
<file path=[Content_Types].xml><?xml version="1.0" encoding="utf-8"?>
<Types xmlns="http://schemas.openxmlformats.org/package/2006/content-types">
  <Default Extension="jpg" ContentType="image/jp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scar.rivaldo\Desktop\SEPTIEMBRE INFORMES\"/>
    </mc:Choice>
  </mc:AlternateContent>
  <xr:revisionPtr revIDLastSave="0" documentId="8_{3A89AD12-9E85-461A-A99F-5A7C10B8F2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_EPG034_EjecucionPresupues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2" i="1" l="1"/>
  <c r="G22" i="1"/>
  <c r="H22" i="1"/>
  <c r="I22" i="1"/>
  <c r="J22" i="1"/>
  <c r="K22" i="1"/>
  <c r="L22" i="1"/>
  <c r="M22" i="1"/>
  <c r="E22" i="1"/>
  <c r="F17" i="1"/>
  <c r="G17" i="1"/>
  <c r="H17" i="1"/>
  <c r="H18" i="1" s="1"/>
  <c r="I17" i="1"/>
  <c r="I18" i="1" s="1"/>
  <c r="J17" i="1"/>
  <c r="J18" i="1" s="1"/>
  <c r="K17" i="1"/>
  <c r="K18" i="1" s="1"/>
  <c r="L17" i="1"/>
  <c r="L18" i="1" s="1"/>
  <c r="M17" i="1"/>
  <c r="M18" i="1" s="1"/>
  <c r="E17" i="1"/>
  <c r="F13" i="1"/>
  <c r="G13" i="1"/>
  <c r="H13" i="1"/>
  <c r="I13" i="1"/>
  <c r="J13" i="1"/>
  <c r="K13" i="1"/>
  <c r="L13" i="1"/>
  <c r="M13" i="1"/>
  <c r="E13" i="1"/>
  <c r="E18" i="1" s="1"/>
  <c r="F11" i="1"/>
  <c r="F18" i="1" s="1"/>
  <c r="G11" i="1"/>
  <c r="G18" i="1" s="1"/>
  <c r="H11" i="1"/>
  <c r="I11" i="1"/>
  <c r="J11" i="1"/>
  <c r="K11" i="1"/>
  <c r="L11" i="1"/>
  <c r="M11" i="1"/>
  <c r="E11" i="1"/>
  <c r="F9" i="1"/>
  <c r="G9" i="1"/>
  <c r="H9" i="1"/>
  <c r="I9" i="1"/>
  <c r="J9" i="1"/>
  <c r="K9" i="1"/>
  <c r="L9" i="1"/>
  <c r="M9" i="1"/>
  <c r="E9" i="1"/>
</calcChain>
</file>

<file path=xl/sharedStrings.xml><?xml version="1.0" encoding="utf-8"?>
<sst xmlns="http://schemas.openxmlformats.org/spreadsheetml/2006/main" count="97" uniqueCount="51">
  <si>
    <t>Año Fiscal:</t>
  </si>
  <si>
    <t/>
  </si>
  <si>
    <t>Vigencia:</t>
  </si>
  <si>
    <t>Actual</t>
  </si>
  <si>
    <t>Periodo:</t>
  </si>
  <si>
    <t>Enero-Septiembre</t>
  </si>
  <si>
    <t>RUBRO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</si>
  <si>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</si>
  <si>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</si>
  <si>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</si>
  <si>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</si>
  <si>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</si>
  <si>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</si>
  <si>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</si>
  <si>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CDP</t>
  </si>
  <si>
    <t>APR. DISPONIBLE</t>
  </si>
  <si>
    <t>COMPROMISO</t>
  </si>
  <si>
    <t>OBLIGACION</t>
  </si>
  <si>
    <t>PAGOS</t>
  </si>
  <si>
    <t>A-01-01-01</t>
  </si>
  <si>
    <t>10</t>
  </si>
  <si>
    <t>CSF</t>
  </si>
  <si>
    <t>SALARIO</t>
  </si>
  <si>
    <t>A-01-01-02</t>
  </si>
  <si>
    <t>CONTRIBUCIONES INHERENTES A LA NÓMINA</t>
  </si>
  <si>
    <t>A-01-01-03</t>
  </si>
  <si>
    <t>REMUNERACIONES NO CONSTITUTIVAS DE FACTOR SALARIAL</t>
  </si>
  <si>
    <t>A-01-01-04</t>
  </si>
  <si>
    <t>OTROS GASTOS DE PERSONAL - DISTRIBUCIÓN PREVIO CONCEPTO DGPPN</t>
  </si>
  <si>
    <t>A-02</t>
  </si>
  <si>
    <t>ADQUISICIÓN DE BIENES  Y SERVICIOS</t>
  </si>
  <si>
    <t>A-03-04-02-012</t>
  </si>
  <si>
    <t>INCAPACIDADES Y LICENCIAS DE MATERNIDAD Y PATERNIDAD (NO DE PENSIONES)</t>
  </si>
  <si>
    <t>A-08-01</t>
  </si>
  <si>
    <t>IMPUESTOS</t>
  </si>
  <si>
    <t>A-08-04-01</t>
  </si>
  <si>
    <t>11</t>
  </si>
  <si>
    <t>SSF</t>
  </si>
  <si>
    <t>CUOTA DE FISCALIZACIÓN Y AUDITAJE</t>
  </si>
  <si>
    <t>A-08-05</t>
  </si>
  <si>
    <t>MULTAS, SANCIONES E INTERESES DE MORA</t>
  </si>
  <si>
    <t>C-0101-1000-2-53105B</t>
  </si>
  <si>
    <t>5. CONVERGENCIA REGIONAL / B. ENTIDADES PÚBLICAS TERRITORIALES Y NACIONALES FORTALECIDAS</t>
  </si>
  <si>
    <t>C-0199-1000-7-53105B</t>
  </si>
  <si>
    <t>C-0199-1000-10-53105B</t>
  </si>
  <si>
    <t>GASTOS DE PERSONAL</t>
  </si>
  <si>
    <t>TRANSFERENCIAS CORRIENTES</t>
  </si>
  <si>
    <t>GASTOS POR TRIBUTOS, MULTAS, SANCIONES E INTERESES DE MORA</t>
  </si>
  <si>
    <t xml:space="preserve">FUNCIONAMIENTO </t>
  </si>
  <si>
    <t>INVERSION</t>
  </si>
  <si>
    <t>TOTAL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</si>
</sst>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6" formatCode="_-* #,##0_-;\-* #,##0_-;_-* &quot;-&quot;??_-;_-@_-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6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166" fontId="2" fillId="0" borderId="1" xfId="1" applyNumberFormat="1" applyFont="1" applyFill="1" applyBorder="1" applyAlignment="1">
      <alignment horizontal="center" vertical="center" wrapText="1" readingOrder="1"/>
    </xf>
    <xf numFmtId="166" fontId="2" fillId="0" borderId="0" xfId="1" applyNumberFormat="1" applyFont="1" applyFill="1" applyBorder="1" applyAlignment="1">
      <alignment horizontal="center" vertical="center" wrapText="1" readingOrder="1"/>
    </xf>
    <xf numFmtId="166" fontId="1" fillId="0" borderId="0" xfId="1" applyNumberFormat="1" applyFont="1" applyFill="1" applyBorder="1"/>
    <xf numFmtId="0" fontId="2" fillId="2" borderId="2" xfId="0" applyFont="1" applyFill="1" applyBorder="1" applyAlignment="1">
      <alignment horizontal="center" vertical="center" wrapText="1" readingOrder="1"/>
    </xf>
    <xf numFmtId="0" fontId="3" fillId="0" borderId="2" xfId="0" applyFont="1" applyBorder="1" applyAlignment="1">
      <alignment vertical="center" wrapText="1" readingOrder="1"/>
    </xf>
    <xf numFmtId="0" fontId="3" fillId="0" borderId="2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left" vertical="center" wrapText="1" readingOrder="1"/>
    </xf>
    <xf numFmtId="0" fontId="3" fillId="3" borderId="2" xfId="0" applyFont="1" applyFill="1" applyBorder="1" applyAlignment="1">
      <alignment horizontal="center" vertical="center" wrapText="1" readingOrder="1"/>
    </xf>
    <xf numFmtId="0" fontId="3" fillId="4" borderId="2" xfId="0" applyFont="1" applyFill="1" applyBorder="1" applyAlignment="1">
      <alignment horizontal="center" vertical="center" wrapText="1" readingOrder="1"/>
    </xf>
    <xf numFmtId="0" fontId="1" fillId="0" borderId="0" xfId="0" applyFont="1"/>
    <xf numFmtId="0" fontId="1" fillId="2" borderId="0" xfId="0" applyFont="1" applyFill="1" applyBorder="1"/>
    <xf numFmtId="0" fontId="1" fillId="3" borderId="0" xfId="0" applyFont="1" applyFill="1" applyBorder="1"/>
    <xf numFmtId="0" fontId="1" fillId="4" borderId="0" xfId="0" applyFont="1" applyFill="1" applyBorder="1"/>
    <xf numFmtId="0" fontId="2" fillId="0" borderId="3" xfId="0" applyNumberFormat="1" applyFont="1" applyFill="1" applyBorder="1" applyAlignment="1">
      <alignment horizontal="center" vertical="center" wrapText="1" readingOrder="1"/>
    </xf>
    <xf numFmtId="166" fontId="2" fillId="0" borderId="3" xfId="1" applyNumberFormat="1" applyFont="1" applyFill="1" applyBorder="1" applyAlignment="1">
      <alignment horizontal="center" vertical="center" wrapText="1" readingOrder="1"/>
    </xf>
    <xf numFmtId="166" fontId="4" fillId="0" borderId="4" xfId="1" applyNumberFormat="1" applyFont="1" applyFill="1" applyBorder="1" applyAlignment="1">
      <alignment horizontal="right" vertical="center" wrapText="1" readingOrder="1"/>
    </xf>
    <xf numFmtId="166" fontId="2" fillId="2" borderId="2" xfId="1" applyNumberFormat="1" applyFont="1" applyFill="1" applyBorder="1" applyAlignment="1">
      <alignment horizontal="center" vertical="center" wrapText="1" readingOrder="1"/>
    </xf>
    <xf numFmtId="166" fontId="3" fillId="0" borderId="2" xfId="1" applyNumberFormat="1" applyFont="1" applyFill="1" applyBorder="1" applyAlignment="1">
      <alignment horizontal="right" vertical="center" wrapText="1" readingOrder="1"/>
    </xf>
    <xf numFmtId="166" fontId="3" fillId="3" borderId="2" xfId="1" applyNumberFormat="1" applyFont="1" applyFill="1" applyBorder="1" applyAlignment="1">
      <alignment horizontal="right" vertical="center" wrapText="1" readingOrder="1"/>
    </xf>
    <xf numFmtId="166" fontId="3" fillId="4" borderId="2" xfId="1" applyNumberFormat="1" applyFont="1" applyFill="1" applyBorder="1" applyAlignment="1">
      <alignment horizontal="right" vertical="center" wrapText="1" readingOrder="1"/>
    </xf>
    <xf numFmtId="0" fontId="4" fillId="5" borderId="2" xfId="0" applyFont="1" applyFill="1" applyBorder="1" applyAlignment="1">
      <alignment horizontal="center" vertical="center" wrapText="1" readingOrder="1"/>
    </xf>
    <xf numFmtId="166" fontId="4" fillId="5" borderId="2" xfId="1" applyNumberFormat="1" applyFont="1" applyFill="1" applyBorder="1" applyAlignment="1">
      <alignment horizontal="right" vertical="center" wrapText="1" readingOrder="1"/>
    </xf>
    <xf numFmtId="0" fontId="6" fillId="5" borderId="0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1190626</xdr:colOff>
      <xdr:row>0</xdr:row>
      <xdr:rowOff>38101</xdr:rowOff>
    </xdr:from>
    <xdr:to>
      <xdr:col>7</xdr:col>
      <xdr:colOff>352425</xdr:colOff>
      <xdr:row>3</xdr:row>
      <xdr:rowOff>21945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5C67076-6EDB-4833-BDFE-D1C4F22D7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1" y="38101"/>
          <a:ext cx="1676399" cy="5553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676275</xdr:colOff>
      <xdr:row>0</xdr:row>
      <xdr:rowOff>19050</xdr:rowOff>
    </xdr:from>
    <xdr:to>
      <xdr:col>9</xdr:col>
      <xdr:colOff>1076325</xdr:colOff>
      <xdr:row>2</xdr:row>
      <xdr:rowOff>85725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B9102C0B-A6A8-4914-AF10-5D01FDA0493C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153650" y="19050"/>
          <a:ext cx="1657350" cy="447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showGridLines="0" tabSelected="1" workbookViewId="0">
      <selection activeCell="G15" sqref="G15"/>
    </sheetView>
  </sheetViews>
  <sheetFormatPr baseColWidth="10" defaultRowHeight="15" x14ac:dyDescent="0.25"/>
  <cols>
    <col min="1" max="1" width="21.5703125" customWidth="1"/>
    <col min="2" max="2" width="8" customWidth="1"/>
    <col min="3" max="3" width="9.5703125" customWidth="1"/>
    <col min="4" max="4" width="27.5703125" customWidth="1"/>
    <col min="5" max="13" width="18.85546875" style="5" customWidth="1"/>
    <col min="14" max="14" width="0" hidden="1" customWidth="1"/>
    <col min="15" max="15" width="6.42578125" customWidth="1"/>
  </cols>
  <sheetData>
    <row r="1" spans="1:13" x14ac:dyDescent="0.25">
      <c r="A1" s="2" t="s">
        <v>1</v>
      </c>
      <c r="B1" s="2" t="s">
        <v>1</v>
      </c>
      <c r="C1" s="2" t="s">
        <v>1</v>
      </c>
      <c r="D1" s="1" t="s">
        <v>0</v>
      </c>
      <c r="E1" s="3">
        <v>2026</v>
      </c>
      <c r="F1" s="4"/>
      <c r="G1" s="4"/>
      <c r="H1" s="4"/>
      <c r="I1" s="4" t="s">
        <v>1</v>
      </c>
      <c r="J1" s="4" t="s">
        <v>1</v>
      </c>
      <c r="K1" s="4" t="s">
        <v>1</v>
      </c>
      <c r="L1" s="4" t="s">
        <v>1</v>
      </c>
      <c r="M1" s="4" t="s">
        <v>1</v>
      </c>
    </row>
    <row r="2" spans="1:13" x14ac:dyDescent="0.25">
      <c r="A2" s="2" t="s">
        <v>1</v>
      </c>
      <c r="B2" s="2" t="s">
        <v>1</v>
      </c>
      <c r="C2" s="2" t="s">
        <v>1</v>
      </c>
      <c r="D2" s="1" t="s">
        <v>2</v>
      </c>
      <c r="E2" s="3" t="s">
        <v>3</v>
      </c>
      <c r="F2" s="4"/>
      <c r="G2" s="4"/>
      <c r="H2" s="4"/>
      <c r="I2" s="4" t="s">
        <v>1</v>
      </c>
      <c r="J2" s="4" t="s">
        <v>1</v>
      </c>
      <c r="K2" s="4" t="s">
        <v>1</v>
      </c>
      <c r="L2" s="4" t="s">
        <v>1</v>
      </c>
      <c r="M2" s="4" t="s">
        <v>1</v>
      </c>
    </row>
    <row r="3" spans="1:13" x14ac:dyDescent="0.25">
      <c r="A3" s="2" t="s">
        <v>1</v>
      </c>
      <c r="B3" s="2" t="s">
        <v>1</v>
      </c>
      <c r="C3" s="2" t="s">
        <v>1</v>
      </c>
      <c r="D3" s="16" t="s">
        <v>4</v>
      </c>
      <c r="E3" s="17" t="s">
        <v>5</v>
      </c>
      <c r="F3" s="4"/>
      <c r="G3" s="4"/>
      <c r="H3" s="4"/>
      <c r="I3" s="4" t="s">
        <v>1</v>
      </c>
      <c r="J3" s="4" t="s">
        <v>1</v>
      </c>
      <c r="K3" s="4" t="s">
        <v>1</v>
      </c>
      <c r="L3" s="4" t="s">
        <v>1</v>
      </c>
      <c r="M3" s="4" t="s">
        <v>1</v>
      </c>
    </row>
    <row r="4" spans="1:13" s="13" customFormat="1" x14ac:dyDescent="0.25">
      <c r="A4" s="6" t="s">
        <v>6</v>
      </c>
      <c r="B4" s="6" t="s">
        <v>7</v>
      </c>
      <c r="C4" s="6" t="s">
        <v>8</v>
      </c>
      <c r="D4" s="6" t="s">
        <v>9</v>
      </c>
      <c r="E4" s="19" t="s">
        <v>10</v>
      </c>
      <c r="F4" s="19" t="s">
        <v>11</v>
      </c>
      <c r="G4" s="19" t="s">
        <v>12</v>
      </c>
      <c r="H4" s="19" t="s">
        <v>13</v>
      </c>
      <c r="I4" s="19" t="s">
        <v>14</v>
      </c>
      <c r="J4" s="19" t="s">
        <v>15</v>
      </c>
      <c r="K4" s="19" t="s">
        <v>16</v>
      </c>
      <c r="L4" s="19" t="s">
        <v>17</v>
      </c>
      <c r="M4" s="19" t="s">
        <v>18</v>
      </c>
    </row>
    <row r="5" spans="1:13" x14ac:dyDescent="0.25">
      <c r="A5" s="7" t="s">
        <v>19</v>
      </c>
      <c r="B5" s="8" t="s">
        <v>20</v>
      </c>
      <c r="C5" s="8" t="s">
        <v>21</v>
      </c>
      <c r="D5" s="9" t="s">
        <v>22</v>
      </c>
      <c r="E5" s="20">
        <v>269000000000</v>
      </c>
      <c r="F5" s="20">
        <v>47373000000</v>
      </c>
      <c r="G5" s="20">
        <v>20000000000</v>
      </c>
      <c r="H5" s="20">
        <v>296373000000</v>
      </c>
      <c r="I5" s="20">
        <v>296338745720</v>
      </c>
      <c r="J5" s="20">
        <v>34254280</v>
      </c>
      <c r="K5" s="20">
        <v>296333668094</v>
      </c>
      <c r="L5" s="20">
        <v>296160225536</v>
      </c>
      <c r="M5" s="20">
        <v>296160225536</v>
      </c>
    </row>
    <row r="6" spans="1:13" ht="22.5" x14ac:dyDescent="0.25">
      <c r="A6" s="7" t="s">
        <v>23</v>
      </c>
      <c r="B6" s="8" t="s">
        <v>20</v>
      </c>
      <c r="C6" s="8" t="s">
        <v>21</v>
      </c>
      <c r="D6" s="9" t="s">
        <v>24</v>
      </c>
      <c r="E6" s="20">
        <v>103428000000</v>
      </c>
      <c r="F6" s="20">
        <v>19225000000</v>
      </c>
      <c r="G6" s="20">
        <v>0</v>
      </c>
      <c r="H6" s="20">
        <v>122653000000</v>
      </c>
      <c r="I6" s="20">
        <v>115833200173</v>
      </c>
      <c r="J6" s="20">
        <v>6819799827</v>
      </c>
      <c r="K6" s="20">
        <v>115833200173</v>
      </c>
      <c r="L6" s="20">
        <v>115833200173</v>
      </c>
      <c r="M6" s="20">
        <v>115833039573</v>
      </c>
    </row>
    <row r="7" spans="1:13" ht="33.75" x14ac:dyDescent="0.25">
      <c r="A7" s="7" t="s">
        <v>25</v>
      </c>
      <c r="B7" s="8" t="s">
        <v>20</v>
      </c>
      <c r="C7" s="8" t="s">
        <v>21</v>
      </c>
      <c r="D7" s="9" t="s">
        <v>26</v>
      </c>
      <c r="E7" s="20">
        <v>14178000000</v>
      </c>
      <c r="F7" s="20">
        <v>8402000000</v>
      </c>
      <c r="G7" s="20">
        <v>0</v>
      </c>
      <c r="H7" s="20">
        <v>22580000000</v>
      </c>
      <c r="I7" s="20">
        <v>20693263278</v>
      </c>
      <c r="J7" s="20">
        <v>1886736722</v>
      </c>
      <c r="K7" s="20">
        <v>19649240480</v>
      </c>
      <c r="L7" s="20">
        <v>19647985091</v>
      </c>
      <c r="M7" s="20">
        <v>19537596537</v>
      </c>
    </row>
    <row r="8" spans="1:13" ht="33.75" x14ac:dyDescent="0.25">
      <c r="A8" s="7" t="s">
        <v>27</v>
      </c>
      <c r="B8" s="8" t="s">
        <v>20</v>
      </c>
      <c r="C8" s="8" t="s">
        <v>21</v>
      </c>
      <c r="D8" s="9" t="s">
        <v>28</v>
      </c>
      <c r="E8" s="20">
        <v>75000000000</v>
      </c>
      <c r="F8" s="20">
        <v>0</v>
      </c>
      <c r="G8" s="20">
        <v>75000000000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</row>
    <row r="9" spans="1:13" s="14" customFormat="1" x14ac:dyDescent="0.25">
      <c r="A9" s="10" t="s">
        <v>45</v>
      </c>
      <c r="B9" s="10"/>
      <c r="C9" s="10"/>
      <c r="D9" s="10"/>
      <c r="E9" s="21">
        <f>SUM(E5:E8)</f>
        <v>461606000000</v>
      </c>
      <c r="F9" s="21">
        <f t="shared" ref="F9:M9" si="0">SUM(F5:F8)</f>
        <v>75000000000</v>
      </c>
      <c r="G9" s="21">
        <f t="shared" si="0"/>
        <v>95000000000</v>
      </c>
      <c r="H9" s="21">
        <f t="shared" si="0"/>
        <v>441606000000</v>
      </c>
      <c r="I9" s="21">
        <f t="shared" si="0"/>
        <v>432865209171</v>
      </c>
      <c r="J9" s="21">
        <f t="shared" si="0"/>
        <v>8740790829</v>
      </c>
      <c r="K9" s="21">
        <f t="shared" si="0"/>
        <v>431816108747</v>
      </c>
      <c r="L9" s="21">
        <f t="shared" si="0"/>
        <v>431641410800</v>
      </c>
      <c r="M9" s="21">
        <f t="shared" si="0"/>
        <v>431530861646</v>
      </c>
    </row>
    <row r="10" spans="1:13" ht="22.5" x14ac:dyDescent="0.25">
      <c r="A10" s="7" t="s">
        <v>29</v>
      </c>
      <c r="B10" s="8" t="s">
        <v>20</v>
      </c>
      <c r="C10" s="8" t="s">
        <v>21</v>
      </c>
      <c r="D10" s="9" t="s">
        <v>30</v>
      </c>
      <c r="E10" s="20">
        <v>234259614563</v>
      </c>
      <c r="F10" s="20">
        <v>70000000000</v>
      </c>
      <c r="G10" s="20">
        <v>0</v>
      </c>
      <c r="H10" s="20">
        <v>304259614563</v>
      </c>
      <c r="I10" s="20">
        <v>274259614561.95001</v>
      </c>
      <c r="J10" s="20">
        <v>30000000001.049999</v>
      </c>
      <c r="K10" s="20">
        <v>263331865463.26001</v>
      </c>
      <c r="L10" s="20">
        <v>205772543953.13</v>
      </c>
      <c r="M10" s="20">
        <v>205678431283.13</v>
      </c>
    </row>
    <row r="11" spans="1:13" s="14" customFormat="1" ht="15" customHeight="1" x14ac:dyDescent="0.25">
      <c r="A11" s="10" t="s">
        <v>30</v>
      </c>
      <c r="B11" s="10"/>
      <c r="C11" s="10"/>
      <c r="D11" s="10"/>
      <c r="E11" s="21">
        <f>+E10</f>
        <v>234259614563</v>
      </c>
      <c r="F11" s="21">
        <f t="shared" ref="F11:M11" si="1">+F10</f>
        <v>70000000000</v>
      </c>
      <c r="G11" s="21">
        <f t="shared" si="1"/>
        <v>0</v>
      </c>
      <c r="H11" s="21">
        <f t="shared" si="1"/>
        <v>304259614563</v>
      </c>
      <c r="I11" s="21">
        <f t="shared" si="1"/>
        <v>274259614561.95001</v>
      </c>
      <c r="J11" s="21">
        <f t="shared" si="1"/>
        <v>30000000001.049999</v>
      </c>
      <c r="K11" s="21">
        <f t="shared" si="1"/>
        <v>263331865463.26001</v>
      </c>
      <c r="L11" s="21">
        <f t="shared" si="1"/>
        <v>205772543953.13</v>
      </c>
      <c r="M11" s="21">
        <f t="shared" si="1"/>
        <v>205678431283.13</v>
      </c>
    </row>
    <row r="12" spans="1:13" ht="33.75" x14ac:dyDescent="0.25">
      <c r="A12" s="7" t="s">
        <v>31</v>
      </c>
      <c r="B12" s="8" t="s">
        <v>20</v>
      </c>
      <c r="C12" s="8" t="s">
        <v>21</v>
      </c>
      <c r="D12" s="9" t="s">
        <v>32</v>
      </c>
      <c r="E12" s="20">
        <v>55000000</v>
      </c>
      <c r="F12" s="20">
        <v>0</v>
      </c>
      <c r="G12" s="20">
        <v>0</v>
      </c>
      <c r="H12" s="20">
        <v>55000000</v>
      </c>
      <c r="I12" s="20">
        <v>53488486.640000001</v>
      </c>
      <c r="J12" s="20">
        <v>1511513.36</v>
      </c>
      <c r="K12" s="20">
        <v>53488486.640000001</v>
      </c>
      <c r="L12" s="20">
        <v>45847379.640000001</v>
      </c>
      <c r="M12" s="20">
        <v>45847379.640000001</v>
      </c>
    </row>
    <row r="13" spans="1:13" s="14" customFormat="1" ht="15" customHeight="1" x14ac:dyDescent="0.25">
      <c r="A13" s="10" t="s">
        <v>46</v>
      </c>
      <c r="B13" s="10"/>
      <c r="C13" s="10"/>
      <c r="D13" s="10"/>
      <c r="E13" s="21">
        <f>+E12</f>
        <v>55000000</v>
      </c>
      <c r="F13" s="21">
        <f t="shared" ref="F13:M13" si="2">+F12</f>
        <v>0</v>
      </c>
      <c r="G13" s="21">
        <f t="shared" si="2"/>
        <v>0</v>
      </c>
      <c r="H13" s="21">
        <f t="shared" si="2"/>
        <v>55000000</v>
      </c>
      <c r="I13" s="21">
        <f t="shared" si="2"/>
        <v>53488486.640000001</v>
      </c>
      <c r="J13" s="21">
        <f t="shared" si="2"/>
        <v>1511513.36</v>
      </c>
      <c r="K13" s="21">
        <f t="shared" si="2"/>
        <v>53488486.640000001</v>
      </c>
      <c r="L13" s="21">
        <f t="shared" si="2"/>
        <v>45847379.640000001</v>
      </c>
      <c r="M13" s="21">
        <f t="shared" si="2"/>
        <v>45847379.640000001</v>
      </c>
    </row>
    <row r="14" spans="1:13" x14ac:dyDescent="0.25">
      <c r="A14" s="7" t="s">
        <v>33</v>
      </c>
      <c r="B14" s="8" t="s">
        <v>20</v>
      </c>
      <c r="C14" s="8" t="s">
        <v>21</v>
      </c>
      <c r="D14" s="9" t="s">
        <v>34</v>
      </c>
      <c r="E14" s="20">
        <v>3953600</v>
      </c>
      <c r="F14" s="20">
        <v>0</v>
      </c>
      <c r="G14" s="20">
        <v>0</v>
      </c>
      <c r="H14" s="20">
        <v>3953600</v>
      </c>
      <c r="I14" s="20">
        <v>1638000</v>
      </c>
      <c r="J14" s="20">
        <v>2315600</v>
      </c>
      <c r="K14" s="20">
        <v>1638000</v>
      </c>
      <c r="L14" s="20">
        <v>1638000</v>
      </c>
      <c r="M14" s="20">
        <v>1638000</v>
      </c>
    </row>
    <row r="15" spans="1:13" ht="22.5" x14ac:dyDescent="0.25">
      <c r="A15" s="7" t="s">
        <v>35</v>
      </c>
      <c r="B15" s="8" t="s">
        <v>36</v>
      </c>
      <c r="C15" s="8" t="s">
        <v>37</v>
      </c>
      <c r="D15" s="9" t="s">
        <v>38</v>
      </c>
      <c r="E15" s="20">
        <v>1546902218</v>
      </c>
      <c r="F15" s="20">
        <v>0</v>
      </c>
      <c r="G15" s="20">
        <v>0</v>
      </c>
      <c r="H15" s="20">
        <v>1546902218</v>
      </c>
      <c r="I15" s="20">
        <v>0</v>
      </c>
      <c r="J15" s="20">
        <v>1546902218</v>
      </c>
      <c r="K15" s="20">
        <v>0</v>
      </c>
      <c r="L15" s="20">
        <v>0</v>
      </c>
      <c r="M15" s="20">
        <v>0</v>
      </c>
    </row>
    <row r="16" spans="1:13" ht="22.5" x14ac:dyDescent="0.25">
      <c r="A16" s="7" t="s">
        <v>39</v>
      </c>
      <c r="B16" s="8" t="s">
        <v>20</v>
      </c>
      <c r="C16" s="8" t="s">
        <v>21</v>
      </c>
      <c r="D16" s="9" t="s">
        <v>40</v>
      </c>
      <c r="E16" s="20">
        <v>43529619</v>
      </c>
      <c r="F16" s="20">
        <v>0</v>
      </c>
      <c r="G16" s="20">
        <v>0</v>
      </c>
      <c r="H16" s="20">
        <v>43529619</v>
      </c>
      <c r="I16" s="20">
        <v>8350905</v>
      </c>
      <c r="J16" s="20">
        <v>35178714</v>
      </c>
      <c r="K16" s="20">
        <v>8350905</v>
      </c>
      <c r="L16" s="20">
        <v>8350905</v>
      </c>
      <c r="M16" s="20">
        <v>8350905</v>
      </c>
    </row>
    <row r="17" spans="1:13" s="14" customFormat="1" ht="15" customHeight="1" x14ac:dyDescent="0.25">
      <c r="A17" s="10" t="s">
        <v>47</v>
      </c>
      <c r="B17" s="10"/>
      <c r="C17" s="10"/>
      <c r="D17" s="10"/>
      <c r="E17" s="21">
        <f>SUM(E14:E16)</f>
        <v>1594385437</v>
      </c>
      <c r="F17" s="21">
        <f t="shared" ref="F17:M17" si="3">SUM(F14:F16)</f>
        <v>0</v>
      </c>
      <c r="G17" s="21">
        <f t="shared" si="3"/>
        <v>0</v>
      </c>
      <c r="H17" s="21">
        <f t="shared" si="3"/>
        <v>1594385437</v>
      </c>
      <c r="I17" s="21">
        <f t="shared" si="3"/>
        <v>9988905</v>
      </c>
      <c r="J17" s="21">
        <f t="shared" si="3"/>
        <v>1584396532</v>
      </c>
      <c r="K17" s="21">
        <f t="shared" si="3"/>
        <v>9988905</v>
      </c>
      <c r="L17" s="21">
        <f t="shared" si="3"/>
        <v>9988905</v>
      </c>
      <c r="M17" s="21">
        <f t="shared" si="3"/>
        <v>9988905</v>
      </c>
    </row>
    <row r="18" spans="1:13" s="15" customFormat="1" x14ac:dyDescent="0.25">
      <c r="A18" s="11" t="s">
        <v>48</v>
      </c>
      <c r="B18" s="11"/>
      <c r="C18" s="11"/>
      <c r="D18" s="11"/>
      <c r="E18" s="22">
        <f>+E17+E13+E11+E9</f>
        <v>697515000000</v>
      </c>
      <c r="F18" s="22">
        <f t="shared" ref="F18:M18" si="4">+F17+F13+F11+F9</f>
        <v>145000000000</v>
      </c>
      <c r="G18" s="22">
        <f t="shared" si="4"/>
        <v>95000000000</v>
      </c>
      <c r="H18" s="22">
        <f t="shared" si="4"/>
        <v>747515000000</v>
      </c>
      <c r="I18" s="22">
        <f t="shared" si="4"/>
        <v>707188301124.59009</v>
      </c>
      <c r="J18" s="22">
        <f t="shared" si="4"/>
        <v>40326698875.410004</v>
      </c>
      <c r="K18" s="22">
        <f t="shared" si="4"/>
        <v>695211451601.90002</v>
      </c>
      <c r="L18" s="22">
        <f t="shared" si="4"/>
        <v>637469791037.77002</v>
      </c>
      <c r="M18" s="22">
        <f t="shared" si="4"/>
        <v>637265129213.77002</v>
      </c>
    </row>
    <row r="19" spans="1:13" ht="45" x14ac:dyDescent="0.25">
      <c r="A19" s="7" t="s">
        <v>41</v>
      </c>
      <c r="B19" s="8" t="s">
        <v>20</v>
      </c>
      <c r="C19" s="8" t="s">
        <v>21</v>
      </c>
      <c r="D19" s="9" t="s">
        <v>42</v>
      </c>
      <c r="E19" s="20">
        <v>20000000000</v>
      </c>
      <c r="F19" s="20">
        <v>0</v>
      </c>
      <c r="G19" s="20">
        <v>0</v>
      </c>
      <c r="H19" s="20">
        <v>20000000000</v>
      </c>
      <c r="I19" s="20">
        <v>20000000000</v>
      </c>
      <c r="J19" s="20">
        <v>0</v>
      </c>
      <c r="K19" s="20">
        <v>20000000000</v>
      </c>
      <c r="L19" s="20">
        <v>20000000000</v>
      </c>
      <c r="M19" s="20">
        <v>20000000000</v>
      </c>
    </row>
    <row r="20" spans="1:13" ht="45" x14ac:dyDescent="0.25">
      <c r="A20" s="7" t="s">
        <v>43</v>
      </c>
      <c r="B20" s="8" t="s">
        <v>20</v>
      </c>
      <c r="C20" s="8" t="s">
        <v>21</v>
      </c>
      <c r="D20" s="9" t="s">
        <v>42</v>
      </c>
      <c r="E20" s="20">
        <v>119564383853</v>
      </c>
      <c r="F20" s="20">
        <v>0</v>
      </c>
      <c r="G20" s="20">
        <v>20000000000</v>
      </c>
      <c r="H20" s="20">
        <v>99564383853</v>
      </c>
      <c r="I20" s="20">
        <v>99564383853</v>
      </c>
      <c r="J20" s="20">
        <v>0</v>
      </c>
      <c r="K20" s="20">
        <v>99564383853</v>
      </c>
      <c r="L20" s="20">
        <v>64987638335</v>
      </c>
      <c r="M20" s="20">
        <v>64987638335</v>
      </c>
    </row>
    <row r="21" spans="1:13" ht="45" x14ac:dyDescent="0.25">
      <c r="A21" s="7" t="s">
        <v>44</v>
      </c>
      <c r="B21" s="8" t="s">
        <v>20</v>
      </c>
      <c r="C21" s="8" t="s">
        <v>21</v>
      </c>
      <c r="D21" s="9" t="s">
        <v>42</v>
      </c>
      <c r="E21" s="20">
        <v>0</v>
      </c>
      <c r="F21" s="20">
        <v>20000000000</v>
      </c>
      <c r="G21" s="20">
        <v>0</v>
      </c>
      <c r="H21" s="20">
        <v>20000000000</v>
      </c>
      <c r="I21" s="20">
        <v>20000000000</v>
      </c>
      <c r="J21" s="20">
        <v>0</v>
      </c>
      <c r="K21" s="20">
        <v>20000000000</v>
      </c>
      <c r="L21" s="20">
        <v>20000000000</v>
      </c>
      <c r="M21" s="20">
        <v>20000000000</v>
      </c>
    </row>
    <row r="22" spans="1:13" s="15" customFormat="1" x14ac:dyDescent="0.25">
      <c r="A22" s="11" t="s">
        <v>49</v>
      </c>
      <c r="B22" s="11"/>
      <c r="C22" s="11"/>
      <c r="D22" s="11"/>
      <c r="E22" s="22">
        <f>+E21+E20+E19</f>
        <v>139564383853</v>
      </c>
      <c r="F22" s="22">
        <f t="shared" ref="F22:M22" si="5">+F21+F20+F19</f>
        <v>20000000000</v>
      </c>
      <c r="G22" s="22">
        <f t="shared" si="5"/>
        <v>20000000000</v>
      </c>
      <c r="H22" s="22">
        <f t="shared" si="5"/>
        <v>139564383853</v>
      </c>
      <c r="I22" s="22">
        <f t="shared" si="5"/>
        <v>139564383853</v>
      </c>
      <c r="J22" s="22">
        <f t="shared" si="5"/>
        <v>0</v>
      </c>
      <c r="K22" s="22">
        <f t="shared" si="5"/>
        <v>139564383853</v>
      </c>
      <c r="L22" s="22">
        <f t="shared" si="5"/>
        <v>104987638335</v>
      </c>
      <c r="M22" s="22">
        <f t="shared" si="5"/>
        <v>104987638335</v>
      </c>
    </row>
    <row r="23" spans="1:13" s="25" customFormat="1" x14ac:dyDescent="0.25">
      <c r="A23" s="23" t="s">
        <v>50</v>
      </c>
      <c r="B23" s="23"/>
      <c r="C23" s="23"/>
      <c r="D23" s="23"/>
      <c r="E23" s="24">
        <v>837079383853</v>
      </c>
      <c r="F23" s="24">
        <v>165000000000</v>
      </c>
      <c r="G23" s="24">
        <v>115000000000</v>
      </c>
      <c r="H23" s="24">
        <v>887079383853</v>
      </c>
      <c r="I23" s="24">
        <v>846752684977.58997</v>
      </c>
      <c r="J23" s="24">
        <v>40326698875.410004</v>
      </c>
      <c r="K23" s="24">
        <v>834775835454.90002</v>
      </c>
      <c r="L23" s="24">
        <v>742457429372.77002</v>
      </c>
      <c r="M23" s="24">
        <v>742252767548.77002</v>
      </c>
    </row>
    <row r="24" spans="1:13" x14ac:dyDescent="0.25">
      <c r="A24" s="12"/>
      <c r="B24" s="12"/>
      <c r="C24" s="12"/>
      <c r="D24" s="12"/>
      <c r="E24" s="18"/>
      <c r="F24" s="18"/>
      <c r="G24" s="18"/>
      <c r="H24" s="18"/>
      <c r="I24" s="18"/>
      <c r="J24" s="18"/>
      <c r="K24" s="18"/>
      <c r="L24" s="18"/>
      <c r="M24" s="18"/>
    </row>
    <row r="25" spans="1:13" ht="0" hidden="1" customHeight="1" x14ac:dyDescent="0.25">
      <c r="A25" s="12"/>
      <c r="B25" s="12"/>
      <c r="C25" s="12"/>
      <c r="D25" s="12"/>
    </row>
    <row r="26" spans="1:13" ht="33.950000000000003" customHeight="1" x14ac:dyDescent="0.25"/>
  </sheetData>
  <mergeCells count="7">
    <mergeCell ref="A23:D23"/>
    <mergeCell ref="A9:D9"/>
    <mergeCell ref="A11:D11"/>
    <mergeCell ref="A13:D13"/>
    <mergeCell ref="A17:D17"/>
    <mergeCell ref="A18:D18"/>
    <mergeCell ref="A22:D22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Enrique Rivaldo Bustos</dc:creator>
  <cp:lastModifiedBy>Oscar Enrique Rivaldo Bustos</cp:lastModifiedBy>
  <dcterms:created xsi:type="dcterms:W3CDTF">2026-10-01T16:05:23Z</dcterms:created>
  <dcterms:modified xsi:type="dcterms:W3CDTF">2026-10-01T16:05:23Z</dcterms:modified>
</cp:coreProperties>
</file>