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OCTUBRE\"/>
    </mc:Choice>
  </mc:AlternateContent>
  <xr:revisionPtr revIDLastSave="0" documentId="13_ncr:1_{EA01962A-2C11-4D0F-AC65-0158652CA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E27" i="1"/>
  <c r="F26" i="1"/>
  <c r="G26" i="1"/>
  <c r="H26" i="1"/>
  <c r="I26" i="1"/>
  <c r="J26" i="1"/>
  <c r="K26" i="1"/>
  <c r="L26" i="1"/>
  <c r="M26" i="1"/>
  <c r="N26" i="1"/>
  <c r="E26" i="1"/>
  <c r="F21" i="1"/>
  <c r="G21" i="1"/>
  <c r="H21" i="1"/>
  <c r="I21" i="1"/>
  <c r="J21" i="1"/>
  <c r="K21" i="1"/>
  <c r="L21" i="1"/>
  <c r="M21" i="1"/>
  <c r="N21" i="1"/>
  <c r="E21" i="1"/>
  <c r="F20" i="1"/>
  <c r="G20" i="1"/>
  <c r="H20" i="1"/>
  <c r="I20" i="1"/>
  <c r="J20" i="1"/>
  <c r="K20" i="1"/>
  <c r="L20" i="1"/>
  <c r="M20" i="1"/>
  <c r="N20" i="1"/>
  <c r="O20" i="1"/>
  <c r="E20" i="1"/>
  <c r="F14" i="1"/>
  <c r="G14" i="1"/>
  <c r="H14" i="1"/>
  <c r="I14" i="1"/>
  <c r="J14" i="1"/>
  <c r="K14" i="1"/>
  <c r="L14" i="1"/>
  <c r="M14" i="1"/>
  <c r="N14" i="1"/>
  <c r="E14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<sst xmlns="http://schemas.openxmlformats.org/spreadsheetml/2006/main" count="130" uniqueCount="57">
  <si>
    <t>Año Fiscal:</t>
  </si>
  <si>
    <t/>
  </si>
  <si>
    <t>Vigencia:</t>
  </si>
  <si>
    <t>Actual</t>
  </si>
  <si>
    <t>Periodo: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</si>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</sst>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166" fontId="2" fillId="0" borderId="0" xfId="1" applyNumberFormat="1" applyFont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5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241DAF-3BD6-4BDC-85DD-D8CE8093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6" y="19051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6F93C8C-F9BB-44A0-897F-D825866D4F7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0" y="28575"/>
          <a:ext cx="1209675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F6CE89-13D7-4EE9-B68D-5DD30AC7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6" y="19051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56E856C-1B70-4319-9B3A-CC70B302F37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0" y="28575"/>
          <a:ext cx="12096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workbookViewId="0">
      <selection activeCell="D30" sqref="D30"/>
    </sheetView>
  </sheetViews>
  <sheetFormatPr baseColWidth="10" defaultRowHeight="15" x14ac:dyDescent="0.25"/>
  <cols>
    <col min="1" max="1" width="21.5703125" customWidth="1"/>
    <col min="2" max="2" width="8" customWidth="1"/>
    <col min="3" max="3" width="9.5703125" customWidth="1"/>
    <col min="4" max="4" width="27.5703125" customWidth="1"/>
    <col min="5" max="14" width="15.85546875" style="8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6">
        <v>2025</v>
      </c>
      <c r="F1" s="17" t="s">
        <v>1</v>
      </c>
      <c r="G1" s="7"/>
      <c r="H1" s="7"/>
      <c r="I1" s="7"/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6" t="s">
        <v>3</v>
      </c>
      <c r="F2" s="17" t="s">
        <v>1</v>
      </c>
      <c r="G2" s="7"/>
      <c r="H2" s="7"/>
      <c r="I2" s="7"/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</row>
    <row r="3" spans="1:14" x14ac:dyDescent="0.25">
      <c r="A3" s="2" t="s">
        <v>1</v>
      </c>
      <c r="B3" s="2" t="s">
        <v>1</v>
      </c>
      <c r="C3" s="2" t="s">
        <v>1</v>
      </c>
      <c r="D3" s="1" t="s">
        <v>4</v>
      </c>
      <c r="E3" s="21" t="s">
        <v>56</v>
      </c>
      <c r="F3" s="17" t="s">
        <v>1</v>
      </c>
      <c r="G3" s="7"/>
      <c r="H3" s="7"/>
      <c r="I3" s="7"/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</row>
    <row r="4" spans="1:14" s="18" customFormat="1" ht="32.25" customHeight="1" x14ac:dyDescent="0.25">
      <c r="A4" s="9" t="s">
        <v>5</v>
      </c>
      <c r="B4" s="9" t="s">
        <v>6</v>
      </c>
      <c r="C4" s="9" t="s">
        <v>7</v>
      </c>
      <c r="D4" s="10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23" t="s">
        <v>15</v>
      </c>
      <c r="L4" s="23" t="s">
        <v>16</v>
      </c>
      <c r="M4" s="23" t="s">
        <v>17</v>
      </c>
      <c r="N4" s="23" t="s">
        <v>18</v>
      </c>
    </row>
    <row r="5" spans="1:14" x14ac:dyDescent="0.25">
      <c r="A5" s="11" t="s">
        <v>19</v>
      </c>
      <c r="B5" s="12" t="s">
        <v>20</v>
      </c>
      <c r="C5" s="12" t="s">
        <v>21</v>
      </c>
      <c r="D5" s="13" t="s">
        <v>22</v>
      </c>
      <c r="E5" s="24">
        <v>309828000000</v>
      </c>
      <c r="F5" s="24">
        <v>141473000000</v>
      </c>
      <c r="G5" s="24">
        <v>54500000000</v>
      </c>
      <c r="H5" s="24">
        <v>396801000000</v>
      </c>
      <c r="I5" s="24">
        <v>28795057989</v>
      </c>
      <c r="J5" s="24">
        <v>280775391413.33002</v>
      </c>
      <c r="K5" s="24">
        <v>87230550597.669998</v>
      </c>
      <c r="L5" s="24">
        <v>271775391413.32999</v>
      </c>
      <c r="M5" s="24">
        <v>271763747144.32999</v>
      </c>
      <c r="N5" s="24">
        <v>271763747144.32999</v>
      </c>
    </row>
    <row r="6" spans="1:14" ht="22.5" x14ac:dyDescent="0.25">
      <c r="A6" s="11" t="s">
        <v>23</v>
      </c>
      <c r="B6" s="12" t="s">
        <v>20</v>
      </c>
      <c r="C6" s="12" t="s">
        <v>21</v>
      </c>
      <c r="D6" s="13" t="s">
        <v>24</v>
      </c>
      <c r="E6" s="24">
        <v>111200000000</v>
      </c>
      <c r="F6" s="24">
        <v>26540000000</v>
      </c>
      <c r="G6" s="24">
        <v>7772000000</v>
      </c>
      <c r="H6" s="24">
        <v>129968000000</v>
      </c>
      <c r="I6" s="24">
        <v>0</v>
      </c>
      <c r="J6" s="24">
        <v>110995100914</v>
      </c>
      <c r="K6" s="24">
        <v>18972899086</v>
      </c>
      <c r="L6" s="24">
        <v>110995100914</v>
      </c>
      <c r="M6" s="24">
        <v>110995100914</v>
      </c>
      <c r="N6" s="24">
        <v>110995100914</v>
      </c>
    </row>
    <row r="7" spans="1:14" ht="33.75" x14ac:dyDescent="0.25">
      <c r="A7" s="11" t="s">
        <v>25</v>
      </c>
      <c r="B7" s="12" t="s">
        <v>20</v>
      </c>
      <c r="C7" s="12" t="s">
        <v>21</v>
      </c>
      <c r="D7" s="13" t="s">
        <v>26</v>
      </c>
      <c r="E7" s="24">
        <v>20078000000</v>
      </c>
      <c r="F7" s="24">
        <v>5658999999</v>
      </c>
      <c r="G7" s="24">
        <v>5900000000</v>
      </c>
      <c r="H7" s="24">
        <v>19836999999</v>
      </c>
      <c r="I7" s="24">
        <v>0</v>
      </c>
      <c r="J7" s="24">
        <v>15052946396.280001</v>
      </c>
      <c r="K7" s="24">
        <v>4784053602.7200003</v>
      </c>
      <c r="L7" s="24">
        <v>11374061265.280001</v>
      </c>
      <c r="M7" s="24">
        <v>11320808212.280001</v>
      </c>
      <c r="N7" s="24">
        <v>11320808212.280001</v>
      </c>
    </row>
    <row r="8" spans="1:14" ht="33.75" x14ac:dyDescent="0.25">
      <c r="A8" s="11" t="s">
        <v>27</v>
      </c>
      <c r="B8" s="12" t="s">
        <v>20</v>
      </c>
      <c r="C8" s="12" t="s">
        <v>21</v>
      </c>
      <c r="D8" s="13" t="s">
        <v>28</v>
      </c>
      <c r="E8" s="24">
        <v>75000000000</v>
      </c>
      <c r="F8" s="24">
        <v>0</v>
      </c>
      <c r="G8" s="24">
        <v>0</v>
      </c>
      <c r="H8" s="24">
        <v>75000000000</v>
      </c>
      <c r="I8" s="24">
        <v>75000000000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</row>
    <row r="9" spans="1:14" s="19" customFormat="1" x14ac:dyDescent="0.25">
      <c r="A9" s="14" t="s">
        <v>50</v>
      </c>
      <c r="B9" s="14"/>
      <c r="C9" s="14"/>
      <c r="D9" s="14"/>
      <c r="E9" s="25">
        <f>SUM(E5:E8)</f>
        <v>516106000000</v>
      </c>
      <c r="F9" s="25">
        <f t="shared" ref="F9:N9" si="0">SUM(F5:F8)</f>
        <v>173671999999</v>
      </c>
      <c r="G9" s="25">
        <f t="shared" si="0"/>
        <v>68172000000</v>
      </c>
      <c r="H9" s="25">
        <f t="shared" si="0"/>
        <v>621605999999</v>
      </c>
      <c r="I9" s="25">
        <f t="shared" si="0"/>
        <v>103795057989</v>
      </c>
      <c r="J9" s="25">
        <f t="shared" si="0"/>
        <v>406823438723.61005</v>
      </c>
      <c r="K9" s="25">
        <f t="shared" si="0"/>
        <v>110987503286.39</v>
      </c>
      <c r="L9" s="25">
        <f t="shared" si="0"/>
        <v>394144553592.60999</v>
      </c>
      <c r="M9" s="25">
        <f t="shared" si="0"/>
        <v>394079656270.60999</v>
      </c>
      <c r="N9" s="25">
        <f t="shared" si="0"/>
        <v>394079656270.60999</v>
      </c>
    </row>
    <row r="10" spans="1:14" ht="22.5" x14ac:dyDescent="0.25">
      <c r="A10" s="11" t="s">
        <v>29</v>
      </c>
      <c r="B10" s="12" t="s">
        <v>20</v>
      </c>
      <c r="C10" s="12" t="s">
        <v>21</v>
      </c>
      <c r="D10" s="13" t="s">
        <v>30</v>
      </c>
      <c r="E10" s="24">
        <v>101919000000</v>
      </c>
      <c r="F10" s="24">
        <v>132400000000</v>
      </c>
      <c r="G10" s="24">
        <v>59385437</v>
      </c>
      <c r="H10" s="24">
        <v>234259614563</v>
      </c>
      <c r="I10" s="24">
        <v>0</v>
      </c>
      <c r="J10" s="24">
        <v>234256799562.95001</v>
      </c>
      <c r="K10" s="24">
        <v>2815000.05</v>
      </c>
      <c r="L10" s="24">
        <v>224236881148.95001</v>
      </c>
      <c r="M10" s="24">
        <v>127940744032.55</v>
      </c>
      <c r="N10" s="24">
        <v>127695000114.55</v>
      </c>
    </row>
    <row r="11" spans="1:14" s="19" customFormat="1" ht="15" customHeight="1" x14ac:dyDescent="0.25">
      <c r="A11" s="14" t="s">
        <v>30</v>
      </c>
      <c r="B11" s="14"/>
      <c r="C11" s="14"/>
      <c r="D11" s="14"/>
      <c r="E11" s="25">
        <f>+E10</f>
        <v>101919000000</v>
      </c>
      <c r="F11" s="25">
        <f t="shared" ref="F11:N11" si="1">+F10</f>
        <v>132400000000</v>
      </c>
      <c r="G11" s="25">
        <f t="shared" si="1"/>
        <v>59385437</v>
      </c>
      <c r="H11" s="25">
        <f t="shared" si="1"/>
        <v>234259614563</v>
      </c>
      <c r="I11" s="25">
        <f t="shared" si="1"/>
        <v>0</v>
      </c>
      <c r="J11" s="25">
        <f t="shared" si="1"/>
        <v>234256799562.95001</v>
      </c>
      <c r="K11" s="25">
        <f t="shared" si="1"/>
        <v>2815000.05</v>
      </c>
      <c r="L11" s="25">
        <f t="shared" si="1"/>
        <v>224236881148.95001</v>
      </c>
      <c r="M11" s="25">
        <f t="shared" si="1"/>
        <v>127940744032.55</v>
      </c>
      <c r="N11" s="25">
        <f t="shared" si="1"/>
        <v>127695000114.55</v>
      </c>
    </row>
    <row r="12" spans="1:14" ht="33.75" x14ac:dyDescent="0.25">
      <c r="A12" s="11" t="s">
        <v>31</v>
      </c>
      <c r="B12" s="12" t="s">
        <v>20</v>
      </c>
      <c r="C12" s="12" t="s">
        <v>21</v>
      </c>
      <c r="D12" s="13" t="s">
        <v>32</v>
      </c>
      <c r="E12" s="24">
        <v>57900000000</v>
      </c>
      <c r="F12" s="24">
        <v>0</v>
      </c>
      <c r="G12" s="24">
        <v>57900000000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4" ht="33.75" x14ac:dyDescent="0.25">
      <c r="A13" s="11" t="s">
        <v>33</v>
      </c>
      <c r="B13" s="12" t="s">
        <v>20</v>
      </c>
      <c r="C13" s="12" t="s">
        <v>21</v>
      </c>
      <c r="D13" s="13" t="s">
        <v>34</v>
      </c>
      <c r="E13" s="24">
        <v>55000000</v>
      </c>
      <c r="F13" s="24">
        <v>87000000</v>
      </c>
      <c r="G13" s="24">
        <v>0</v>
      </c>
      <c r="H13" s="24">
        <v>142000000</v>
      </c>
      <c r="I13" s="24">
        <v>0</v>
      </c>
      <c r="J13" s="24">
        <v>62156605</v>
      </c>
      <c r="K13" s="24">
        <v>79843395</v>
      </c>
      <c r="L13" s="24">
        <v>62156605</v>
      </c>
      <c r="M13" s="24">
        <v>62156605</v>
      </c>
      <c r="N13" s="24">
        <v>62156605</v>
      </c>
    </row>
    <row r="14" spans="1:14" s="19" customFormat="1" ht="15" customHeight="1" x14ac:dyDescent="0.25">
      <c r="A14" s="14" t="s">
        <v>51</v>
      </c>
      <c r="B14" s="14"/>
      <c r="C14" s="14"/>
      <c r="D14" s="14"/>
      <c r="E14" s="25">
        <f>SUM(E12:E13)</f>
        <v>57955000000</v>
      </c>
      <c r="F14" s="25">
        <f t="shared" ref="F14:N14" si="2">SUM(F12:F13)</f>
        <v>87000000</v>
      </c>
      <c r="G14" s="25">
        <f t="shared" si="2"/>
        <v>57900000000</v>
      </c>
      <c r="H14" s="25">
        <f t="shared" si="2"/>
        <v>142000000</v>
      </c>
      <c r="I14" s="25">
        <f t="shared" si="2"/>
        <v>0</v>
      </c>
      <c r="J14" s="25">
        <f t="shared" si="2"/>
        <v>62156605</v>
      </c>
      <c r="K14" s="25">
        <f t="shared" si="2"/>
        <v>79843395</v>
      </c>
      <c r="L14" s="25">
        <f t="shared" si="2"/>
        <v>62156605</v>
      </c>
      <c r="M14" s="25">
        <f t="shared" si="2"/>
        <v>62156605</v>
      </c>
      <c r="N14" s="25">
        <f t="shared" si="2"/>
        <v>62156605</v>
      </c>
    </row>
    <row r="15" spans="1:14" x14ac:dyDescent="0.25">
      <c r="A15" s="11" t="s">
        <v>35</v>
      </c>
      <c r="B15" s="12" t="s">
        <v>20</v>
      </c>
      <c r="C15" s="12" t="s">
        <v>21</v>
      </c>
      <c r="D15" s="13" t="s">
        <v>36</v>
      </c>
      <c r="E15" s="24">
        <v>140000000</v>
      </c>
      <c r="F15" s="24">
        <v>0</v>
      </c>
      <c r="G15" s="24">
        <v>136046400</v>
      </c>
      <c r="H15" s="24">
        <v>3953600</v>
      </c>
      <c r="I15" s="24">
        <v>0</v>
      </c>
      <c r="J15" s="24">
        <v>3574600</v>
      </c>
      <c r="K15" s="24">
        <v>379000</v>
      </c>
      <c r="L15" s="24">
        <v>3574600</v>
      </c>
      <c r="M15" s="24">
        <v>3574600</v>
      </c>
      <c r="N15" s="24">
        <v>3574600</v>
      </c>
    </row>
    <row r="16" spans="1:14" ht="22.5" x14ac:dyDescent="0.25">
      <c r="A16" s="11" t="s">
        <v>37</v>
      </c>
      <c r="B16" s="12" t="s">
        <v>20</v>
      </c>
      <c r="C16" s="12" t="s">
        <v>21</v>
      </c>
      <c r="D16" s="13" t="s">
        <v>38</v>
      </c>
      <c r="E16" s="24">
        <v>18000000</v>
      </c>
      <c r="F16" s="24">
        <v>0</v>
      </c>
      <c r="G16" s="24">
        <v>18000000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</row>
    <row r="17" spans="1:15" ht="22.5" x14ac:dyDescent="0.25">
      <c r="A17" s="11" t="s">
        <v>39</v>
      </c>
      <c r="B17" s="12">
        <v>10</v>
      </c>
      <c r="C17" s="12" t="s">
        <v>41</v>
      </c>
      <c r="D17" s="13" t="s">
        <v>40</v>
      </c>
      <c r="E17" s="24">
        <v>0</v>
      </c>
      <c r="F17" s="24">
        <v>307902218</v>
      </c>
      <c r="G17" s="24">
        <v>0</v>
      </c>
      <c r="H17" s="24">
        <v>307902218</v>
      </c>
      <c r="I17" s="24">
        <v>0</v>
      </c>
      <c r="J17" s="24">
        <v>307902218</v>
      </c>
      <c r="K17" s="24">
        <v>0</v>
      </c>
      <c r="L17" s="24">
        <v>307902218</v>
      </c>
      <c r="M17" s="24">
        <v>307902218</v>
      </c>
      <c r="N17" s="24">
        <v>307902218</v>
      </c>
    </row>
    <row r="18" spans="1:15" ht="22.5" x14ac:dyDescent="0.25">
      <c r="A18" s="11" t="s">
        <v>39</v>
      </c>
      <c r="B18" s="12" t="s">
        <v>42</v>
      </c>
      <c r="C18" s="12" t="s">
        <v>41</v>
      </c>
      <c r="D18" s="13" t="s">
        <v>40</v>
      </c>
      <c r="E18" s="24">
        <v>1239000000</v>
      </c>
      <c r="F18" s="24">
        <v>0</v>
      </c>
      <c r="G18" s="24">
        <v>0</v>
      </c>
      <c r="H18" s="24">
        <v>1239000000</v>
      </c>
      <c r="I18" s="24">
        <v>0</v>
      </c>
      <c r="J18" s="24">
        <v>1239000000</v>
      </c>
      <c r="K18" s="24">
        <v>0</v>
      </c>
      <c r="L18" s="24">
        <v>1239000000</v>
      </c>
      <c r="M18" s="24">
        <v>1239000000</v>
      </c>
      <c r="N18" s="24">
        <v>1239000000</v>
      </c>
    </row>
    <row r="19" spans="1:15" ht="33" customHeight="1" x14ac:dyDescent="0.25">
      <c r="A19" s="11" t="s">
        <v>43</v>
      </c>
      <c r="B19" s="12" t="s">
        <v>20</v>
      </c>
      <c r="C19" s="12" t="s">
        <v>21</v>
      </c>
      <c r="D19" s="13" t="s">
        <v>44</v>
      </c>
      <c r="E19" s="28">
        <v>138000000</v>
      </c>
      <c r="F19" s="28">
        <v>0</v>
      </c>
      <c r="G19" s="28">
        <v>94470381</v>
      </c>
      <c r="H19" s="28">
        <v>43529619</v>
      </c>
      <c r="I19" s="28">
        <v>0</v>
      </c>
      <c r="J19" s="28">
        <v>43529618.479999997</v>
      </c>
      <c r="K19" s="28">
        <v>0.52</v>
      </c>
      <c r="L19" s="28">
        <v>43329618.479999997</v>
      </c>
      <c r="M19" s="28">
        <v>43329618.479999997</v>
      </c>
      <c r="N19" s="28">
        <v>43329618.479999997</v>
      </c>
    </row>
    <row r="20" spans="1:15" s="19" customFormat="1" ht="22.5" customHeight="1" x14ac:dyDescent="0.25">
      <c r="A20" s="14" t="s">
        <v>52</v>
      </c>
      <c r="B20" s="14"/>
      <c r="C20" s="14"/>
      <c r="D20" s="14"/>
      <c r="E20" s="25">
        <f>SUM(E15:E19)</f>
        <v>1535000000</v>
      </c>
      <c r="F20" s="25">
        <f t="shared" ref="F20:O20" si="3">SUM(F15:F19)</f>
        <v>307902218</v>
      </c>
      <c r="G20" s="25">
        <f t="shared" si="3"/>
        <v>248516781</v>
      </c>
      <c r="H20" s="25">
        <f t="shared" si="3"/>
        <v>1594385437</v>
      </c>
      <c r="I20" s="25">
        <f t="shared" si="3"/>
        <v>0</v>
      </c>
      <c r="J20" s="25">
        <f t="shared" si="3"/>
        <v>1594006436.48</v>
      </c>
      <c r="K20" s="25">
        <f t="shared" si="3"/>
        <v>379000.52</v>
      </c>
      <c r="L20" s="25">
        <f t="shared" si="3"/>
        <v>1593806436.48</v>
      </c>
      <c r="M20" s="25">
        <f t="shared" si="3"/>
        <v>1593806436.48</v>
      </c>
      <c r="N20" s="25">
        <f t="shared" si="3"/>
        <v>1593806436.48</v>
      </c>
      <c r="O20" s="25">
        <f t="shared" si="3"/>
        <v>0</v>
      </c>
    </row>
    <row r="21" spans="1:15" s="20" customFormat="1" x14ac:dyDescent="0.25">
      <c r="A21" s="15" t="s">
        <v>53</v>
      </c>
      <c r="B21" s="15"/>
      <c r="C21" s="15"/>
      <c r="D21" s="15"/>
      <c r="E21" s="26">
        <f>+E20+E14+E11+E9</f>
        <v>677515000000</v>
      </c>
      <c r="F21" s="26">
        <f t="shared" ref="F21:N21" si="4">+F20+F14+F11+F9</f>
        <v>306466902217</v>
      </c>
      <c r="G21" s="26">
        <f t="shared" si="4"/>
        <v>126379902218</v>
      </c>
      <c r="H21" s="26">
        <f t="shared" si="4"/>
        <v>857601999999</v>
      </c>
      <c r="I21" s="26">
        <f t="shared" si="4"/>
        <v>103795057989</v>
      </c>
      <c r="J21" s="26">
        <f t="shared" si="4"/>
        <v>642736401328.04004</v>
      </c>
      <c r="K21" s="26">
        <f t="shared" si="4"/>
        <v>111070540681.96001</v>
      </c>
      <c r="L21" s="26">
        <f t="shared" si="4"/>
        <v>620037397783.04004</v>
      </c>
      <c r="M21" s="26">
        <f t="shared" si="4"/>
        <v>523676363344.64001</v>
      </c>
      <c r="N21" s="26">
        <f t="shared" si="4"/>
        <v>523430619426.64001</v>
      </c>
    </row>
    <row r="22" spans="1:15" ht="45" x14ac:dyDescent="0.25">
      <c r="A22" s="11" t="s">
        <v>45</v>
      </c>
      <c r="B22" s="12" t="s">
        <v>20</v>
      </c>
      <c r="C22" s="12" t="s">
        <v>21</v>
      </c>
      <c r="D22" s="13" t="s">
        <v>46</v>
      </c>
      <c r="E22" s="24">
        <v>8000000000</v>
      </c>
      <c r="F22" s="24">
        <v>0</v>
      </c>
      <c r="G22" s="24">
        <v>0</v>
      </c>
      <c r="H22" s="24">
        <v>8000000000</v>
      </c>
      <c r="I22" s="24">
        <v>0</v>
      </c>
      <c r="J22" s="24">
        <v>8000000000</v>
      </c>
      <c r="K22" s="24">
        <v>0</v>
      </c>
      <c r="L22" s="24">
        <v>8000000000</v>
      </c>
      <c r="M22" s="24">
        <v>8000000000</v>
      </c>
      <c r="N22" s="24">
        <v>8000000000</v>
      </c>
    </row>
    <row r="23" spans="1:15" ht="45" x14ac:dyDescent="0.25">
      <c r="A23" s="11" t="s">
        <v>47</v>
      </c>
      <c r="B23" s="12" t="s">
        <v>20</v>
      </c>
      <c r="C23" s="12" t="s">
        <v>21</v>
      </c>
      <c r="D23" s="13" t="s">
        <v>46</v>
      </c>
      <c r="E23" s="24">
        <v>75000000000</v>
      </c>
      <c r="F23" s="24">
        <v>0</v>
      </c>
      <c r="G23" s="24">
        <v>0</v>
      </c>
      <c r="H23" s="24">
        <v>75000000000</v>
      </c>
      <c r="I23" s="24">
        <v>0</v>
      </c>
      <c r="J23" s="24">
        <v>75000000000</v>
      </c>
      <c r="K23" s="24">
        <v>0</v>
      </c>
      <c r="L23" s="24">
        <v>75000000000</v>
      </c>
      <c r="M23" s="24">
        <v>63025066419</v>
      </c>
      <c r="N23" s="24">
        <v>63025066419</v>
      </c>
    </row>
    <row r="24" spans="1:15" ht="45" x14ac:dyDescent="0.25">
      <c r="A24" s="11" t="s">
        <v>48</v>
      </c>
      <c r="B24" s="12" t="s">
        <v>20</v>
      </c>
      <c r="C24" s="12" t="s">
        <v>21</v>
      </c>
      <c r="D24" s="13" t="s">
        <v>46</v>
      </c>
      <c r="E24" s="24">
        <v>41564383853</v>
      </c>
      <c r="F24" s="24">
        <v>0</v>
      </c>
      <c r="G24" s="24">
        <v>0</v>
      </c>
      <c r="H24" s="24">
        <v>41564383853</v>
      </c>
      <c r="I24" s="24">
        <v>0</v>
      </c>
      <c r="J24" s="24">
        <v>41564383848.650002</v>
      </c>
      <c r="K24" s="24">
        <v>4.3499999999999996</v>
      </c>
      <c r="L24" s="24">
        <v>40734032146</v>
      </c>
      <c r="M24" s="24">
        <v>23504860515</v>
      </c>
      <c r="N24" s="24">
        <v>23504860515</v>
      </c>
    </row>
    <row r="25" spans="1:15" ht="45" x14ac:dyDescent="0.25">
      <c r="A25" s="11" t="s">
        <v>49</v>
      </c>
      <c r="B25" s="12" t="s">
        <v>20</v>
      </c>
      <c r="C25" s="12" t="s">
        <v>21</v>
      </c>
      <c r="D25" s="13" t="s">
        <v>46</v>
      </c>
      <c r="E25" s="24">
        <v>15000000000</v>
      </c>
      <c r="F25" s="24">
        <v>0</v>
      </c>
      <c r="G25" s="24">
        <v>0</v>
      </c>
      <c r="H25" s="24">
        <v>15000000000</v>
      </c>
      <c r="I25" s="24">
        <v>0</v>
      </c>
      <c r="J25" s="24">
        <v>15000000000</v>
      </c>
      <c r="K25" s="24">
        <v>0</v>
      </c>
      <c r="L25" s="24">
        <v>15000000000</v>
      </c>
      <c r="M25" s="24">
        <v>15000000000</v>
      </c>
      <c r="N25" s="24">
        <v>15000000000</v>
      </c>
    </row>
    <row r="26" spans="1:15" s="19" customFormat="1" x14ac:dyDescent="0.25">
      <c r="A26" s="14" t="s">
        <v>54</v>
      </c>
      <c r="B26" s="14"/>
      <c r="C26" s="14"/>
      <c r="D26" s="14"/>
      <c r="E26" s="25">
        <f>SUM(E22:E25)</f>
        <v>139564383853</v>
      </c>
      <c r="F26" s="25">
        <f t="shared" ref="F26:N26" si="5">SUM(F22:F25)</f>
        <v>0</v>
      </c>
      <c r="G26" s="25">
        <f t="shared" si="5"/>
        <v>0</v>
      </c>
      <c r="H26" s="25">
        <f t="shared" si="5"/>
        <v>139564383853</v>
      </c>
      <c r="I26" s="25">
        <f t="shared" si="5"/>
        <v>0</v>
      </c>
      <c r="J26" s="25">
        <f t="shared" si="5"/>
        <v>139564383848.64999</v>
      </c>
      <c r="K26" s="25">
        <f t="shared" si="5"/>
        <v>4.3499999999999996</v>
      </c>
      <c r="L26" s="25">
        <f t="shared" si="5"/>
        <v>138734032146</v>
      </c>
      <c r="M26" s="25">
        <f t="shared" si="5"/>
        <v>109529926934</v>
      </c>
      <c r="N26" s="25">
        <f t="shared" si="5"/>
        <v>109529926934</v>
      </c>
    </row>
    <row r="27" spans="1:15" s="18" customFormat="1" x14ac:dyDescent="0.25">
      <c r="A27" s="16" t="s">
        <v>55</v>
      </c>
      <c r="B27" s="16"/>
      <c r="C27" s="16"/>
      <c r="D27" s="16"/>
      <c r="E27" s="27">
        <f>+E26+E21</f>
        <v>817079383853</v>
      </c>
      <c r="F27" s="27">
        <f t="shared" ref="F27:N27" si="6">+F26+F21</f>
        <v>306466902217</v>
      </c>
      <c r="G27" s="27">
        <f t="shared" si="6"/>
        <v>126379902218</v>
      </c>
      <c r="H27" s="27">
        <f t="shared" si="6"/>
        <v>997166383852</v>
      </c>
      <c r="I27" s="27">
        <f t="shared" si="6"/>
        <v>103795057989</v>
      </c>
      <c r="J27" s="27">
        <f t="shared" si="6"/>
        <v>782300785176.69006</v>
      </c>
      <c r="K27" s="27">
        <f t="shared" si="6"/>
        <v>111070540686.31001</v>
      </c>
      <c r="L27" s="27">
        <f t="shared" si="6"/>
        <v>758771429929.04004</v>
      </c>
      <c r="M27" s="27">
        <f t="shared" si="6"/>
        <v>633206290278.64001</v>
      </c>
      <c r="N27" s="27">
        <f t="shared" si="6"/>
        <v>632960546360.64001</v>
      </c>
    </row>
    <row r="28" spans="1:15" x14ac:dyDescent="0.25">
      <c r="A28" s="5" t="s">
        <v>1</v>
      </c>
      <c r="B28" s="3" t="s">
        <v>1</v>
      </c>
      <c r="C28" s="3" t="s">
        <v>1</v>
      </c>
      <c r="D28" s="4" t="s">
        <v>1</v>
      </c>
      <c r="E28" s="22" t="s">
        <v>1</v>
      </c>
      <c r="F28" s="22" t="s">
        <v>1</v>
      </c>
      <c r="G28" s="22" t="s">
        <v>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1</v>
      </c>
      <c r="M28" s="22" t="s">
        <v>1</v>
      </c>
      <c r="N28" s="22" t="s">
        <v>1</v>
      </c>
    </row>
    <row r="29" spans="1:15" ht="0" hidden="1" customHeight="1" x14ac:dyDescent="0.25"/>
    <row r="30" spans="1:15" ht="33.950000000000003" customHeight="1" x14ac:dyDescent="0.25"/>
  </sheetData>
  <mergeCells count="7">
    <mergeCell ref="A27:D27"/>
    <mergeCell ref="A9:D9"/>
    <mergeCell ref="A11:D11"/>
    <mergeCell ref="A14:D14"/>
    <mergeCell ref="A20:D20"/>
    <mergeCell ref="A21:D21"/>
    <mergeCell ref="A26:D2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2025-10-31T16:15:42Z</dcterms:modified>
</cp:coreProperties>
</file>