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80" windowWidth="19440" windowHeight="8955"/>
  </bookViews>
  <sheets>
    <sheet name="MJD" sheetId="11" r:id="rId1"/>
    <sheet name="ANDJE" sheetId="6" r:id="rId2"/>
    <sheet name="SNR" sheetId="5" r:id="rId3"/>
    <sheet name="INPEC" sheetId="3" r:id="rId4"/>
    <sheet name="USPEC" sheetId="4" r:id="rId5"/>
    <sheet name="2014 MJD" sheetId="1" state="hidden" r:id="rId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 l="1"/>
  <c r="G6" i="6"/>
  <c r="G9" i="5"/>
  <c r="G8" i="5"/>
  <c r="G7" i="5"/>
  <c r="G6" i="5"/>
  <c r="G11" i="4"/>
  <c r="G10" i="4"/>
  <c r="G9" i="4"/>
  <c r="G8" i="4"/>
  <c r="G7" i="4"/>
  <c r="G6" i="4"/>
  <c r="G11" i="3"/>
  <c r="G10" i="3"/>
  <c r="G9" i="3"/>
  <c r="G8" i="3"/>
  <c r="G7" i="3"/>
  <c r="G6" i="3"/>
</calcChain>
</file>

<file path=xl/sharedStrings.xml><?xml version="1.0" encoding="utf-8"?>
<sst xmlns="http://schemas.openxmlformats.org/spreadsheetml/2006/main" count="340" uniqueCount="151">
  <si>
    <t>Indicador</t>
  </si>
  <si>
    <t>Línea de Base</t>
  </si>
  <si>
    <t>Programa</t>
  </si>
  <si>
    <t>Sistema de información de justicia y paz operando</t>
  </si>
  <si>
    <t xml:space="preserve">Entregas efectivas en extradición </t>
  </si>
  <si>
    <t>Meta Cuatrienio</t>
  </si>
  <si>
    <t>Cumplimiento Cuatrienio</t>
  </si>
  <si>
    <t xml:space="preserve">Solicitudes de extradición aprobadas </t>
  </si>
  <si>
    <t>Justicia en línea, modernización tecnológica y sistemas de información</t>
  </si>
  <si>
    <t>Fortalecer los espacios y mecanismos de coordinación interinstitucional en todo el país</t>
  </si>
  <si>
    <t xml:space="preserve">Componente normativo y legal para la descongestión judicial </t>
  </si>
  <si>
    <t>Acceso a la justicia</t>
  </si>
  <si>
    <t>Diseñar e implementar una política criminal y penitenciaria coherente y eficaz</t>
  </si>
  <si>
    <t>NA</t>
  </si>
  <si>
    <t>Sistema Único de Información Normativa-SUIN implementado</t>
  </si>
  <si>
    <t>Mapa de justicia funcionando vía web</t>
  </si>
  <si>
    <t>Comités Departamentales de atención  y reparación integral a víctimas en funcionamiento</t>
  </si>
  <si>
    <t>Inventario de procesos judiciales en trámite</t>
  </si>
  <si>
    <t>Centros de atención para acceso a la justicia</t>
  </si>
  <si>
    <t>Casas de Justicia en operación</t>
  </si>
  <si>
    <t>Centros de Convivencia Ciudadana en operación</t>
  </si>
  <si>
    <t>Municipios fortalecidos con mecanismos alternativos de  solución de conflictos</t>
  </si>
  <si>
    <t>Municipios con Centros de Conciliación Extrajudicial con Norma Técnica de Calidad implementada</t>
  </si>
  <si>
    <t>Municipios fortalecidos con conciliadores en equidad</t>
  </si>
  <si>
    <t>Casas de Justicia construidas en los municipios de consolidación</t>
  </si>
  <si>
    <t>Centros de Convivencia Ciudadana construidos en los municipios de consolidación</t>
  </si>
  <si>
    <t>Nuevos municipios de consolidación con el Programa de Conciliación en Equidad</t>
  </si>
  <si>
    <t>Política Criminal y Penitenciaria adoptada</t>
  </si>
  <si>
    <t>Política interinstitucional para fortalecer el Sistema de Responsabilidad penal para adolescentes</t>
  </si>
  <si>
    <t>Avance Cuatrienio</t>
  </si>
  <si>
    <t>Observaciones</t>
  </si>
  <si>
    <t>El Ministerio de Justicia y del Derecho fue responsable de reportar el avance del indicador más no de su resultado que corresponde a la Rama Judicial.</t>
  </si>
  <si>
    <t>Programa financiado con recursos de crédito que fueron insuficientes para alcanzar la meta.</t>
  </si>
  <si>
    <t>Quedó pendiente en 2014 la aprobación del documento Conpes.</t>
  </si>
  <si>
    <t>La entrega en extradición de ciudadanos colombianos no depende del Ministerio de Justicia y del Derecho</t>
  </si>
  <si>
    <t>Al final del cuatrienio fueron aprobadas 884 solicitudes de extradición.</t>
  </si>
  <si>
    <t>Bienes incautados depurados</t>
  </si>
  <si>
    <t>Porcentaje de activos comerciales de la DNE vendidos</t>
  </si>
  <si>
    <t>Fortalecer la política integral de lucha contra las drogas.</t>
  </si>
  <si>
    <t>Información reportada por la DNE liquidada.</t>
  </si>
  <si>
    <t>El prgrama de consolidación fue incluido como meta de gobierno avanzado el cuatrienio. No se contó con el apoyo requerido de las entidades territoriales.</t>
  </si>
  <si>
    <t>Tratamiento y desarrollo penitenciario y carcelario</t>
  </si>
  <si>
    <t xml:space="preserve">Establecimientos de Reclusión del Orden Nacional - ERON con programas de tratamiento y desarrollo </t>
  </si>
  <si>
    <t xml:space="preserve">Establecimientos de Reclusión del Orden Nacional - ERON con proyectos productivos  </t>
  </si>
  <si>
    <t xml:space="preserve">Establecimientos de Reclusión del Orden Nacional - ERON con el nuevo modelo educativo  </t>
  </si>
  <si>
    <t xml:space="preserve">Establecimientos de Reclusión del Orden Nacional con programas de prevención y atención a la drogadicción  </t>
  </si>
  <si>
    <t xml:space="preserve">Establecimientos de Reclusión del Orden Nacional - ERON con bibliotecas </t>
  </si>
  <si>
    <t>Población beneficiada con sistema de salud penitenciario</t>
  </si>
  <si>
    <t>Mejoramiento de la infraestructura carcelaria y penitenciaria</t>
  </si>
  <si>
    <t xml:space="preserve">Establecimientos de Reclusión del Orden Nacional con nuevos equipos de tecnología  </t>
  </si>
  <si>
    <t xml:space="preserve">Establecimientos de Reclusión del Orden Nacional - ERON con circuitos cerrados de televisión </t>
  </si>
  <si>
    <t xml:space="preserve">Establecimientos de Reclusión del Orden Nacional-  ERON con equipos de seguridad (arcos detectores de metal y sillas scanner) </t>
  </si>
  <si>
    <t>Establecimientos de Reclusión del Orden Nacional - ERON con sala de audiencias virtuales habilitadas</t>
  </si>
  <si>
    <t>Fortalecimiento de la capacidad penitenciaria</t>
  </si>
  <si>
    <t xml:space="preserve">Nuevos cupos habilitados </t>
  </si>
  <si>
    <t xml:space="preserve">Establecimientos de Reclusión del Orden Nacional - ERON en operación </t>
  </si>
  <si>
    <t>Modernizar el servicio público registral</t>
  </si>
  <si>
    <t xml:space="preserve">Nuevas oficinas de registro de instrumentos públicos automatizadas  </t>
  </si>
  <si>
    <t xml:space="preserve">Notarías con Ventanilla Única de Registro - VUR implementadas </t>
  </si>
  <si>
    <t xml:space="preserve">Folios interrelacionados Registro – Catastro </t>
  </si>
  <si>
    <t>Registro inmobiliario para la política de tierras</t>
  </si>
  <si>
    <t xml:space="preserve">Superintendencia Delegada para Protección, Restitución y Formalización de Tierras creada </t>
  </si>
  <si>
    <t xml:space="preserve">Entidades gestionando sus procesos judiciales en el sistema LITIGOB </t>
  </si>
  <si>
    <t xml:space="preserve">Sistema de información para la defensa jurídica de la nación - LITIGOB Fase II Funcionando </t>
  </si>
  <si>
    <t xml:space="preserve">Proyecto de Inversión (POAI) </t>
  </si>
  <si>
    <t>Recursos 2015</t>
  </si>
  <si>
    <t xml:space="preserve">Principales Logros </t>
  </si>
  <si>
    <t>1. En funcionamiento el nuevo portal de información normativa del Estado colombiano (www.suin-juriscol.gov.co) y el portal www.suin.gov.co.
2. Incorporación al Sistema de más de 20.000 normas y de 10.000 sentencias de validez.
3. Capacitación de 80 funcionarios del MJD en metodología jurídica.
4. Diagnóstico de la infraestructura tecnológica para la transferencia de la base de datos de JURISCOL al Ministerio de Justicia y del Derecho.
5. Recepción a satisfacción de los productos, aplicativo e informe final del análisis de los 40.000 registros de la base de datos de Juriscol.</t>
  </si>
  <si>
    <t>Mapa de Justicia en funcionamiento vía web (www.mapadejusticia.minjusticia.gov.co)</t>
  </si>
  <si>
    <t>19 Municipios con Centros de Conciliación Extrajudicial con Norma Técnica de Calidad implementada.</t>
  </si>
  <si>
    <t>7 Casas de Justicia construidas en municipios de consolidación.</t>
  </si>
  <si>
    <t>2 Centros de Convivencia Ciudadana construidos en municipios de consolidación</t>
  </si>
  <si>
    <t>Fortalecimiento con conciliadores en equidad del municipio de Ituango (Antioquia). Se superó la meta para el cuatrienio (16 municipios de consolidación con el programa de Conciliación en Equidad frente a 11 programados).</t>
  </si>
  <si>
    <t>30,16% de activos comerciales de la DNE vendidos del 40% programado en el cuatrienio.</t>
  </si>
  <si>
    <t>Actualización e implementación del sistema único de información normativa - suin</t>
  </si>
  <si>
    <t>51 nuevas Oficinas de Registro de Instrumentos Públicos automatizadas (prealistamiento, digitalización y grabación de folios de matrícula inmobiliaria).</t>
  </si>
  <si>
    <t>272 Notarías con Ventanilla Única de Registro VUR implementada.</t>
  </si>
  <si>
    <t>6.067.973 folios de matrícula inmobiliaria con interrelación Catastro – Registro.</t>
  </si>
  <si>
    <t xml:space="preserve">Superintendencia Delegada para Protección, Restitución y Formalización de Tierras creada y en operación  (Decretos 238 y 239 del 1 de febrero de 2012).
</t>
  </si>
  <si>
    <t>Construcción y ampliación de infraestructura para generación de cupos en los establecimientos de reclusión del orden nacional</t>
  </si>
  <si>
    <t xml:space="preserve">105 Establecimientos de Reclusión del Orden Nacional (ERON) cuentan con los siguientes programas de tratamiento y desarrollo: proyectos productivos, nuevo modelo educativo, programas de prevención y atención a la drogadicción y bibliotecas. </t>
  </si>
  <si>
    <t>125 Establecimientos de Reclusión del Orden Nacional (ERON) con proyectos productivos</t>
  </si>
  <si>
    <t>103 Establecimientos de Reclusión del Orden Nacional (ERON) con el nuevo modelo educativo.</t>
  </si>
  <si>
    <t>55 Establecimientos de Reclusión del Orden Nacional (ERON) con bibliotecas.</t>
  </si>
  <si>
    <t>100% de la población reclusa beneficiada con sistema de salud penitenciario. Continúa CAPRECOM con deficiencias. El 72% de los internos se encuentra afiliado a través de la EPS CAPRECOM, en los términos y condiciones del Decreto 2496 del 06/12/2012. El 28% de los reclusos restante se encuentra afiliado de la siguiente manera: 18% se encuentran afiliados en los regímenes contributivo y de excepción; y el 9% restante se encuentran en el régimen subsidiado a través de EPS diferentes a CAPRECOM. Es importante destacar que en las cifras reportadas, se encuentra la población que tiene el beneficio de detención domiciliaria.</t>
  </si>
  <si>
    <t>Actualización e implementación del mapa de la justicia II</t>
  </si>
  <si>
    <t>Apoyo al fortalecimiento  del diseño, ejecución, difusión y articulación de los mecanismos de justicia transicional -  nacional</t>
  </si>
  <si>
    <t>Mantenimiento sostenibilidad y soporte del sistema de información interinstitucional de justicia y paz - nacional</t>
  </si>
  <si>
    <t>Implantación , asistencia y apoyo de las casas de justicia</t>
  </si>
  <si>
    <t>Mejoramiento asistencia técnica y apoyo al programa nacional de centros de convivencia ciudadana en los municipios donde opera el programa</t>
  </si>
  <si>
    <t>Formulación adopción e implementación de una norma técnica de calidad para centros de conciliación y/o arbitraje</t>
  </si>
  <si>
    <t>Implantación de la justicia en equidad para brindar apoyo técnico y operativo a las comunidades que lo requieran en el territorio nacional</t>
  </si>
  <si>
    <t>Estudios análisis y prevención de delitos contra la libertad, integridad y formación sexual contra la mujer y menores de 18 años</t>
  </si>
  <si>
    <t>Estudios y elaboración guía técnica de cada tipo penal de los 10 delitos de mayor impacto</t>
  </si>
  <si>
    <t>Fortalecimiento y seguimiento a la política penitenciaria   en Colombia</t>
  </si>
  <si>
    <t>Diseño y formulación de la política preventiva del delito para adultos y adolescentes nacional</t>
  </si>
  <si>
    <t>35 Establecimientos de Reclusión del Orden Nacional con nuevos equipos de tecnología (con circuitos cerrado de televisión, equipos de seguridad - arco detectores de metal y sillas scanner - y salas de audiencias virtuales habilitadas).</t>
  </si>
  <si>
    <t>24 Establecimientos de Reclusión del Orden Nacional - ERON con circuitos cerrados de televisión.</t>
  </si>
  <si>
    <t xml:space="preserve">31 Establecimientos de Reclusión del Orden Nacional-  ERON con equipos de seguridad (arcos detectores de metal y sillas scanner).
</t>
  </si>
  <si>
    <t xml:space="preserve">24 Establecimientos de Reclusión del Orden Nacional- ERON con sala de audiencias virtuales habilitadas.
</t>
  </si>
  <si>
    <t xml:space="preserve">Culminación de la estrategia de ampliación de la oferta de cupos penitenciarios y carcelarios (documentos Conpes 3277 de 2004, 3412 de 2006 y 3575 de 2009) con la entrega de 7.919 cupos.
</t>
  </si>
  <si>
    <t xml:space="preserve">Entrega de los últimos 3 ERON de la estrategia de ampliación de la oferta de cupos penitenciarios y carcelarios (documentos Conpes 3277 de 2004, 3412 de 2006 y 3575 de 2009).
</t>
  </si>
  <si>
    <t>MINISTERIO DE JUSTICIA Y DEL DERECHO</t>
  </si>
  <si>
    <t>Programa PND</t>
  </si>
  <si>
    <t>Principales Logros</t>
  </si>
  <si>
    <t xml:space="preserve">NA </t>
  </si>
  <si>
    <t>AGENCIA NACIONAL DE DEFENSA JURIDICA DEL ESTADO</t>
  </si>
  <si>
    <t xml:space="preserve">  </t>
  </si>
  <si>
    <t>Apoyo a la solución conciliatoria de los pleitos contra la nación</t>
  </si>
  <si>
    <t>Fortalecimiento de la nueva agencia de defensa jurídica de la nación nacional</t>
  </si>
  <si>
    <t>Apoyo implementación y gestión de la agencia nacional de defensa jurídica Colombia</t>
  </si>
  <si>
    <t>Fortalecimiento de la defensa jurídica del estado</t>
  </si>
  <si>
    <t>Adquisición de infraestructura tecnológica para la agencia nacional de defensa jurídica del estado</t>
  </si>
  <si>
    <t>SUPERINTENDENCIA DE NOTARIADO Y REGISTRO</t>
  </si>
  <si>
    <t xml:space="preserve">Sistematización y modernización de los servicios de la superintendencia de notariado y registro a nivel nacional  </t>
  </si>
  <si>
    <t>Diseño e implementación del modelo tecnológico y de gestión para la ventanilla única de registro a nivel nacional</t>
  </si>
  <si>
    <t xml:space="preserve">Implementación interrelación catastro registro nacional  </t>
  </si>
  <si>
    <t>Asignación 2012</t>
  </si>
  <si>
    <t>Asignación 2013</t>
  </si>
  <si>
    <t>Asignación 2014</t>
  </si>
  <si>
    <t>Investigación estandarización y validación  de criterios para el diseño  formulación  implementación y seguimiento de los programas de tratamiento penitenciario en los establecimientos de reclusión del orden nacional</t>
  </si>
  <si>
    <t xml:space="preserve">INSTITUTO NACIONAL PENITENCIARIO Y CARCELARIO </t>
  </si>
  <si>
    <t xml:space="preserve">Adquisición e implementación de equipos para la detección del ingreso de elementos prohibidos a los principales establecimientos de reclusión del orden nacional </t>
  </si>
  <si>
    <t>Dotación adquisición e implementación de equipos de seguridad y vigilancia para los principales establecimientos de reclusión del orden nacional</t>
  </si>
  <si>
    <t xml:space="preserve">Adquisición de tecnología para audiencias virtuales en casos de violaciones a los derechos humanos e infracciones al derecho internacional humanitario en 24 establecimientos de reclusión del orden nacional </t>
  </si>
  <si>
    <t>UNIDAD DE SERVICIOS PENITENCIARIOS Y CARCELARIOS</t>
  </si>
  <si>
    <t>32 Comités de Justicia Transicional instalados.  El Ministerio de Justicia y del Derecho, participa activamente en las sesiones de trabajo del equipo interinstitucional y del Subcomité de Nación-territorio para adoptar un plan de trabajo concertado a fin de realizar el seguimiento al funcionamiento de los comités.</t>
  </si>
  <si>
    <t>1. Sistema de información en funcionamiento con los módulos en operación. La herramienta se encuentra alojada en Gobierno en Línea y es totalmente accesible. Suscrita adhesión al convenio entre FONADE-FONTIC a fin de asegurar la conectividad en la Plataforma de Gobierno en Línea. 
2. Firmado el convenio de interoperabilidad e intercambio de información con la Fiscalía General de la Nación.
3. Se inició el trabajo con el Fondo de Reparación a Víctimas para iniciar la interoperación con su sistema contable.
4. Se realizó el intercambio de diccionarios de datos para establecer las necesidades de información de cada una de las entidades y se avanzó en los trámites administrativos tendientes a la firma de protocolos o convenios de intercambio e interoperabilidad de información.</t>
  </si>
  <si>
    <t>33 Casas de Justicia en operación.</t>
  </si>
  <si>
    <t>16 Centros de Convivencia Ciudadana.</t>
  </si>
  <si>
    <t xml:space="preserve">1. Capacitación de más de 1.600 funcionarios sobre el funcionamiento del Sistema. 
2. 285 entidades gestionando sus procesos judiciales en el Sistema de Información para la defensa jurídica de la nación.
</t>
  </si>
  <si>
    <t>1. Liderazgo en la creación de la Comisión Intersectorial del Sistema de Responsabilidad Penal Adolescente -  CISRPA.
2. Avances en el documento de la ruta jurídica del Sistema de Responsabilidad Penal Adolescente.
3. Diseño de instrumentos de aplicación a los centros transitorios, de internamiento preventivo y centro de atención especializados, en el marco de la proposición 077 de la Cámara de Representantes. Se hizo un pilotaje en el CAE de Bosconia en el CIPA y en el Centro Transitorio de Bogotá, posteriormente la Comisión  realizó visitas de verificación en los CAES Valle de Lili y Buen Pastor y en los centros transitorios Vipasa y el Trébol.</t>
  </si>
  <si>
    <t>99,99% de bienes incautados depurados (acumulado)  del 100% programado en el cuatrienio. que corresponde a 100.497 registros de 100.505 bienes administrados al 31 de agosto de 2014. El 0.01% no cumplido obedece a que falta 1  Sociedad y 7 Establecimiento de Comercio que en el expediente carecen de información necesaria para poder hacer el respectivo registro den el aplicativo Matriz.</t>
  </si>
  <si>
    <t>1. 91% de avance en el Sistema de información para la defensa jurídica de la nación.
2. Capacitación de 182 entidades sobre el funcionamiento del Sistema.
3. 285 entidades realizaron gestiones en el Sistema.
4. La operación del sistema LITIGOB se mantiene (módulo de casos prejudiciales, procesos judiciales y procesos del Sistema Interamericano de Defensa de Derechos Humanos - SIDH)</t>
  </si>
  <si>
    <t>Proyecto de Inversión (POAI)</t>
  </si>
  <si>
    <t xml:space="preserve">3. Los indicadores "Bienes incautados depurados" y "Porcentaje de activos comerciales de la DNE vendidos" son información reportada por la Dirección Nacional de Estupefacientes entidad que fue liquidada mediante decreto 1335 de 2014. </t>
  </si>
  <si>
    <t xml:space="preserve">2. La financiación de la construcción y puesta en operación de las Casas de Justicia y los Centro de Convivencia Ciudadana, históricamente se ha realizado con recursos del Presupuesto General de la Nación (Recursos 11 y/o 16)  y de las Entidades Territoriales, razón por la cual solo para los indicadores "Casas de Justicia en operación" y "Centros de Convivencia Ciudadana en operación" se asociación recursos de los proyectos de inversión "Implantación , asistencia y apoyo de las casas de justicia" y "Mejoramiento asistencia técnica y apoyo al programa nacional de centros de convivencia ciudadana en los municipios donde opera el programa". Teniendo en cuenta que las Casas de Justicia y los Centros de Convivencia Ciudadana, construidos en municipios de consolidación hacen parte del indicador "Casas de Justicia  en operación" y "Centros de convivencia ciudadana en operación", no se le asocian recursos. </t>
  </si>
  <si>
    <t>4. El indicador "Municipios con Centros de Conciliación Extrajudicial con Norma Técnica de Calidad implementada" fue financiado con recursos de crédito que fueron insuficientes para alcanzar la meta.</t>
  </si>
  <si>
    <r>
      <rPr>
        <b/>
        <sz val="8"/>
        <color rgb="FF000000"/>
        <rFont val="Arial"/>
        <family val="2"/>
      </rPr>
      <t>Notas</t>
    </r>
    <r>
      <rPr>
        <sz val="8"/>
        <color rgb="FF000000"/>
        <rFont val="Arial"/>
        <family val="2"/>
      </rPr>
      <t xml:space="preserve">: 
1. La apropiación de cada uno de los proyectos de inversión en las vigencias 2012, 2013 y 2014  no se destinan en su totalidad para dar cumplimiento a las metas del Plan Nacional de Desarrollo "Prosperidad para todos"; dichas metas se atendieron con la ejecución de algunas de las actividades contenidas en los proyectos registrados.  </t>
    </r>
  </si>
  <si>
    <r>
      <t xml:space="preserve">Notas: 
</t>
    </r>
    <r>
      <rPr>
        <sz val="8"/>
        <color rgb="FF000000"/>
        <rFont val="Arial"/>
        <family val="2"/>
      </rPr>
      <t xml:space="preserve">1. La apropiación de cada uno de los proyectos de inversión en las vigencias 2012, 2013 y 2014  no se destinan en su totalidad para dar cumplimiento a las metas del Plan Nacional de Desarrollo "Prosperidad para todos"; dichas metas se atendieron con la ejecución de algunas de las actividades contenidas en los proyectos registrados.  </t>
    </r>
  </si>
  <si>
    <t xml:space="preserve">75  Establecimientos de Reclusión del Orden Nacional (ERON) con programas de prevención y atención a la drogadicción. </t>
  </si>
  <si>
    <r>
      <rPr>
        <b/>
        <sz val="8"/>
        <color rgb="FF000000"/>
        <rFont val="Arial"/>
        <family val="2"/>
      </rPr>
      <t xml:space="preserve">Notas: </t>
    </r>
    <r>
      <rPr>
        <sz val="8"/>
        <color rgb="FF000000"/>
        <rFont val="Arial"/>
        <family val="2"/>
      </rPr>
      <t xml:space="preserve">
1. La apropiación de cada uno de los proyectos de inversión en las vigencias 2012, 2013 y 2014  no se destinan en su totalidad para dar cumplimiento a las metas del Plan Nacional de Desarrollo "Prosperidad para todos"; dichas metas se atendieron con la ejecución de algunas de las actividades contenidas en los proyectos registrados.  </t>
    </r>
  </si>
  <si>
    <t xml:space="preserve">3. Para dar cumplimiento al indicador "Población beneficiada con sistema de salud penitenciario" para las vigencias 2013 y 2014 se asignaron recursos a la Unidad de Servicios Penitenciarios y Carcelarios. </t>
  </si>
  <si>
    <t xml:space="preserve">4. NA : No Aplica </t>
  </si>
  <si>
    <t>5. El Ministerio de Justicia y del Derecho fue responsable de reportar el avance del indicador "Inventario de procesos judiciales en trámite", más no de su resultado que corresponde a la Rama Judicial.</t>
  </si>
  <si>
    <t xml:space="preserve">2. Es importante aclarar que tanto los indicadores como los logros relacionados son los resultados de una operación global de la Agencia, la cual cuenta con la financiación además de recursos de inversión (Relacionados acá en los proyectos) con recursos de funcionamiento. </t>
  </si>
  <si>
    <t xml:space="preserve">2. Los indicadores "Establecimientos de Reclusión del Orden Nacional - ERON con proyectos productivos " , "Establecimientos de Reclusión del Orden Nacional - ERON con el nuevo modelo educativo" y "Establecimientos de Reclusión del Orden Nacional - ERON con bibliotecas" sus metas se financian a través de gastos de funcionamiento, cuenta: Transferencias corrientes, Rubro: "Atención rehabilitación al recluso". </t>
  </si>
  <si>
    <t xml:space="preserve">2. NA : No Aplica </t>
  </si>
  <si>
    <t xml:space="preserve">7. NA : No Aplica </t>
  </si>
  <si>
    <t>6. El indicador "Centros de atención para acceso a la justicia" es un indicador trazador de los indicadores "Casas de Justicia en operación" y "Centros de Convivencia Ciudadana en operación". Así mismo el indicador "Municipios fortalecidos con mecanismos alternativos de  solución de conflictos"  es un indicador trazador de los indicadores "Municipios con Centros de Conciliación Extrajudicial con Norma Técnica de Calidad implementada" y "Municipios fortalecidos con conciliadores en equidad", razón por la cual no se les registran recursos.</t>
  </si>
  <si>
    <r>
      <rPr>
        <b/>
        <sz val="8"/>
        <color theme="1"/>
        <rFont val="Arial"/>
        <family val="2"/>
      </rPr>
      <t xml:space="preserve">Notas: </t>
    </r>
    <r>
      <rPr>
        <sz val="8"/>
        <color theme="1"/>
        <rFont val="Arial"/>
        <family val="2"/>
      </rPr>
      <t xml:space="preserve">
1. La apropiación de cada uno de los proyectos de inversión en las vigencias 2012, 2013 y 2014  no se destinan en su totalidad para dar cumplimiento a las metas del Plan Nacional de Desarrollo "Prosperidad para todos"; dichas metas se atendieron con la ejecución de algunas de las actividades contenidas en los proyectos registrados.  
2. Para la vigencia 2012, los recursos que financiaban los indicadores fueron asignados al Instituto Nacional Penitenciario y Carcelario - INPEC. 
3. El indicador "Establecimientos de Reclusión del Orden Nacional con nuevos equipos de tecnología " es un indicador trazador de los indicadores "Establecimientos de Reclusión del Orden Nacional - ERON con circuitos cerrados de televisión" , "Establecimientos de Reclusión del Orden Nacional-  ERON con equipos de seguridad (arcos detectores de metal y sillas scanner)" y "Establecimientos de Reclusión del Orden Nacional - ERON con sala de audiencias virtuales habilitadas". Razón por la cual no se le registran recursos.
4. NA : No Aplica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</si>
</sst>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0"/>
      <color theme="1"/>
      <name val="Arial"/>
      <family val="2"/>
    </font>
    <font>
      <b/>
      <sz val="10"/>
      <color theme="0"/>
      <name val="Arial"/>
      <family val="2"/>
    </font>
    <font>
      <sz val="8"/>
      <color rgb="FF000000"/>
      <name val="Arial"/>
      <family val="2"/>
    </font>
    <font>
      <sz val="8"/>
      <name val="Arial"/>
      <family val="2"/>
    </font>
    <font>
      <b/>
      <sz val="12"/>
      <color theme="1"/>
      <name val="Arial"/>
      <family val="2"/>
    </font>
    <font>
      <sz val="11"/>
      <color theme="0"/>
      <name val="Calibri"/>
      <family val="2"/>
      <scheme val="minor"/>
    </font>
    <font>
      <b/>
      <sz val="28"/>
      <color rgb="FF002060"/>
      <name val="Arial"/>
      <family val="2"/>
    </font>
    <font>
      <sz val="8"/>
      <color theme="1"/>
      <name val="Arial"/>
      <family val="2"/>
    </font>
    <font>
      <b/>
      <sz val="9"/>
      <color theme="0"/>
      <name val="Arial"/>
      <family val="2"/>
    </font>
    <font>
      <b/>
      <sz val="8"/>
      <color rgb="FF000000"/>
      <name val="Arial"/>
      <family val="2"/>
    </font>
    <font>
      <b/>
      <sz val="8"/>
      <color theme="1"/>
      <name val="Arial"/>
      <family val="2"/>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FF"/>
        <bgColor indexed="64"/>
      </patternFill>
    </fill>
    <fill>
      <patternFill patternType="solid">
        <fgColor theme="4"/>
      </patternFill>
    </fill>
    <fill>
      <patternFill patternType="mediumGray"/>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7" fillId="5" borderId="0" applyNumberFormat="0" applyBorder="0" applyAlignment="0" applyProtection="0"/>
  </cellStyleXfs>
  <cellXfs count="151">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9" fontId="2" fillId="0" borderId="1" xfId="1" applyFont="1" applyBorder="1" applyAlignment="1">
      <alignment horizontal="center" vertical="center" wrapText="1"/>
    </xf>
    <xf numFmtId="0" fontId="3" fillId="2" borderId="1" xfId="0" applyFont="1" applyFill="1" applyBorder="1" applyAlignment="1">
      <alignment horizontal="center" vertical="center" wrapText="1"/>
    </xf>
    <xf numFmtId="0" fontId="0" fillId="3" borderId="0" xfId="0" applyFill="1" applyAlignment="1">
      <alignment wrapText="1"/>
    </xf>
    <xf numFmtId="0" fontId="2" fillId="3" borderId="0" xfId="0" applyFont="1" applyFill="1"/>
    <xf numFmtId="10" fontId="4" fillId="0" borderId="1" xfId="0" applyNumberFormat="1" applyFont="1" applyBorder="1" applyAlignment="1">
      <alignment horizontal="center" vertical="center" wrapText="1"/>
    </xf>
    <xf numFmtId="0" fontId="4" fillId="4" borderId="1" xfId="0" applyFont="1" applyFill="1" applyBorder="1" applyAlignment="1">
      <alignment horizontal="justify" vertical="center" wrapText="1"/>
    </xf>
    <xf numFmtId="3" fontId="4" fillId="0" borderId="1" xfId="0" applyNumberFormat="1" applyFont="1" applyBorder="1" applyAlignment="1">
      <alignment horizontal="center" vertical="center" wrapText="1"/>
    </xf>
    <xf numFmtId="3" fontId="9" fillId="0" borderId="1" xfId="0" applyNumberFormat="1" applyFont="1" applyBorder="1" applyAlignment="1">
      <alignment vertical="center" wrapText="1"/>
    </xf>
    <xf numFmtId="0" fontId="9" fillId="0" borderId="1" xfId="0" applyFont="1" applyBorder="1" applyAlignment="1">
      <alignment vertical="center" wrapText="1"/>
    </xf>
    <xf numFmtId="164" fontId="9" fillId="0" borderId="1" xfId="2" applyNumberFormat="1" applyFont="1" applyBorder="1" applyAlignment="1">
      <alignment vertical="center" wrapText="1"/>
    </xf>
    <xf numFmtId="0" fontId="3" fillId="2" borderId="3" xfId="0" applyFont="1" applyFill="1" applyBorder="1" applyAlignment="1">
      <alignment horizontal="center" vertical="center" wrapText="1"/>
    </xf>
    <xf numFmtId="3" fontId="9"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9" fillId="0" borderId="5" xfId="0" applyNumberFormat="1" applyFont="1" applyBorder="1" applyAlignment="1">
      <alignment horizontal="center" vertical="center" wrapText="1"/>
    </xf>
    <xf numFmtId="164" fontId="9" fillId="0" borderId="6" xfId="2" applyNumberFormat="1" applyFont="1" applyBorder="1" applyAlignment="1">
      <alignment vertical="center" wrapText="1"/>
    </xf>
    <xf numFmtId="164" fontId="4" fillId="0" borderId="1" xfId="2" applyNumberFormat="1" applyFont="1" applyBorder="1" applyAlignment="1">
      <alignment horizontal="center" vertical="center" wrapText="1"/>
    </xf>
    <xf numFmtId="164" fontId="4" fillId="3" borderId="1" xfId="2" applyNumberFormat="1" applyFont="1" applyFill="1" applyBorder="1" applyAlignment="1">
      <alignment horizontal="center" vertical="center" wrapText="1"/>
    </xf>
    <xf numFmtId="164" fontId="4" fillId="0" borderId="1"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2" fillId="3" borderId="0" xfId="0" applyFont="1" applyFill="1" applyAlignment="1">
      <alignment vertical="center" wrapText="1"/>
    </xf>
    <xf numFmtId="0" fontId="10" fillId="2" borderId="1" xfId="0" applyFont="1" applyFill="1" applyBorder="1" applyAlignment="1">
      <alignment horizontal="center" vertical="center" wrapText="1"/>
    </xf>
    <xf numFmtId="164" fontId="4" fillId="0" borderId="1" xfId="2" applyNumberFormat="1" applyFont="1" applyBorder="1" applyAlignment="1">
      <alignment horizontal="left" vertical="center" wrapText="1"/>
    </xf>
    <xf numFmtId="0" fontId="4" fillId="0" borderId="1" xfId="0" applyFont="1" applyBorder="1" applyAlignment="1">
      <alignment horizontal="left" vertical="center" wrapText="1"/>
    </xf>
    <xf numFmtId="164" fontId="4" fillId="3" borderId="1" xfId="2" applyNumberFormat="1" applyFont="1" applyFill="1" applyBorder="1" applyAlignment="1">
      <alignment horizontal="left" vertical="center" wrapText="1"/>
    </xf>
    <xf numFmtId="1" fontId="9" fillId="0" borderId="3"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0" fontId="9" fillId="0" borderId="3" xfId="0" applyFont="1" applyBorder="1" applyAlignment="1">
      <alignment horizontal="justify" vertical="center" wrapText="1"/>
    </xf>
    <xf numFmtId="0" fontId="4" fillId="3" borderId="1" xfId="0" applyFont="1" applyFill="1" applyBorder="1" applyAlignment="1">
      <alignment horizontal="justify" vertical="center" wrapText="1"/>
    </xf>
    <xf numFmtId="0" fontId="4" fillId="0" borderId="1" xfId="0" applyFont="1" applyBorder="1" applyAlignment="1">
      <alignment horizontal="justify" vertical="center" wrapText="1"/>
    </xf>
    <xf numFmtId="9" fontId="4"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9"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0" fillId="3" borderId="0" xfId="0" applyFill="1"/>
    <xf numFmtId="0" fontId="0" fillId="3" borderId="0" xfId="0" applyFill="1" applyAlignment="1">
      <alignment horizontal="center"/>
    </xf>
    <xf numFmtId="164" fontId="0" fillId="3" borderId="0" xfId="2" applyNumberFormat="1" applyFont="1" applyFill="1"/>
    <xf numFmtId="0" fontId="3" fillId="2" borderId="10"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4" fillId="0" borderId="10" xfId="0" applyFont="1" applyBorder="1" applyAlignment="1">
      <alignment horizontal="justify" vertical="center" wrapText="1"/>
    </xf>
    <xf numFmtId="0" fontId="4" fillId="3" borderId="11" xfId="0" applyFont="1" applyFill="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9" fontId="4" fillId="0" borderId="15" xfId="0" applyNumberFormat="1" applyFont="1" applyBorder="1" applyAlignment="1">
      <alignment horizontal="center" vertical="center" wrapText="1"/>
    </xf>
    <xf numFmtId="10" fontId="4" fillId="0" borderId="15" xfId="0" applyNumberFormat="1" applyFont="1" applyBorder="1" applyAlignment="1">
      <alignment horizontal="center" vertical="center" wrapText="1"/>
    </xf>
    <xf numFmtId="0" fontId="4" fillId="3" borderId="15" xfId="0" applyFont="1" applyFill="1" applyBorder="1" applyAlignment="1">
      <alignment horizontal="justify" vertical="center" wrapText="1"/>
    </xf>
    <xf numFmtId="164" fontId="4" fillId="3" borderId="15" xfId="2" applyNumberFormat="1" applyFont="1" applyFill="1" applyBorder="1" applyAlignment="1">
      <alignment horizontal="left" vertical="center" wrapText="1"/>
    </xf>
    <xf numFmtId="0" fontId="4" fillId="3" borderId="16" xfId="0" applyFont="1" applyFill="1" applyBorder="1" applyAlignment="1">
      <alignment horizontal="justify" vertical="center" wrapText="1"/>
    </xf>
    <xf numFmtId="0" fontId="2" fillId="3"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3" fontId="9" fillId="0" borderId="15" xfId="0" applyNumberFormat="1" applyFont="1" applyBorder="1" applyAlignment="1">
      <alignment vertical="center" wrapText="1"/>
    </xf>
    <xf numFmtId="164" fontId="9" fillId="0" borderId="15" xfId="2" applyNumberFormat="1" applyFont="1" applyBorder="1" applyAlignment="1">
      <alignment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15" xfId="0" applyFont="1" applyBorder="1" applyAlignment="1">
      <alignment horizontal="justify" vertical="center" wrapText="1"/>
    </xf>
    <xf numFmtId="9" fontId="9" fillId="0" borderId="15" xfId="0" applyNumberFormat="1" applyFont="1" applyBorder="1" applyAlignment="1">
      <alignment horizontal="center" vertical="center" wrapText="1"/>
    </xf>
    <xf numFmtId="9" fontId="9" fillId="0" borderId="26" xfId="0" applyNumberFormat="1" applyFont="1" applyBorder="1" applyAlignment="1">
      <alignment horizontal="center" vertical="center" wrapText="1"/>
    </xf>
    <xf numFmtId="164" fontId="9" fillId="0" borderId="27" xfId="2" applyNumberFormat="1" applyFont="1" applyBorder="1" applyAlignment="1">
      <alignment vertical="center" wrapText="1"/>
    </xf>
    <xf numFmtId="0" fontId="9" fillId="0" borderId="16" xfId="0" applyFont="1" applyBorder="1" applyAlignment="1">
      <alignment horizontal="justify" vertical="center" wrapText="1"/>
    </xf>
    <xf numFmtId="0" fontId="9" fillId="3" borderId="22" xfId="0" applyFont="1" applyFill="1" applyBorder="1" applyAlignment="1">
      <alignment vertical="center" wrapText="1"/>
    </xf>
    <xf numFmtId="0" fontId="2" fillId="3" borderId="23" xfId="0" applyFont="1" applyFill="1" applyBorder="1" applyAlignment="1">
      <alignment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vertical="center" wrapText="1"/>
    </xf>
    <xf numFmtId="0" fontId="9" fillId="3" borderId="11" xfId="0" applyFont="1" applyFill="1" applyBorder="1" applyAlignment="1">
      <alignment horizontal="justify" vertical="center" wrapText="1"/>
    </xf>
    <xf numFmtId="3" fontId="9" fillId="0" borderId="15" xfId="0" applyNumberFormat="1" applyFont="1" applyBorder="1" applyAlignment="1">
      <alignment horizontal="center" vertical="center" wrapText="1"/>
    </xf>
    <xf numFmtId="9" fontId="9" fillId="0" borderId="15" xfId="1" applyFont="1" applyBorder="1" applyAlignment="1">
      <alignment horizontal="center" vertical="center" wrapText="1"/>
    </xf>
    <xf numFmtId="0" fontId="9" fillId="0" borderId="15" xfId="0" applyFont="1" applyBorder="1" applyAlignment="1">
      <alignment vertical="center" wrapText="1"/>
    </xf>
    <xf numFmtId="0" fontId="9" fillId="3" borderId="16" xfId="0" applyFont="1" applyFill="1" applyBorder="1" applyAlignment="1">
      <alignment horizontal="justify" vertical="center" wrapText="1"/>
    </xf>
    <xf numFmtId="0" fontId="2" fillId="6" borderId="0" xfId="0" applyFont="1" applyFill="1" applyAlignment="1">
      <alignment vertical="center" wrapText="1"/>
    </xf>
    <xf numFmtId="0" fontId="2" fillId="6" borderId="0" xfId="0" applyFont="1" applyFill="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0" xfId="0" applyFont="1" applyBorder="1" applyAlignment="1">
      <alignment horizontal="left" vertical="center" wrapText="1"/>
    </xf>
    <xf numFmtId="0" fontId="9" fillId="3" borderId="1" xfId="0" applyFont="1" applyFill="1" applyBorder="1" applyAlignment="1">
      <alignment vertical="center" wrapText="1"/>
    </xf>
    <xf numFmtId="0" fontId="9" fillId="3" borderId="11" xfId="0" applyFont="1" applyFill="1" applyBorder="1" applyAlignment="1">
      <alignment horizontal="justify" vertical="center" wrapText="1"/>
    </xf>
    <xf numFmtId="0" fontId="2" fillId="3" borderId="0" xfId="0" applyFont="1" applyFill="1" applyBorder="1" applyAlignment="1">
      <alignment horizontal="center"/>
    </xf>
    <xf numFmtId="0" fontId="4" fillId="3" borderId="3" xfId="0" applyFont="1" applyFill="1" applyBorder="1" applyAlignment="1">
      <alignment horizontal="justify" vertical="center" wrapText="1"/>
    </xf>
    <xf numFmtId="0" fontId="4" fillId="3" borderId="2" xfId="0" applyFont="1" applyFill="1" applyBorder="1" applyAlignment="1">
      <alignment horizontal="justify" vertical="center" wrapText="1"/>
    </xf>
    <xf numFmtId="164" fontId="4" fillId="3" borderId="3" xfId="2" applyNumberFormat="1" applyFont="1" applyFill="1" applyBorder="1" applyAlignment="1">
      <alignment horizontal="center" vertical="center" wrapText="1"/>
    </xf>
    <xf numFmtId="164" fontId="4" fillId="3" borderId="2" xfId="2" applyNumberFormat="1" applyFont="1" applyFill="1"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13" xfId="0" applyFont="1" applyBorder="1" applyAlignment="1">
      <alignment horizontal="center" vertical="center"/>
    </xf>
    <xf numFmtId="0" fontId="4" fillId="3" borderId="11" xfId="0" applyFont="1" applyFill="1" applyBorder="1" applyAlignment="1">
      <alignment horizontal="justify" vertical="center" wrapText="1"/>
    </xf>
    <xf numFmtId="0" fontId="4" fillId="0" borderId="10" xfId="0" applyFont="1" applyBorder="1" applyAlignment="1">
      <alignment horizontal="justify" vertical="center" wrapText="1"/>
    </xf>
    <xf numFmtId="0" fontId="4" fillId="0" borderId="1" xfId="0" applyFont="1" applyBorder="1" applyAlignment="1">
      <alignment horizontal="justify" vertical="center" wrapText="1"/>
    </xf>
    <xf numFmtId="9" fontId="4" fillId="0" borderId="1" xfId="0" applyNumberFormat="1" applyFont="1" applyBorder="1" applyAlignment="1">
      <alignment horizontal="center" vertical="center" wrapText="1"/>
    </xf>
    <xf numFmtId="0" fontId="0" fillId="6" borderId="25" xfId="0" applyFill="1" applyBorder="1" applyAlignment="1">
      <alignment horizontal="center"/>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2" fillId="6" borderId="23" xfId="0" applyFont="1" applyFill="1" applyBorder="1" applyAlignment="1">
      <alignment horizontal="center" vertical="center" wrapText="1"/>
    </xf>
    <xf numFmtId="0" fontId="9" fillId="0" borderId="11" xfId="0" applyFont="1" applyBorder="1" applyAlignment="1">
      <alignment horizontal="justify" vertical="center" wrapText="1"/>
    </xf>
    <xf numFmtId="0" fontId="9" fillId="0" borderId="16"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5" xfId="0" applyFont="1" applyBorder="1" applyAlignment="1">
      <alignment horizontal="justify" vertical="center" wrapText="1"/>
    </xf>
    <xf numFmtId="9" fontId="9" fillId="0" borderId="1" xfId="1" applyFont="1" applyBorder="1" applyAlignment="1">
      <alignment horizontal="center" vertical="center" wrapText="1"/>
    </xf>
    <xf numFmtId="9" fontId="9" fillId="0" borderId="15" xfId="1"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0" borderId="15"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2" fillId="3" borderId="0"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4" fillId="3" borderId="20" xfId="0" applyFont="1" applyFill="1" applyBorder="1" applyAlignment="1">
      <alignment horizontal="justify" vertical="center" wrapText="1"/>
    </xf>
    <xf numFmtId="0" fontId="4" fillId="3" borderId="0" xfId="0" applyFont="1" applyFill="1" applyBorder="1" applyAlignment="1">
      <alignment horizontal="justify" vertical="center" wrapText="1"/>
    </xf>
    <xf numFmtId="0" fontId="4" fillId="3" borderId="21" xfId="0" applyFont="1" applyFill="1" applyBorder="1" applyAlignment="1">
      <alignment horizontal="justify" vertical="center" wrapText="1"/>
    </xf>
    <xf numFmtId="0" fontId="4" fillId="3" borderId="22" xfId="0" applyFont="1" applyFill="1" applyBorder="1" applyAlignment="1">
      <alignment horizontal="justify" vertical="center" wrapText="1"/>
    </xf>
    <xf numFmtId="0" fontId="4" fillId="3" borderId="23" xfId="0" applyFont="1" applyFill="1" applyBorder="1" applyAlignment="1">
      <alignment horizontal="justify" vertical="center" wrapText="1"/>
    </xf>
    <xf numFmtId="0" fontId="4" fillId="3" borderId="24" xfId="0" applyFont="1" applyFill="1" applyBorder="1" applyAlignment="1">
      <alignment horizontal="justify" vertical="center" wrapText="1"/>
    </xf>
    <xf numFmtId="0" fontId="9"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 fillId="6" borderId="28" xfId="0" applyFont="1" applyFill="1" applyBorder="1" applyAlignment="1">
      <alignment horizontal="center" vertical="center" wrapText="1"/>
    </xf>
    <xf numFmtId="0" fontId="11" fillId="0" borderId="1" xfId="0" applyFont="1" applyBorder="1" applyAlignment="1">
      <alignment horizontal="justify" vertical="center" wrapText="1"/>
    </xf>
    <xf numFmtId="0" fontId="11" fillId="3" borderId="17" xfId="0" applyFont="1" applyFill="1" applyBorder="1" applyAlignment="1">
      <alignment horizontal="justify" vertical="center" wrapText="1"/>
    </xf>
    <xf numFmtId="0" fontId="4" fillId="3" borderId="18" xfId="0" applyFont="1" applyFill="1" applyBorder="1" applyAlignment="1">
      <alignment horizontal="justify" vertical="center" wrapText="1"/>
    </xf>
    <xf numFmtId="0" fontId="4" fillId="3" borderId="19" xfId="0" applyFont="1" applyFill="1" applyBorder="1" applyAlignment="1">
      <alignment horizontal="justify" vertical="center" wrapText="1"/>
    </xf>
    <xf numFmtId="3" fontId="9" fillId="3" borderId="1" xfId="0" applyNumberFormat="1" applyFont="1" applyFill="1" applyBorder="1" applyAlignment="1">
      <alignment vertical="center" wrapText="1"/>
    </xf>
    <xf numFmtId="164" fontId="9" fillId="3" borderId="15" xfId="2" applyNumberFormat="1" applyFont="1" applyFill="1" applyBorder="1" applyAlignment="1">
      <alignment vertical="center" wrapText="1"/>
    </xf>
    <xf numFmtId="164" fontId="9" fillId="3" borderId="1" xfId="2" applyNumberFormat="1" applyFont="1" applyFill="1" applyBorder="1" applyAlignment="1">
      <alignment vertical="center" wrapText="1"/>
    </xf>
  </cellXfs>
  <cellStyles count="4">
    <cellStyle name="Énfasis1" xfId="3" builtinId="29"/>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228600</xdr:rowOff>
    </xdr:from>
    <xdr:to>
      <xdr:col>3</xdr:col>
      <xdr:colOff>0</xdr:colOff>
      <xdr:row>3</xdr:row>
      <xdr:rowOff>116417</xdr:rowOff>
    </xdr:to>
    <xdr:pic>
      <xdr:nvPicPr>
        <xdr:cNvPr id="4" name="3 Imagen" descr="MinJustici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533400"/>
          <a:ext cx="3495675" cy="668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180975</xdr:colOff>
      <xdr:row>1</xdr:row>
      <xdr:rowOff>142875</xdr:rowOff>
    </xdr:from>
    <xdr:to>
      <xdr:col>2</xdr:col>
      <xdr:colOff>57150</xdr:colOff>
      <xdr:row>3</xdr:row>
      <xdr:rowOff>76199</xdr:rowOff>
    </xdr:to>
    <xdr:pic>
      <xdr:nvPicPr>
        <xdr:cNvPr id="3" name="2 Imagen" descr="Logo agencia"/>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8533"/>
        <a:stretch/>
      </xdr:blipFill>
      <xdr:spPr bwMode="auto">
        <a:xfrm>
          <a:off x="895350" y="457200"/>
          <a:ext cx="2066925" cy="71437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95250</xdr:colOff>
      <xdr:row>1</xdr:row>
      <xdr:rowOff>247650</xdr:rowOff>
    </xdr:from>
    <xdr:to>
      <xdr:col>2</xdr:col>
      <xdr:colOff>1543050</xdr:colOff>
      <xdr:row>3</xdr:row>
      <xdr:rowOff>142874</xdr:rowOff>
    </xdr:to>
    <xdr:pic>
      <xdr:nvPicPr>
        <xdr:cNvPr id="4" name="3 Imagen" descr="Logo prosperidad"/>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561975"/>
          <a:ext cx="1447800" cy="67627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1962150</xdr:colOff>
      <xdr:row>1</xdr:row>
      <xdr:rowOff>228600</xdr:rowOff>
    </xdr:from>
    <xdr:to>
      <xdr:col>2</xdr:col>
      <xdr:colOff>1571625</xdr:colOff>
      <xdr:row>3</xdr:row>
      <xdr:rowOff>123826</xdr:rowOff>
    </xdr:to>
    <xdr:pic>
      <xdr:nvPicPr>
        <xdr:cNvPr id="3" name="2 Imagen" descr="Logo prosperidad"/>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4150" y="228600"/>
          <a:ext cx="1771650" cy="676276"/>
        </a:xfrm>
        <a:prstGeom prst="rect">
          <a:avLst/>
        </a:prstGeom>
        <a:noFill/>
        <a:ln>
          <a:noFill/>
        </a:ln>
      </xdr:spPr>
    </xdr:pic>
    <xdr:clientData/>
  </xdr:twoCellAnchor>
  <xdr:twoCellAnchor editAs="oneCell">
    <xdr:from>
      <xdr:col>1</xdr:col>
      <xdr:colOff>190499</xdr:colOff>
      <xdr:row>1</xdr:row>
      <xdr:rowOff>314325</xdr:rowOff>
    </xdr:from>
    <xdr:to>
      <xdr:col>2</xdr:col>
      <xdr:colOff>90587</xdr:colOff>
      <xdr:row>3</xdr:row>
      <xdr:rowOff>38101</xdr:rowOff>
    </xdr:to>
    <xdr:pic>
      <xdr:nvPicPr>
        <xdr:cNvPr id="4" name="3 Imagen"/>
        <xdr:cNvPicPr>
          <a:picLocks noChangeAspect="1"/>
        </xdr:cNvPicPr>
      </xdr:nvPicPr>
      <xdr:blipFill rotWithShape="1">
        <a:blip xmlns:r="http://schemas.openxmlformats.org/officeDocument/2006/relationships" r:embed="rId2"/>
        <a:srcRect t="11429" b="47254"/>
        <a:stretch/>
      </xdr:blipFill>
      <xdr:spPr>
        <a:xfrm>
          <a:off x="952499" y="314325"/>
          <a:ext cx="2062263" cy="504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331259</xdr:colOff>
      <xdr:row>1</xdr:row>
      <xdr:rowOff>228600</xdr:rowOff>
    </xdr:from>
    <xdr:to>
      <xdr:col>2</xdr:col>
      <xdr:colOff>1914525</xdr:colOff>
      <xdr:row>3</xdr:row>
      <xdr:rowOff>146888</xdr:rowOff>
    </xdr:to>
    <xdr:grpSp>
      <xdr:nvGrpSpPr>
        <xdr:cNvPr id="5" name="4 Grupo"/>
        <xdr:cNvGrpSpPr/>
      </xdr:nvGrpSpPr>
      <xdr:grpSpPr>
        <a:xfrm>
          <a:off x="1045634" y="542925"/>
          <a:ext cx="4088341" cy="699338"/>
          <a:chOff x="581025" y="304800"/>
          <a:chExt cx="4476750" cy="912064"/>
        </a:xfrm>
      </xdr:grpSpPr>
      <xdr:pic>
        <xdr:nvPicPr>
          <xdr:cNvPr id="6" name="5 Imagen" descr="MinJusticia"/>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990"/>
          <a:stretch/>
        </xdr:blipFill>
        <xdr:spPr bwMode="auto">
          <a:xfrm>
            <a:off x="2952750" y="304800"/>
            <a:ext cx="2105025" cy="7715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6 Imagen" descr="Intituto Nacional Penitenciario y Carcelario -INPEC-"/>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562" r="42202"/>
          <a:stretch/>
        </xdr:blipFill>
        <xdr:spPr bwMode="auto">
          <a:xfrm>
            <a:off x="581025" y="323850"/>
            <a:ext cx="1885950" cy="8930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1</xdr:row>
      <xdr:rowOff>200025</xdr:rowOff>
    </xdr:from>
    <xdr:to>
      <xdr:col>2</xdr:col>
      <xdr:colOff>1590675</xdr:colOff>
      <xdr:row>3</xdr:row>
      <xdr:rowOff>133350</xdr:rowOff>
    </xdr:to>
    <xdr:grpSp>
      <xdr:nvGrpSpPr>
        <xdr:cNvPr id="5" name="3 Grupo"/>
        <xdr:cNvGrpSpPr/>
      </xdr:nvGrpSpPr>
      <xdr:grpSpPr>
        <a:xfrm>
          <a:off x="847725" y="504825"/>
          <a:ext cx="3695700" cy="714375"/>
          <a:chOff x="0" y="0"/>
          <a:chExt cx="4572000" cy="771525"/>
        </a:xfrm>
      </xdr:grpSpPr>
      <xdr:pic>
        <xdr:nvPicPr>
          <xdr:cNvPr id="6" name="1 Imagen" descr="Logo USPEC PAGINA"/>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738" t="66355"/>
          <a:stretch/>
        </xdr:blipFill>
        <xdr:spPr bwMode="auto">
          <a:xfrm>
            <a:off x="0" y="9525"/>
            <a:ext cx="2032000" cy="762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2 Imagen" descr="MinJusticia"/>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990"/>
          <a:stretch/>
        </xdr:blipFill>
        <xdr:spPr bwMode="auto">
          <a:xfrm>
            <a:off x="2466975" y="0"/>
            <a:ext cx="2105025" cy="7715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37"/>
  <sheetViews>
    <sheetView tabSelected="1" zoomScaleNormal="100" workbookViewId="0">
      <selection activeCell="B5" sqref="B5"/>
    </sheetView>
  </sheetViews>
  <sheetFormatPr baseColWidth="10" defaultColWidth="0" defaultRowHeight="15" zeroHeight="1" x14ac:dyDescent="0.25"/>
  <cols>
    <col min="1" max="1" width="10.7109375" style="43" customWidth="1"/>
    <col min="2" max="2" width="31" style="43" customWidth="1"/>
    <col min="3" max="3" width="21.42578125" style="43" customWidth="1"/>
    <col min="4" max="4" width="9" style="44" bestFit="1" customWidth="1"/>
    <col min="5" max="6" width="11.42578125" style="44" customWidth="1"/>
    <col min="7" max="7" width="16.28515625" style="44" customWidth="1"/>
    <col min="8" max="8" width="25.5703125" style="43" customWidth="1"/>
    <col min="9" max="10" width="14" style="45" customWidth="1"/>
    <col min="11" max="11" width="14.28515625" style="45" customWidth="1"/>
    <col min="12" max="12" width="35.140625" style="43" customWidth="1"/>
    <col min="13" max="13" width="11.42578125" style="43" customWidth="1"/>
    <col min="14" max="16384" width="11.42578125" style="43" hidden="1"/>
  </cols>
  <sheetData>
    <row r="1" spans="1:13" ht="24" customHeight="1" thickBot="1" x14ac:dyDescent="0.3"/>
    <row r="2" spans="1:13" s="11" customFormat="1" ht="30.75" customHeight="1" x14ac:dyDescent="0.2">
      <c r="A2" s="90"/>
      <c r="B2" s="95"/>
      <c r="C2" s="96"/>
      <c r="D2" s="101" t="s">
        <v>102</v>
      </c>
      <c r="E2" s="101"/>
      <c r="F2" s="101"/>
      <c r="G2" s="101"/>
      <c r="H2" s="101"/>
      <c r="I2" s="101"/>
      <c r="J2" s="101"/>
      <c r="K2" s="101"/>
      <c r="L2" s="102"/>
    </row>
    <row r="3" spans="1:13" s="11" customFormat="1" ht="30.75" customHeight="1" x14ac:dyDescent="0.2">
      <c r="A3" s="90"/>
      <c r="B3" s="97"/>
      <c r="C3" s="98"/>
      <c r="D3" s="103"/>
      <c r="E3" s="103"/>
      <c r="F3" s="103"/>
      <c r="G3" s="103"/>
      <c r="H3" s="103"/>
      <c r="I3" s="103"/>
      <c r="J3" s="103"/>
      <c r="K3" s="103"/>
      <c r="L3" s="104"/>
    </row>
    <row r="4" spans="1:13" s="11" customFormat="1" ht="30.75" customHeight="1" x14ac:dyDescent="0.2">
      <c r="A4" s="90"/>
      <c r="B4" s="99"/>
      <c r="C4" s="100"/>
      <c r="D4" s="105"/>
      <c r="E4" s="105"/>
      <c r="F4" s="105"/>
      <c r="G4" s="105"/>
      <c r="H4" s="105"/>
      <c r="I4" s="105"/>
      <c r="J4" s="105"/>
      <c r="K4" s="105"/>
      <c r="L4" s="106"/>
    </row>
    <row r="5" spans="1:13" s="11" customFormat="1" ht="30.75" customHeight="1" x14ac:dyDescent="0.2">
      <c r="A5" s="90"/>
      <c r="B5" s="46" t="s">
        <v>103</v>
      </c>
      <c r="C5" s="9" t="s">
        <v>0</v>
      </c>
      <c r="D5" s="9" t="s">
        <v>1</v>
      </c>
      <c r="E5" s="9" t="s">
        <v>5</v>
      </c>
      <c r="F5" s="9" t="s">
        <v>29</v>
      </c>
      <c r="G5" s="9" t="s">
        <v>6</v>
      </c>
      <c r="H5" s="9" t="s">
        <v>134</v>
      </c>
      <c r="I5" s="9" t="s">
        <v>117</v>
      </c>
      <c r="J5" s="9" t="s">
        <v>118</v>
      </c>
      <c r="K5" s="9" t="s">
        <v>119</v>
      </c>
      <c r="L5" s="47" t="s">
        <v>104</v>
      </c>
    </row>
    <row r="6" spans="1:13" ht="194.25" customHeight="1" x14ac:dyDescent="0.25">
      <c r="A6" s="90"/>
      <c r="B6" s="48" t="s">
        <v>8</v>
      </c>
      <c r="C6" s="36" t="s">
        <v>14</v>
      </c>
      <c r="D6" s="37">
        <v>0</v>
      </c>
      <c r="E6" s="37">
        <v>1</v>
      </c>
      <c r="F6" s="12">
        <v>1.1274999999999999</v>
      </c>
      <c r="G6" s="37">
        <v>1</v>
      </c>
      <c r="H6" s="36" t="s">
        <v>74</v>
      </c>
      <c r="I6" s="23">
        <v>180000000</v>
      </c>
      <c r="J6" s="23">
        <v>1520000000</v>
      </c>
      <c r="K6" s="23">
        <v>580000000</v>
      </c>
      <c r="L6" s="49" t="s">
        <v>67</v>
      </c>
    </row>
    <row r="7" spans="1:13" ht="43.5" customHeight="1" x14ac:dyDescent="0.25">
      <c r="A7" s="90"/>
      <c r="B7" s="48" t="s">
        <v>8</v>
      </c>
      <c r="C7" s="36" t="s">
        <v>15</v>
      </c>
      <c r="D7" s="37">
        <v>0</v>
      </c>
      <c r="E7" s="37">
        <v>1</v>
      </c>
      <c r="F7" s="37">
        <v>0.96</v>
      </c>
      <c r="G7" s="37">
        <v>0.96</v>
      </c>
      <c r="H7" s="36" t="s">
        <v>85</v>
      </c>
      <c r="I7" s="23">
        <v>75294666</v>
      </c>
      <c r="J7" s="23">
        <v>693958565</v>
      </c>
      <c r="K7" s="23">
        <v>100000000</v>
      </c>
      <c r="L7" s="49" t="s">
        <v>68</v>
      </c>
    </row>
    <row r="8" spans="1:13" ht="99" customHeight="1" x14ac:dyDescent="0.25">
      <c r="A8" s="90"/>
      <c r="B8" s="48" t="s">
        <v>9</v>
      </c>
      <c r="C8" s="36" t="s">
        <v>16</v>
      </c>
      <c r="D8" s="20">
        <v>0</v>
      </c>
      <c r="E8" s="20">
        <v>32</v>
      </c>
      <c r="F8" s="20">
        <v>32</v>
      </c>
      <c r="G8" s="37">
        <v>1</v>
      </c>
      <c r="H8" s="13" t="s">
        <v>86</v>
      </c>
      <c r="I8" s="23">
        <v>0</v>
      </c>
      <c r="J8" s="23">
        <v>2000000000</v>
      </c>
      <c r="K8" s="23">
        <v>2000000000</v>
      </c>
      <c r="L8" s="49" t="s">
        <v>126</v>
      </c>
    </row>
    <row r="9" spans="1:13" ht="249.75" customHeight="1" x14ac:dyDescent="0.25">
      <c r="A9" s="90"/>
      <c r="B9" s="48" t="s">
        <v>9</v>
      </c>
      <c r="C9" s="36" t="s">
        <v>3</v>
      </c>
      <c r="D9" s="37">
        <v>0</v>
      </c>
      <c r="E9" s="37">
        <v>1</v>
      </c>
      <c r="F9" s="37">
        <v>1</v>
      </c>
      <c r="G9" s="37">
        <v>1</v>
      </c>
      <c r="H9" s="36" t="s">
        <v>87</v>
      </c>
      <c r="I9" s="23">
        <v>515356128</v>
      </c>
      <c r="J9" s="23">
        <v>2477500000</v>
      </c>
      <c r="K9" s="23">
        <v>750000000</v>
      </c>
      <c r="L9" s="49" t="s">
        <v>127</v>
      </c>
    </row>
    <row r="10" spans="1:13" ht="22.5" x14ac:dyDescent="0.25">
      <c r="A10" s="90"/>
      <c r="B10" s="48" t="s">
        <v>10</v>
      </c>
      <c r="C10" s="36" t="s">
        <v>17</v>
      </c>
      <c r="D10" s="14">
        <v>2654797</v>
      </c>
      <c r="E10" s="14">
        <v>1765000</v>
      </c>
      <c r="F10" s="14">
        <v>1698233</v>
      </c>
      <c r="G10" s="20" t="s">
        <v>13</v>
      </c>
      <c r="H10" s="36" t="s">
        <v>105</v>
      </c>
      <c r="I10" s="29" t="s">
        <v>13</v>
      </c>
      <c r="J10" s="29" t="s">
        <v>13</v>
      </c>
      <c r="K10" s="29" t="s">
        <v>13</v>
      </c>
      <c r="L10" s="49"/>
    </row>
    <row r="11" spans="1:13" ht="22.5" x14ac:dyDescent="0.25">
      <c r="A11" s="90"/>
      <c r="B11" s="48" t="s">
        <v>11</v>
      </c>
      <c r="C11" s="144" t="s">
        <v>18</v>
      </c>
      <c r="D11" s="20">
        <v>84</v>
      </c>
      <c r="E11" s="20">
        <v>46</v>
      </c>
      <c r="F11" s="20">
        <v>49</v>
      </c>
      <c r="G11" s="37">
        <v>1</v>
      </c>
      <c r="H11" s="36"/>
      <c r="I11" s="23"/>
      <c r="J11" s="23"/>
      <c r="K11" s="23"/>
      <c r="L11" s="49"/>
    </row>
    <row r="12" spans="1:13" ht="22.5" x14ac:dyDescent="0.25">
      <c r="A12" s="90"/>
      <c r="B12" s="48" t="s">
        <v>11</v>
      </c>
      <c r="C12" s="36" t="s">
        <v>19</v>
      </c>
      <c r="D12" s="20">
        <v>68</v>
      </c>
      <c r="E12" s="20">
        <v>26</v>
      </c>
      <c r="F12" s="20">
        <v>33</v>
      </c>
      <c r="G12" s="37">
        <v>1</v>
      </c>
      <c r="H12" s="35" t="s">
        <v>88</v>
      </c>
      <c r="I12" s="24">
        <v>7300000000</v>
      </c>
      <c r="J12" s="24">
        <v>7572290000</v>
      </c>
      <c r="K12" s="24">
        <v>2510000000</v>
      </c>
      <c r="L12" s="49" t="s">
        <v>128</v>
      </c>
      <c r="M12" s="10"/>
    </row>
    <row r="13" spans="1:13" ht="56.25" x14ac:dyDescent="0.25">
      <c r="A13" s="90"/>
      <c r="B13" s="48" t="s">
        <v>11</v>
      </c>
      <c r="C13" s="36" t="s">
        <v>20</v>
      </c>
      <c r="D13" s="20">
        <v>16</v>
      </c>
      <c r="E13" s="20">
        <v>20</v>
      </c>
      <c r="F13" s="20">
        <v>16</v>
      </c>
      <c r="G13" s="37">
        <v>0.8</v>
      </c>
      <c r="H13" s="35" t="s">
        <v>89</v>
      </c>
      <c r="I13" s="24">
        <v>6386000000</v>
      </c>
      <c r="J13" s="24">
        <v>6630000000</v>
      </c>
      <c r="K13" s="24">
        <v>6125000000</v>
      </c>
      <c r="L13" s="49" t="s">
        <v>129</v>
      </c>
    </row>
    <row r="14" spans="1:13" ht="64.5" customHeight="1" x14ac:dyDescent="0.25">
      <c r="A14" s="90"/>
      <c r="B14" s="48" t="s">
        <v>11</v>
      </c>
      <c r="C14" s="36" t="s">
        <v>24</v>
      </c>
      <c r="D14" s="20">
        <v>12</v>
      </c>
      <c r="E14" s="20">
        <v>8</v>
      </c>
      <c r="F14" s="20">
        <v>7</v>
      </c>
      <c r="G14" s="37">
        <v>0.88</v>
      </c>
      <c r="H14" s="35" t="s">
        <v>88</v>
      </c>
      <c r="I14" s="24">
        <v>0</v>
      </c>
      <c r="J14" s="24">
        <v>0</v>
      </c>
      <c r="K14" s="24">
        <v>0</v>
      </c>
      <c r="L14" s="49" t="s">
        <v>70</v>
      </c>
    </row>
    <row r="15" spans="1:13" ht="66.75" customHeight="1" x14ac:dyDescent="0.25">
      <c r="A15" s="90"/>
      <c r="B15" s="48" t="s">
        <v>11</v>
      </c>
      <c r="C15" s="36" t="s">
        <v>25</v>
      </c>
      <c r="D15" s="20">
        <v>4</v>
      </c>
      <c r="E15" s="20">
        <v>4</v>
      </c>
      <c r="F15" s="20">
        <v>2</v>
      </c>
      <c r="G15" s="37">
        <v>0.5</v>
      </c>
      <c r="H15" s="35" t="s">
        <v>89</v>
      </c>
      <c r="I15" s="24">
        <v>0</v>
      </c>
      <c r="J15" s="24">
        <v>0</v>
      </c>
      <c r="K15" s="24">
        <v>0</v>
      </c>
      <c r="L15" s="49" t="s">
        <v>71</v>
      </c>
    </row>
    <row r="16" spans="1:13" ht="45" x14ac:dyDescent="0.25">
      <c r="A16" s="90"/>
      <c r="B16" s="48" t="s">
        <v>11</v>
      </c>
      <c r="C16" s="144" t="s">
        <v>21</v>
      </c>
      <c r="D16" s="20">
        <v>180</v>
      </c>
      <c r="E16" s="20">
        <v>113</v>
      </c>
      <c r="F16" s="20">
        <v>109</v>
      </c>
      <c r="G16" s="37">
        <v>0.96</v>
      </c>
      <c r="H16" s="36"/>
      <c r="I16" s="23"/>
      <c r="J16" s="23"/>
      <c r="K16" s="23"/>
      <c r="L16" s="49"/>
    </row>
    <row r="17" spans="1:12" ht="45" x14ac:dyDescent="0.25">
      <c r="A17" s="90"/>
      <c r="B17" s="48" t="s">
        <v>11</v>
      </c>
      <c r="C17" s="36" t="s">
        <v>22</v>
      </c>
      <c r="D17" s="20">
        <v>0</v>
      </c>
      <c r="E17" s="20">
        <v>73</v>
      </c>
      <c r="F17" s="20">
        <v>19</v>
      </c>
      <c r="G17" s="37">
        <v>0.26</v>
      </c>
      <c r="H17" s="35" t="s">
        <v>90</v>
      </c>
      <c r="I17" s="24">
        <v>600294668</v>
      </c>
      <c r="J17" s="24">
        <v>645122614</v>
      </c>
      <c r="K17" s="24">
        <v>0</v>
      </c>
      <c r="L17" s="49" t="s">
        <v>69</v>
      </c>
    </row>
    <row r="18" spans="1:12" ht="56.25" customHeight="1" x14ac:dyDescent="0.25">
      <c r="A18" s="90"/>
      <c r="B18" s="48" t="s">
        <v>11</v>
      </c>
      <c r="C18" s="36" t="s">
        <v>23</v>
      </c>
      <c r="D18" s="20">
        <v>180</v>
      </c>
      <c r="E18" s="20">
        <v>40</v>
      </c>
      <c r="F18" s="20">
        <v>90</v>
      </c>
      <c r="G18" s="37">
        <v>1</v>
      </c>
      <c r="H18" s="91" t="s">
        <v>91</v>
      </c>
      <c r="I18" s="93">
        <v>197304379</v>
      </c>
      <c r="J18" s="93">
        <v>1020000000</v>
      </c>
      <c r="K18" s="93">
        <v>400000000</v>
      </c>
      <c r="L18" s="49" t="s">
        <v>107</v>
      </c>
    </row>
    <row r="19" spans="1:12" ht="66.75" customHeight="1" x14ac:dyDescent="0.25">
      <c r="A19" s="90"/>
      <c r="B19" s="48" t="s">
        <v>11</v>
      </c>
      <c r="C19" s="36" t="s">
        <v>26</v>
      </c>
      <c r="D19" s="20">
        <v>28</v>
      </c>
      <c r="E19" s="20">
        <v>11</v>
      </c>
      <c r="F19" s="20">
        <v>16</v>
      </c>
      <c r="G19" s="37">
        <v>1</v>
      </c>
      <c r="H19" s="92"/>
      <c r="I19" s="94"/>
      <c r="J19" s="94"/>
      <c r="K19" s="94"/>
      <c r="L19" s="49" t="s">
        <v>72</v>
      </c>
    </row>
    <row r="20" spans="1:12" ht="80.25" customHeight="1" x14ac:dyDescent="0.25">
      <c r="A20" s="90"/>
      <c r="B20" s="108" t="s">
        <v>12</v>
      </c>
      <c r="C20" s="109" t="s">
        <v>27</v>
      </c>
      <c r="D20" s="110">
        <v>0</v>
      </c>
      <c r="E20" s="110">
        <v>1</v>
      </c>
      <c r="F20" s="110">
        <v>0.91</v>
      </c>
      <c r="G20" s="110">
        <v>0.91</v>
      </c>
      <c r="H20" s="36" t="s">
        <v>92</v>
      </c>
      <c r="I20" s="25">
        <v>164959399</v>
      </c>
      <c r="J20" s="25">
        <v>200000000</v>
      </c>
      <c r="K20" s="25">
        <v>0</v>
      </c>
      <c r="L20" s="107" t="s">
        <v>33</v>
      </c>
    </row>
    <row r="21" spans="1:12" ht="80.25" customHeight="1" x14ac:dyDescent="0.25">
      <c r="A21" s="90"/>
      <c r="B21" s="108"/>
      <c r="C21" s="109"/>
      <c r="D21" s="110"/>
      <c r="E21" s="110"/>
      <c r="F21" s="110"/>
      <c r="G21" s="110"/>
      <c r="H21" s="36" t="s">
        <v>93</v>
      </c>
      <c r="I21" s="25">
        <v>145552411</v>
      </c>
      <c r="J21" s="25">
        <v>0</v>
      </c>
      <c r="K21" s="25">
        <v>0</v>
      </c>
      <c r="L21" s="107"/>
    </row>
    <row r="22" spans="1:12" ht="80.25" customHeight="1" x14ac:dyDescent="0.25">
      <c r="A22" s="90"/>
      <c r="B22" s="108"/>
      <c r="C22" s="109"/>
      <c r="D22" s="110"/>
      <c r="E22" s="110"/>
      <c r="F22" s="110"/>
      <c r="G22" s="110"/>
      <c r="H22" s="36" t="s">
        <v>94</v>
      </c>
      <c r="I22" s="25">
        <v>0</v>
      </c>
      <c r="J22" s="25">
        <v>450000000</v>
      </c>
      <c r="K22" s="25">
        <v>200000000</v>
      </c>
      <c r="L22" s="107"/>
    </row>
    <row r="23" spans="1:12" ht="226.5" customHeight="1" x14ac:dyDescent="0.25">
      <c r="A23" s="90"/>
      <c r="B23" s="48" t="s">
        <v>12</v>
      </c>
      <c r="C23" s="36" t="s">
        <v>28</v>
      </c>
      <c r="D23" s="37">
        <v>0</v>
      </c>
      <c r="E23" s="37">
        <v>1</v>
      </c>
      <c r="F23" s="37">
        <v>0.8</v>
      </c>
      <c r="G23" s="37">
        <v>0.8</v>
      </c>
      <c r="H23" s="36" t="s">
        <v>95</v>
      </c>
      <c r="I23" s="25">
        <v>0</v>
      </c>
      <c r="J23" s="25">
        <v>450000000</v>
      </c>
      <c r="K23" s="26">
        <v>0</v>
      </c>
      <c r="L23" s="49" t="s">
        <v>131</v>
      </c>
    </row>
    <row r="24" spans="1:12" ht="22.5" x14ac:dyDescent="0.25">
      <c r="A24" s="90"/>
      <c r="B24" s="48" t="s">
        <v>12</v>
      </c>
      <c r="C24" s="36" t="s">
        <v>4</v>
      </c>
      <c r="D24" s="20" t="s">
        <v>13</v>
      </c>
      <c r="E24" s="37">
        <v>0.8</v>
      </c>
      <c r="F24" s="37">
        <v>0.55000000000000004</v>
      </c>
      <c r="G24" s="37">
        <v>0.69</v>
      </c>
      <c r="H24" s="36" t="s">
        <v>105</v>
      </c>
      <c r="I24" s="30" t="s">
        <v>105</v>
      </c>
      <c r="J24" s="30" t="s">
        <v>105</v>
      </c>
      <c r="K24" s="30" t="s">
        <v>105</v>
      </c>
      <c r="L24" s="49"/>
    </row>
    <row r="25" spans="1:12" ht="22.5" x14ac:dyDescent="0.25">
      <c r="A25" s="90"/>
      <c r="B25" s="48" t="s">
        <v>12</v>
      </c>
      <c r="C25" s="36" t="s">
        <v>7</v>
      </c>
      <c r="D25" s="20" t="s">
        <v>13</v>
      </c>
      <c r="E25" s="20" t="s">
        <v>13</v>
      </c>
      <c r="F25" s="20">
        <v>884</v>
      </c>
      <c r="G25" s="20" t="s">
        <v>13</v>
      </c>
      <c r="H25" s="36" t="s">
        <v>105</v>
      </c>
      <c r="I25" s="30" t="s">
        <v>105</v>
      </c>
      <c r="J25" s="30" t="s">
        <v>105</v>
      </c>
      <c r="K25" s="30" t="s">
        <v>105</v>
      </c>
      <c r="L25" s="49"/>
    </row>
    <row r="26" spans="1:12" ht="126" customHeight="1" x14ac:dyDescent="0.25">
      <c r="A26" s="90"/>
      <c r="B26" s="48" t="s">
        <v>38</v>
      </c>
      <c r="C26" s="36" t="s">
        <v>36</v>
      </c>
      <c r="D26" s="37">
        <v>0</v>
      </c>
      <c r="E26" s="37">
        <v>1</v>
      </c>
      <c r="F26" s="12">
        <v>0.99990000000000001</v>
      </c>
      <c r="G26" s="12">
        <v>0.99990000000000001</v>
      </c>
      <c r="H26" s="35" t="s">
        <v>105</v>
      </c>
      <c r="I26" s="31" t="s">
        <v>13</v>
      </c>
      <c r="J26" s="31" t="s">
        <v>13</v>
      </c>
      <c r="K26" s="31" t="s">
        <v>13</v>
      </c>
      <c r="L26" s="49" t="s">
        <v>132</v>
      </c>
    </row>
    <row r="27" spans="1:12" ht="48" customHeight="1" thickBot="1" x14ac:dyDescent="0.3">
      <c r="A27" s="90"/>
      <c r="B27" s="50" t="s">
        <v>38</v>
      </c>
      <c r="C27" s="51" t="s">
        <v>37</v>
      </c>
      <c r="D27" s="52">
        <v>0</v>
      </c>
      <c r="E27" s="52">
        <v>0.4</v>
      </c>
      <c r="F27" s="53">
        <v>0.30159999999999998</v>
      </c>
      <c r="G27" s="53">
        <v>0.754</v>
      </c>
      <c r="H27" s="54" t="s">
        <v>105</v>
      </c>
      <c r="I27" s="55" t="s">
        <v>13</v>
      </c>
      <c r="J27" s="55" t="s">
        <v>13</v>
      </c>
      <c r="K27" s="55" t="s">
        <v>13</v>
      </c>
      <c r="L27" s="56" t="s">
        <v>73</v>
      </c>
    </row>
    <row r="28" spans="1:12" ht="6" customHeight="1" thickBot="1" x14ac:dyDescent="0.3">
      <c r="B28" s="111"/>
      <c r="C28" s="111"/>
      <c r="D28" s="111"/>
      <c r="E28" s="111"/>
      <c r="F28" s="111"/>
      <c r="G28" s="111"/>
      <c r="H28" s="111"/>
      <c r="I28" s="111"/>
      <c r="J28" s="111"/>
      <c r="K28" s="111"/>
      <c r="L28" s="111"/>
    </row>
    <row r="29" spans="1:12" ht="32.25" customHeight="1" x14ac:dyDescent="0.25">
      <c r="B29" s="115" t="s">
        <v>138</v>
      </c>
      <c r="C29" s="116"/>
      <c r="D29" s="116"/>
      <c r="E29" s="116"/>
      <c r="F29" s="116"/>
      <c r="G29" s="116"/>
      <c r="H29" s="116"/>
      <c r="I29" s="116"/>
      <c r="J29" s="116"/>
      <c r="K29" s="116"/>
      <c r="L29" s="117"/>
    </row>
    <row r="30" spans="1:12" ht="48" customHeight="1" x14ac:dyDescent="0.25">
      <c r="B30" s="118" t="s">
        <v>136</v>
      </c>
      <c r="C30" s="119"/>
      <c r="D30" s="119"/>
      <c r="E30" s="119"/>
      <c r="F30" s="119"/>
      <c r="G30" s="119"/>
      <c r="H30" s="119"/>
      <c r="I30" s="119"/>
      <c r="J30" s="119"/>
      <c r="K30" s="119"/>
      <c r="L30" s="120"/>
    </row>
    <row r="31" spans="1:12" x14ac:dyDescent="0.25">
      <c r="B31" s="118" t="s">
        <v>135</v>
      </c>
      <c r="C31" s="119"/>
      <c r="D31" s="119"/>
      <c r="E31" s="119"/>
      <c r="F31" s="119"/>
      <c r="G31" s="119"/>
      <c r="H31" s="119"/>
      <c r="I31" s="119"/>
      <c r="J31" s="119"/>
      <c r="K31" s="119"/>
      <c r="L31" s="120"/>
    </row>
    <row r="32" spans="1:12" x14ac:dyDescent="0.25">
      <c r="B32" s="118" t="s">
        <v>137</v>
      </c>
      <c r="C32" s="119"/>
      <c r="D32" s="119"/>
      <c r="E32" s="119"/>
      <c r="F32" s="119"/>
      <c r="G32" s="119"/>
      <c r="H32" s="119"/>
      <c r="I32" s="119"/>
      <c r="J32" s="119"/>
      <c r="K32" s="119"/>
      <c r="L32" s="120"/>
    </row>
    <row r="33" spans="2:12" x14ac:dyDescent="0.25">
      <c r="B33" s="118" t="s">
        <v>144</v>
      </c>
      <c r="C33" s="119"/>
      <c r="D33" s="119"/>
      <c r="E33" s="119"/>
      <c r="F33" s="119"/>
      <c r="G33" s="119"/>
      <c r="H33" s="119"/>
      <c r="I33" s="119"/>
      <c r="J33" s="119"/>
      <c r="K33" s="119"/>
      <c r="L33" s="120"/>
    </row>
    <row r="34" spans="2:12" ht="36.75" customHeight="1" x14ac:dyDescent="0.25">
      <c r="B34" s="118" t="s">
        <v>149</v>
      </c>
      <c r="C34" s="119"/>
      <c r="D34" s="119"/>
      <c r="E34" s="119"/>
      <c r="F34" s="119"/>
      <c r="G34" s="119"/>
      <c r="H34" s="119"/>
      <c r="I34" s="119"/>
      <c r="J34" s="119"/>
      <c r="K34" s="119"/>
      <c r="L34" s="120"/>
    </row>
    <row r="35" spans="2:12" ht="15.75" thickBot="1" x14ac:dyDescent="0.3">
      <c r="B35" s="112" t="s">
        <v>148</v>
      </c>
      <c r="C35" s="113"/>
      <c r="D35" s="113"/>
      <c r="E35" s="113"/>
      <c r="F35" s="113"/>
      <c r="G35" s="113"/>
      <c r="H35" s="113"/>
      <c r="I35" s="113"/>
      <c r="J35" s="113"/>
      <c r="K35" s="113"/>
      <c r="L35" s="114"/>
    </row>
    <row r="36" spans="2:12" x14ac:dyDescent="0.25"/>
    <row r="37" spans="2:12" x14ac:dyDescent="0.25"/>
  </sheetData>
  <mergeCells count="22">
    <mergeCell ref="B28:L28"/>
    <mergeCell ref="B35:L35"/>
    <mergeCell ref="B29:L29"/>
    <mergeCell ref="B30:L30"/>
    <mergeCell ref="B31:L31"/>
    <mergeCell ref="B32:L32"/>
    <mergeCell ref="B33:L33"/>
    <mergeCell ref="B34:L34"/>
    <mergeCell ref="A2:A27"/>
    <mergeCell ref="H18:H19"/>
    <mergeCell ref="I18:I19"/>
    <mergeCell ref="J18:J19"/>
    <mergeCell ref="K18:K19"/>
    <mergeCell ref="B2:C4"/>
    <mergeCell ref="D2:L4"/>
    <mergeCell ref="L20:L22"/>
    <mergeCell ref="B20:B22"/>
    <mergeCell ref="C20:C22"/>
    <mergeCell ref="D20:D22"/>
    <mergeCell ref="E20:E22"/>
    <mergeCell ref="F20:F22"/>
    <mergeCell ref="G20:G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18"/>
  <sheetViews>
    <sheetView zoomScaleNormal="100" workbookViewId="0">
      <selection activeCell="B18" sqref="B18"/>
    </sheetView>
  </sheetViews>
  <sheetFormatPr baseColWidth="10" defaultColWidth="0" defaultRowHeight="12.75" zeroHeight="1" x14ac:dyDescent="0.25"/>
  <cols>
    <col min="1" max="1" width="10.7109375" style="27" customWidth="1"/>
    <col min="2" max="2" width="32.85546875" style="27" bestFit="1" customWidth="1"/>
    <col min="3" max="3" width="24.7109375" style="27" customWidth="1"/>
    <col min="4" max="4" width="14" style="57" bestFit="1" customWidth="1"/>
    <col min="5" max="5" width="15.42578125" style="57" bestFit="1" customWidth="1"/>
    <col min="6" max="6" width="10.42578125" style="57" bestFit="1" customWidth="1"/>
    <col min="7" max="7" width="13.7109375" style="57" bestFit="1" customWidth="1"/>
    <col min="8" max="8" width="31.5703125" style="27" customWidth="1"/>
    <col min="9" max="11" width="13.7109375" style="27" bestFit="1" customWidth="1"/>
    <col min="12" max="12" width="27.85546875" style="27" customWidth="1"/>
    <col min="13" max="13" width="11.42578125" style="27" customWidth="1"/>
    <col min="14" max="16384" width="11.42578125" style="27" hidden="1"/>
  </cols>
  <sheetData>
    <row r="1" spans="1:12" ht="24.75" customHeight="1" thickBot="1" x14ac:dyDescent="0.3"/>
    <row r="2" spans="1:12" s="11" customFormat="1" ht="30.75" customHeight="1" x14ac:dyDescent="0.2">
      <c r="A2" s="90"/>
      <c r="B2" s="95" t="s">
        <v>107</v>
      </c>
      <c r="C2" s="96"/>
      <c r="D2" s="101" t="s">
        <v>106</v>
      </c>
      <c r="E2" s="101"/>
      <c r="F2" s="101"/>
      <c r="G2" s="101"/>
      <c r="H2" s="101"/>
      <c r="I2" s="101"/>
      <c r="J2" s="101"/>
      <c r="K2" s="101"/>
      <c r="L2" s="102"/>
    </row>
    <row r="3" spans="1:12" s="11" customFormat="1" ht="30.75" customHeight="1" x14ac:dyDescent="0.2">
      <c r="A3" s="90"/>
      <c r="B3" s="97"/>
      <c r="C3" s="98"/>
      <c r="D3" s="103"/>
      <c r="E3" s="103"/>
      <c r="F3" s="103"/>
      <c r="G3" s="103"/>
      <c r="H3" s="103"/>
      <c r="I3" s="103"/>
      <c r="J3" s="103"/>
      <c r="K3" s="103"/>
      <c r="L3" s="104"/>
    </row>
    <row r="4" spans="1:12" s="11" customFormat="1" ht="30.75" customHeight="1" x14ac:dyDescent="0.2">
      <c r="A4" s="90"/>
      <c r="B4" s="97"/>
      <c r="C4" s="98"/>
      <c r="D4" s="103"/>
      <c r="E4" s="103"/>
      <c r="F4" s="103"/>
      <c r="G4" s="103"/>
      <c r="H4" s="103"/>
      <c r="I4" s="103"/>
      <c r="J4" s="103"/>
      <c r="K4" s="103"/>
      <c r="L4" s="104"/>
    </row>
    <row r="5" spans="1:12" ht="25.5" x14ac:dyDescent="0.25">
      <c r="A5" s="90"/>
      <c r="B5" s="58" t="s">
        <v>2</v>
      </c>
      <c r="C5" s="9" t="s">
        <v>0</v>
      </c>
      <c r="D5" s="9" t="s">
        <v>1</v>
      </c>
      <c r="E5" s="9" t="s">
        <v>5</v>
      </c>
      <c r="F5" s="9" t="s">
        <v>29</v>
      </c>
      <c r="G5" s="9" t="s">
        <v>6</v>
      </c>
      <c r="H5" s="18" t="s">
        <v>64</v>
      </c>
      <c r="I5" s="9" t="s">
        <v>117</v>
      </c>
      <c r="J5" s="9" t="s">
        <v>118</v>
      </c>
      <c r="K5" s="9" t="s">
        <v>119</v>
      </c>
      <c r="L5" s="59" t="s">
        <v>66</v>
      </c>
    </row>
    <row r="6" spans="1:12" ht="38.25" customHeight="1" x14ac:dyDescent="0.25">
      <c r="A6" s="90"/>
      <c r="B6" s="124" t="s">
        <v>8</v>
      </c>
      <c r="C6" s="126" t="s">
        <v>62</v>
      </c>
      <c r="D6" s="132">
        <v>0</v>
      </c>
      <c r="E6" s="132">
        <v>228</v>
      </c>
      <c r="F6" s="132">
        <v>285</v>
      </c>
      <c r="G6" s="130">
        <f>F6/E6</f>
        <v>1.25</v>
      </c>
      <c r="H6" s="36" t="s">
        <v>108</v>
      </c>
      <c r="I6" s="15">
        <v>226414862</v>
      </c>
      <c r="J6" s="16"/>
      <c r="K6" s="16"/>
      <c r="L6" s="122" t="s">
        <v>130</v>
      </c>
    </row>
    <row r="7" spans="1:12" ht="30.75" customHeight="1" x14ac:dyDescent="0.25">
      <c r="A7" s="90"/>
      <c r="B7" s="124"/>
      <c r="C7" s="126"/>
      <c r="D7" s="132"/>
      <c r="E7" s="132"/>
      <c r="F7" s="132"/>
      <c r="G7" s="130"/>
      <c r="H7" s="36" t="s">
        <v>109</v>
      </c>
      <c r="I7" s="15">
        <v>939294777</v>
      </c>
      <c r="J7" s="16"/>
      <c r="K7" s="16"/>
      <c r="L7" s="122"/>
    </row>
    <row r="8" spans="1:12" ht="33.75" x14ac:dyDescent="0.25">
      <c r="A8" s="90"/>
      <c r="B8" s="124"/>
      <c r="C8" s="126"/>
      <c r="D8" s="132"/>
      <c r="E8" s="132"/>
      <c r="F8" s="132"/>
      <c r="G8" s="130"/>
      <c r="H8" s="36" t="s">
        <v>110</v>
      </c>
      <c r="I8" s="15"/>
      <c r="J8" s="15">
        <v>1072000000</v>
      </c>
      <c r="K8" s="16"/>
      <c r="L8" s="122"/>
    </row>
    <row r="9" spans="1:12" ht="22.5" x14ac:dyDescent="0.25">
      <c r="A9" s="90"/>
      <c r="B9" s="124"/>
      <c r="C9" s="126"/>
      <c r="D9" s="132"/>
      <c r="E9" s="132"/>
      <c r="F9" s="132"/>
      <c r="G9" s="130"/>
      <c r="H9" s="36" t="s">
        <v>111</v>
      </c>
      <c r="I9" s="15"/>
      <c r="J9" s="16"/>
      <c r="K9" s="17">
        <v>3046431682</v>
      </c>
      <c r="L9" s="122"/>
    </row>
    <row r="10" spans="1:12" ht="39.75" customHeight="1" x14ac:dyDescent="0.25">
      <c r="A10" s="90"/>
      <c r="B10" s="124" t="s">
        <v>8</v>
      </c>
      <c r="C10" s="126" t="s">
        <v>63</v>
      </c>
      <c r="D10" s="128">
        <v>0</v>
      </c>
      <c r="E10" s="128">
        <v>1</v>
      </c>
      <c r="F10" s="128">
        <v>0.91</v>
      </c>
      <c r="G10" s="130">
        <f>F10/E10</f>
        <v>0.91</v>
      </c>
      <c r="H10" s="36" t="s">
        <v>108</v>
      </c>
      <c r="I10" s="15">
        <v>226414862</v>
      </c>
      <c r="J10" s="15"/>
      <c r="K10" s="16"/>
      <c r="L10" s="122" t="s">
        <v>133</v>
      </c>
    </row>
    <row r="11" spans="1:12" ht="38.25" customHeight="1" x14ac:dyDescent="0.25">
      <c r="A11" s="90"/>
      <c r="B11" s="124"/>
      <c r="C11" s="126"/>
      <c r="D11" s="128"/>
      <c r="E11" s="128"/>
      <c r="F11" s="128"/>
      <c r="G11" s="130"/>
      <c r="H11" s="36" t="s">
        <v>109</v>
      </c>
      <c r="I11" s="15">
        <v>939294777</v>
      </c>
      <c r="J11" s="15"/>
      <c r="K11" s="16"/>
      <c r="L11" s="122"/>
    </row>
    <row r="12" spans="1:12" ht="43.5" customHeight="1" x14ac:dyDescent="0.25">
      <c r="A12" s="90"/>
      <c r="B12" s="124"/>
      <c r="C12" s="126"/>
      <c r="D12" s="128"/>
      <c r="E12" s="128"/>
      <c r="F12" s="128"/>
      <c r="G12" s="130"/>
      <c r="H12" s="36" t="s">
        <v>110</v>
      </c>
      <c r="I12" s="16"/>
      <c r="J12" s="15">
        <v>1072000000</v>
      </c>
      <c r="K12" s="16"/>
      <c r="L12" s="122"/>
    </row>
    <row r="13" spans="1:12" ht="43.5" customHeight="1" thickBot="1" x14ac:dyDescent="0.3">
      <c r="A13" s="90"/>
      <c r="B13" s="125"/>
      <c r="C13" s="127"/>
      <c r="D13" s="129"/>
      <c r="E13" s="129"/>
      <c r="F13" s="129"/>
      <c r="G13" s="131"/>
      <c r="H13" s="51" t="s">
        <v>112</v>
      </c>
      <c r="I13" s="60"/>
      <c r="J13" s="60"/>
      <c r="K13" s="61">
        <v>436000000</v>
      </c>
      <c r="L13" s="123"/>
    </row>
    <row r="14" spans="1:12" ht="6" customHeight="1" thickBot="1" x14ac:dyDescent="0.3">
      <c r="B14" s="121"/>
      <c r="C14" s="121"/>
      <c r="D14" s="121"/>
      <c r="E14" s="121"/>
      <c r="F14" s="121"/>
      <c r="G14" s="121"/>
      <c r="H14" s="121"/>
      <c r="I14" s="121"/>
      <c r="J14" s="121"/>
      <c r="K14" s="121"/>
      <c r="L14" s="121"/>
    </row>
    <row r="15" spans="1:12" ht="45.75" customHeight="1" x14ac:dyDescent="0.25">
      <c r="B15" s="145" t="s">
        <v>139</v>
      </c>
      <c r="C15" s="146"/>
      <c r="D15" s="146"/>
      <c r="E15" s="146"/>
      <c r="F15" s="146"/>
      <c r="G15" s="146"/>
      <c r="H15" s="146"/>
      <c r="I15" s="146"/>
      <c r="J15" s="146"/>
      <c r="K15" s="146"/>
      <c r="L15" s="147"/>
    </row>
    <row r="16" spans="1:12" ht="13.5" thickBot="1" x14ac:dyDescent="0.3">
      <c r="B16" s="138" t="s">
        <v>145</v>
      </c>
      <c r="C16" s="139"/>
      <c r="D16" s="139"/>
      <c r="E16" s="139"/>
      <c r="F16" s="139"/>
      <c r="G16" s="139"/>
      <c r="H16" s="139"/>
      <c r="I16" s="139"/>
      <c r="J16" s="139"/>
      <c r="K16" s="139"/>
      <c r="L16" s="140"/>
    </row>
    <row r="17" x14ac:dyDescent="0.25"/>
    <row r="18" x14ac:dyDescent="0.25"/>
  </sheetData>
  <mergeCells count="20">
    <mergeCell ref="E6:E9"/>
    <mergeCell ref="F6:F9"/>
    <mergeCell ref="G6:G9"/>
    <mergeCell ref="B2:C4"/>
    <mergeCell ref="D2:L4"/>
    <mergeCell ref="B15:L15"/>
    <mergeCell ref="B16:L16"/>
    <mergeCell ref="B14:L14"/>
    <mergeCell ref="A2:A13"/>
    <mergeCell ref="L10:L13"/>
    <mergeCell ref="B10:B13"/>
    <mergeCell ref="C10:C13"/>
    <mergeCell ref="D10:D13"/>
    <mergeCell ref="E10:E13"/>
    <mergeCell ref="F10:F13"/>
    <mergeCell ref="G10:G13"/>
    <mergeCell ref="L6:L9"/>
    <mergeCell ref="B6:B9"/>
    <mergeCell ref="C6:C9"/>
    <mergeCell ref="D6: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14"/>
  <sheetViews>
    <sheetView zoomScaleNormal="100" workbookViewId="0">
      <selection activeCell="F5" sqref="F5"/>
    </sheetView>
  </sheetViews>
  <sheetFormatPr baseColWidth="10" defaultColWidth="0" defaultRowHeight="12.75" zeroHeight="1" x14ac:dyDescent="0.25"/>
  <cols>
    <col min="1" max="1" width="10.7109375" style="27" customWidth="1"/>
    <col min="2" max="2" width="32.42578125" style="27" bestFit="1" customWidth="1"/>
    <col min="3" max="3" width="23.7109375" style="27" bestFit="1" customWidth="1"/>
    <col min="4" max="4" width="14" style="57" bestFit="1" customWidth="1"/>
    <col min="5" max="5" width="15.42578125" style="57" bestFit="1" customWidth="1"/>
    <col min="6" max="6" width="10.42578125" style="57" bestFit="1" customWidth="1"/>
    <col min="7" max="7" width="13.7109375" style="57" bestFit="1" customWidth="1"/>
    <col min="8" max="8" width="30.7109375" style="27" customWidth="1"/>
    <col min="9" max="11" width="14.85546875" style="27" bestFit="1" customWidth="1"/>
    <col min="12" max="12" width="0" style="27" hidden="1" customWidth="1"/>
    <col min="13" max="13" width="33.140625" style="27" customWidth="1"/>
    <col min="14" max="14" width="11.42578125" style="27" customWidth="1"/>
    <col min="15" max="16384" width="11.42578125" style="27" hidden="1"/>
  </cols>
  <sheetData>
    <row r="1" spans="1:13" ht="24" customHeight="1" thickBot="1" x14ac:dyDescent="0.3"/>
    <row r="2" spans="1:13" s="11" customFormat="1" ht="30.75" customHeight="1" x14ac:dyDescent="0.2">
      <c r="A2" s="133"/>
      <c r="B2" s="95" t="s">
        <v>107</v>
      </c>
      <c r="C2" s="96"/>
      <c r="D2" s="101" t="s">
        <v>113</v>
      </c>
      <c r="E2" s="101"/>
      <c r="F2" s="101"/>
      <c r="G2" s="101"/>
      <c r="H2" s="101"/>
      <c r="I2" s="101"/>
      <c r="J2" s="101"/>
      <c r="K2" s="101"/>
      <c r="L2" s="101"/>
      <c r="M2" s="102"/>
    </row>
    <row r="3" spans="1:13" s="11" customFormat="1" ht="30.75" customHeight="1" x14ac:dyDescent="0.2">
      <c r="A3" s="133"/>
      <c r="B3" s="97"/>
      <c r="C3" s="98"/>
      <c r="D3" s="103"/>
      <c r="E3" s="103"/>
      <c r="F3" s="103"/>
      <c r="G3" s="103"/>
      <c r="H3" s="103"/>
      <c r="I3" s="103"/>
      <c r="J3" s="103"/>
      <c r="K3" s="103"/>
      <c r="L3" s="103"/>
      <c r="M3" s="104"/>
    </row>
    <row r="4" spans="1:13" s="11" customFormat="1" ht="30.75" customHeight="1" x14ac:dyDescent="0.2">
      <c r="A4" s="133"/>
      <c r="B4" s="97"/>
      <c r="C4" s="98"/>
      <c r="D4" s="103"/>
      <c r="E4" s="103"/>
      <c r="F4" s="103"/>
      <c r="G4" s="103"/>
      <c r="H4" s="103"/>
      <c r="I4" s="103"/>
      <c r="J4" s="103"/>
      <c r="K4" s="103"/>
      <c r="L4" s="103"/>
      <c r="M4" s="104"/>
    </row>
    <row r="5" spans="1:13" ht="21.75" customHeight="1" x14ac:dyDescent="0.25">
      <c r="A5" s="133"/>
      <c r="B5" s="58" t="s">
        <v>2</v>
      </c>
      <c r="C5" s="9" t="s">
        <v>0</v>
      </c>
      <c r="D5" s="9" t="s">
        <v>1</v>
      </c>
      <c r="E5" s="9" t="s">
        <v>5</v>
      </c>
      <c r="F5" s="9" t="s">
        <v>29</v>
      </c>
      <c r="G5" s="9" t="s">
        <v>6</v>
      </c>
      <c r="H5" s="18" t="s">
        <v>64</v>
      </c>
      <c r="I5" s="9" t="s">
        <v>117</v>
      </c>
      <c r="J5" s="9" t="s">
        <v>118</v>
      </c>
      <c r="K5" s="9" t="s">
        <v>119</v>
      </c>
      <c r="L5" s="9" t="s">
        <v>65</v>
      </c>
      <c r="M5" s="59" t="s">
        <v>66</v>
      </c>
    </row>
    <row r="6" spans="1:13" ht="50.25" customHeight="1" x14ac:dyDescent="0.25">
      <c r="A6" s="133"/>
      <c r="B6" s="62" t="s">
        <v>56</v>
      </c>
      <c r="C6" s="34" t="s">
        <v>57</v>
      </c>
      <c r="D6" s="32">
        <v>141</v>
      </c>
      <c r="E6" s="32">
        <v>51</v>
      </c>
      <c r="F6" s="32">
        <v>51</v>
      </c>
      <c r="G6" s="33">
        <f>F6/E6</f>
        <v>1</v>
      </c>
      <c r="H6" s="36" t="s">
        <v>114</v>
      </c>
      <c r="I6" s="22">
        <v>43339779264</v>
      </c>
      <c r="J6" s="17">
        <v>44921607667</v>
      </c>
      <c r="K6" s="17">
        <v>48363996839</v>
      </c>
      <c r="L6" s="17"/>
      <c r="M6" s="63" t="s">
        <v>75</v>
      </c>
    </row>
    <row r="7" spans="1:13" ht="33.75" x14ac:dyDescent="0.25">
      <c r="A7" s="133"/>
      <c r="B7" s="64" t="s">
        <v>56</v>
      </c>
      <c r="C7" s="38" t="s">
        <v>58</v>
      </c>
      <c r="D7" s="40">
        <v>89</v>
      </c>
      <c r="E7" s="40">
        <v>191</v>
      </c>
      <c r="F7" s="40">
        <v>272</v>
      </c>
      <c r="G7" s="21">
        <f>F7/E7</f>
        <v>1.4240837696335078</v>
      </c>
      <c r="H7" s="36" t="s">
        <v>115</v>
      </c>
      <c r="I7" s="22">
        <v>8983889069</v>
      </c>
      <c r="J7" s="17">
        <v>9073727960</v>
      </c>
      <c r="K7" s="17">
        <v>9000000000</v>
      </c>
      <c r="L7" s="17"/>
      <c r="M7" s="65" t="s">
        <v>76</v>
      </c>
    </row>
    <row r="8" spans="1:13" ht="36.75" customHeight="1" x14ac:dyDescent="0.25">
      <c r="A8" s="133"/>
      <c r="B8" s="64" t="s">
        <v>56</v>
      </c>
      <c r="C8" s="38" t="s">
        <v>59</v>
      </c>
      <c r="D8" s="19">
        <v>10900000</v>
      </c>
      <c r="E8" s="19">
        <v>4100000</v>
      </c>
      <c r="F8" s="19">
        <v>6067973</v>
      </c>
      <c r="G8" s="21">
        <f>F8/E8</f>
        <v>1.4799934146341462</v>
      </c>
      <c r="H8" s="36" t="s">
        <v>116</v>
      </c>
      <c r="I8" s="22">
        <v>3000000000</v>
      </c>
      <c r="J8" s="17">
        <v>4000000000</v>
      </c>
      <c r="K8" s="17">
        <v>5000000000</v>
      </c>
      <c r="L8" s="17"/>
      <c r="M8" s="65" t="s">
        <v>77</v>
      </c>
    </row>
    <row r="9" spans="1:13" ht="57" thickBot="1" x14ac:dyDescent="0.3">
      <c r="A9" s="133"/>
      <c r="B9" s="66" t="s">
        <v>60</v>
      </c>
      <c r="C9" s="67" t="s">
        <v>61</v>
      </c>
      <c r="D9" s="68">
        <v>0</v>
      </c>
      <c r="E9" s="68">
        <v>1</v>
      </c>
      <c r="F9" s="68">
        <v>1</v>
      </c>
      <c r="G9" s="69">
        <f>F9/E9</f>
        <v>1</v>
      </c>
      <c r="H9" s="51" t="s">
        <v>13</v>
      </c>
      <c r="I9" s="70" t="s">
        <v>13</v>
      </c>
      <c r="J9" s="61" t="s">
        <v>13</v>
      </c>
      <c r="K9" s="61" t="s">
        <v>13</v>
      </c>
      <c r="L9" s="61"/>
      <c r="M9" s="71" t="s">
        <v>78</v>
      </c>
    </row>
    <row r="10" spans="1:13" ht="6" customHeight="1" thickBot="1" x14ac:dyDescent="0.3">
      <c r="B10" s="134"/>
      <c r="C10" s="134"/>
      <c r="D10" s="134"/>
      <c r="E10" s="134"/>
      <c r="F10" s="134"/>
      <c r="G10" s="134"/>
      <c r="H10" s="134"/>
      <c r="I10" s="134"/>
      <c r="J10" s="134"/>
      <c r="K10" s="134"/>
      <c r="L10" s="134"/>
      <c r="M10" s="134"/>
    </row>
    <row r="11" spans="1:13" ht="43.5" customHeight="1" x14ac:dyDescent="0.25">
      <c r="B11" s="115" t="s">
        <v>138</v>
      </c>
      <c r="C11" s="116"/>
      <c r="D11" s="116"/>
      <c r="E11" s="116"/>
      <c r="F11" s="116"/>
      <c r="G11" s="116"/>
      <c r="H11" s="116"/>
      <c r="I11" s="116"/>
      <c r="J11" s="116"/>
      <c r="K11" s="116"/>
      <c r="L11" s="116"/>
      <c r="M11" s="117"/>
    </row>
    <row r="12" spans="1:13" ht="13.5" thickBot="1" x14ac:dyDescent="0.3">
      <c r="B12" s="72" t="s">
        <v>147</v>
      </c>
      <c r="C12" s="73"/>
      <c r="D12" s="74"/>
      <c r="E12" s="74"/>
      <c r="F12" s="74"/>
      <c r="G12" s="74"/>
      <c r="H12" s="73"/>
      <c r="I12" s="73"/>
      <c r="J12" s="73"/>
      <c r="K12" s="73"/>
      <c r="L12" s="73"/>
      <c r="M12" s="75"/>
    </row>
    <row r="13" spans="1:13" x14ac:dyDescent="0.25"/>
    <row r="14" spans="1:13" x14ac:dyDescent="0.25"/>
  </sheetData>
  <mergeCells count="5">
    <mergeCell ref="A2:A9"/>
    <mergeCell ref="B2:C4"/>
    <mergeCell ref="D2:M4"/>
    <mergeCell ref="B11:M11"/>
    <mergeCell ref="B10:M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8"/>
  <sheetViews>
    <sheetView zoomScaleNormal="100" workbookViewId="0">
      <selection activeCell="B11" sqref="B11"/>
    </sheetView>
  </sheetViews>
  <sheetFormatPr baseColWidth="10" defaultColWidth="0" defaultRowHeight="12.75" zeroHeight="1" x14ac:dyDescent="0.25"/>
  <cols>
    <col min="1" max="1" width="10.7109375" style="27" customWidth="1"/>
    <col min="2" max="2" width="37.5703125" style="27" bestFit="1" customWidth="1"/>
    <col min="3" max="3" width="36.7109375" style="27" customWidth="1"/>
    <col min="4" max="4" width="14" style="57" bestFit="1" customWidth="1"/>
    <col min="5" max="5" width="15.42578125" style="57" bestFit="1" customWidth="1"/>
    <col min="6" max="6" width="16.28515625" style="57" customWidth="1"/>
    <col min="7" max="7" width="14.140625" style="57" customWidth="1"/>
    <col min="8" max="8" width="26.7109375" style="27" hidden="1" customWidth="1"/>
    <col min="9" max="9" width="36.140625" style="27" customWidth="1"/>
    <col min="10" max="12" width="13" style="27" bestFit="1" customWidth="1"/>
    <col min="13" max="13" width="36.5703125" style="27" customWidth="1"/>
    <col min="14" max="14" width="11.42578125" style="27" customWidth="1"/>
    <col min="15" max="16384" width="11.42578125" style="27" hidden="1"/>
  </cols>
  <sheetData>
    <row r="1" spans="1:13" ht="24.75" customHeight="1" thickBot="1" x14ac:dyDescent="0.3"/>
    <row r="2" spans="1:13" s="11" customFormat="1" ht="30.75" customHeight="1" x14ac:dyDescent="0.2">
      <c r="A2" s="27"/>
      <c r="B2" s="95" t="s">
        <v>107</v>
      </c>
      <c r="C2" s="96"/>
      <c r="D2" s="101" t="s">
        <v>121</v>
      </c>
      <c r="E2" s="101"/>
      <c r="F2" s="101"/>
      <c r="G2" s="101"/>
      <c r="H2" s="101"/>
      <c r="I2" s="101"/>
      <c r="J2" s="101"/>
      <c r="K2" s="101"/>
      <c r="L2" s="101"/>
      <c r="M2" s="102"/>
    </row>
    <row r="3" spans="1:13" s="11" customFormat="1" ht="30.75" customHeight="1" x14ac:dyDescent="0.2">
      <c r="A3" s="27"/>
      <c r="B3" s="97"/>
      <c r="C3" s="98"/>
      <c r="D3" s="103"/>
      <c r="E3" s="103"/>
      <c r="F3" s="103"/>
      <c r="G3" s="103"/>
      <c r="H3" s="103"/>
      <c r="I3" s="103"/>
      <c r="J3" s="103"/>
      <c r="K3" s="103"/>
      <c r="L3" s="103"/>
      <c r="M3" s="104"/>
    </row>
    <row r="4" spans="1:13" s="11" customFormat="1" ht="30.75" customHeight="1" x14ac:dyDescent="0.2">
      <c r="A4" s="27"/>
      <c r="B4" s="97"/>
      <c r="C4" s="98"/>
      <c r="D4" s="103"/>
      <c r="E4" s="103"/>
      <c r="F4" s="103"/>
      <c r="G4" s="103"/>
      <c r="H4" s="103"/>
      <c r="I4" s="103"/>
      <c r="J4" s="103"/>
      <c r="K4" s="103"/>
      <c r="L4" s="103"/>
      <c r="M4" s="104"/>
    </row>
    <row r="5" spans="1:13" ht="25.5" x14ac:dyDescent="0.25">
      <c r="B5" s="58" t="s">
        <v>2</v>
      </c>
      <c r="C5" s="9" t="s">
        <v>0</v>
      </c>
      <c r="D5" s="9" t="s">
        <v>1</v>
      </c>
      <c r="E5" s="9" t="s">
        <v>5</v>
      </c>
      <c r="F5" s="9" t="s">
        <v>29</v>
      </c>
      <c r="G5" s="9" t="s">
        <v>6</v>
      </c>
      <c r="H5" s="9" t="s">
        <v>30</v>
      </c>
      <c r="I5" s="9" t="s">
        <v>64</v>
      </c>
      <c r="J5" s="9" t="s">
        <v>117</v>
      </c>
      <c r="K5" s="9" t="s">
        <v>118</v>
      </c>
      <c r="L5" s="9" t="s">
        <v>119</v>
      </c>
      <c r="M5" s="59" t="s">
        <v>66</v>
      </c>
    </row>
    <row r="6" spans="1:13" ht="67.5" x14ac:dyDescent="0.25">
      <c r="B6" s="64" t="s">
        <v>41</v>
      </c>
      <c r="C6" s="38" t="s">
        <v>42</v>
      </c>
      <c r="D6" s="40">
        <v>9</v>
      </c>
      <c r="E6" s="40">
        <v>76</v>
      </c>
      <c r="F6" s="40">
        <v>105</v>
      </c>
      <c r="G6" s="39">
        <f t="shared" ref="G6:G11" si="0">F6/E6</f>
        <v>1.381578947368421</v>
      </c>
      <c r="H6" s="16"/>
      <c r="I6" s="38" t="s">
        <v>120</v>
      </c>
      <c r="J6" s="17">
        <v>400000000</v>
      </c>
      <c r="K6" s="17">
        <v>400000000</v>
      </c>
      <c r="L6" s="17">
        <v>450000000</v>
      </c>
      <c r="M6" s="76" t="s">
        <v>80</v>
      </c>
    </row>
    <row r="7" spans="1:13" ht="29.25" customHeight="1" x14ac:dyDescent="0.25">
      <c r="B7" s="64" t="s">
        <v>41</v>
      </c>
      <c r="C7" s="38" t="s">
        <v>43</v>
      </c>
      <c r="D7" s="40">
        <v>20</v>
      </c>
      <c r="E7" s="40">
        <v>124</v>
      </c>
      <c r="F7" s="40">
        <v>125</v>
      </c>
      <c r="G7" s="39">
        <f t="shared" si="0"/>
        <v>1.0080645161290323</v>
      </c>
      <c r="H7" s="16"/>
      <c r="I7" s="38" t="s">
        <v>13</v>
      </c>
      <c r="J7" s="38" t="s">
        <v>13</v>
      </c>
      <c r="K7" s="38" t="s">
        <v>13</v>
      </c>
      <c r="L7" s="38" t="s">
        <v>13</v>
      </c>
      <c r="M7" s="76" t="s">
        <v>81</v>
      </c>
    </row>
    <row r="8" spans="1:13" ht="32.25" customHeight="1" x14ac:dyDescent="0.25">
      <c r="B8" s="64" t="s">
        <v>41</v>
      </c>
      <c r="C8" s="38" t="s">
        <v>44</v>
      </c>
      <c r="D8" s="41">
        <v>37</v>
      </c>
      <c r="E8" s="41">
        <v>107</v>
      </c>
      <c r="F8" s="41">
        <v>103</v>
      </c>
      <c r="G8" s="39">
        <f t="shared" si="0"/>
        <v>0.96261682242990654</v>
      </c>
      <c r="H8" s="16"/>
      <c r="I8" s="38" t="s">
        <v>13</v>
      </c>
      <c r="J8" s="38" t="s">
        <v>13</v>
      </c>
      <c r="K8" s="38" t="s">
        <v>13</v>
      </c>
      <c r="L8" s="38" t="s">
        <v>13</v>
      </c>
      <c r="M8" s="76" t="s">
        <v>82</v>
      </c>
    </row>
    <row r="9" spans="1:13" ht="42.75" customHeight="1" x14ac:dyDescent="0.25">
      <c r="B9" s="64" t="s">
        <v>41</v>
      </c>
      <c r="C9" s="38" t="s">
        <v>45</v>
      </c>
      <c r="D9" s="41">
        <v>101</v>
      </c>
      <c r="E9" s="41">
        <v>43</v>
      </c>
      <c r="F9" s="41">
        <v>43</v>
      </c>
      <c r="G9" s="39">
        <f t="shared" si="0"/>
        <v>1</v>
      </c>
      <c r="H9" s="16"/>
      <c r="I9" s="38" t="s">
        <v>13</v>
      </c>
      <c r="J9" s="38" t="s">
        <v>13</v>
      </c>
      <c r="K9" s="38" t="s">
        <v>13</v>
      </c>
      <c r="L9" s="38" t="s">
        <v>13</v>
      </c>
      <c r="M9" s="76" t="s">
        <v>140</v>
      </c>
    </row>
    <row r="10" spans="1:13" ht="50.25" customHeight="1" x14ac:dyDescent="0.25">
      <c r="B10" s="64" t="s">
        <v>41</v>
      </c>
      <c r="C10" s="38" t="s">
        <v>46</v>
      </c>
      <c r="D10" s="41">
        <v>30</v>
      </c>
      <c r="E10" s="41">
        <v>55</v>
      </c>
      <c r="F10" s="41">
        <v>55</v>
      </c>
      <c r="G10" s="39">
        <f t="shared" si="0"/>
        <v>1</v>
      </c>
      <c r="H10" s="16"/>
      <c r="I10" s="38" t="s">
        <v>13</v>
      </c>
      <c r="J10" s="38" t="s">
        <v>13</v>
      </c>
      <c r="K10" s="38" t="s">
        <v>13</v>
      </c>
      <c r="L10" s="38" t="s">
        <v>13</v>
      </c>
      <c r="M10" s="76" t="s">
        <v>83</v>
      </c>
    </row>
    <row r="11" spans="1:13" ht="179.25" customHeight="1" thickBot="1" x14ac:dyDescent="0.3">
      <c r="B11" s="66" t="s">
        <v>41</v>
      </c>
      <c r="C11" s="67" t="s">
        <v>47</v>
      </c>
      <c r="D11" s="77" t="s">
        <v>13</v>
      </c>
      <c r="E11" s="78">
        <v>1</v>
      </c>
      <c r="F11" s="78">
        <v>1</v>
      </c>
      <c r="G11" s="68">
        <f t="shared" si="0"/>
        <v>1</v>
      </c>
      <c r="H11" s="79"/>
      <c r="I11" s="67" t="s">
        <v>13</v>
      </c>
      <c r="J11" s="67" t="s">
        <v>13</v>
      </c>
      <c r="K11" s="67" t="s">
        <v>13</v>
      </c>
      <c r="L11" s="67" t="s">
        <v>13</v>
      </c>
      <c r="M11" s="80" t="s">
        <v>84</v>
      </c>
    </row>
    <row r="12" spans="1:13" ht="6" customHeight="1" thickBot="1" x14ac:dyDescent="0.3">
      <c r="B12" s="81"/>
      <c r="C12" s="81"/>
      <c r="D12" s="82"/>
      <c r="E12" s="82"/>
      <c r="F12" s="82"/>
      <c r="G12" s="82"/>
      <c r="H12" s="81"/>
      <c r="I12" s="81"/>
      <c r="J12" s="81"/>
      <c r="K12" s="81"/>
      <c r="L12" s="81"/>
      <c r="M12" s="81"/>
    </row>
    <row r="13" spans="1:13" ht="33.75" customHeight="1" x14ac:dyDescent="0.25">
      <c r="B13" s="115" t="s">
        <v>141</v>
      </c>
      <c r="C13" s="116"/>
      <c r="D13" s="116"/>
      <c r="E13" s="116"/>
      <c r="F13" s="116"/>
      <c r="G13" s="116"/>
      <c r="H13" s="116"/>
      <c r="I13" s="116"/>
      <c r="J13" s="116"/>
      <c r="K13" s="116"/>
      <c r="L13" s="116"/>
      <c r="M13" s="117"/>
    </row>
    <row r="14" spans="1:13" ht="24.75" customHeight="1" x14ac:dyDescent="0.25">
      <c r="B14" s="135" t="s">
        <v>146</v>
      </c>
      <c r="C14" s="136"/>
      <c r="D14" s="136"/>
      <c r="E14" s="136"/>
      <c r="F14" s="136"/>
      <c r="G14" s="136"/>
      <c r="H14" s="136"/>
      <c r="I14" s="136"/>
      <c r="J14" s="136"/>
      <c r="K14" s="136"/>
      <c r="L14" s="136"/>
      <c r="M14" s="137"/>
    </row>
    <row r="15" spans="1:13" x14ac:dyDescent="0.25">
      <c r="B15" s="135" t="s">
        <v>142</v>
      </c>
      <c r="C15" s="136"/>
      <c r="D15" s="136"/>
      <c r="E15" s="136"/>
      <c r="F15" s="136"/>
      <c r="G15" s="136"/>
      <c r="H15" s="136"/>
      <c r="I15" s="136"/>
      <c r="J15" s="136"/>
      <c r="K15" s="136"/>
      <c r="L15" s="136"/>
      <c r="M15" s="137"/>
    </row>
    <row r="16" spans="1:13" ht="13.5" thickBot="1" x14ac:dyDescent="0.3">
      <c r="B16" s="138" t="s">
        <v>143</v>
      </c>
      <c r="C16" s="139"/>
      <c r="D16" s="139"/>
      <c r="E16" s="139"/>
      <c r="F16" s="139"/>
      <c r="G16" s="139"/>
      <c r="H16" s="139"/>
      <c r="I16" s="139"/>
      <c r="J16" s="139"/>
      <c r="K16" s="139"/>
      <c r="L16" s="139"/>
      <c r="M16" s="140"/>
    </row>
    <row r="17" x14ac:dyDescent="0.25"/>
    <row r="18" x14ac:dyDescent="0.25"/>
  </sheetData>
  <mergeCells count="6">
    <mergeCell ref="B15:M15"/>
    <mergeCell ref="B16:M16"/>
    <mergeCell ref="B13:M13"/>
    <mergeCell ref="B2:C4"/>
    <mergeCell ref="D2:M4"/>
    <mergeCell ref="B14:M1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6"/>
  <sheetViews>
    <sheetView workbookViewId="0">
      <selection activeCell="M6" sqref="M6"/>
    </sheetView>
  </sheetViews>
  <sheetFormatPr baseColWidth="10" defaultColWidth="0" defaultRowHeight="12.75" zeroHeight="1" x14ac:dyDescent="0.25"/>
  <cols>
    <col min="1" max="1" width="10.7109375" style="27" customWidth="1"/>
    <col min="2" max="2" width="33.5703125" style="27" bestFit="1" customWidth="1"/>
    <col min="3" max="3" width="24.42578125" style="27" bestFit="1" customWidth="1"/>
    <col min="4" max="4" width="12.42578125" style="57" bestFit="1" customWidth="1"/>
    <col min="5" max="5" width="13.7109375" style="57" bestFit="1" customWidth="1"/>
    <col min="6" max="6" width="15.7109375" style="57" bestFit="1" customWidth="1"/>
    <col min="7" max="7" width="14.140625" style="57" customWidth="1"/>
    <col min="8" max="8" width="26.7109375" style="27" hidden="1" customWidth="1"/>
    <col min="9" max="9" width="30.42578125" style="27" customWidth="1"/>
    <col min="10" max="12" width="14.42578125" style="27" bestFit="1" customWidth="1"/>
    <col min="13" max="13" width="33" style="27" customWidth="1"/>
    <col min="14" max="14" width="11.42578125" style="27" customWidth="1"/>
    <col min="15" max="16384" width="11.42578125" style="27" hidden="1"/>
  </cols>
  <sheetData>
    <row r="1" spans="1:13" ht="24" customHeight="1" thickBot="1" x14ac:dyDescent="0.3"/>
    <row r="2" spans="1:13" s="11" customFormat="1" ht="30.75" customHeight="1" x14ac:dyDescent="0.2">
      <c r="A2" s="27"/>
      <c r="B2" s="95" t="s">
        <v>107</v>
      </c>
      <c r="C2" s="96"/>
      <c r="D2" s="101" t="s">
        <v>125</v>
      </c>
      <c r="E2" s="101"/>
      <c r="F2" s="101"/>
      <c r="G2" s="101"/>
      <c r="H2" s="101"/>
      <c r="I2" s="101"/>
      <c r="J2" s="101"/>
      <c r="K2" s="101"/>
      <c r="L2" s="101"/>
      <c r="M2" s="102"/>
    </row>
    <row r="3" spans="1:13" s="11" customFormat="1" ht="30.75" customHeight="1" x14ac:dyDescent="0.2">
      <c r="A3" s="27"/>
      <c r="B3" s="97"/>
      <c r="C3" s="98"/>
      <c r="D3" s="103"/>
      <c r="E3" s="103"/>
      <c r="F3" s="103"/>
      <c r="G3" s="103"/>
      <c r="H3" s="103"/>
      <c r="I3" s="103"/>
      <c r="J3" s="103"/>
      <c r="K3" s="103"/>
      <c r="L3" s="103"/>
      <c r="M3" s="104"/>
    </row>
    <row r="4" spans="1:13" s="11" customFormat="1" ht="30.75" customHeight="1" x14ac:dyDescent="0.2">
      <c r="A4" s="27"/>
      <c r="B4" s="97"/>
      <c r="C4" s="98"/>
      <c r="D4" s="103"/>
      <c r="E4" s="103"/>
      <c r="F4" s="103"/>
      <c r="G4" s="103"/>
      <c r="H4" s="103"/>
      <c r="I4" s="103"/>
      <c r="J4" s="103"/>
      <c r="K4" s="103"/>
      <c r="L4" s="103"/>
      <c r="M4" s="104"/>
    </row>
    <row r="5" spans="1:13" ht="24" x14ac:dyDescent="0.25">
      <c r="B5" s="83" t="s">
        <v>2</v>
      </c>
      <c r="C5" s="28" t="s">
        <v>0</v>
      </c>
      <c r="D5" s="28" t="s">
        <v>1</v>
      </c>
      <c r="E5" s="28" t="s">
        <v>5</v>
      </c>
      <c r="F5" s="28" t="s">
        <v>29</v>
      </c>
      <c r="G5" s="28" t="s">
        <v>6</v>
      </c>
      <c r="H5" s="28" t="s">
        <v>30</v>
      </c>
      <c r="I5" s="28" t="s">
        <v>64</v>
      </c>
      <c r="J5" s="28" t="s">
        <v>117</v>
      </c>
      <c r="K5" s="28" t="s">
        <v>118</v>
      </c>
      <c r="L5" s="28" t="s">
        <v>119</v>
      </c>
      <c r="M5" s="84" t="s">
        <v>66</v>
      </c>
    </row>
    <row r="6" spans="1:13" ht="67.5" x14ac:dyDescent="0.25">
      <c r="B6" s="64" t="s">
        <v>48</v>
      </c>
      <c r="C6" s="42" t="s">
        <v>49</v>
      </c>
      <c r="D6" s="40">
        <v>7</v>
      </c>
      <c r="E6" s="40">
        <v>33</v>
      </c>
      <c r="F6" s="40">
        <v>35</v>
      </c>
      <c r="G6" s="39">
        <f t="shared" ref="G6:G11" si="0">F6/E6</f>
        <v>1.0606060606060606</v>
      </c>
      <c r="H6" s="16"/>
      <c r="I6" s="36"/>
      <c r="J6" s="88"/>
      <c r="K6" s="88"/>
      <c r="L6" s="88"/>
      <c r="M6" s="76" t="s">
        <v>96</v>
      </c>
    </row>
    <row r="7" spans="1:13" ht="45" x14ac:dyDescent="0.25">
      <c r="B7" s="64" t="s">
        <v>48</v>
      </c>
      <c r="C7" s="42" t="s">
        <v>50</v>
      </c>
      <c r="D7" s="40">
        <v>13</v>
      </c>
      <c r="E7" s="40">
        <v>54</v>
      </c>
      <c r="F7" s="40">
        <v>24</v>
      </c>
      <c r="G7" s="39">
        <f t="shared" si="0"/>
        <v>0.44444444444444442</v>
      </c>
      <c r="H7" s="16"/>
      <c r="I7" s="36" t="s">
        <v>123</v>
      </c>
      <c r="J7" s="88" t="s">
        <v>13</v>
      </c>
      <c r="K7" s="148">
        <v>2000000000</v>
      </c>
      <c r="L7" s="150">
        <v>700000000</v>
      </c>
      <c r="M7" s="76" t="s">
        <v>97</v>
      </c>
    </row>
    <row r="8" spans="1:13" ht="56.25" x14ac:dyDescent="0.25">
      <c r="B8" s="87" t="s">
        <v>48</v>
      </c>
      <c r="C8" s="85" t="s">
        <v>51</v>
      </c>
      <c r="D8" s="86">
        <v>61</v>
      </c>
      <c r="E8" s="86">
        <v>31</v>
      </c>
      <c r="F8" s="86">
        <v>31</v>
      </c>
      <c r="G8" s="86">
        <f t="shared" si="0"/>
        <v>1</v>
      </c>
      <c r="H8" s="16"/>
      <c r="I8" s="36" t="s">
        <v>122</v>
      </c>
      <c r="J8" s="88" t="s">
        <v>13</v>
      </c>
      <c r="K8" s="148">
        <v>2000000000</v>
      </c>
      <c r="L8" s="150">
        <v>486000000</v>
      </c>
      <c r="M8" s="89" t="s">
        <v>98</v>
      </c>
    </row>
    <row r="9" spans="1:13" ht="67.5" x14ac:dyDescent="0.25">
      <c r="B9" s="64" t="s">
        <v>48</v>
      </c>
      <c r="C9" s="42" t="s">
        <v>52</v>
      </c>
      <c r="D9" s="41">
        <v>30</v>
      </c>
      <c r="E9" s="41">
        <v>22</v>
      </c>
      <c r="F9" s="41">
        <v>24</v>
      </c>
      <c r="G9" s="39">
        <f t="shared" si="0"/>
        <v>1.0909090909090908</v>
      </c>
      <c r="H9" s="16"/>
      <c r="I9" s="36" t="s">
        <v>124</v>
      </c>
      <c r="J9" s="88" t="s">
        <v>13</v>
      </c>
      <c r="K9" s="148">
        <v>530500000</v>
      </c>
      <c r="L9" s="150">
        <v>145915553</v>
      </c>
      <c r="M9" s="76" t="s">
        <v>99</v>
      </c>
    </row>
    <row r="10" spans="1:13" ht="68.25" thickBot="1" x14ac:dyDescent="0.3">
      <c r="B10" s="64" t="s">
        <v>53</v>
      </c>
      <c r="C10" s="42" t="s">
        <v>54</v>
      </c>
      <c r="D10" s="19">
        <v>14535</v>
      </c>
      <c r="E10" s="19">
        <v>26000</v>
      </c>
      <c r="F10" s="19">
        <v>7919</v>
      </c>
      <c r="G10" s="39">
        <f t="shared" si="0"/>
        <v>0.30457692307692308</v>
      </c>
      <c r="H10" s="16"/>
      <c r="I10" s="51" t="s">
        <v>79</v>
      </c>
      <c r="J10" s="88" t="s">
        <v>13</v>
      </c>
      <c r="K10" s="149">
        <v>168311000000</v>
      </c>
      <c r="L10" s="149">
        <v>148123500000</v>
      </c>
      <c r="M10" s="76" t="s">
        <v>100</v>
      </c>
    </row>
    <row r="11" spans="1:13" ht="68.25" thickBot="1" x14ac:dyDescent="0.3">
      <c r="B11" s="66" t="s">
        <v>53</v>
      </c>
      <c r="C11" s="67" t="s">
        <v>55</v>
      </c>
      <c r="D11" s="77">
        <v>7</v>
      </c>
      <c r="E11" s="77">
        <v>8</v>
      </c>
      <c r="F11" s="77">
        <v>3</v>
      </c>
      <c r="G11" s="68">
        <f t="shared" si="0"/>
        <v>0.375</v>
      </c>
      <c r="H11" s="79"/>
      <c r="I11" s="51" t="s">
        <v>79</v>
      </c>
      <c r="J11" s="88" t="s">
        <v>13</v>
      </c>
      <c r="K11" s="149">
        <v>168311000000</v>
      </c>
      <c r="L11" s="149">
        <v>148123500000</v>
      </c>
      <c r="M11" s="80" t="s">
        <v>101</v>
      </c>
    </row>
    <row r="12" spans="1:13" ht="6" customHeight="1" x14ac:dyDescent="0.25">
      <c r="B12" s="143"/>
      <c r="C12" s="143"/>
      <c r="D12" s="143"/>
      <c r="E12" s="143"/>
      <c r="F12" s="143"/>
      <c r="G12" s="143"/>
      <c r="H12" s="143"/>
      <c r="I12" s="143"/>
      <c r="J12" s="143"/>
      <c r="K12" s="143"/>
      <c r="L12" s="143"/>
      <c r="M12" s="143"/>
    </row>
    <row r="13" spans="1:13" ht="89.25" customHeight="1" x14ac:dyDescent="0.25">
      <c r="B13" s="141" t="s">
        <v>150</v>
      </c>
      <c r="C13" s="142"/>
      <c r="D13" s="142"/>
      <c r="E13" s="142"/>
      <c r="F13" s="142"/>
      <c r="G13" s="142"/>
      <c r="H13" s="142"/>
      <c r="I13" s="142"/>
      <c r="J13" s="142"/>
      <c r="K13" s="142"/>
      <c r="L13" s="142"/>
      <c r="M13" s="142"/>
    </row>
    <row r="14" spans="1:13" x14ac:dyDescent="0.25"/>
    <row r="15" spans="1:13" x14ac:dyDescent="0.25"/>
    <row r="16" spans="1:13" x14ac:dyDescent="0.25"/>
  </sheetData>
  <mergeCells count="4">
    <mergeCell ref="B2:C4"/>
    <mergeCell ref="D2:M4"/>
    <mergeCell ref="B13:M13"/>
    <mergeCell ref="B12:M1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1"/>
  <sheetViews>
    <sheetView workbookViewId="0">
      <pane ySplit="1" topLeftCell="A2" activePane="bottomLeft" state="frozen"/>
      <selection pane="bottomLeft" activeCell="B20" sqref="B20"/>
    </sheetView>
  </sheetViews>
  <sheetFormatPr baseColWidth="10" defaultRowHeight="12.75" x14ac:dyDescent="0.25"/>
  <cols>
    <col min="1" max="1" width="36.85546875" style="1" customWidth="1"/>
    <col min="2" max="2" width="24.7109375" style="1" customWidth="1"/>
    <col min="3" max="3" width="16.7109375" style="2" customWidth="1"/>
    <col min="4" max="4" width="17" style="2" customWidth="1"/>
    <col min="5" max="5" width="16.28515625" style="2" customWidth="1"/>
    <col min="6" max="6" width="14.140625" style="2" customWidth="1"/>
    <col min="7" max="7" width="26.7109375" style="1" customWidth="1"/>
    <col min="8" max="16384" width="11.42578125" style="1"/>
  </cols>
  <sheetData>
    <row r="1" spans="1:7" ht="25.5" x14ac:dyDescent="0.25">
      <c r="A1" s="9" t="s">
        <v>2</v>
      </c>
      <c r="B1" s="9" t="s">
        <v>0</v>
      </c>
      <c r="C1" s="9" t="s">
        <v>1</v>
      </c>
      <c r="D1" s="9" t="s">
        <v>5</v>
      </c>
      <c r="E1" s="9" t="s">
        <v>29</v>
      </c>
      <c r="F1" s="9" t="s">
        <v>6</v>
      </c>
      <c r="G1" s="9" t="s">
        <v>30</v>
      </c>
    </row>
    <row r="2" spans="1:7" ht="38.25" x14ac:dyDescent="0.25">
      <c r="A2" s="3" t="s">
        <v>8</v>
      </c>
      <c r="B2" s="3" t="s">
        <v>14</v>
      </c>
      <c r="C2" s="4">
        <v>0</v>
      </c>
      <c r="D2" s="4">
        <v>1</v>
      </c>
      <c r="E2" s="5">
        <v>1.1274999999999999</v>
      </c>
      <c r="F2" s="4">
        <v>1</v>
      </c>
      <c r="G2" s="3"/>
    </row>
    <row r="3" spans="1:7" ht="25.5" x14ac:dyDescent="0.25">
      <c r="A3" s="3" t="s">
        <v>8</v>
      </c>
      <c r="B3" s="3" t="s">
        <v>15</v>
      </c>
      <c r="C3" s="4">
        <v>0</v>
      </c>
      <c r="D3" s="4">
        <v>1</v>
      </c>
      <c r="E3" s="4">
        <v>0.96</v>
      </c>
      <c r="F3" s="4">
        <v>0.96</v>
      </c>
      <c r="G3" s="3"/>
    </row>
    <row r="4" spans="1:7" ht="51" x14ac:dyDescent="0.25">
      <c r="A4" s="3" t="s">
        <v>9</v>
      </c>
      <c r="B4" s="3" t="s">
        <v>16</v>
      </c>
      <c r="C4" s="6">
        <v>0</v>
      </c>
      <c r="D4" s="6">
        <v>32</v>
      </c>
      <c r="E4" s="6">
        <v>32</v>
      </c>
      <c r="F4" s="4">
        <v>1</v>
      </c>
      <c r="G4" s="3"/>
    </row>
    <row r="5" spans="1:7" ht="38.25" x14ac:dyDescent="0.25">
      <c r="A5" s="3" t="s">
        <v>9</v>
      </c>
      <c r="B5" s="3" t="s">
        <v>3</v>
      </c>
      <c r="C5" s="4">
        <v>0</v>
      </c>
      <c r="D5" s="4">
        <v>1</v>
      </c>
      <c r="E5" s="4">
        <v>1</v>
      </c>
      <c r="F5" s="4">
        <v>1</v>
      </c>
      <c r="G5" s="3"/>
    </row>
    <row r="6" spans="1:7" ht="76.5" x14ac:dyDescent="0.25">
      <c r="A6" s="3" t="s">
        <v>10</v>
      </c>
      <c r="B6" s="3" t="s">
        <v>17</v>
      </c>
      <c r="C6" s="7">
        <v>2654797</v>
      </c>
      <c r="D6" s="7">
        <v>1765000</v>
      </c>
      <c r="E6" s="7">
        <v>1698233</v>
      </c>
      <c r="F6" s="6" t="s">
        <v>13</v>
      </c>
      <c r="G6" s="3" t="s">
        <v>31</v>
      </c>
    </row>
    <row r="7" spans="1:7" ht="25.5" x14ac:dyDescent="0.25">
      <c r="A7" s="3" t="s">
        <v>11</v>
      </c>
      <c r="B7" s="3" t="s">
        <v>18</v>
      </c>
      <c r="C7" s="7">
        <v>84</v>
      </c>
      <c r="D7" s="6">
        <v>46</v>
      </c>
      <c r="E7" s="6">
        <v>49</v>
      </c>
      <c r="F7" s="4">
        <v>1</v>
      </c>
      <c r="G7" s="3"/>
    </row>
    <row r="8" spans="1:7" ht="25.5" x14ac:dyDescent="0.25">
      <c r="A8" s="3" t="s">
        <v>11</v>
      </c>
      <c r="B8" s="3" t="s">
        <v>19</v>
      </c>
      <c r="C8" s="7">
        <v>68</v>
      </c>
      <c r="D8" s="6">
        <v>26</v>
      </c>
      <c r="E8" s="6">
        <v>33</v>
      </c>
      <c r="F8" s="4">
        <v>1</v>
      </c>
      <c r="G8" s="3"/>
    </row>
    <row r="9" spans="1:7" ht="25.5" x14ac:dyDescent="0.25">
      <c r="A9" s="3" t="s">
        <v>11</v>
      </c>
      <c r="B9" s="3" t="s">
        <v>20</v>
      </c>
      <c r="C9" s="7">
        <v>16</v>
      </c>
      <c r="D9" s="6">
        <v>20</v>
      </c>
      <c r="E9" s="6">
        <v>16</v>
      </c>
      <c r="F9" s="4">
        <v>0.8</v>
      </c>
      <c r="G9" s="3"/>
    </row>
    <row r="10" spans="1:7" ht="38.25" x14ac:dyDescent="0.25">
      <c r="A10" s="3" t="s">
        <v>11</v>
      </c>
      <c r="B10" s="3" t="s">
        <v>21</v>
      </c>
      <c r="C10" s="7">
        <v>180</v>
      </c>
      <c r="D10" s="6">
        <v>113</v>
      </c>
      <c r="E10" s="6">
        <v>109</v>
      </c>
      <c r="F10" s="8">
        <v>0.96</v>
      </c>
      <c r="G10" s="3"/>
    </row>
    <row r="11" spans="1:7" ht="51" x14ac:dyDescent="0.25">
      <c r="A11" s="3" t="s">
        <v>11</v>
      </c>
      <c r="B11" s="3" t="s">
        <v>22</v>
      </c>
      <c r="C11" s="7">
        <v>0</v>
      </c>
      <c r="D11" s="6">
        <v>73</v>
      </c>
      <c r="E11" s="6">
        <v>19</v>
      </c>
      <c r="F11" s="8">
        <v>0.26</v>
      </c>
      <c r="G11" s="3" t="s">
        <v>32</v>
      </c>
    </row>
    <row r="12" spans="1:7" ht="25.5" x14ac:dyDescent="0.25">
      <c r="A12" s="3" t="s">
        <v>11</v>
      </c>
      <c r="B12" s="3" t="s">
        <v>23</v>
      </c>
      <c r="C12" s="7">
        <v>180</v>
      </c>
      <c r="D12" s="6">
        <v>40</v>
      </c>
      <c r="E12" s="6">
        <v>90</v>
      </c>
      <c r="F12" s="4">
        <v>1</v>
      </c>
      <c r="G12" s="3"/>
    </row>
    <row r="13" spans="1:7" ht="76.5" x14ac:dyDescent="0.25">
      <c r="A13" s="3" t="s">
        <v>11</v>
      </c>
      <c r="B13" s="3" t="s">
        <v>24</v>
      </c>
      <c r="C13" s="7">
        <v>12</v>
      </c>
      <c r="D13" s="6">
        <v>8</v>
      </c>
      <c r="E13" s="6">
        <v>7</v>
      </c>
      <c r="F13" s="8">
        <v>0.88</v>
      </c>
      <c r="G13" s="3" t="s">
        <v>40</v>
      </c>
    </row>
    <row r="14" spans="1:7" ht="76.5" x14ac:dyDescent="0.25">
      <c r="A14" s="3" t="s">
        <v>11</v>
      </c>
      <c r="B14" s="3" t="s">
        <v>25</v>
      </c>
      <c r="C14" s="7">
        <v>4</v>
      </c>
      <c r="D14" s="6">
        <v>4</v>
      </c>
      <c r="E14" s="6">
        <v>2</v>
      </c>
      <c r="F14" s="4">
        <v>0.5</v>
      </c>
      <c r="G14" s="3" t="s">
        <v>40</v>
      </c>
    </row>
    <row r="15" spans="1:7" ht="51" x14ac:dyDescent="0.25">
      <c r="A15" s="3" t="s">
        <v>11</v>
      </c>
      <c r="B15" s="3" t="s">
        <v>26</v>
      </c>
      <c r="C15" s="7">
        <v>28</v>
      </c>
      <c r="D15" s="6">
        <v>11</v>
      </c>
      <c r="E15" s="6">
        <v>16</v>
      </c>
      <c r="F15" s="4">
        <v>1</v>
      </c>
      <c r="G15" s="3"/>
    </row>
    <row r="16" spans="1:7" ht="38.25" x14ac:dyDescent="0.25">
      <c r="A16" s="3" t="s">
        <v>12</v>
      </c>
      <c r="B16" s="3" t="s">
        <v>27</v>
      </c>
      <c r="C16" s="4">
        <v>0</v>
      </c>
      <c r="D16" s="4">
        <v>1</v>
      </c>
      <c r="E16" s="4">
        <v>0.91</v>
      </c>
      <c r="F16" s="4">
        <v>0.91</v>
      </c>
      <c r="G16" s="3" t="s">
        <v>33</v>
      </c>
    </row>
    <row r="17" spans="1:7" ht="51" x14ac:dyDescent="0.25">
      <c r="A17" s="3" t="s">
        <v>12</v>
      </c>
      <c r="B17" s="3" t="s">
        <v>28</v>
      </c>
      <c r="C17" s="4">
        <v>0</v>
      </c>
      <c r="D17" s="4">
        <v>1</v>
      </c>
      <c r="E17" s="4">
        <v>0.8</v>
      </c>
      <c r="F17" s="4">
        <v>0.8</v>
      </c>
      <c r="G17" s="3" t="s">
        <v>33</v>
      </c>
    </row>
    <row r="18" spans="1:7" ht="51" x14ac:dyDescent="0.25">
      <c r="A18" s="3" t="s">
        <v>12</v>
      </c>
      <c r="B18" s="3" t="s">
        <v>4</v>
      </c>
      <c r="C18" s="6" t="s">
        <v>13</v>
      </c>
      <c r="D18" s="4">
        <v>0.8</v>
      </c>
      <c r="E18" s="4">
        <v>0.55000000000000004</v>
      </c>
      <c r="F18" s="4">
        <v>0.69</v>
      </c>
      <c r="G18" s="3" t="s">
        <v>34</v>
      </c>
    </row>
    <row r="19" spans="1:7" ht="38.25" x14ac:dyDescent="0.25">
      <c r="A19" s="3" t="s">
        <v>12</v>
      </c>
      <c r="B19" s="3" t="s">
        <v>7</v>
      </c>
      <c r="C19" s="6" t="s">
        <v>13</v>
      </c>
      <c r="D19" s="6" t="s">
        <v>13</v>
      </c>
      <c r="E19" s="6">
        <v>884</v>
      </c>
      <c r="F19" s="6" t="s">
        <v>13</v>
      </c>
      <c r="G19" s="3" t="s">
        <v>35</v>
      </c>
    </row>
    <row r="20" spans="1:7" ht="25.5" x14ac:dyDescent="0.25">
      <c r="A20" s="3" t="s">
        <v>38</v>
      </c>
      <c r="B20" s="3" t="s">
        <v>36</v>
      </c>
      <c r="C20" s="4">
        <v>0</v>
      </c>
      <c r="D20" s="4">
        <v>1</v>
      </c>
      <c r="E20" s="5">
        <v>0.99990000000000001</v>
      </c>
      <c r="F20" s="5">
        <v>0.99990000000000001</v>
      </c>
      <c r="G20" s="3" t="s">
        <v>39</v>
      </c>
    </row>
    <row r="21" spans="1:7" ht="38.25" x14ac:dyDescent="0.25">
      <c r="A21" s="3" t="s">
        <v>38</v>
      </c>
      <c r="B21" s="3" t="s">
        <v>37</v>
      </c>
      <c r="C21" s="4">
        <v>0</v>
      </c>
      <c r="D21" s="4">
        <v>0.4</v>
      </c>
      <c r="E21" s="5">
        <v>0.30159999999999998</v>
      </c>
      <c r="F21" s="5">
        <v>0.754</v>
      </c>
      <c r="G21" s="3" t="s">
        <v>39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MJD</vt:lpstr>
      <vt:lpstr>ANDJE</vt:lpstr>
      <vt:lpstr>SNR</vt:lpstr>
      <vt:lpstr>INPEC</vt:lpstr>
      <vt:lpstr>USPEC</vt:lpstr>
      <vt:lpstr>2014 MJD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DIAZ</dc:creator>
  <cp:lastModifiedBy>MAIRA CLARENA RIVERA</cp:lastModifiedBy>
  <dcterms:created xsi:type="dcterms:W3CDTF">2015-08-14T20:42:07Z</dcterms:created>
  <dcterms:modified xsi:type="dcterms:W3CDTF">2015-09-01T20:40:56Z</dcterms:modified>
</cp:coreProperties>
</file>