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RECCION DE CONTABILIDAD\MIs Doc 2022\Requerimientos\Diciembre\Requerimiento Congreso\"/>
    </mc:Choice>
  </mc:AlternateContent>
  <bookViews>
    <workbookView xWindow="0" yWindow="0" windowWidth="20490" windowHeight="6855"/>
  </bookViews>
  <sheets>
    <sheet name="Presentar" sheetId="8" r:id="rId1"/>
  </sheets>
  <definedNames>
    <definedName name="_xlnm._FilterDatabase" localSheetId="0" hidden="1">Presentar!#REF!</definedName>
    <definedName name="_xlnm.Extract" localSheetId="0">Presentar!#REF!</definedName>
    <definedName name="_xlnm.Criteria" localSheetId="0">Presentar!#REF!</definedName>
  </definedNames>
  <calcPr calcId="152511"/>
</workbook>
</file>

<file path=xl/calcChain.xml><?xml version="1.0" encoding="utf-8"?>
<calcChain xmlns="http://schemas.openxmlformats.org/spreadsheetml/2006/main">
  <c r="F26" i="8" l="1"/>
  <c r="E26" i="8"/>
  <c r="D26" i="8"/>
  <c r="C26" i="8"/>
  <c r="B26" i="8"/>
  <c r="F10" i="8"/>
  <c r="E10" i="8"/>
  <c r="D10" i="8"/>
  <c r="C10" i="8"/>
  <c r="B10" i="8"/>
  <c r="B9" i="8" l="1"/>
  <c r="C9" i="8"/>
  <c r="F9" i="8"/>
  <c r="E9" i="8"/>
  <c r="D9" i="8"/>
  <c r="B59" i="8" l="1"/>
  <c r="C59" i="8"/>
  <c r="B41" i="8"/>
  <c r="C63" i="8"/>
  <c r="D59" i="8"/>
  <c r="E63" i="8"/>
  <c r="D63" i="8"/>
  <c r="E41" i="8"/>
  <c r="E59" i="8"/>
  <c r="F63" i="8"/>
  <c r="B63" i="8"/>
  <c r="C41" i="8"/>
  <c r="D41" i="8"/>
  <c r="D40" i="8" s="1"/>
  <c r="F41" i="8"/>
  <c r="F59" i="8"/>
  <c r="C40" i="8" l="1"/>
  <c r="C81" i="8" s="1"/>
  <c r="E40" i="8"/>
  <c r="E81" i="8" s="1"/>
  <c r="B40" i="8"/>
  <c r="B81" i="8" s="1"/>
  <c r="D81" i="8"/>
  <c r="F40" i="8"/>
  <c r="F81" i="8" s="1"/>
</calcChain>
</file>

<file path=xl/sharedStrings.xml><?xml version="1.0" encoding="utf-8"?>
<sst xmlns="http://schemas.openxmlformats.org/spreadsheetml/2006/main" count="77" uniqueCount="75">
  <si>
    <t>GASTOS</t>
  </si>
  <si>
    <t>Ingresos Operacionales</t>
  </si>
  <si>
    <t>Ingresos no Operacionales</t>
  </si>
  <si>
    <t>Gastos Operacionales</t>
  </si>
  <si>
    <t>Gastos no Operacionales</t>
  </si>
  <si>
    <t>Costos</t>
  </si>
  <si>
    <t>Unidad De Pago Por Capitación - Upc</t>
  </si>
  <si>
    <t>Unidad De Pago Para Actividades De Promoción Y Prevención</t>
  </si>
  <si>
    <t>Liberación Reservas Técnicas-Obligaciones Pendientes Y Conocidas</t>
  </si>
  <si>
    <t>Liberación Reservas Técnicas-Obligaciones Pendientes No Conocidas</t>
  </si>
  <si>
    <t>Cuota Moderadora</t>
  </si>
  <si>
    <t>Copagos</t>
  </si>
  <si>
    <t>Recobros Al Fosyga</t>
  </si>
  <si>
    <t>Ajuste Por Desviación De Siniestralidad Cuenta De Alto Costo</t>
  </si>
  <si>
    <t>Recobros Al Fosyga - Prestacion De Servicios No Incluidos En El Pos</t>
  </si>
  <si>
    <t>Recobros Al Fosyga - Fallos De Tutela</t>
  </si>
  <si>
    <t>Recobros Sentencencias Judiciales Et</t>
  </si>
  <si>
    <t>Recobros-Comité Tecnico Cientifico Et</t>
  </si>
  <si>
    <t>Otras Actividades Relacionadas Con La Salud</t>
  </si>
  <si>
    <t>Presupuesto Maximos</t>
  </si>
  <si>
    <t>Incapacidades De Enfermedad General</t>
  </si>
  <si>
    <t>Intereses</t>
  </si>
  <si>
    <t>De Sociedades Anónimas Y/O Asimiladas</t>
  </si>
  <si>
    <t>Descuentos Concedidos</t>
  </si>
  <si>
    <t>Reintegro De Otros Costos Y Gastos</t>
  </si>
  <si>
    <t>Otras Recuperaciones</t>
  </si>
  <si>
    <t>Deterioro De Cuentas Por Cobrar</t>
  </si>
  <si>
    <t>Donaciones</t>
  </si>
  <si>
    <t>Ingresos Por Elementos Perdidos</t>
  </si>
  <si>
    <t>Multas Y Recargos</t>
  </si>
  <si>
    <t>Sobrantes Caja Menor</t>
  </si>
  <si>
    <t>Ajuste Al Peso</t>
  </si>
  <si>
    <t>Otros Ingresos Diversos</t>
  </si>
  <si>
    <t>Escudo Fiscal (Perdidas Fiscales Y Excesos De Renta Presuntiva)</t>
  </si>
  <si>
    <t>Salarios</t>
  </si>
  <si>
    <t>Honorarios</t>
  </si>
  <si>
    <t>Impuestos Distintos De Gastos Por Impuestos A Las Ganancias</t>
  </si>
  <si>
    <t>Arrendamientos Operativos</t>
  </si>
  <si>
    <t>Contribuciones Y Afiliaciones</t>
  </si>
  <si>
    <t>Seguros</t>
  </si>
  <si>
    <t>Servicios</t>
  </si>
  <si>
    <t>Gastos Legales</t>
  </si>
  <si>
    <t>Gastos De Reparacion Y Mantenimiento</t>
  </si>
  <si>
    <t>Adecuación E Instalación</t>
  </si>
  <si>
    <t>Gastos De Transporte</t>
  </si>
  <si>
    <t>Depreciación De Propiedades, Planta Y Equipo</t>
  </si>
  <si>
    <t>Otros Gastos</t>
  </si>
  <si>
    <t>Gastos Financieros</t>
  </si>
  <si>
    <t>Deterioro Acumulado Propiedad Planta Y Equipo Modelo De La Revaluacion</t>
  </si>
  <si>
    <t>Provisiones</t>
  </si>
  <si>
    <t>Impuesto A Las Ganancias Corriente</t>
  </si>
  <si>
    <t>Impuesto A Las Ganancias Diferido</t>
  </si>
  <si>
    <t>Reservas Tecnicas-Liquidadas Pendientes De Pago- Servicio De Salud (Pos)</t>
  </si>
  <si>
    <t>Reservas Tecnicas-Liquidadas Pendientes De Pago- Incapacidades (Pos)</t>
  </si>
  <si>
    <t>Reservas Tecnicas- Pendientes Y Conocidas No Liquidadas- Servicios De Salud</t>
  </si>
  <si>
    <t>Costo Reservas Tecnicas-Conocidas No Liquidadas-Por Incapacidades(Upc)</t>
  </si>
  <si>
    <t>Reserva Tecnica- Obligacion Pendiente No Conocida- Servicios</t>
  </si>
  <si>
    <t>Contratos Para Actividades De Promoción Y Prevención</t>
  </si>
  <si>
    <t>Enfermedades Catastróficas Y Enfermedades De Alto Costo</t>
  </si>
  <si>
    <t>Otras Reservas</t>
  </si>
  <si>
    <t>Fallos De Tutela</t>
  </si>
  <si>
    <t>Prestación De Servicios No Incluidos En El Pos</t>
  </si>
  <si>
    <t>Otros Costos Operacionales</t>
  </si>
  <si>
    <t>Costo Reservas Tecnicas-Liquidadas Pendientes De Pago - Presupuesto Máximo</t>
  </si>
  <si>
    <t>Costo Reservas Tecnicas - Conocidas No Liquidadas - Presupuesto Máximo</t>
  </si>
  <si>
    <t>Costo Reservas Tecnicas - Pendientes No Conocidas - Presupuesto Máximo</t>
  </si>
  <si>
    <t>Costo Reservas Tecnicas-Pendientes No Conocidas-Incapacidades(Upc)</t>
  </si>
  <si>
    <t>Medicamentos Enfermedades Huérfanas</t>
  </si>
  <si>
    <t>Comité Técnico Científico</t>
  </si>
  <si>
    <r>
      <t xml:space="preserve">Origen de los recursos. </t>
    </r>
    <r>
      <rPr>
        <sz val="10"/>
        <color rgb="FF000000"/>
        <rFont val="Arial"/>
        <family val="2"/>
      </rPr>
      <t>Recursos de la UPC del Régimen Contributivo y Subsidiado - Recobros no PBS - Presupuestos Máximos</t>
    </r>
  </si>
  <si>
    <r>
      <rPr>
        <b/>
        <sz val="10"/>
        <color rgb="FF000000"/>
        <rFont val="ARIAL"/>
        <family val="2"/>
      </rPr>
      <t>Persona Juridica o Natural que los proporciona.</t>
    </r>
    <r>
      <rPr>
        <sz val="10"/>
        <color rgb="FF000000"/>
        <rFont val="Arial"/>
        <family val="2"/>
      </rPr>
      <t xml:space="preserve"> Los recursos los proporciona la ADRES y los entes territoriales</t>
    </r>
  </si>
  <si>
    <t>Hay conceptos que corresponden a movimientos que no necesariamente implican ingreso de recursos.</t>
  </si>
  <si>
    <r>
      <t xml:space="preserve">Tipo de Recurso. </t>
    </r>
    <r>
      <rPr>
        <sz val="10"/>
        <color rgb="FF000000"/>
        <rFont val="Arial"/>
        <family val="2"/>
      </rPr>
      <t>Público</t>
    </r>
  </si>
  <si>
    <t>Perdida o utilidad Operacional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</si>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</sst>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0" fillId="0" borderId="4" xfId="0" applyBorder="1" applyAlignment="1">
      <alignment vertical="top"/>
    </xf>
    <xf numFmtId="3" fontId="0" fillId="0" borderId="5" xfId="0" applyNumberFormat="1" applyBorder="1" applyAlignment="1">
      <alignment vertical="top"/>
    </xf>
    <xf numFmtId="3" fontId="1" fillId="0" borderId="5" xfId="1" applyNumberFormat="1" applyBorder="1" applyAlignment="1">
      <alignment vertical="top"/>
    </xf>
    <xf numFmtId="3" fontId="0" fillId="0" borderId="6" xfId="0" applyNumberFormat="1" applyBorder="1" applyAlignment="1">
      <alignment vertical="top"/>
    </xf>
    <xf numFmtId="3" fontId="0" fillId="0" borderId="5" xfId="0" applyNumberFormat="1" applyBorder="1"/>
    <xf numFmtId="3" fontId="0" fillId="0" borderId="6" xfId="0" applyNumberFormat="1" applyBorder="1"/>
    <xf numFmtId="0" fontId="1" fillId="0" borderId="4" xfId="0" applyFont="1" applyBorder="1" applyAlignment="1">
      <alignment vertical="top"/>
    </xf>
    <xf numFmtId="3" fontId="1" fillId="0" borderId="5" xfId="1" applyNumberFormat="1" applyFill="1" applyBorder="1" applyAlignment="1">
      <alignment vertical="top"/>
    </xf>
    <xf numFmtId="0" fontId="1" fillId="0" borderId="4" xfId="0" applyFont="1" applyBorder="1"/>
    <xf numFmtId="0" fontId="0" fillId="0" borderId="4" xfId="0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8" xfId="0" applyNumberFormat="1" applyFont="1" applyFill="1" applyBorder="1"/>
    <xf numFmtId="3" fontId="3" fillId="2" borderId="7" xfId="0" applyNumberFormat="1" applyFont="1" applyFill="1" applyBorder="1"/>
    <xf numFmtId="3" fontId="4" fillId="2" borderId="8" xfId="0" applyNumberFormat="1" applyFont="1" applyFill="1" applyBorder="1"/>
    <xf numFmtId="3" fontId="4" fillId="2" borderId="7" xfId="0" applyNumberFormat="1" applyFont="1" applyFill="1" applyBorder="1"/>
    <xf numFmtId="0" fontId="3" fillId="2" borderId="9" xfId="0" applyFont="1" applyFill="1" applyBorder="1" applyAlignment="1">
      <alignment vertical="top"/>
    </xf>
    <xf numFmtId="3" fontId="3" fillId="2" borderId="8" xfId="0" applyNumberFormat="1" applyFont="1" applyFill="1" applyBorder="1" applyAlignment="1">
      <alignment vertical="top"/>
    </xf>
    <xf numFmtId="3" fontId="3" fillId="2" borderId="7" xfId="0" applyNumberFormat="1" applyFont="1" applyFill="1" applyBorder="1" applyAlignment="1">
      <alignment vertical="top"/>
    </xf>
    <xf numFmtId="0" fontId="3" fillId="2" borderId="9" xfId="0" applyFont="1" applyFill="1" applyBorder="1" applyAlignment="1">
      <alignment horizontal="left"/>
    </xf>
    <xf numFmtId="3" fontId="3" fillId="2" borderId="9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3"/>
  <sheetViews>
    <sheetView showGridLines="0" tabSelected="1" workbookViewId="0"/>
  </sheetViews>
  <sheetFormatPr baseColWidth="10" defaultRowHeight="12.75" x14ac:dyDescent="0.2"/>
  <cols>
    <col min="1" max="1" width="101.28515625" customWidth="1"/>
    <col min="2" max="6" width="19.5703125" bestFit="1" customWidth="1"/>
  </cols>
  <sheetData>
    <row r="2" spans="1:8" x14ac:dyDescent="0.2">
      <c r="A2" s="6" t="s">
        <v>69</v>
      </c>
    </row>
    <row r="3" spans="1:8" x14ac:dyDescent="0.2">
      <c r="A3" s="6" t="s">
        <v>72</v>
      </c>
    </row>
    <row r="4" spans="1:8" x14ac:dyDescent="0.2">
      <c r="A4" s="5" t="s">
        <v>70</v>
      </c>
    </row>
    <row r="5" spans="1:8" x14ac:dyDescent="0.2">
      <c r="A5" s="5" t="s">
        <v>71</v>
      </c>
    </row>
    <row r="6" spans="1:8" x14ac:dyDescent="0.2">
      <c r="A6" s="5"/>
    </row>
    <row r="7" spans="1:8" ht="13.5" thickBot="1" x14ac:dyDescent="0.25">
      <c r="A7" s="5"/>
    </row>
    <row r="8" spans="1:8" s="1" customFormat="1" ht="13.5" thickBot="1" x14ac:dyDescent="0.25">
      <c r="A8" s="33"/>
      <c r="B8" s="18">
        <v>2018</v>
      </c>
      <c r="C8" s="18">
        <v>2019</v>
      </c>
      <c r="D8" s="18">
        <v>2020</v>
      </c>
      <c r="E8" s="18">
        <v>2021</v>
      </c>
      <c r="F8" s="19">
        <v>2022</v>
      </c>
      <c r="G8" s="4"/>
    </row>
    <row r="9" spans="1:8" s="1" customFormat="1" ht="13.5" thickBot="1" x14ac:dyDescent="0.25">
      <c r="A9" s="28" t="s">
        <v>74</v>
      </c>
      <c r="B9" s="29">
        <f>+B10+B26</f>
        <v>1358192647826.01</v>
      </c>
      <c r="C9" s="29">
        <f t="shared" ref="C9:F9" si="0">+C10+C26</f>
        <v>1860221005126.5</v>
      </c>
      <c r="D9" s="29">
        <f t="shared" si="0"/>
        <v>1958917302342.3</v>
      </c>
      <c r="E9" s="29">
        <f t="shared" si="0"/>
        <v>2350689942025.9102</v>
      </c>
      <c r="F9" s="30">
        <f t="shared" si="0"/>
        <v>2001849655135.0701</v>
      </c>
      <c r="G9" s="4"/>
    </row>
    <row r="10" spans="1:8" s="1" customFormat="1" ht="13.5" thickBot="1" x14ac:dyDescent="0.25">
      <c r="A10" s="28" t="s">
        <v>1</v>
      </c>
      <c r="B10" s="31">
        <f>SUM(B11:B25)</f>
        <v>1254758192351.3601</v>
      </c>
      <c r="C10" s="31">
        <f t="shared" ref="C10:F10" si="1">SUM(C11:C25)</f>
        <v>1766004327651</v>
      </c>
      <c r="D10" s="31">
        <f t="shared" si="1"/>
        <v>1900655983848</v>
      </c>
      <c r="E10" s="31">
        <f t="shared" si="1"/>
        <v>2253300369905</v>
      </c>
      <c r="F10" s="32">
        <f t="shared" si="1"/>
        <v>1931188007372</v>
      </c>
      <c r="G10" s="4"/>
    </row>
    <row r="11" spans="1:8" x14ac:dyDescent="0.2">
      <c r="A11" s="8" t="s">
        <v>6</v>
      </c>
      <c r="B11" s="9">
        <v>1155885721370</v>
      </c>
      <c r="C11" s="9">
        <v>1700556439325</v>
      </c>
      <c r="D11" s="9">
        <v>1816601455392</v>
      </c>
      <c r="E11" s="10">
        <v>1951712568802</v>
      </c>
      <c r="F11" s="11">
        <v>1823965519996</v>
      </c>
      <c r="H11" s="3"/>
    </row>
    <row r="12" spans="1:8" x14ac:dyDescent="0.2">
      <c r="A12" s="8" t="s">
        <v>7</v>
      </c>
      <c r="B12" s="9">
        <v>953514166</v>
      </c>
      <c r="C12" s="9">
        <v>1421452613</v>
      </c>
      <c r="D12" s="9">
        <v>1446322516</v>
      </c>
      <c r="E12" s="10">
        <v>1684507055</v>
      </c>
      <c r="F12" s="11">
        <v>1646930816</v>
      </c>
      <c r="H12" s="3"/>
    </row>
    <row r="13" spans="1:8" x14ac:dyDescent="0.2">
      <c r="A13" s="8" t="s">
        <v>8</v>
      </c>
      <c r="B13" s="9">
        <v>25720421888</v>
      </c>
      <c r="C13" s="9">
        <v>0</v>
      </c>
      <c r="D13" s="12">
        <v>0</v>
      </c>
      <c r="E13" s="12">
        <v>0</v>
      </c>
      <c r="F13" s="13">
        <v>0</v>
      </c>
      <c r="H13" s="3"/>
    </row>
    <row r="14" spans="1:8" x14ac:dyDescent="0.2">
      <c r="A14" s="8" t="s">
        <v>9</v>
      </c>
      <c r="B14" s="9">
        <v>8338945240</v>
      </c>
      <c r="C14" s="9">
        <v>0</v>
      </c>
      <c r="D14" s="9">
        <v>276762090</v>
      </c>
      <c r="E14" s="10">
        <v>487658311</v>
      </c>
      <c r="F14" s="11">
        <v>329482912</v>
      </c>
      <c r="H14" s="3"/>
    </row>
    <row r="15" spans="1:8" x14ac:dyDescent="0.2">
      <c r="A15" s="14" t="s">
        <v>20</v>
      </c>
      <c r="B15" s="9">
        <v>1453844825</v>
      </c>
      <c r="C15" s="9">
        <v>2043418950</v>
      </c>
      <c r="D15" s="9">
        <v>2439705172</v>
      </c>
      <c r="E15" s="10">
        <v>3221859123</v>
      </c>
      <c r="F15" s="11">
        <v>3501465491</v>
      </c>
      <c r="H15" s="3"/>
    </row>
    <row r="16" spans="1:8" x14ac:dyDescent="0.2">
      <c r="A16" s="8" t="s">
        <v>10</v>
      </c>
      <c r="B16" s="9">
        <v>52151238</v>
      </c>
      <c r="C16" s="9">
        <v>71194496</v>
      </c>
      <c r="D16" s="9">
        <v>38237851</v>
      </c>
      <c r="E16" s="10">
        <v>51508555</v>
      </c>
      <c r="F16" s="11">
        <v>59151200</v>
      </c>
      <c r="H16" s="3"/>
    </row>
    <row r="17" spans="1:8" x14ac:dyDescent="0.2">
      <c r="A17" s="8" t="s">
        <v>11</v>
      </c>
      <c r="B17" s="9">
        <v>2726618850</v>
      </c>
      <c r="C17" s="9">
        <v>3683831917</v>
      </c>
      <c r="D17" s="9">
        <v>3594223168</v>
      </c>
      <c r="E17" s="10">
        <v>4070510376</v>
      </c>
      <c r="F17" s="11">
        <v>3465817441</v>
      </c>
      <c r="H17" s="3"/>
    </row>
    <row r="18" spans="1:8" x14ac:dyDescent="0.2">
      <c r="A18" s="8" t="s">
        <v>12</v>
      </c>
      <c r="B18" s="9">
        <v>335637023</v>
      </c>
      <c r="C18" s="9">
        <v>0</v>
      </c>
      <c r="D18" s="9">
        <v>0</v>
      </c>
      <c r="E18" s="15">
        <v>0</v>
      </c>
      <c r="F18" s="11">
        <v>0</v>
      </c>
      <c r="H18" s="3"/>
    </row>
    <row r="19" spans="1:8" x14ac:dyDescent="0.2">
      <c r="A19" s="8" t="s">
        <v>13</v>
      </c>
      <c r="B19" s="9">
        <v>-4994672527.6400003</v>
      </c>
      <c r="C19" s="9">
        <v>-5160775725</v>
      </c>
      <c r="D19" s="9">
        <v>-11564517804</v>
      </c>
      <c r="E19" s="10">
        <v>-7129030229</v>
      </c>
      <c r="F19" s="11">
        <v>-2385671742</v>
      </c>
      <c r="H19" s="3"/>
    </row>
    <row r="20" spans="1:8" x14ac:dyDescent="0.2">
      <c r="A20" s="8" t="s">
        <v>14</v>
      </c>
      <c r="B20" s="9">
        <v>0</v>
      </c>
      <c r="C20" s="9">
        <v>445317184</v>
      </c>
      <c r="D20" s="9">
        <v>0</v>
      </c>
      <c r="E20" s="15">
        <v>0</v>
      </c>
      <c r="F20" s="11">
        <v>0</v>
      </c>
      <c r="H20" s="3"/>
    </row>
    <row r="21" spans="1:8" x14ac:dyDescent="0.2">
      <c r="A21" s="8" t="s">
        <v>15</v>
      </c>
      <c r="B21" s="9">
        <v>4913574871</v>
      </c>
      <c r="C21" s="9">
        <v>3745282135</v>
      </c>
      <c r="D21" s="9">
        <v>4713352529</v>
      </c>
      <c r="E21" s="10">
        <v>1240422441</v>
      </c>
      <c r="F21" s="11">
        <v>0</v>
      </c>
      <c r="H21" s="3"/>
    </row>
    <row r="22" spans="1:8" x14ac:dyDescent="0.2">
      <c r="A22" s="8" t="s">
        <v>16</v>
      </c>
      <c r="B22" s="9">
        <v>41124575475</v>
      </c>
      <c r="C22" s="9">
        <v>25230353846</v>
      </c>
      <c r="D22" s="9">
        <v>6960624349</v>
      </c>
      <c r="E22" s="10">
        <v>78085480</v>
      </c>
      <c r="F22" s="11">
        <v>0</v>
      </c>
      <c r="H22" s="3"/>
    </row>
    <row r="23" spans="1:8" x14ac:dyDescent="0.2">
      <c r="A23" s="8" t="s">
        <v>17</v>
      </c>
      <c r="B23" s="9">
        <v>18247859933</v>
      </c>
      <c r="C23" s="9">
        <v>33967812910</v>
      </c>
      <c r="D23" s="9">
        <v>11281351792</v>
      </c>
      <c r="E23" s="10">
        <v>89651219</v>
      </c>
      <c r="F23" s="11">
        <v>0</v>
      </c>
      <c r="H23" s="3"/>
    </row>
    <row r="24" spans="1:8" x14ac:dyDescent="0.2">
      <c r="A24" s="8" t="s">
        <v>18</v>
      </c>
      <c r="B24" s="9">
        <v>0</v>
      </c>
      <c r="C24" s="9">
        <v>0</v>
      </c>
      <c r="D24" s="9">
        <v>2969080702</v>
      </c>
      <c r="E24" s="10">
        <v>98287262749</v>
      </c>
      <c r="F24" s="11">
        <v>5444420170</v>
      </c>
      <c r="H24" s="3"/>
    </row>
    <row r="25" spans="1:8" ht="13.5" thickBot="1" x14ac:dyDescent="0.25">
      <c r="A25" s="8" t="s">
        <v>19</v>
      </c>
      <c r="B25" s="9">
        <v>0</v>
      </c>
      <c r="C25" s="9">
        <v>0</v>
      </c>
      <c r="D25" s="9">
        <v>61899386091</v>
      </c>
      <c r="E25" s="10">
        <v>199505366023</v>
      </c>
      <c r="F25" s="11">
        <v>95160891088</v>
      </c>
      <c r="H25" s="3"/>
    </row>
    <row r="26" spans="1:8" s="6" customFormat="1" ht="13.5" thickBot="1" x14ac:dyDescent="0.25">
      <c r="A26" s="25" t="s">
        <v>2</v>
      </c>
      <c r="B26" s="26">
        <f>SUM(B27:B39)</f>
        <v>103434455474.64999</v>
      </c>
      <c r="C26" s="26">
        <f t="shared" ref="C26:F26" si="2">SUM(C27:C39)</f>
        <v>94216677475.5</v>
      </c>
      <c r="D26" s="26">
        <f t="shared" si="2"/>
        <v>58261318494.299995</v>
      </c>
      <c r="E26" s="26">
        <f t="shared" si="2"/>
        <v>97389572120.910004</v>
      </c>
      <c r="F26" s="27">
        <f t="shared" si="2"/>
        <v>70661647763.070007</v>
      </c>
      <c r="H26" s="7"/>
    </row>
    <row r="27" spans="1:8" x14ac:dyDescent="0.2">
      <c r="A27" s="8" t="s">
        <v>21</v>
      </c>
      <c r="B27" s="9">
        <v>131902087.65000001</v>
      </c>
      <c r="C27" s="9">
        <v>578688787.97000003</v>
      </c>
      <c r="D27" s="9">
        <v>43533843.490000002</v>
      </c>
      <c r="E27" s="10">
        <v>353072593.27999997</v>
      </c>
      <c r="F27" s="11">
        <v>612387509.07000005</v>
      </c>
      <c r="H27" s="3"/>
    </row>
    <row r="28" spans="1:8" x14ac:dyDescent="0.2">
      <c r="A28" s="8" t="s">
        <v>22</v>
      </c>
      <c r="B28" s="9">
        <v>309312</v>
      </c>
      <c r="C28" s="9">
        <v>0</v>
      </c>
      <c r="D28" s="9">
        <v>0</v>
      </c>
      <c r="E28" s="15">
        <v>0</v>
      </c>
      <c r="F28" s="11">
        <v>0</v>
      </c>
      <c r="H28" s="3"/>
    </row>
    <row r="29" spans="1:8" x14ac:dyDescent="0.2">
      <c r="A29" s="8" t="s">
        <v>23</v>
      </c>
      <c r="B29" s="9">
        <v>1302294078</v>
      </c>
      <c r="C29" s="9">
        <v>2044333647.8199999</v>
      </c>
      <c r="D29" s="9">
        <v>149601592</v>
      </c>
      <c r="E29" s="10">
        <v>380659395</v>
      </c>
      <c r="F29" s="11">
        <v>1070116603</v>
      </c>
      <c r="H29" s="3"/>
    </row>
    <row r="30" spans="1:8" x14ac:dyDescent="0.2">
      <c r="A30" s="8" t="s">
        <v>24</v>
      </c>
      <c r="B30" s="9">
        <v>17860687042</v>
      </c>
      <c r="C30" s="9">
        <v>67243879875</v>
      </c>
      <c r="D30" s="9">
        <v>54831183071</v>
      </c>
      <c r="E30" s="10">
        <v>60728536223</v>
      </c>
      <c r="F30" s="11">
        <v>52742499792</v>
      </c>
      <c r="H30" s="3"/>
    </row>
    <row r="31" spans="1:8" x14ac:dyDescent="0.2">
      <c r="A31" s="8" t="s">
        <v>25</v>
      </c>
      <c r="B31" s="9">
        <v>869784</v>
      </c>
      <c r="C31" s="9">
        <v>2250594433</v>
      </c>
      <c r="D31" s="9">
        <v>282386145.81</v>
      </c>
      <c r="E31" s="10">
        <v>23564889876.630001</v>
      </c>
      <c r="F31" s="11">
        <v>4686901931</v>
      </c>
      <c r="H31" s="3"/>
    </row>
    <row r="32" spans="1:8" x14ac:dyDescent="0.2">
      <c r="A32" s="8" t="s">
        <v>26</v>
      </c>
      <c r="B32" s="9">
        <v>0</v>
      </c>
      <c r="C32" s="9">
        <v>0</v>
      </c>
      <c r="D32" s="9">
        <v>2902233192</v>
      </c>
      <c r="E32" s="10">
        <v>11966737844</v>
      </c>
      <c r="F32" s="11">
        <v>11214189734</v>
      </c>
      <c r="H32" s="3"/>
    </row>
    <row r="33" spans="1:8" x14ac:dyDescent="0.2">
      <c r="A33" s="8" t="s">
        <v>27</v>
      </c>
      <c r="B33" s="9">
        <v>1400000</v>
      </c>
      <c r="C33" s="9">
        <v>0</v>
      </c>
      <c r="D33" s="9">
        <v>0</v>
      </c>
      <c r="E33" s="15">
        <v>0</v>
      </c>
      <c r="F33" s="11">
        <v>0</v>
      </c>
      <c r="H33" s="3"/>
    </row>
    <row r="34" spans="1:8" x14ac:dyDescent="0.2">
      <c r="A34" s="8" t="s">
        <v>28</v>
      </c>
      <c r="B34" s="9">
        <v>0</v>
      </c>
      <c r="C34" s="9">
        <v>449038</v>
      </c>
      <c r="D34" s="9">
        <v>0</v>
      </c>
      <c r="E34" s="15">
        <v>0</v>
      </c>
      <c r="F34" s="11">
        <v>0</v>
      </c>
      <c r="H34" s="3"/>
    </row>
    <row r="35" spans="1:8" x14ac:dyDescent="0.2">
      <c r="A35" s="8" t="s">
        <v>29</v>
      </c>
      <c r="B35" s="9">
        <v>0</v>
      </c>
      <c r="C35" s="9">
        <v>0</v>
      </c>
      <c r="D35" s="9">
        <v>0</v>
      </c>
      <c r="E35" s="15">
        <v>0</v>
      </c>
      <c r="F35" s="11">
        <v>2040000</v>
      </c>
      <c r="H35" s="3"/>
    </row>
    <row r="36" spans="1:8" x14ac:dyDescent="0.2">
      <c r="A36" s="8" t="s">
        <v>30</v>
      </c>
      <c r="B36" s="9">
        <v>80</v>
      </c>
      <c r="C36" s="9">
        <v>8350</v>
      </c>
      <c r="D36" s="9">
        <v>0</v>
      </c>
      <c r="E36" s="15">
        <v>0</v>
      </c>
      <c r="F36" s="11">
        <v>0</v>
      </c>
      <c r="H36" s="3"/>
    </row>
    <row r="37" spans="1:8" x14ac:dyDescent="0.2">
      <c r="A37" s="8" t="s">
        <v>31</v>
      </c>
      <c r="B37" s="9">
        <v>8837</v>
      </c>
      <c r="C37" s="9">
        <v>4758.71</v>
      </c>
      <c r="D37" s="9">
        <v>4560</v>
      </c>
      <c r="E37" s="10">
        <v>15157</v>
      </c>
      <c r="F37" s="11">
        <v>14918</v>
      </c>
      <c r="H37" s="3"/>
    </row>
    <row r="38" spans="1:8" x14ac:dyDescent="0.2">
      <c r="A38" s="8" t="s">
        <v>32</v>
      </c>
      <c r="B38" s="9">
        <v>55979710</v>
      </c>
      <c r="C38" s="9">
        <v>122227330</v>
      </c>
      <c r="D38" s="9">
        <v>52376090</v>
      </c>
      <c r="E38" s="10">
        <v>63870563</v>
      </c>
      <c r="F38" s="11">
        <v>333497276</v>
      </c>
      <c r="H38" s="3"/>
    </row>
    <row r="39" spans="1:8" ht="13.5" thickBot="1" x14ac:dyDescent="0.25">
      <c r="A39" s="8" t="s">
        <v>33</v>
      </c>
      <c r="B39" s="9">
        <v>84081004544</v>
      </c>
      <c r="C39" s="9">
        <v>21976491255</v>
      </c>
      <c r="D39" s="9">
        <v>0</v>
      </c>
      <c r="E39" s="10">
        <v>331790469</v>
      </c>
      <c r="F39" s="11">
        <v>0</v>
      </c>
      <c r="H39" s="3"/>
    </row>
    <row r="40" spans="1:8" s="6" customFormat="1" ht="13.5" thickBot="1" x14ac:dyDescent="0.25">
      <c r="A40" s="20" t="s">
        <v>0</v>
      </c>
      <c r="B40" s="23">
        <f>+B41+B59</f>
        <v>70336204873.190002</v>
      </c>
      <c r="C40" s="23">
        <f t="shared" ref="C40:F40" si="3">+C41+C59</f>
        <v>93182246680.869995</v>
      </c>
      <c r="D40" s="23">
        <f t="shared" si="3"/>
        <v>115440350814.59</v>
      </c>
      <c r="E40" s="23">
        <f t="shared" si="3"/>
        <v>118409077294.95</v>
      </c>
      <c r="F40" s="23">
        <f t="shared" si="3"/>
        <v>117205369819.17999</v>
      </c>
    </row>
    <row r="41" spans="1:8" s="6" customFormat="1" ht="13.5" thickBot="1" x14ac:dyDescent="0.25">
      <c r="A41" s="20" t="s">
        <v>3</v>
      </c>
      <c r="B41" s="23">
        <f>SUM(B42:B58)</f>
        <v>70336204873.190002</v>
      </c>
      <c r="C41" s="23">
        <f t="shared" ref="C41:F41" si="4">SUM(C42:C58)</f>
        <v>91535916157.869995</v>
      </c>
      <c r="D41" s="23">
        <f t="shared" si="4"/>
        <v>106102014665.59</v>
      </c>
      <c r="E41" s="23">
        <f t="shared" si="4"/>
        <v>111992852288.95</v>
      </c>
      <c r="F41" s="24">
        <f t="shared" si="4"/>
        <v>96958243252.179993</v>
      </c>
    </row>
    <row r="42" spans="1:8" x14ac:dyDescent="0.2">
      <c r="A42" s="16" t="s">
        <v>34</v>
      </c>
      <c r="B42" s="12">
        <v>36778820698</v>
      </c>
      <c r="C42" s="12">
        <v>50206273598</v>
      </c>
      <c r="D42" s="12">
        <v>57494738789.150002</v>
      </c>
      <c r="E42" s="12">
        <v>58813400233</v>
      </c>
      <c r="F42" s="13">
        <v>53933415132</v>
      </c>
    </row>
    <row r="43" spans="1:8" x14ac:dyDescent="0.2">
      <c r="A43" s="16" t="s">
        <v>35</v>
      </c>
      <c r="B43" s="12">
        <v>7651105152</v>
      </c>
      <c r="C43" s="12">
        <v>7167605686</v>
      </c>
      <c r="D43" s="12">
        <v>7570242631</v>
      </c>
      <c r="E43" s="12">
        <v>15595147558</v>
      </c>
      <c r="F43" s="13">
        <v>8883304045</v>
      </c>
    </row>
    <row r="44" spans="1:8" x14ac:dyDescent="0.2">
      <c r="A44" s="16" t="s">
        <v>36</v>
      </c>
      <c r="B44" s="12">
        <v>6912400</v>
      </c>
      <c r="C44" s="12">
        <v>35492537</v>
      </c>
      <c r="D44" s="12">
        <v>35984215</v>
      </c>
      <c r="E44" s="12">
        <v>37102384</v>
      </c>
      <c r="F44" s="13">
        <v>60752316</v>
      </c>
    </row>
    <row r="45" spans="1:8" x14ac:dyDescent="0.2">
      <c r="A45" s="17" t="s">
        <v>37</v>
      </c>
      <c r="B45" s="12">
        <v>3403089506</v>
      </c>
      <c r="C45" s="12">
        <v>5769814000.8000002</v>
      </c>
      <c r="D45" s="12">
        <v>5796439516</v>
      </c>
      <c r="E45" s="12">
        <v>6326203887</v>
      </c>
      <c r="F45" s="13">
        <v>5327989959</v>
      </c>
    </row>
    <row r="46" spans="1:8" x14ac:dyDescent="0.2">
      <c r="A46" s="17" t="s">
        <v>38</v>
      </c>
      <c r="B46" s="12">
        <v>248563827</v>
      </c>
      <c r="C46" s="12">
        <v>519816791</v>
      </c>
      <c r="D46" s="12">
        <v>792847921</v>
      </c>
      <c r="E46" s="12">
        <v>954026496</v>
      </c>
      <c r="F46" s="13">
        <v>1255796670</v>
      </c>
    </row>
    <row r="47" spans="1:8" x14ac:dyDescent="0.2">
      <c r="A47" s="17" t="s">
        <v>39</v>
      </c>
      <c r="B47" s="12">
        <v>94369152</v>
      </c>
      <c r="C47" s="12">
        <v>42767317</v>
      </c>
      <c r="D47" s="12">
        <v>34709058</v>
      </c>
      <c r="E47" s="12">
        <v>68205312</v>
      </c>
      <c r="F47" s="13">
        <v>73215992</v>
      </c>
    </row>
    <row r="48" spans="1:8" x14ac:dyDescent="0.2">
      <c r="A48" s="17" t="s">
        <v>40</v>
      </c>
      <c r="B48" s="12">
        <v>6029061399</v>
      </c>
      <c r="C48" s="12">
        <v>7005544823.6999998</v>
      </c>
      <c r="D48" s="12">
        <v>7000470691</v>
      </c>
      <c r="E48" s="12">
        <v>8694557811</v>
      </c>
      <c r="F48" s="13">
        <v>6476510978</v>
      </c>
    </row>
    <row r="49" spans="1:6" x14ac:dyDescent="0.2">
      <c r="A49" s="17" t="s">
        <v>41</v>
      </c>
      <c r="B49" s="12">
        <v>87067637</v>
      </c>
      <c r="C49" s="12">
        <v>57118892</v>
      </c>
      <c r="D49" s="12">
        <v>23464677</v>
      </c>
      <c r="E49" s="12">
        <v>8775307</v>
      </c>
      <c r="F49" s="13">
        <v>10956146</v>
      </c>
    </row>
    <row r="50" spans="1:6" x14ac:dyDescent="0.2">
      <c r="A50" s="17" t="s">
        <v>42</v>
      </c>
      <c r="B50" s="12">
        <v>850699665</v>
      </c>
      <c r="C50" s="12">
        <v>537842485.12</v>
      </c>
      <c r="D50" s="12">
        <v>429420672</v>
      </c>
      <c r="E50" s="12">
        <v>295176470</v>
      </c>
      <c r="F50" s="13">
        <v>270312278</v>
      </c>
    </row>
    <row r="51" spans="1:6" x14ac:dyDescent="0.2">
      <c r="A51" s="17" t="s">
        <v>43</v>
      </c>
      <c r="B51" s="12">
        <v>677865243</v>
      </c>
      <c r="C51" s="12">
        <v>396162892</v>
      </c>
      <c r="D51" s="12">
        <v>179986854</v>
      </c>
      <c r="E51" s="12">
        <v>237387346</v>
      </c>
      <c r="F51" s="13">
        <v>229851023</v>
      </c>
    </row>
    <row r="52" spans="1:6" x14ac:dyDescent="0.2">
      <c r="A52" s="17" t="s">
        <v>44</v>
      </c>
      <c r="B52" s="12">
        <v>854723721</v>
      </c>
      <c r="C52" s="12">
        <v>1235816610</v>
      </c>
      <c r="D52" s="12">
        <v>251202128</v>
      </c>
      <c r="E52" s="12">
        <v>450261014</v>
      </c>
      <c r="F52" s="13">
        <v>437301080</v>
      </c>
    </row>
    <row r="53" spans="1:6" x14ac:dyDescent="0.2">
      <c r="A53" s="17" t="s">
        <v>45</v>
      </c>
      <c r="B53" s="12">
        <v>1131218296</v>
      </c>
      <c r="C53" s="12">
        <v>1032330200</v>
      </c>
      <c r="D53" s="12">
        <v>1300242957</v>
      </c>
      <c r="E53" s="12">
        <v>1255659680</v>
      </c>
      <c r="F53" s="13">
        <v>894898383</v>
      </c>
    </row>
    <row r="54" spans="1:6" x14ac:dyDescent="0.2">
      <c r="A54" s="17" t="s">
        <v>26</v>
      </c>
      <c r="B54" s="12">
        <v>6236658022</v>
      </c>
      <c r="C54" s="12">
        <v>7961102844</v>
      </c>
      <c r="D54" s="12">
        <v>16560011093</v>
      </c>
      <c r="E54" s="12">
        <v>16367979012</v>
      </c>
      <c r="F54" s="13">
        <v>17081048773</v>
      </c>
    </row>
    <row r="55" spans="1:6" x14ac:dyDescent="0.2">
      <c r="A55" s="17" t="s">
        <v>46</v>
      </c>
      <c r="B55" s="12">
        <v>3498281559</v>
      </c>
      <c r="C55" s="12">
        <v>4462330007.1199999</v>
      </c>
      <c r="D55" s="12">
        <v>3442050249.52</v>
      </c>
      <c r="E55" s="12">
        <v>1425011290</v>
      </c>
      <c r="F55" s="13">
        <v>832577198</v>
      </c>
    </row>
    <row r="56" spans="1:6" x14ac:dyDescent="0.2">
      <c r="A56" s="17" t="s">
        <v>47</v>
      </c>
      <c r="B56" s="12">
        <v>2787768596.1900001</v>
      </c>
      <c r="C56" s="12">
        <v>4975932868.1300001</v>
      </c>
      <c r="D56" s="12">
        <v>1323283553.9200001</v>
      </c>
      <c r="E56" s="12">
        <v>1241119819.95</v>
      </c>
      <c r="F56" s="13">
        <v>1190313279.1800001</v>
      </c>
    </row>
    <row r="57" spans="1:6" x14ac:dyDescent="0.2">
      <c r="A57" s="17" t="s">
        <v>48</v>
      </c>
      <c r="B57" s="12">
        <v>0</v>
      </c>
      <c r="C57" s="12">
        <v>1479225</v>
      </c>
      <c r="D57" s="12">
        <v>0</v>
      </c>
      <c r="E57" s="12">
        <v>0</v>
      </c>
      <c r="F57" s="13">
        <v>0</v>
      </c>
    </row>
    <row r="58" spans="1:6" ht="13.5" thickBot="1" x14ac:dyDescent="0.25">
      <c r="A58" s="17" t="s">
        <v>49</v>
      </c>
      <c r="B58" s="12">
        <v>0</v>
      </c>
      <c r="C58" s="12">
        <v>128485381</v>
      </c>
      <c r="D58" s="12">
        <v>3866919660</v>
      </c>
      <c r="E58" s="12">
        <v>222838669</v>
      </c>
      <c r="F58" s="13">
        <v>0</v>
      </c>
    </row>
    <row r="59" spans="1:6" s="6" customFormat="1" ht="13.5" thickBot="1" x14ac:dyDescent="0.25">
      <c r="A59" s="20" t="s">
        <v>4</v>
      </c>
      <c r="B59" s="21">
        <f>SUM(B60:B62)</f>
        <v>0</v>
      </c>
      <c r="C59" s="21">
        <f>SUM(C60:C62)</f>
        <v>1646330523</v>
      </c>
      <c r="D59" s="21">
        <f t="shared" ref="D59:F59" si="5">SUM(D60:D62)</f>
        <v>9338336149</v>
      </c>
      <c r="E59" s="21">
        <f t="shared" si="5"/>
        <v>6416225006</v>
      </c>
      <c r="F59" s="22">
        <f t="shared" si="5"/>
        <v>20247126567</v>
      </c>
    </row>
    <row r="60" spans="1:6" x14ac:dyDescent="0.2">
      <c r="A60" s="17" t="s">
        <v>50</v>
      </c>
      <c r="B60" s="12">
        <v>0</v>
      </c>
      <c r="C60" s="12">
        <v>1646330523</v>
      </c>
      <c r="D60" s="12">
        <v>9338336149</v>
      </c>
      <c r="E60" s="12">
        <v>0</v>
      </c>
      <c r="F60" s="13">
        <v>0</v>
      </c>
    </row>
    <row r="61" spans="1:6" x14ac:dyDescent="0.2">
      <c r="A61" s="17" t="s">
        <v>46</v>
      </c>
      <c r="B61" s="12">
        <v>0</v>
      </c>
      <c r="C61" s="12">
        <v>0</v>
      </c>
      <c r="D61" s="12">
        <v>0</v>
      </c>
      <c r="E61" s="12">
        <v>6416225006</v>
      </c>
      <c r="F61" s="13">
        <v>20247126567</v>
      </c>
    </row>
    <row r="62" spans="1:6" ht="13.5" thickBot="1" x14ac:dyDescent="0.25">
      <c r="A62" s="17" t="s">
        <v>51</v>
      </c>
      <c r="B62" s="12">
        <v>0</v>
      </c>
      <c r="C62" s="12">
        <v>0</v>
      </c>
      <c r="D62" s="12">
        <v>0</v>
      </c>
      <c r="E62" s="12">
        <v>0</v>
      </c>
      <c r="F62" s="13">
        <v>0</v>
      </c>
    </row>
    <row r="63" spans="1:6" s="6" customFormat="1" ht="13.5" thickBot="1" x14ac:dyDescent="0.25">
      <c r="A63" s="20" t="s">
        <v>5</v>
      </c>
      <c r="B63" s="21">
        <f>SUM(B64:B80)</f>
        <v>1353991416898</v>
      </c>
      <c r="C63" s="21">
        <f t="shared" ref="C63:F63" si="6">SUM(C64:C80)</f>
        <v>1787250756507.8401</v>
      </c>
      <c r="D63" s="21">
        <f t="shared" si="6"/>
        <v>1855715003731</v>
      </c>
      <c r="E63" s="21">
        <f t="shared" si="6"/>
        <v>2226813210853</v>
      </c>
      <c r="F63" s="22">
        <f t="shared" si="6"/>
        <v>2020449868508</v>
      </c>
    </row>
    <row r="64" spans="1:6" x14ac:dyDescent="0.2">
      <c r="A64" s="17" t="s">
        <v>52</v>
      </c>
      <c r="B64" s="12">
        <v>1197334870790</v>
      </c>
      <c r="C64" s="12">
        <v>1653747041484.54</v>
      </c>
      <c r="D64" s="12">
        <v>1571618196498</v>
      </c>
      <c r="E64" s="12">
        <v>1669833018755</v>
      </c>
      <c r="F64" s="13">
        <v>1684597182180</v>
      </c>
    </row>
    <row r="65" spans="1:6" x14ac:dyDescent="0.2">
      <c r="A65" s="17" t="s">
        <v>53</v>
      </c>
      <c r="B65" s="12">
        <v>1639511768</v>
      </c>
      <c r="C65" s="12">
        <v>2385529504</v>
      </c>
      <c r="D65" s="12">
        <v>3378815548</v>
      </c>
      <c r="E65" s="12">
        <v>3897251579</v>
      </c>
      <c r="F65" s="13">
        <v>3868570225</v>
      </c>
    </row>
    <row r="66" spans="1:6" x14ac:dyDescent="0.2">
      <c r="A66" s="17" t="s">
        <v>54</v>
      </c>
      <c r="B66" s="12">
        <v>9788750921</v>
      </c>
      <c r="C66" s="12">
        <v>354204513</v>
      </c>
      <c r="D66" s="12">
        <v>110782491118</v>
      </c>
      <c r="E66" s="12">
        <v>152022084876</v>
      </c>
      <c r="F66" s="13">
        <v>107416573819</v>
      </c>
    </row>
    <row r="67" spans="1:6" x14ac:dyDescent="0.2">
      <c r="A67" s="17" t="s">
        <v>55</v>
      </c>
      <c r="B67" s="12">
        <v>0</v>
      </c>
      <c r="C67" s="12">
        <v>0</v>
      </c>
      <c r="D67" s="12">
        <v>0</v>
      </c>
      <c r="E67" s="12">
        <v>11687761</v>
      </c>
      <c r="F67" s="13">
        <v>3395111</v>
      </c>
    </row>
    <row r="68" spans="1:6" x14ac:dyDescent="0.2">
      <c r="A68" s="17" t="s">
        <v>56</v>
      </c>
      <c r="B68" s="12">
        <v>114079026</v>
      </c>
      <c r="C68" s="12">
        <v>114191281</v>
      </c>
      <c r="D68" s="12">
        <v>8398223</v>
      </c>
      <c r="E68" s="12">
        <v>329470036</v>
      </c>
      <c r="F68" s="13">
        <v>13433470933</v>
      </c>
    </row>
    <row r="69" spans="1:6" x14ac:dyDescent="0.2">
      <c r="A69" s="17" t="s">
        <v>57</v>
      </c>
      <c r="B69" s="12">
        <v>49397616180</v>
      </c>
      <c r="C69" s="12">
        <v>28900837953</v>
      </c>
      <c r="D69" s="12">
        <v>744985375</v>
      </c>
      <c r="E69" s="12">
        <v>60005749690</v>
      </c>
      <c r="F69" s="13">
        <v>86656329668</v>
      </c>
    </row>
    <row r="70" spans="1:6" x14ac:dyDescent="0.2">
      <c r="A70" s="17" t="s">
        <v>58</v>
      </c>
      <c r="B70" s="12">
        <v>1020909687</v>
      </c>
      <c r="C70" s="12">
        <v>1176663100</v>
      </c>
      <c r="D70" s="12">
        <v>1260383007</v>
      </c>
      <c r="E70" s="12">
        <v>0</v>
      </c>
      <c r="F70" s="13">
        <v>0</v>
      </c>
    </row>
    <row r="71" spans="1:6" x14ac:dyDescent="0.2">
      <c r="A71" s="17" t="s">
        <v>59</v>
      </c>
      <c r="B71" s="12">
        <v>21459992573</v>
      </c>
      <c r="C71" s="12">
        <v>31893313473</v>
      </c>
      <c r="D71" s="12">
        <v>25781303528</v>
      </c>
      <c r="E71" s="12">
        <v>18785069619</v>
      </c>
      <c r="F71" s="13">
        <v>12932966576</v>
      </c>
    </row>
    <row r="72" spans="1:6" x14ac:dyDescent="0.2">
      <c r="A72" s="17" t="s">
        <v>60</v>
      </c>
      <c r="B72" s="12">
        <v>295321050</v>
      </c>
      <c r="C72" s="12">
        <v>2546744670</v>
      </c>
      <c r="D72" s="12">
        <v>143697880</v>
      </c>
      <c r="E72" s="12">
        <v>189382588</v>
      </c>
      <c r="F72" s="13">
        <v>78323920</v>
      </c>
    </row>
    <row r="73" spans="1:6" x14ac:dyDescent="0.2">
      <c r="A73" s="17" t="s">
        <v>61</v>
      </c>
      <c r="B73" s="12">
        <v>72933614903</v>
      </c>
      <c r="C73" s="12">
        <v>66130480529.300003</v>
      </c>
      <c r="D73" s="12">
        <v>24195594526</v>
      </c>
      <c r="E73" s="12">
        <v>1477120112</v>
      </c>
      <c r="F73" s="13">
        <v>111854262</v>
      </c>
    </row>
    <row r="74" spans="1:6" x14ac:dyDescent="0.2">
      <c r="A74" s="17" t="s">
        <v>62</v>
      </c>
      <c r="B74" s="12">
        <v>0</v>
      </c>
      <c r="C74" s="12">
        <v>0</v>
      </c>
      <c r="D74" s="12">
        <v>0</v>
      </c>
      <c r="E74" s="12">
        <v>98886029348</v>
      </c>
      <c r="F74" s="13">
        <v>1382759708</v>
      </c>
    </row>
    <row r="75" spans="1:6" x14ac:dyDescent="0.2">
      <c r="A75" s="17" t="s">
        <v>63</v>
      </c>
      <c r="B75" s="12">
        <v>0</v>
      </c>
      <c r="C75" s="12">
        <v>0</v>
      </c>
      <c r="D75" s="12">
        <v>105734201264</v>
      </c>
      <c r="E75" s="12">
        <v>180501294931</v>
      </c>
      <c r="F75" s="13">
        <v>82560786688</v>
      </c>
    </row>
    <row r="76" spans="1:6" x14ac:dyDescent="0.2">
      <c r="A76" s="17" t="s">
        <v>64</v>
      </c>
      <c r="B76" s="12">
        <v>0</v>
      </c>
      <c r="C76" s="12">
        <v>0</v>
      </c>
      <c r="D76" s="12">
        <v>0</v>
      </c>
      <c r="E76" s="12">
        <v>40875051558</v>
      </c>
      <c r="F76" s="13">
        <v>22443977652</v>
      </c>
    </row>
    <row r="77" spans="1:6" x14ac:dyDescent="0.2">
      <c r="A77" s="17" t="s">
        <v>65</v>
      </c>
      <c r="B77" s="12">
        <v>0</v>
      </c>
      <c r="C77" s="12">
        <v>0</v>
      </c>
      <c r="D77" s="12">
        <v>12035408301</v>
      </c>
      <c r="E77" s="12">
        <v>0</v>
      </c>
      <c r="F77" s="13">
        <v>4963677766</v>
      </c>
    </row>
    <row r="78" spans="1:6" x14ac:dyDescent="0.2">
      <c r="A78" s="17" t="s">
        <v>66</v>
      </c>
      <c r="B78" s="12">
        <v>0</v>
      </c>
      <c r="C78" s="12">
        <v>0</v>
      </c>
      <c r="D78" s="12">
        <v>0</v>
      </c>
      <c r="E78" s="12">
        <v>0</v>
      </c>
      <c r="F78" s="13">
        <v>0</v>
      </c>
    </row>
    <row r="79" spans="1:6" x14ac:dyDescent="0.2">
      <c r="A79" s="17" t="s">
        <v>67</v>
      </c>
      <c r="B79" s="12">
        <v>0</v>
      </c>
      <c r="C79" s="12">
        <v>0</v>
      </c>
      <c r="D79" s="12">
        <v>31528463</v>
      </c>
      <c r="E79" s="12">
        <v>0</v>
      </c>
      <c r="F79" s="13">
        <v>0</v>
      </c>
    </row>
    <row r="80" spans="1:6" ht="13.5" thickBot="1" x14ac:dyDescent="0.25">
      <c r="A80" s="17" t="s">
        <v>68</v>
      </c>
      <c r="B80" s="12">
        <v>6750000</v>
      </c>
      <c r="C80" s="12">
        <v>1750000</v>
      </c>
      <c r="D80" s="12">
        <v>0</v>
      </c>
      <c r="E80" s="12">
        <v>0</v>
      </c>
      <c r="F80" s="13">
        <v>0</v>
      </c>
    </row>
    <row r="81" spans="1:6" s="6" customFormat="1" ht="13.5" thickBot="1" x14ac:dyDescent="0.25">
      <c r="A81" s="20" t="s">
        <v>73</v>
      </c>
      <c r="B81" s="21">
        <f>+B9-B40-B63</f>
        <v>-66134973945.179932</v>
      </c>
      <c r="C81" s="21">
        <f t="shared" ref="C81:F81" si="7">+C9-C40-C63</f>
        <v>-20211998062.210205</v>
      </c>
      <c r="D81" s="21">
        <f t="shared" si="7"/>
        <v>-12238052203.290039</v>
      </c>
      <c r="E81" s="21">
        <f t="shared" si="7"/>
        <v>5467653877.9599609</v>
      </c>
      <c r="F81" s="22">
        <f t="shared" si="7"/>
        <v>-135805583192.10986</v>
      </c>
    </row>
    <row r="83" spans="1:6" x14ac:dyDescent="0.2">
      <c r="B83" s="2"/>
      <c r="C83" s="2"/>
      <c r="D83" s="2"/>
      <c r="E83" s="2"/>
      <c r="F8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Jaime Enrique Celis Perez</cp:lastModifiedBy>
  <dcterms:created xsi:type="dcterms:W3CDTF">2022-12-07T21:45:14Z</dcterms:created>
  <dcterms:modified xsi:type="dcterms:W3CDTF">2022-12-07T21:47:22Z</dcterms:modified>
</cp:coreProperties>
</file>