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finagro-my.sharepoint.com/personal/fmrincon_finagro_com_co/Documents/1_GerenciaInvesEconómicas/Respuestas y solicitudes/Congreso/RespuestaGIE/"/>
    </mc:Choice>
  </mc:AlternateContent>
  <xr:revisionPtr revIDLastSave="0" documentId="8_{B14376D8-8094-456B-95B1-331BAAC7AA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loc. Departamento y Productor" sheetId="1" r:id="rId1"/>
    <sheet name="Coloc. Sector" sheetId="2" r:id="rId2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9" i="1" l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8" i="1"/>
</calcChain>
</file>

<file path=xl/sharedStrings.xml><?xml version="1.0" encoding="utf-8"?>
<sst xmlns="http://schemas.openxmlformats.org/spreadsheetml/2006/main" count="234" uniqueCount="99">
  <si>
    <t>Detalle por Tipo de Productor</t>
  </si>
  <si>
    <t>(Valores en $Millones)</t>
  </si>
  <si>
    <t>GRANDE</t>
  </si>
  <si>
    <t>MEDIANO</t>
  </si>
  <si>
    <t>PEQUEÑO</t>
  </si>
  <si>
    <r>
      <rPr>
        <b/>
        <sz val="8"/>
        <color rgb="FF31455E"/>
        <rFont val="Arial"/>
        <family val="2"/>
      </rPr>
      <t xml:space="preserve">Total Ene-Dic </t>
    </r>
    <r>
      <rPr>
        <b/>
        <sz val="8"/>
        <color rgb="FF31455E"/>
        <rFont val="Arial"/>
        <family val="2"/>
      </rPr>
      <t>2020</t>
    </r>
  </si>
  <si>
    <r>
      <rPr>
        <b/>
        <sz val="8"/>
        <color rgb="FF31455E"/>
        <rFont val="Arial"/>
        <family val="2"/>
      </rPr>
      <t xml:space="preserve">Total Ene-Dic </t>
    </r>
    <r>
      <rPr>
        <b/>
        <sz val="8"/>
        <color rgb="FF31455E"/>
        <rFont val="Arial"/>
        <family val="2"/>
      </rPr>
      <t>2021</t>
    </r>
  </si>
  <si>
    <t>Créditos</t>
  </si>
  <si>
    <t>AMAZONAS</t>
  </si>
  <si>
    <t>--</t>
  </si>
  <si>
    <t>ANTIOQUIA</t>
  </si>
  <si>
    <t>ARAUCA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</si>
  <si>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</si>
  <si>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</si>
  <si>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</si>
  <si>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</si>
  <si>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</si>
  <si>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</si>
  <si>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</si>
  <si>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</si>
  <si>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</si>
  <si>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</si>
  <si>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</si>
  <si>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</si>
  <si>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</si>
  <si>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</si>
  <si>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</si>
  <si>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</si>
  <si>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</si>
  <si>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</si>
  <si>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</si>
  <si>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</si>
  <si>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</si>
  <si>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</si>
  <si>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</si>
  <si>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SANTANDER</t>
  </si>
  <si>
    <t>SUCRE</t>
  </si>
  <si>
    <t>TOLIMA</t>
  </si>
  <si>
    <t>VALLE DEL CAUCA</t>
  </si>
  <si>
    <t>VAUPÉS</t>
  </si>
  <si>
    <t>VICHADA</t>
  </si>
  <si>
    <t>Total</t>
  </si>
  <si>
    <r>
      <rPr>
        <sz val="10"/>
        <color theme="1"/>
        <rFont val="Arial"/>
        <family val="2"/>
      </rPr>
      <t>25-mar-22</t>
    </r>
    <r>
      <rPr>
        <sz val="10"/>
        <color theme="1"/>
        <rFont val="Arial"/>
        <family val="2"/>
      </rPr>
      <t xml:space="preserve"> CC-DP-392</t>
    </r>
  </si>
  <si>
    <t>Periodo: Enero de 2020 a Febrero de 2022</t>
  </si>
  <si>
    <t>Departamento - 
Tipo Productor</t>
  </si>
  <si>
    <t>SAN ANDRÉS, PROVIDENCIA 
Y SANTA CATALINA</t>
  </si>
  <si>
    <t>Valor 
Créditos</t>
  </si>
  <si>
    <t>Período: Enero de 2020 a Febrero de 2022</t>
  </si>
  <si>
    <t>Sector</t>
  </si>
  <si>
    <t>Cantidad</t>
  </si>
  <si>
    <t>Valor 
Credito</t>
  </si>
  <si>
    <t>ACTIVIDADES RURALES</t>
  </si>
  <si>
    <t>Actividades Complementarias</t>
  </si>
  <si>
    <t>Artesanias</t>
  </si>
  <si>
    <t>Mineria</t>
  </si>
  <si>
    <t>Turismo Rural</t>
  </si>
  <si>
    <t>Agricola</t>
  </si>
  <si>
    <t>Aguacate</t>
  </si>
  <si>
    <t>Algodon</t>
  </si>
  <si>
    <t>Arroz</t>
  </si>
  <si>
    <t>Banano</t>
  </si>
  <si>
    <t>Cacao</t>
  </si>
  <si>
    <t>Café</t>
  </si>
  <si>
    <t>Caña de Azucar</t>
  </si>
  <si>
    <t>Caña Panelera</t>
  </si>
  <si>
    <t>Citricos</t>
  </si>
  <si>
    <t>Flores</t>
  </si>
  <si>
    <t>Hortalizas</t>
  </si>
  <si>
    <t>Maiz</t>
  </si>
  <si>
    <t>Otros Cultivos</t>
  </si>
  <si>
    <t>Otros Frutales</t>
  </si>
  <si>
    <t>Palma de Aceite</t>
  </si>
  <si>
    <t>Papa</t>
  </si>
  <si>
    <t>Platano</t>
  </si>
  <si>
    <t>Tabaco</t>
  </si>
  <si>
    <t>Yuca</t>
  </si>
  <si>
    <t>Forestal</t>
  </si>
  <si>
    <t>Caucho</t>
  </si>
  <si>
    <t>Pecuario</t>
  </si>
  <si>
    <t>Avicultura</t>
  </si>
  <si>
    <t>Ganaderia Leche</t>
  </si>
  <si>
    <t>Ganado Carne</t>
  </si>
  <si>
    <t>Ganado DP</t>
  </si>
  <si>
    <t>Otros Pecuarios</t>
  </si>
  <si>
    <t>Ovinos Caprinos</t>
  </si>
  <si>
    <t>Porcicultura</t>
  </si>
  <si>
    <t>Pesquero y Acuicola</t>
  </si>
  <si>
    <t>SIN  SECTOR -SIN CADENA</t>
  </si>
  <si>
    <t>Microcrédito</t>
  </si>
  <si>
    <t>Tarjeta Agropecuaria</t>
  </si>
  <si>
    <t>Unidad Campesina</t>
  </si>
  <si>
    <r>
      <rPr>
        <sz val="10"/>
        <color theme="1"/>
        <rFont val="Arial"/>
        <family val="2"/>
      </rPr>
      <t>25-mar-22</t>
    </r>
    <r>
      <rPr>
        <sz val="10"/>
        <color theme="1"/>
        <rFont val="Arial"/>
        <family val="2"/>
      </rPr>
      <t xml:space="preserve"> CC-SE-173</t>
    </r>
  </si>
  <si>
    <t xml:space="preserve">Enero - Diciembre 2020 </t>
  </si>
  <si>
    <t xml:space="preserve">2021 Enero - Diciembre 2021 </t>
  </si>
  <si>
    <t>Enero - Febrero 2022</t>
  </si>
  <si>
    <t>Total Ene-Feb 2022</t>
  </si>
  <si>
    <t>CRÉDITOS POR SECTOR</t>
  </si>
  <si>
    <t>CRÉDITOS POR DEPARTAMENTO</t>
  </si>
  <si>
    <t>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</si>
</sst>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&quot;-&quot;#,##0"/>
    <numFmt numFmtId="165" formatCode="dd\-mmm\-yy"/>
    <numFmt numFmtId="166" formatCode="hh:mm:ss"/>
    <numFmt numFmtId="167" formatCode="[$$-240A]#,##0;\([$$-240A]#,##0\)"/>
  </numFmts>
  <fonts count="18" x14ac:knownFonts="1">
    <font>
      <sz val="10"/>
      <color theme="1"/>
      <name val="Tahoma"/>
      <family val="2"/>
    </font>
    <font>
      <b/>
      <sz val="16"/>
      <color rgb="FF008000"/>
      <name val="Arial"/>
      <family val="2"/>
    </font>
    <font>
      <b/>
      <sz val="10"/>
      <color rgb="FF444444"/>
      <name val="Arial"/>
      <family val="2"/>
    </font>
    <font>
      <sz val="8"/>
      <color rgb="FF333333"/>
      <name val="Arial"/>
      <family val="2"/>
    </font>
    <font>
      <b/>
      <sz val="8"/>
      <color rgb="FF31455E"/>
      <name val="Arial"/>
      <family val="2"/>
    </font>
    <font>
      <i/>
      <sz val="8"/>
      <color rgb="FF454545"/>
      <name val="Arial"/>
      <family val="2"/>
    </font>
    <font>
      <b/>
      <i/>
      <sz val="8"/>
      <color rgb="FF222222"/>
      <name val="Arial"/>
      <family val="2"/>
    </font>
    <font>
      <b/>
      <sz val="8"/>
      <color rgb="FFFFFFFF"/>
      <name val="Arial"/>
      <family val="2"/>
    </font>
    <font>
      <b/>
      <i/>
      <sz val="8"/>
      <color rgb="FF444444"/>
      <name val="Arial"/>
      <family val="2"/>
    </font>
    <font>
      <sz val="10"/>
      <color theme="1"/>
      <name val="Arial"/>
      <family val="2"/>
    </font>
    <font>
      <b/>
      <sz val="8"/>
      <color rgb="FF008000"/>
      <name val="Arial"/>
      <family val="2"/>
    </font>
    <font>
      <b/>
      <sz val="14"/>
      <color rgb="FF008000"/>
      <name val="Arial"/>
      <family val="2"/>
    </font>
    <font>
      <b/>
      <sz val="8"/>
      <color theme="1"/>
      <name val="Arial"/>
      <family val="2"/>
    </font>
    <font>
      <b/>
      <sz val="12"/>
      <color rgb="FF444444"/>
      <name val="Arial"/>
      <family val="2"/>
    </font>
    <font>
      <b/>
      <sz val="8"/>
      <color rgb="FF222222"/>
      <name val="Arial"/>
      <family val="2"/>
    </font>
    <font>
      <sz val="8"/>
      <color rgb="FF454545"/>
      <name val="Arial"/>
      <family val="2"/>
    </font>
    <font>
      <b/>
      <sz val="8"/>
      <color rgb="FF444444"/>
      <name val="Arial"/>
      <family val="2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CCCC99"/>
      </patternFill>
    </fill>
    <fill>
      <patternFill patternType="solid">
        <fgColor rgb="FFEFF3F7"/>
      </patternFill>
    </fill>
    <fill>
      <patternFill patternType="solid">
        <fgColor rgb="FF99CC99"/>
      </patternFill>
    </fill>
    <fill>
      <patternFill patternType="solid">
        <fgColor rgb="FFDEE6F2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C0C0C0"/>
      </right>
      <top/>
      <bottom style="medium">
        <color rgb="FFC0C0C0"/>
      </bottom>
      <diagonal/>
    </border>
    <border>
      <left style="medium">
        <color auto="1"/>
      </left>
      <right style="medium">
        <color rgb="FFC0C0C0"/>
      </right>
      <top/>
      <bottom/>
      <diagonal/>
    </border>
    <border>
      <left style="medium">
        <color auto="1"/>
      </left>
      <right style="medium">
        <color rgb="FF93B1CD"/>
      </right>
      <top style="medium">
        <color auto="1"/>
      </top>
      <bottom style="medium">
        <color auto="1"/>
      </bottom>
      <diagonal/>
    </border>
    <border>
      <left style="medium">
        <color rgb="FFD5D5D5"/>
      </left>
      <right style="medium">
        <color rgb="FFD5D5D5"/>
      </right>
      <top style="medium">
        <color auto="1"/>
      </top>
      <bottom style="medium">
        <color auto="1"/>
      </bottom>
      <diagonal/>
    </border>
    <border>
      <left style="medium">
        <color rgb="FFD5D5D5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rgb="FFC0C0C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/>
      <right style="medium">
        <color rgb="FFD5D5D5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thin">
        <color indexed="64"/>
      </right>
      <top/>
      <bottom style="medium">
        <color rgb="FFE2E2E2"/>
      </bottom>
      <diagonal/>
    </border>
    <border>
      <left style="medium">
        <color rgb="FFD5D5D5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E2E2E2"/>
      </right>
      <top/>
      <bottom style="medium">
        <color rgb="FFE2E2E2"/>
      </bottom>
      <diagonal/>
    </border>
    <border>
      <left style="medium">
        <color indexed="64"/>
      </left>
      <right style="medium">
        <color rgb="FFD5D5D5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rgb="FFC0C0C0"/>
      </right>
      <top style="medium">
        <color indexed="64"/>
      </top>
      <bottom style="medium">
        <color rgb="FFC0C0C0"/>
      </bottom>
      <diagonal/>
    </border>
    <border>
      <left style="medium">
        <color rgb="FF93B1CD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E1E6EC"/>
      </right>
      <top style="medium">
        <color indexed="64"/>
      </top>
      <bottom style="thin">
        <color indexed="64"/>
      </bottom>
      <diagonal/>
    </border>
    <border>
      <left style="medium">
        <color rgb="FFE1E6EC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E1E6EC"/>
      </right>
      <top style="medium">
        <color indexed="64"/>
      </top>
      <bottom style="thin">
        <color indexed="64"/>
      </bottom>
      <diagonal/>
    </border>
    <border>
      <left style="medium">
        <color rgb="FFE1E6EC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EFEFEF"/>
      </left>
      <right style="thin">
        <color indexed="64"/>
      </right>
      <top/>
      <bottom style="medium">
        <color rgb="FFEFEFEF"/>
      </bottom>
      <diagonal/>
    </border>
    <border>
      <left/>
      <right style="medium">
        <color rgb="FFEFEFEF"/>
      </right>
      <top/>
      <bottom style="medium">
        <color rgb="FFEFEFEF"/>
      </bottom>
      <diagonal/>
    </border>
    <border>
      <left style="medium">
        <color auto="1"/>
      </left>
      <right style="medium">
        <color rgb="FFC0C0C0"/>
      </right>
      <top/>
      <bottom style="thin">
        <color indexed="64"/>
      </bottom>
      <diagonal/>
    </border>
    <border>
      <left style="medium">
        <color rgb="FFC0C0C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EFEFEF"/>
      </right>
      <top/>
      <bottom style="thin">
        <color indexed="64"/>
      </bottom>
      <diagonal/>
    </border>
    <border>
      <left style="medium">
        <color rgb="FFEFEFEF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EFEFEF"/>
      </right>
      <top/>
      <bottom style="thin">
        <color indexed="64"/>
      </bottom>
      <diagonal/>
    </border>
    <border>
      <left/>
      <right style="medium">
        <color rgb="FFE2E2E2"/>
      </right>
      <top/>
      <bottom style="thin">
        <color indexed="64"/>
      </bottom>
      <diagonal/>
    </border>
    <border>
      <left style="medium">
        <color rgb="FFE2E2E2"/>
      </left>
      <right style="medium">
        <color auto="1"/>
      </right>
      <top/>
      <bottom style="thin">
        <color indexed="64"/>
      </bottom>
      <diagonal/>
    </border>
    <border>
      <left style="medium">
        <color rgb="FF93B1CD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E1E6EC"/>
      </right>
      <top style="thin">
        <color indexed="64"/>
      </top>
      <bottom style="thin">
        <color indexed="64"/>
      </bottom>
      <diagonal/>
    </border>
    <border>
      <left style="medium">
        <color rgb="FFE1E6EC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1E6EC"/>
      </right>
      <top style="thin">
        <color indexed="64"/>
      </top>
      <bottom style="thin">
        <color indexed="64"/>
      </bottom>
      <diagonal/>
    </border>
    <border>
      <left style="medium">
        <color rgb="FFE1E6EC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rgb="FFEFEFEF"/>
      </left>
      <right style="thin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29">
    <xf numFmtId="0" fontId="0" fillId="0" borderId="0" xfId="0"/>
    <xf numFmtId="164" fontId="5" fillId="0" borderId="10" xfId="0" applyNumberFormat="1" applyFont="1" applyBorder="1" applyAlignment="1">
      <alignment horizontal="right" vertical="top"/>
    </xf>
    <xf numFmtId="164" fontId="6" fillId="4" borderId="10" xfId="0" applyNumberFormat="1" applyFont="1" applyFill="1" applyBorder="1" applyAlignment="1">
      <alignment horizontal="right" vertical="top"/>
    </xf>
    <xf numFmtId="0" fontId="0" fillId="4" borderId="11" xfId="0" applyFill="1" applyBorder="1"/>
    <xf numFmtId="164" fontId="6" fillId="4" borderId="11" xfId="0" applyNumberFormat="1" applyFont="1" applyFill="1" applyBorder="1" applyAlignment="1">
      <alignment horizontal="right" vertical="top"/>
    </xf>
    <xf numFmtId="164" fontId="8" fillId="6" borderId="15" xfId="0" applyNumberFormat="1" applyFont="1" applyFill="1" applyBorder="1" applyAlignment="1">
      <alignment horizontal="right" vertical="top"/>
    </xf>
    <xf numFmtId="164" fontId="8" fillId="6" borderId="16" xfId="0" applyNumberFormat="1" applyFont="1" applyFill="1" applyBorder="1" applyAlignment="1">
      <alignment horizontal="right" vertical="top"/>
    </xf>
    <xf numFmtId="0" fontId="3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vertical="top"/>
    </xf>
    <xf numFmtId="0" fontId="3" fillId="2" borderId="29" xfId="0" applyFont="1" applyFill="1" applyBorder="1" applyAlignment="1">
      <alignment horizontal="left" vertical="top" wrapText="1"/>
    </xf>
    <xf numFmtId="0" fontId="7" fillId="5" borderId="30" xfId="0" applyFont="1" applyFill="1" applyBorder="1" applyAlignment="1">
      <alignment horizontal="left" vertical="top"/>
    </xf>
    <xf numFmtId="0" fontId="3" fillId="2" borderId="32" xfId="0" applyFont="1" applyFill="1" applyBorder="1" applyAlignment="1">
      <alignment horizontal="center" vertical="center"/>
    </xf>
    <xf numFmtId="164" fontId="5" fillId="0" borderId="33" xfId="0" applyNumberFormat="1" applyFont="1" applyBorder="1" applyAlignment="1">
      <alignment horizontal="right" vertical="top"/>
    </xf>
    <xf numFmtId="0" fontId="5" fillId="0" borderId="33" xfId="0" applyFont="1" applyBorder="1" applyAlignment="1">
      <alignment horizontal="right" vertical="top"/>
    </xf>
    <xf numFmtId="164" fontId="8" fillId="6" borderId="34" xfId="0" applyNumberFormat="1" applyFont="1" applyFill="1" applyBorder="1" applyAlignment="1">
      <alignment horizontal="right" vertical="top"/>
    </xf>
    <xf numFmtId="164" fontId="5" fillId="0" borderId="35" xfId="0" applyNumberFormat="1" applyFont="1" applyBorder="1" applyAlignment="1">
      <alignment horizontal="right" vertical="top"/>
    </xf>
    <xf numFmtId="0" fontId="5" fillId="0" borderId="35" xfId="0" applyFont="1" applyBorder="1" applyAlignment="1">
      <alignment horizontal="right" vertical="top"/>
    </xf>
    <xf numFmtId="164" fontId="8" fillId="6" borderId="36" xfId="0" applyNumberFormat="1" applyFont="1" applyFill="1" applyBorder="1" applyAlignment="1">
      <alignment horizontal="right" vertical="top"/>
    </xf>
    <xf numFmtId="164" fontId="6" fillId="4" borderId="33" xfId="0" applyNumberFormat="1" applyFont="1" applyFill="1" applyBorder="1" applyAlignment="1">
      <alignment horizontal="right" vertical="top"/>
    </xf>
    <xf numFmtId="0" fontId="3" fillId="2" borderId="23" xfId="0" applyFont="1" applyFill="1" applyBorder="1" applyAlignment="1">
      <alignment horizontal="center" vertical="center"/>
    </xf>
    <xf numFmtId="164" fontId="5" fillId="0" borderId="39" xfId="0" applyNumberFormat="1" applyFont="1" applyBorder="1" applyAlignment="1">
      <alignment horizontal="right" vertical="top"/>
    </xf>
    <xf numFmtId="0" fontId="5" fillId="0" borderId="39" xfId="0" applyFont="1" applyBorder="1" applyAlignment="1">
      <alignment horizontal="right" vertical="top"/>
    </xf>
    <xf numFmtId="164" fontId="8" fillId="6" borderId="40" xfId="0" applyNumberFormat="1" applyFont="1" applyFill="1" applyBorder="1" applyAlignment="1">
      <alignment horizontal="right" vertical="top"/>
    </xf>
    <xf numFmtId="0" fontId="3" fillId="2" borderId="23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 wrapText="1"/>
    </xf>
    <xf numFmtId="0" fontId="3" fillId="2" borderId="32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horizontal="center" vertical="top" wrapText="1"/>
    </xf>
    <xf numFmtId="0" fontId="4" fillId="3" borderId="44" xfId="0" applyFont="1" applyFill="1" applyBorder="1" applyAlignment="1">
      <alignment horizontal="left" vertical="top"/>
    </xf>
    <xf numFmtId="164" fontId="14" fillId="4" borderId="45" xfId="0" applyNumberFormat="1" applyFont="1" applyFill="1" applyBorder="1" applyAlignment="1">
      <alignment horizontal="right" vertical="top"/>
    </xf>
    <xf numFmtId="167" fontId="14" fillId="4" borderId="46" xfId="0" applyNumberFormat="1" applyFont="1" applyFill="1" applyBorder="1" applyAlignment="1">
      <alignment horizontal="right" vertical="top"/>
    </xf>
    <xf numFmtId="164" fontId="14" fillId="4" borderId="47" xfId="0" applyNumberFormat="1" applyFont="1" applyFill="1" applyBorder="1" applyAlignment="1">
      <alignment horizontal="right" vertical="top"/>
    </xf>
    <xf numFmtId="164" fontId="6" fillId="4" borderId="47" xfId="0" applyNumberFormat="1" applyFont="1" applyFill="1" applyBorder="1" applyAlignment="1">
      <alignment horizontal="right" vertical="top"/>
    </xf>
    <xf numFmtId="167" fontId="6" fillId="4" borderId="48" xfId="0" applyNumberFormat="1" applyFont="1" applyFill="1" applyBorder="1" applyAlignment="1">
      <alignment horizontal="right" vertical="top"/>
    </xf>
    <xf numFmtId="0" fontId="3" fillId="2" borderId="9" xfId="0" applyFont="1" applyFill="1" applyBorder="1" applyAlignment="1">
      <alignment horizontal="left" vertical="top"/>
    </xf>
    <xf numFmtId="164" fontId="15" fillId="0" borderId="49" xfId="0" applyNumberFormat="1" applyFont="1" applyBorder="1" applyAlignment="1">
      <alignment horizontal="right" vertical="top"/>
    </xf>
    <xf numFmtId="167" fontId="15" fillId="0" borderId="50" xfId="0" applyNumberFormat="1" applyFont="1" applyBorder="1" applyAlignment="1">
      <alignment horizontal="right" vertical="top"/>
    </xf>
    <xf numFmtId="164" fontId="15" fillId="0" borderId="51" xfId="0" applyNumberFormat="1" applyFont="1" applyBorder="1" applyAlignment="1">
      <alignment horizontal="right" vertical="top"/>
    </xf>
    <xf numFmtId="167" fontId="6" fillId="4" borderId="11" xfId="0" applyNumberFormat="1" applyFont="1" applyFill="1" applyBorder="1" applyAlignment="1">
      <alignment horizontal="right" vertical="top"/>
    </xf>
    <xf numFmtId="0" fontId="15" fillId="0" borderId="51" xfId="0" applyFont="1" applyBorder="1" applyAlignment="1">
      <alignment horizontal="right" vertical="top"/>
    </xf>
    <xf numFmtId="0" fontId="0" fillId="0" borderId="50" xfId="0" applyBorder="1"/>
    <xf numFmtId="0" fontId="3" fillId="2" borderId="53" xfId="0" applyFont="1" applyFill="1" applyBorder="1" applyAlignment="1">
      <alignment horizontal="left" vertical="top"/>
    </xf>
    <xf numFmtId="164" fontId="15" fillId="0" borderId="54" xfId="0" applyNumberFormat="1" applyFont="1" applyBorder="1" applyAlignment="1">
      <alignment horizontal="right" vertical="top"/>
    </xf>
    <xf numFmtId="167" fontId="15" fillId="0" borderId="55" xfId="0" applyNumberFormat="1" applyFont="1" applyBorder="1" applyAlignment="1">
      <alignment horizontal="right" vertical="top"/>
    </xf>
    <xf numFmtId="164" fontId="15" fillId="0" borderId="56" xfId="0" applyNumberFormat="1" applyFont="1" applyBorder="1" applyAlignment="1">
      <alignment horizontal="right" vertical="top"/>
    </xf>
    <xf numFmtId="164" fontId="6" fillId="4" borderId="57" xfId="0" applyNumberFormat="1" applyFont="1" applyFill="1" applyBorder="1" applyAlignment="1">
      <alignment horizontal="right" vertical="top"/>
    </xf>
    <xf numFmtId="167" fontId="6" fillId="4" borderId="58" xfId="0" applyNumberFormat="1" applyFont="1" applyFill="1" applyBorder="1" applyAlignment="1">
      <alignment horizontal="right" vertical="top"/>
    </xf>
    <xf numFmtId="0" fontId="4" fillId="3" borderId="59" xfId="0" applyFont="1" applyFill="1" applyBorder="1" applyAlignment="1">
      <alignment horizontal="left" vertical="top"/>
    </xf>
    <xf numFmtId="164" fontId="14" fillId="4" borderId="60" xfId="0" applyNumberFormat="1" applyFont="1" applyFill="1" applyBorder="1" applyAlignment="1">
      <alignment horizontal="right" vertical="top"/>
    </xf>
    <xf numFmtId="167" fontId="14" fillId="4" borderId="61" xfId="0" applyNumberFormat="1" applyFont="1" applyFill="1" applyBorder="1" applyAlignment="1">
      <alignment horizontal="right" vertical="top"/>
    </xf>
    <xf numFmtId="164" fontId="14" fillId="4" borderId="62" xfId="0" applyNumberFormat="1" applyFont="1" applyFill="1" applyBorder="1" applyAlignment="1">
      <alignment horizontal="right" vertical="top"/>
    </xf>
    <xf numFmtId="164" fontId="6" fillId="4" borderId="62" xfId="0" applyNumberFormat="1" applyFont="1" applyFill="1" applyBorder="1" applyAlignment="1">
      <alignment horizontal="right" vertical="top"/>
    </xf>
    <xf numFmtId="167" fontId="6" fillId="4" borderId="63" xfId="0" applyNumberFormat="1" applyFont="1" applyFill="1" applyBorder="1" applyAlignment="1">
      <alignment horizontal="right" vertical="top"/>
    </xf>
    <xf numFmtId="0" fontId="15" fillId="0" borderId="49" xfId="0" applyFont="1" applyBorder="1" applyAlignment="1">
      <alignment horizontal="right" vertical="top"/>
    </xf>
    <xf numFmtId="0" fontId="14" fillId="4" borderId="60" xfId="0" applyFont="1" applyFill="1" applyBorder="1" applyAlignment="1">
      <alignment horizontal="right" vertical="top"/>
    </xf>
    <xf numFmtId="0" fontId="0" fillId="4" borderId="61" xfId="0" applyFill="1" applyBorder="1"/>
    <xf numFmtId="0" fontId="14" fillId="4" borderId="62" xfId="0" applyFont="1" applyFill="1" applyBorder="1" applyAlignment="1">
      <alignment horizontal="right" vertical="top"/>
    </xf>
    <xf numFmtId="0" fontId="6" fillId="4" borderId="33" xfId="0" applyFont="1" applyFill="1" applyBorder="1" applyAlignment="1">
      <alignment horizontal="right" vertical="top"/>
    </xf>
    <xf numFmtId="0" fontId="0" fillId="0" borderId="64" xfId="0" applyBorder="1"/>
    <xf numFmtId="164" fontId="16" fillId="6" borderId="40" xfId="0" applyNumberFormat="1" applyFont="1" applyFill="1" applyBorder="1" applyAlignment="1">
      <alignment horizontal="right" vertical="top"/>
    </xf>
    <xf numFmtId="167" fontId="16" fillId="6" borderId="36" xfId="0" applyNumberFormat="1" applyFont="1" applyFill="1" applyBorder="1" applyAlignment="1">
      <alignment horizontal="right" vertical="top"/>
    </xf>
    <xf numFmtId="164" fontId="16" fillId="6" borderId="34" xfId="0" applyNumberFormat="1" applyFont="1" applyFill="1" applyBorder="1" applyAlignment="1">
      <alignment horizontal="right" vertical="top"/>
    </xf>
    <xf numFmtId="167" fontId="8" fillId="6" borderId="16" xfId="0" applyNumberFormat="1" applyFont="1" applyFill="1" applyBorder="1" applyAlignment="1">
      <alignment horizontal="right" vertical="top"/>
    </xf>
    <xf numFmtId="0" fontId="0" fillId="0" borderId="0" xfId="0"/>
    <xf numFmtId="9" fontId="0" fillId="0" borderId="0" xfId="1" applyFont="1"/>
    <xf numFmtId="9" fontId="6" fillId="4" borderId="11" xfId="1" applyFont="1" applyFill="1" applyBorder="1" applyAlignment="1">
      <alignment horizontal="right" vertical="top"/>
    </xf>
    <xf numFmtId="9" fontId="8" fillId="6" borderId="16" xfId="1" applyFont="1" applyFill="1" applyBorder="1" applyAlignment="1">
      <alignment horizontal="right" vertical="top"/>
    </xf>
    <xf numFmtId="165" fontId="9" fillId="0" borderId="2" xfId="0" applyNumberFormat="1" applyFont="1" applyBorder="1" applyAlignment="1">
      <alignment horizontal="left" vertical="top"/>
    </xf>
    <xf numFmtId="3" fontId="9" fillId="0" borderId="2" xfId="0" applyNumberFormat="1" applyFont="1" applyBorder="1" applyAlignment="1">
      <alignment horizontal="center" vertical="top"/>
    </xf>
    <xf numFmtId="166" fontId="9" fillId="0" borderId="2" xfId="0" applyNumberFormat="1" applyFont="1" applyBorder="1" applyAlignment="1">
      <alignment horizontal="right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0" borderId="3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3" fillId="2" borderId="20" xfId="0" applyFont="1" applyFill="1" applyBorder="1" applyAlignment="1">
      <alignment horizontal="center" vertical="top"/>
    </xf>
    <xf numFmtId="0" fontId="3" fillId="2" borderId="38" xfId="0" applyFont="1" applyFill="1" applyBorder="1" applyAlignment="1">
      <alignment horizontal="center" vertical="top"/>
    </xf>
    <xf numFmtId="0" fontId="3" fillId="2" borderId="21" xfId="0" applyFon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top"/>
    </xf>
    <xf numFmtId="0" fontId="4" fillId="3" borderId="31" xfId="0" applyFont="1" applyFill="1" applyBorder="1" applyAlignment="1">
      <alignment horizontal="left" vertical="top"/>
    </xf>
    <xf numFmtId="0" fontId="4" fillId="3" borderId="22" xfId="0" applyFont="1" applyFill="1" applyBorder="1" applyAlignment="1">
      <alignment horizontal="left" vertical="top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left" vertical="top"/>
    </xf>
    <xf numFmtId="0" fontId="0" fillId="2" borderId="17" xfId="0" applyFill="1" applyBorder="1"/>
    <xf numFmtId="0" fontId="3" fillId="2" borderId="43" xfId="0" applyFont="1" applyFill="1" applyBorder="1" applyAlignment="1">
      <alignment horizontal="left" vertical="top"/>
    </xf>
    <xf numFmtId="0" fontId="0" fillId="0" borderId="13" xfId="0" applyBorder="1"/>
    <xf numFmtId="0" fontId="0" fillId="0" borderId="52" xfId="0" applyBorder="1"/>
    <xf numFmtId="0" fontId="4" fillId="3" borderId="31" xfId="0" applyFont="1" applyFill="1" applyBorder="1" applyAlignment="1">
      <alignment horizontal="center" vertical="top"/>
    </xf>
    <xf numFmtId="0" fontId="0" fillId="3" borderId="22" xfId="0" applyFill="1" applyBorder="1"/>
    <xf numFmtId="165" fontId="9" fillId="0" borderId="0" xfId="0" applyNumberFormat="1" applyFont="1" applyAlignment="1">
      <alignment horizontal="left" vertical="top"/>
    </xf>
    <xf numFmtId="0" fontId="0" fillId="0" borderId="0" xfId="0"/>
    <xf numFmtId="3" fontId="9" fillId="0" borderId="0" xfId="0" applyNumberFormat="1" applyFont="1" applyAlignment="1">
      <alignment horizontal="center" vertical="top"/>
    </xf>
    <xf numFmtId="166" fontId="9" fillId="0" borderId="0" xfId="0" applyNumberFormat="1" applyFont="1" applyAlignment="1">
      <alignment horizontal="right" vertical="top"/>
    </xf>
    <xf numFmtId="0" fontId="3" fillId="2" borderId="12" xfId="0" applyFont="1" applyFill="1" applyBorder="1" applyAlignment="1">
      <alignment horizontal="left" vertical="top"/>
    </xf>
    <xf numFmtId="0" fontId="7" fillId="5" borderId="14" xfId="0" applyFont="1" applyFill="1" applyBorder="1" applyAlignment="1">
      <alignment horizontal="left" vertical="top"/>
    </xf>
    <xf numFmtId="0" fontId="0" fillId="5" borderId="65" xfId="0" applyFill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41" xfId="0" applyBorder="1"/>
    <xf numFmtId="0" fontId="0" fillId="0" borderId="21" xfId="0" applyBorder="1"/>
    <xf numFmtId="0" fontId="0" fillId="0" borderId="42" xfId="0" applyBorder="1"/>
    <xf numFmtId="0" fontId="0" fillId="0" borderId="23" xfId="0" applyBorder="1"/>
    <xf numFmtId="0" fontId="0" fillId="0" borderId="26" xfId="0" applyBorder="1"/>
    <xf numFmtId="0" fontId="0" fillId="2" borderId="19" xfId="0" applyFill="1" applyBorder="1"/>
    <xf numFmtId="0" fontId="0" fillId="2" borderId="20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99060</xdr:colOff>
      <xdr:row>0</xdr:row>
      <xdr:rowOff>91441</xdr:rowOff>
    </xdr:from>
    <xdr:ext cx="2072640" cy="929640"/>
    <xdr:pic>
      <xdr:nvPicPr>
        <xdr:cNvPr id="2" name="finagro_logo_horizontal_354x1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91441"/>
          <a:ext cx="2072640" cy="9296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99060</xdr:colOff>
      <xdr:row>0</xdr:row>
      <xdr:rowOff>83821</xdr:rowOff>
    </xdr:from>
    <xdr:ext cx="2299508" cy="731520"/>
    <xdr:pic>
      <xdr:nvPicPr>
        <xdr:cNvPr id="2" name="finagro_logo_horizontal_354x110.png">
          <a:extLst>
            <a:ext uri="{FF2B5EF4-FFF2-40B4-BE49-F238E27FC236}">
              <a16:creationId xmlns:a16="http://schemas.microsoft.com/office/drawing/2014/main" id="{3837CD4B-4C99-4A1F-B66E-9C1881521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83821"/>
          <a:ext cx="2299508" cy="73152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Finagro">
      <a:dk1>
        <a:sysClr val="windowText" lastClr="000000"/>
      </a:dk1>
      <a:lt1>
        <a:sysClr val="window" lastClr="FFFFFF"/>
      </a:lt1>
      <a:dk2>
        <a:srgbClr val="5E5E5E"/>
      </a:dk2>
      <a:lt2>
        <a:srgbClr val="DDDDDD"/>
      </a:lt2>
      <a:accent1>
        <a:srgbClr val="00897B"/>
      </a:accent1>
      <a:accent2>
        <a:srgbClr val="D2D700"/>
      </a:accent2>
      <a:accent3>
        <a:srgbClr val="036831"/>
      </a:accent3>
      <a:accent4>
        <a:srgbClr val="7C9C1D"/>
      </a:accent4>
      <a:accent5>
        <a:srgbClr val="B9B611"/>
      </a:accent5>
      <a:accent6>
        <a:srgbClr val="002060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2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K17" sqref="K17"/>
    </sheetView>
  </sheetViews>
  <sheetFormatPr defaultColWidth="8.85546875" defaultRowHeight="12.75" customHeight="1" x14ac:dyDescent="0.2"/>
  <cols>
    <col min="1" max="1" width="21.140625" bestFit="1" customWidth="1"/>
    <col min="2" max="2" width="6.140625" bestFit="1" customWidth="1"/>
    <col min="3" max="3" width="8.28515625" bestFit="1" customWidth="1"/>
    <col min="4" max="4" width="6.140625" bestFit="1" customWidth="1"/>
    <col min="5" max="5" width="7.5703125" bestFit="1" customWidth="1"/>
    <col min="6" max="6" width="6.28515625" bestFit="1" customWidth="1"/>
    <col min="7" max="7" width="7.5703125" bestFit="1" customWidth="1"/>
    <col min="8" max="8" width="6.28515625" bestFit="1" customWidth="1"/>
    <col min="9" max="9" width="8.28515625" bestFit="1" customWidth="1"/>
    <col min="10" max="10" width="6.140625" bestFit="1" customWidth="1"/>
    <col min="11" max="11" width="8.28515625" bestFit="1" customWidth="1"/>
    <col min="12" max="12" width="6.140625" bestFit="1" customWidth="1"/>
    <col min="13" max="13" width="7.5703125" bestFit="1" customWidth="1"/>
    <col min="14" max="14" width="6.28515625" bestFit="1" customWidth="1"/>
    <col min="15" max="15" width="7.5703125" bestFit="1" customWidth="1"/>
    <col min="16" max="16" width="6.28515625" bestFit="1" customWidth="1"/>
    <col min="17" max="17" width="8.28515625" bestFit="1" customWidth="1"/>
    <col min="18" max="18" width="6.140625" bestFit="1" customWidth="1"/>
    <col min="19" max="19" width="7.5703125" bestFit="1" customWidth="1"/>
    <col min="20" max="20" width="6.140625" bestFit="1" customWidth="1"/>
    <col min="21" max="21" width="6.28515625" bestFit="1" customWidth="1"/>
    <col min="22" max="22" width="6.140625" bestFit="1" customWidth="1"/>
    <col min="23" max="23" width="6.28515625" bestFit="1" customWidth="1"/>
    <col min="24" max="24" width="6.140625" bestFit="1" customWidth="1"/>
    <col min="25" max="25" width="7.5703125" bestFit="1" customWidth="1"/>
    <col min="26" max="26" width="7.5703125" style="64" bestFit="1" customWidth="1"/>
  </cols>
  <sheetData>
    <row r="1" spans="1:26" ht="23.25" customHeight="1" x14ac:dyDescent="0.2">
      <c r="A1" s="71"/>
      <c r="B1" s="72"/>
      <c r="C1" s="73"/>
      <c r="D1" s="77" t="s">
        <v>97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9"/>
      <c r="Z1"/>
    </row>
    <row r="2" spans="1:26" ht="23.25" customHeight="1" x14ac:dyDescent="0.2">
      <c r="A2" s="74"/>
      <c r="B2" s="75"/>
      <c r="C2" s="76"/>
      <c r="D2" s="80" t="s">
        <v>43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2"/>
      <c r="Z2"/>
    </row>
    <row r="3" spans="1:26" ht="23.25" customHeight="1" x14ac:dyDescent="0.2">
      <c r="A3" s="74"/>
      <c r="B3" s="75"/>
      <c r="C3" s="76"/>
      <c r="D3" s="80" t="s">
        <v>0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2"/>
      <c r="Z3"/>
    </row>
    <row r="4" spans="1:26" ht="18.75" customHeight="1" thickBot="1" x14ac:dyDescent="0.25">
      <c r="A4" s="74"/>
      <c r="B4" s="75"/>
      <c r="C4" s="76"/>
      <c r="D4" s="95" t="s">
        <v>1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7"/>
      <c r="Z4"/>
    </row>
    <row r="5" spans="1:26" ht="13.9" customHeight="1" x14ac:dyDescent="0.2">
      <c r="A5" s="83" t="s">
        <v>44</v>
      </c>
      <c r="B5" s="86" t="s">
        <v>92</v>
      </c>
      <c r="C5" s="87"/>
      <c r="D5" s="87"/>
      <c r="E5" s="87"/>
      <c r="F5" s="87"/>
      <c r="G5" s="87"/>
      <c r="H5" s="87"/>
      <c r="I5" s="88"/>
      <c r="J5" s="89" t="s">
        <v>93</v>
      </c>
      <c r="K5" s="87"/>
      <c r="L5" s="87"/>
      <c r="M5" s="87"/>
      <c r="N5" s="87"/>
      <c r="O5" s="87"/>
      <c r="P5" s="87"/>
      <c r="Q5" s="88"/>
      <c r="R5" s="89" t="s">
        <v>94</v>
      </c>
      <c r="S5" s="87"/>
      <c r="T5" s="87"/>
      <c r="U5" s="87"/>
      <c r="V5" s="87"/>
      <c r="W5" s="87"/>
      <c r="X5" s="87"/>
      <c r="Y5" s="88"/>
      <c r="Z5"/>
    </row>
    <row r="6" spans="1:26" x14ac:dyDescent="0.2">
      <c r="A6" s="84"/>
      <c r="B6" s="90" t="s">
        <v>2</v>
      </c>
      <c r="C6" s="91"/>
      <c r="D6" s="92" t="s">
        <v>3</v>
      </c>
      <c r="E6" s="91"/>
      <c r="F6" s="92" t="s">
        <v>4</v>
      </c>
      <c r="G6" s="91"/>
      <c r="H6" s="93" t="s">
        <v>5</v>
      </c>
      <c r="I6" s="94"/>
      <c r="J6" s="92" t="s">
        <v>2</v>
      </c>
      <c r="K6" s="91"/>
      <c r="L6" s="92" t="s">
        <v>3</v>
      </c>
      <c r="M6" s="91"/>
      <c r="N6" s="92" t="s">
        <v>4</v>
      </c>
      <c r="O6" s="91"/>
      <c r="P6" s="98" t="s">
        <v>6</v>
      </c>
      <c r="Q6" s="94"/>
      <c r="R6" s="92" t="s">
        <v>2</v>
      </c>
      <c r="S6" s="91"/>
      <c r="T6" s="92" t="s">
        <v>3</v>
      </c>
      <c r="U6" s="91"/>
      <c r="V6" s="92" t="s">
        <v>4</v>
      </c>
      <c r="W6" s="91"/>
      <c r="X6" s="93" t="s">
        <v>95</v>
      </c>
      <c r="Y6" s="94"/>
      <c r="Z6"/>
    </row>
    <row r="7" spans="1:26" ht="34.5" thickBot="1" x14ac:dyDescent="0.25">
      <c r="A7" s="85"/>
      <c r="B7" s="21" t="s">
        <v>7</v>
      </c>
      <c r="C7" s="8" t="s">
        <v>46</v>
      </c>
      <c r="D7" s="13" t="s">
        <v>7</v>
      </c>
      <c r="E7" s="8" t="s">
        <v>46</v>
      </c>
      <c r="F7" s="13" t="s">
        <v>7</v>
      </c>
      <c r="G7" s="8" t="s">
        <v>46</v>
      </c>
      <c r="H7" s="13" t="s">
        <v>7</v>
      </c>
      <c r="I7" s="9" t="s">
        <v>46</v>
      </c>
      <c r="J7" s="13" t="s">
        <v>7</v>
      </c>
      <c r="K7" s="8" t="s">
        <v>46</v>
      </c>
      <c r="L7" s="13" t="s">
        <v>7</v>
      </c>
      <c r="M7" s="8" t="s">
        <v>46</v>
      </c>
      <c r="N7" s="13" t="s">
        <v>7</v>
      </c>
      <c r="O7" s="8" t="s">
        <v>46</v>
      </c>
      <c r="P7" s="7" t="s">
        <v>7</v>
      </c>
      <c r="Q7" s="9" t="s">
        <v>46</v>
      </c>
      <c r="R7" s="13" t="s">
        <v>7</v>
      </c>
      <c r="S7" s="8" t="s">
        <v>46</v>
      </c>
      <c r="T7" s="13" t="s">
        <v>7</v>
      </c>
      <c r="U7" s="8" t="s">
        <v>46</v>
      </c>
      <c r="V7" s="13" t="s">
        <v>7</v>
      </c>
      <c r="W7" s="8" t="s">
        <v>46</v>
      </c>
      <c r="X7" s="13" t="s">
        <v>7</v>
      </c>
      <c r="Y7" s="9" t="s">
        <v>46</v>
      </c>
      <c r="Z7" s="9" t="s">
        <v>98</v>
      </c>
    </row>
    <row r="8" spans="1:26" ht="13.5" thickBot="1" x14ac:dyDescent="0.25">
      <c r="A8" s="10" t="s">
        <v>8</v>
      </c>
      <c r="B8" s="22">
        <v>2</v>
      </c>
      <c r="C8" s="17">
        <v>600</v>
      </c>
      <c r="D8" s="14">
        <v>13</v>
      </c>
      <c r="E8" s="17">
        <v>1043.56</v>
      </c>
      <c r="F8" s="14">
        <v>11</v>
      </c>
      <c r="G8" s="17">
        <v>31.074735</v>
      </c>
      <c r="H8" s="20">
        <v>26</v>
      </c>
      <c r="I8" s="4">
        <v>1674.6347350000001</v>
      </c>
      <c r="J8" s="14">
        <v>3</v>
      </c>
      <c r="K8" s="17">
        <v>930</v>
      </c>
      <c r="L8" s="14">
        <v>19</v>
      </c>
      <c r="M8" s="17">
        <v>1229.171814</v>
      </c>
      <c r="N8" s="14">
        <v>14</v>
      </c>
      <c r="O8" s="1">
        <v>172.073284</v>
      </c>
      <c r="P8" s="2">
        <v>36</v>
      </c>
      <c r="Q8" s="4">
        <v>2331.2450979999999</v>
      </c>
      <c r="R8" s="15" t="s">
        <v>9</v>
      </c>
      <c r="S8" s="18" t="s">
        <v>9</v>
      </c>
      <c r="T8" s="14">
        <v>4</v>
      </c>
      <c r="U8" s="17">
        <v>380.92082900000003</v>
      </c>
      <c r="V8" s="15" t="s">
        <v>9</v>
      </c>
      <c r="W8" s="18" t="s">
        <v>9</v>
      </c>
      <c r="X8" s="20">
        <v>4</v>
      </c>
      <c r="Y8" s="4">
        <v>380.92082900000003</v>
      </c>
      <c r="Z8" s="66">
        <f>+(Q8/I8)-1</f>
        <v>0.39209168977377007</v>
      </c>
    </row>
    <row r="9" spans="1:26" ht="13.5" thickBot="1" x14ac:dyDescent="0.25">
      <c r="A9" s="10" t="s">
        <v>10</v>
      </c>
      <c r="B9" s="22">
        <v>2338</v>
      </c>
      <c r="C9" s="17">
        <v>3092149.2100848001</v>
      </c>
      <c r="D9" s="14">
        <v>8047</v>
      </c>
      <c r="E9" s="17">
        <v>602325.88622999995</v>
      </c>
      <c r="F9" s="14">
        <v>39467</v>
      </c>
      <c r="G9" s="17">
        <v>334951.25964</v>
      </c>
      <c r="H9" s="20">
        <v>49852</v>
      </c>
      <c r="I9" s="4">
        <v>4029426.3559547998</v>
      </c>
      <c r="J9" s="14">
        <v>2224</v>
      </c>
      <c r="K9" s="17">
        <v>3863197.9574040002</v>
      </c>
      <c r="L9" s="14">
        <v>7364</v>
      </c>
      <c r="M9" s="17">
        <v>622304.19643500005</v>
      </c>
      <c r="N9" s="14">
        <v>38106</v>
      </c>
      <c r="O9" s="1">
        <v>380201.85584600002</v>
      </c>
      <c r="P9" s="2">
        <v>47694</v>
      </c>
      <c r="Q9" s="4">
        <v>4865704.0096850004</v>
      </c>
      <c r="R9" s="14">
        <v>583</v>
      </c>
      <c r="S9" s="17">
        <v>583834.95306908002</v>
      </c>
      <c r="T9" s="14">
        <v>1357</v>
      </c>
      <c r="U9" s="17">
        <v>86251.149017000003</v>
      </c>
      <c r="V9" s="14">
        <v>6346</v>
      </c>
      <c r="W9" s="17">
        <v>64864.456838999999</v>
      </c>
      <c r="X9" s="20">
        <v>8286</v>
      </c>
      <c r="Y9" s="4">
        <v>734950.55892508</v>
      </c>
      <c r="Z9" s="66">
        <f t="shared" ref="Z9:Z42" si="0">+(Q9/I9)-1</f>
        <v>0.20754260776954658</v>
      </c>
    </row>
    <row r="10" spans="1:26" ht="13.5" thickBot="1" x14ac:dyDescent="0.25">
      <c r="A10" s="10" t="s">
        <v>11</v>
      </c>
      <c r="B10" s="22">
        <v>14</v>
      </c>
      <c r="C10" s="17">
        <v>1595.428801</v>
      </c>
      <c r="D10" s="14">
        <v>1640</v>
      </c>
      <c r="E10" s="17">
        <v>59565.165665</v>
      </c>
      <c r="F10" s="14">
        <v>3504</v>
      </c>
      <c r="G10" s="17">
        <v>37387.829111999999</v>
      </c>
      <c r="H10" s="20">
        <v>5158</v>
      </c>
      <c r="I10" s="4">
        <v>98548.423578000002</v>
      </c>
      <c r="J10" s="14">
        <v>25</v>
      </c>
      <c r="K10" s="17">
        <v>10899.14767</v>
      </c>
      <c r="L10" s="14">
        <v>1296</v>
      </c>
      <c r="M10" s="17">
        <v>58244.870599000002</v>
      </c>
      <c r="N10" s="14">
        <v>4353</v>
      </c>
      <c r="O10" s="1">
        <v>44800.752824000003</v>
      </c>
      <c r="P10" s="2">
        <v>5674</v>
      </c>
      <c r="Q10" s="4">
        <v>113944.771093</v>
      </c>
      <c r="R10" s="14">
        <v>2</v>
      </c>
      <c r="S10" s="17">
        <v>500</v>
      </c>
      <c r="T10" s="14">
        <v>167</v>
      </c>
      <c r="U10" s="17">
        <v>8951.6752039999992</v>
      </c>
      <c r="V10" s="14">
        <v>689</v>
      </c>
      <c r="W10" s="17">
        <v>7757.4359130000003</v>
      </c>
      <c r="X10" s="20">
        <v>858</v>
      </c>
      <c r="Y10" s="4">
        <v>17209.111117</v>
      </c>
      <c r="Z10" s="66">
        <f t="shared" si="0"/>
        <v>0.15623129174475281</v>
      </c>
    </row>
    <row r="11" spans="1:26" ht="13.5" thickBot="1" x14ac:dyDescent="0.25">
      <c r="A11" s="10" t="s">
        <v>12</v>
      </c>
      <c r="B11" s="22">
        <v>467</v>
      </c>
      <c r="C11" s="17">
        <v>1178044.84913</v>
      </c>
      <c r="D11" s="14">
        <v>669</v>
      </c>
      <c r="E11" s="17">
        <v>71515.291138800007</v>
      </c>
      <c r="F11" s="14">
        <v>1437</v>
      </c>
      <c r="G11" s="17">
        <v>10255.714603</v>
      </c>
      <c r="H11" s="20">
        <v>2573</v>
      </c>
      <c r="I11" s="4">
        <v>1259815.8548717999</v>
      </c>
      <c r="J11" s="14">
        <v>474</v>
      </c>
      <c r="K11" s="17">
        <v>1532166.1538509999</v>
      </c>
      <c r="L11" s="14">
        <v>595</v>
      </c>
      <c r="M11" s="17">
        <v>62647.270498999998</v>
      </c>
      <c r="N11" s="14">
        <v>2495</v>
      </c>
      <c r="O11" s="1">
        <v>21573.865687000001</v>
      </c>
      <c r="P11" s="2">
        <v>3564</v>
      </c>
      <c r="Q11" s="4">
        <v>1616387.2900370001</v>
      </c>
      <c r="R11" s="14">
        <v>115</v>
      </c>
      <c r="S11" s="17">
        <v>382485.12638199999</v>
      </c>
      <c r="T11" s="14">
        <v>127</v>
      </c>
      <c r="U11" s="17">
        <v>14937.625839</v>
      </c>
      <c r="V11" s="14">
        <v>520</v>
      </c>
      <c r="W11" s="17">
        <v>3620.1244160000001</v>
      </c>
      <c r="X11" s="20">
        <v>762</v>
      </c>
      <c r="Y11" s="4">
        <v>401042.87663700001</v>
      </c>
      <c r="Z11" s="66">
        <f t="shared" si="0"/>
        <v>0.28303456714432706</v>
      </c>
    </row>
    <row r="12" spans="1:26" ht="13.5" thickBot="1" x14ac:dyDescent="0.25">
      <c r="A12" s="10" t="s">
        <v>13</v>
      </c>
      <c r="B12" s="22">
        <v>1782</v>
      </c>
      <c r="C12" s="17">
        <v>4251070.9256229103</v>
      </c>
      <c r="D12" s="14">
        <v>1332</v>
      </c>
      <c r="E12" s="17">
        <v>172247.25634200001</v>
      </c>
      <c r="F12" s="14">
        <v>1171</v>
      </c>
      <c r="G12" s="17">
        <v>13011.976568</v>
      </c>
      <c r="H12" s="20">
        <v>4285</v>
      </c>
      <c r="I12" s="4">
        <v>4436330.15853291</v>
      </c>
      <c r="J12" s="14">
        <v>1951</v>
      </c>
      <c r="K12" s="17">
        <v>4865851.0356855001</v>
      </c>
      <c r="L12" s="14">
        <v>1734</v>
      </c>
      <c r="M12" s="17">
        <v>244084.465173</v>
      </c>
      <c r="N12" s="14">
        <v>910</v>
      </c>
      <c r="O12" s="1">
        <v>11459.783391999999</v>
      </c>
      <c r="P12" s="2">
        <v>4595</v>
      </c>
      <c r="Q12" s="4">
        <v>5121395.2842504997</v>
      </c>
      <c r="R12" s="14">
        <v>469</v>
      </c>
      <c r="S12" s="17">
        <v>485983.20872699999</v>
      </c>
      <c r="T12" s="14">
        <v>269</v>
      </c>
      <c r="U12" s="17">
        <v>35273.955350999997</v>
      </c>
      <c r="V12" s="14">
        <v>123</v>
      </c>
      <c r="W12" s="17">
        <v>1875.263162</v>
      </c>
      <c r="X12" s="20">
        <v>861</v>
      </c>
      <c r="Y12" s="4">
        <v>523132.42723999999</v>
      </c>
      <c r="Z12" s="66">
        <f t="shared" si="0"/>
        <v>0.15442158298338637</v>
      </c>
    </row>
    <row r="13" spans="1:26" ht="13.5" thickBot="1" x14ac:dyDescent="0.25">
      <c r="A13" s="10" t="s">
        <v>14</v>
      </c>
      <c r="B13" s="22">
        <v>103</v>
      </c>
      <c r="C13" s="17">
        <v>139985.85330700001</v>
      </c>
      <c r="D13" s="14">
        <v>918</v>
      </c>
      <c r="E13" s="17">
        <v>77477.865269000002</v>
      </c>
      <c r="F13" s="14">
        <v>8007</v>
      </c>
      <c r="G13" s="17">
        <v>65959.66777</v>
      </c>
      <c r="H13" s="20">
        <v>9028</v>
      </c>
      <c r="I13" s="4">
        <v>283423.38634600001</v>
      </c>
      <c r="J13" s="14">
        <v>89</v>
      </c>
      <c r="K13" s="17">
        <v>154030.21166</v>
      </c>
      <c r="L13" s="14">
        <v>861</v>
      </c>
      <c r="M13" s="17">
        <v>76903.153825000001</v>
      </c>
      <c r="N13" s="14">
        <v>10120</v>
      </c>
      <c r="O13" s="1">
        <v>81154.417698000005</v>
      </c>
      <c r="P13" s="2">
        <v>11070</v>
      </c>
      <c r="Q13" s="4">
        <v>312087.78318299999</v>
      </c>
      <c r="R13" s="14">
        <v>20</v>
      </c>
      <c r="S13" s="17">
        <v>35746.460220000001</v>
      </c>
      <c r="T13" s="14">
        <v>130</v>
      </c>
      <c r="U13" s="17">
        <v>7780.6174000000001</v>
      </c>
      <c r="V13" s="14">
        <v>1543</v>
      </c>
      <c r="W13" s="17">
        <v>13815.245580000001</v>
      </c>
      <c r="X13" s="20">
        <v>1693</v>
      </c>
      <c r="Y13" s="4">
        <v>57342.323199999999</v>
      </c>
      <c r="Z13" s="66">
        <f t="shared" si="0"/>
        <v>0.10113631484879226</v>
      </c>
    </row>
    <row r="14" spans="1:26" ht="13.5" thickBot="1" x14ac:dyDescent="0.25">
      <c r="A14" s="10" t="s">
        <v>15</v>
      </c>
      <c r="B14" s="22">
        <v>75</v>
      </c>
      <c r="C14" s="17">
        <v>44857.244747999997</v>
      </c>
      <c r="D14" s="14">
        <v>4152</v>
      </c>
      <c r="E14" s="17">
        <v>145831.12201799999</v>
      </c>
      <c r="F14" s="14">
        <v>52358</v>
      </c>
      <c r="G14" s="17">
        <v>454194.42453100003</v>
      </c>
      <c r="H14" s="20">
        <v>56585</v>
      </c>
      <c r="I14" s="4">
        <v>644882.79129700002</v>
      </c>
      <c r="J14" s="14">
        <v>106</v>
      </c>
      <c r="K14" s="17">
        <v>56274.733945</v>
      </c>
      <c r="L14" s="14">
        <v>3233</v>
      </c>
      <c r="M14" s="17">
        <v>129461.977952</v>
      </c>
      <c r="N14" s="14">
        <v>47332</v>
      </c>
      <c r="O14" s="1">
        <v>465513.74608999997</v>
      </c>
      <c r="P14" s="2">
        <v>50671</v>
      </c>
      <c r="Q14" s="4">
        <v>651250.457987</v>
      </c>
      <c r="R14" s="14">
        <v>32</v>
      </c>
      <c r="S14" s="17">
        <v>18504.237483000001</v>
      </c>
      <c r="T14" s="14">
        <v>449</v>
      </c>
      <c r="U14" s="17">
        <v>17146.566122</v>
      </c>
      <c r="V14" s="14">
        <v>7042</v>
      </c>
      <c r="W14" s="17">
        <v>71984.349356000006</v>
      </c>
      <c r="X14" s="20">
        <v>7523</v>
      </c>
      <c r="Y14" s="4">
        <v>107635.152961</v>
      </c>
      <c r="Z14" s="66">
        <f t="shared" si="0"/>
        <v>9.8741457764646157E-3</v>
      </c>
    </row>
    <row r="15" spans="1:26" ht="13.5" thickBot="1" x14ac:dyDescent="0.25">
      <c r="A15" s="10" t="s">
        <v>16</v>
      </c>
      <c r="B15" s="22">
        <v>340</v>
      </c>
      <c r="C15" s="17">
        <v>302131.941903</v>
      </c>
      <c r="D15" s="14">
        <v>3846</v>
      </c>
      <c r="E15" s="17">
        <v>119841.96803757999</v>
      </c>
      <c r="F15" s="14">
        <v>12207</v>
      </c>
      <c r="G15" s="17">
        <v>79293.038876999999</v>
      </c>
      <c r="H15" s="20">
        <v>16393</v>
      </c>
      <c r="I15" s="4">
        <v>501266.94881758001</v>
      </c>
      <c r="J15" s="14">
        <v>331</v>
      </c>
      <c r="K15" s="17">
        <v>483670.27680699999</v>
      </c>
      <c r="L15" s="14">
        <v>3967</v>
      </c>
      <c r="M15" s="17">
        <v>123654.74103400001</v>
      </c>
      <c r="N15" s="14">
        <v>11109</v>
      </c>
      <c r="O15" s="1">
        <v>87511.295052999994</v>
      </c>
      <c r="P15" s="2">
        <v>15407</v>
      </c>
      <c r="Q15" s="4">
        <v>694836.31289399997</v>
      </c>
      <c r="R15" s="14">
        <v>67</v>
      </c>
      <c r="S15" s="17">
        <v>103487.096917</v>
      </c>
      <c r="T15" s="14">
        <v>643</v>
      </c>
      <c r="U15" s="17">
        <v>15862.032262999999</v>
      </c>
      <c r="V15" s="14">
        <v>1734</v>
      </c>
      <c r="W15" s="17">
        <v>12943.229947</v>
      </c>
      <c r="X15" s="20">
        <v>2444</v>
      </c>
      <c r="Y15" s="4">
        <v>132292.359127</v>
      </c>
      <c r="Z15" s="66">
        <f t="shared" si="0"/>
        <v>0.38616023763989138</v>
      </c>
    </row>
    <row r="16" spans="1:26" ht="13.5" thickBot="1" x14ac:dyDescent="0.25">
      <c r="A16" s="10" t="s">
        <v>17</v>
      </c>
      <c r="B16" s="22">
        <v>14</v>
      </c>
      <c r="C16" s="17">
        <v>4772.631034</v>
      </c>
      <c r="D16" s="14">
        <v>1780</v>
      </c>
      <c r="E16" s="17">
        <v>78383.189943999998</v>
      </c>
      <c r="F16" s="14">
        <v>6526</v>
      </c>
      <c r="G16" s="17">
        <v>64203.633153000002</v>
      </c>
      <c r="H16" s="20">
        <v>8320</v>
      </c>
      <c r="I16" s="4">
        <v>147359.45413100001</v>
      </c>
      <c r="J16" s="14">
        <v>18</v>
      </c>
      <c r="K16" s="17">
        <v>8782.1124839999993</v>
      </c>
      <c r="L16" s="14">
        <v>1364</v>
      </c>
      <c r="M16" s="17">
        <v>67778.330623999995</v>
      </c>
      <c r="N16" s="14">
        <v>6859</v>
      </c>
      <c r="O16" s="1">
        <v>62086.484804</v>
      </c>
      <c r="P16" s="2">
        <v>8241</v>
      </c>
      <c r="Q16" s="4">
        <v>138646.92791200001</v>
      </c>
      <c r="R16" s="14">
        <v>4</v>
      </c>
      <c r="S16" s="17">
        <v>4237.8030580000004</v>
      </c>
      <c r="T16" s="14">
        <v>154</v>
      </c>
      <c r="U16" s="17">
        <v>7999.5456510000004</v>
      </c>
      <c r="V16" s="14">
        <v>1118</v>
      </c>
      <c r="W16" s="17">
        <v>10421.767995</v>
      </c>
      <c r="X16" s="20">
        <v>1276</v>
      </c>
      <c r="Y16" s="4">
        <v>22659.116704</v>
      </c>
      <c r="Z16" s="66">
        <f t="shared" si="0"/>
        <v>-5.9124311164010623E-2</v>
      </c>
    </row>
    <row r="17" spans="1:26" ht="13.5" thickBot="1" x14ac:dyDescent="0.25">
      <c r="A17" s="10" t="s">
        <v>18</v>
      </c>
      <c r="B17" s="22">
        <v>235</v>
      </c>
      <c r="C17" s="17">
        <v>131043.503274</v>
      </c>
      <c r="D17" s="14">
        <v>3200</v>
      </c>
      <c r="E17" s="17">
        <v>235771.38524100001</v>
      </c>
      <c r="F17" s="14">
        <v>6357</v>
      </c>
      <c r="G17" s="17">
        <v>69289.107610999999</v>
      </c>
      <c r="H17" s="20">
        <v>9792</v>
      </c>
      <c r="I17" s="4">
        <v>436103.99612600001</v>
      </c>
      <c r="J17" s="14">
        <v>214</v>
      </c>
      <c r="K17" s="17">
        <v>219062.350431</v>
      </c>
      <c r="L17" s="14">
        <v>3383</v>
      </c>
      <c r="M17" s="17">
        <v>252199.488595</v>
      </c>
      <c r="N17" s="14">
        <v>6624</v>
      </c>
      <c r="O17" s="1">
        <v>72788.736342000004</v>
      </c>
      <c r="P17" s="2">
        <v>10221</v>
      </c>
      <c r="Q17" s="4">
        <v>544050.57536799996</v>
      </c>
      <c r="R17" s="14">
        <v>32</v>
      </c>
      <c r="S17" s="17">
        <v>25388.484648000001</v>
      </c>
      <c r="T17" s="14">
        <v>549</v>
      </c>
      <c r="U17" s="17">
        <v>46964.135950999997</v>
      </c>
      <c r="V17" s="14">
        <v>1167</v>
      </c>
      <c r="W17" s="17">
        <v>14362.048448</v>
      </c>
      <c r="X17" s="20">
        <v>1748</v>
      </c>
      <c r="Y17" s="4">
        <v>86714.669047000003</v>
      </c>
      <c r="Z17" s="66">
        <f t="shared" si="0"/>
        <v>0.24752485691695392</v>
      </c>
    </row>
    <row r="18" spans="1:26" ht="13.5" thickBot="1" x14ac:dyDescent="0.25">
      <c r="A18" s="10" t="s">
        <v>19</v>
      </c>
      <c r="B18" s="22">
        <v>170</v>
      </c>
      <c r="C18" s="17">
        <v>370468.86713874998</v>
      </c>
      <c r="D18" s="14">
        <v>468</v>
      </c>
      <c r="E18" s="17">
        <v>31445.763422</v>
      </c>
      <c r="F18" s="14">
        <v>32811</v>
      </c>
      <c r="G18" s="17">
        <v>203337.89515200001</v>
      </c>
      <c r="H18" s="20">
        <v>33449</v>
      </c>
      <c r="I18" s="4">
        <v>605252.52571275004</v>
      </c>
      <c r="J18" s="14">
        <v>137</v>
      </c>
      <c r="K18" s="17">
        <v>389188.92699599999</v>
      </c>
      <c r="L18" s="14">
        <v>407</v>
      </c>
      <c r="M18" s="17">
        <v>29650.767373999999</v>
      </c>
      <c r="N18" s="14">
        <v>28657</v>
      </c>
      <c r="O18" s="1">
        <v>209360.447935</v>
      </c>
      <c r="P18" s="2">
        <v>29201</v>
      </c>
      <c r="Q18" s="4">
        <v>628200.14230499999</v>
      </c>
      <c r="R18" s="14">
        <v>29</v>
      </c>
      <c r="S18" s="17">
        <v>26424.426046</v>
      </c>
      <c r="T18" s="14">
        <v>67</v>
      </c>
      <c r="U18" s="17">
        <v>6495.2560899999999</v>
      </c>
      <c r="V18" s="14">
        <v>4065</v>
      </c>
      <c r="W18" s="17">
        <v>31771.914691000002</v>
      </c>
      <c r="X18" s="20">
        <v>4161</v>
      </c>
      <c r="Y18" s="4">
        <v>64691.596827000001</v>
      </c>
      <c r="Z18" s="66">
        <f t="shared" si="0"/>
        <v>3.7914119507765243E-2</v>
      </c>
    </row>
    <row r="19" spans="1:26" ht="13.5" thickBot="1" x14ac:dyDescent="0.25">
      <c r="A19" s="10" t="s">
        <v>20</v>
      </c>
      <c r="B19" s="22">
        <v>154</v>
      </c>
      <c r="C19" s="17">
        <v>72156.914025000005</v>
      </c>
      <c r="D19" s="14">
        <v>1443</v>
      </c>
      <c r="E19" s="17">
        <v>94227.307344999994</v>
      </c>
      <c r="F19" s="14">
        <v>5204</v>
      </c>
      <c r="G19" s="17">
        <v>49644.127204999997</v>
      </c>
      <c r="H19" s="20">
        <v>6801</v>
      </c>
      <c r="I19" s="4">
        <v>216028.34857500001</v>
      </c>
      <c r="J19" s="14">
        <v>110</v>
      </c>
      <c r="K19" s="17">
        <v>39277.441299999999</v>
      </c>
      <c r="L19" s="14">
        <v>1186</v>
      </c>
      <c r="M19" s="17">
        <v>88125.779739999998</v>
      </c>
      <c r="N19" s="14">
        <v>5822</v>
      </c>
      <c r="O19" s="1">
        <v>57864.800531000001</v>
      </c>
      <c r="P19" s="2">
        <v>7118</v>
      </c>
      <c r="Q19" s="4">
        <v>185268.02157099999</v>
      </c>
      <c r="R19" s="14">
        <v>18</v>
      </c>
      <c r="S19" s="17">
        <v>15520.320545</v>
      </c>
      <c r="T19" s="14">
        <v>169</v>
      </c>
      <c r="U19" s="17">
        <v>10881.091527</v>
      </c>
      <c r="V19" s="14">
        <v>951</v>
      </c>
      <c r="W19" s="17">
        <v>8488.7780409999996</v>
      </c>
      <c r="X19" s="20">
        <v>1138</v>
      </c>
      <c r="Y19" s="4">
        <v>34890.190112999997</v>
      </c>
      <c r="Z19" s="66">
        <f t="shared" si="0"/>
        <v>-0.1423902335360433</v>
      </c>
    </row>
    <row r="20" spans="1:26" ht="13.5" thickBot="1" x14ac:dyDescent="0.25">
      <c r="A20" s="10" t="s">
        <v>21</v>
      </c>
      <c r="B20" s="22">
        <v>2</v>
      </c>
      <c r="C20" s="17">
        <v>1327.1595070000001</v>
      </c>
      <c r="D20" s="14">
        <v>124</v>
      </c>
      <c r="E20" s="17">
        <v>9176.5979040000002</v>
      </c>
      <c r="F20" s="14">
        <v>2387</v>
      </c>
      <c r="G20" s="17">
        <v>18071.500228000001</v>
      </c>
      <c r="H20" s="20">
        <v>2513</v>
      </c>
      <c r="I20" s="4">
        <v>28575.257638999999</v>
      </c>
      <c r="J20" s="14">
        <v>4</v>
      </c>
      <c r="K20" s="17">
        <v>1057.8255750000001</v>
      </c>
      <c r="L20" s="14">
        <v>104</v>
      </c>
      <c r="M20" s="17">
        <v>10376.192757999999</v>
      </c>
      <c r="N20" s="14">
        <v>2530</v>
      </c>
      <c r="O20" s="1">
        <v>23295.130217999998</v>
      </c>
      <c r="P20" s="2">
        <v>2638</v>
      </c>
      <c r="Q20" s="4">
        <v>34729.148550999998</v>
      </c>
      <c r="R20" s="15" t="s">
        <v>9</v>
      </c>
      <c r="S20" s="18" t="s">
        <v>9</v>
      </c>
      <c r="T20" s="14">
        <v>17</v>
      </c>
      <c r="U20" s="17">
        <v>2423.9432470000002</v>
      </c>
      <c r="V20" s="14">
        <v>430</v>
      </c>
      <c r="W20" s="17">
        <v>4018.3415829999999</v>
      </c>
      <c r="X20" s="20">
        <v>447</v>
      </c>
      <c r="Y20" s="4">
        <v>6442.2848299999996</v>
      </c>
      <c r="Z20" s="66">
        <f t="shared" si="0"/>
        <v>0.21535732029939991</v>
      </c>
    </row>
    <row r="21" spans="1:26" ht="13.5" thickBot="1" x14ac:dyDescent="0.25">
      <c r="A21" s="10" t="s">
        <v>22</v>
      </c>
      <c r="B21" s="22">
        <v>182</v>
      </c>
      <c r="C21" s="17">
        <v>88687.226647999996</v>
      </c>
      <c r="D21" s="14">
        <v>2182</v>
      </c>
      <c r="E21" s="17">
        <v>140669.71058799999</v>
      </c>
      <c r="F21" s="14">
        <v>12376</v>
      </c>
      <c r="G21" s="17">
        <v>81051.170664999998</v>
      </c>
      <c r="H21" s="20">
        <v>14740</v>
      </c>
      <c r="I21" s="4">
        <v>310408.10790100001</v>
      </c>
      <c r="J21" s="14">
        <v>187</v>
      </c>
      <c r="K21" s="17">
        <v>95154.999899999995</v>
      </c>
      <c r="L21" s="14">
        <v>1882</v>
      </c>
      <c r="M21" s="17">
        <v>141597.04102900001</v>
      </c>
      <c r="N21" s="14">
        <v>14714</v>
      </c>
      <c r="O21" s="1">
        <v>87737.652342999994</v>
      </c>
      <c r="P21" s="2">
        <v>16783</v>
      </c>
      <c r="Q21" s="4">
        <v>324489.693272</v>
      </c>
      <c r="R21" s="14">
        <v>30</v>
      </c>
      <c r="S21" s="17">
        <v>21371.442552</v>
      </c>
      <c r="T21" s="14">
        <v>260</v>
      </c>
      <c r="U21" s="17">
        <v>19477.988035999999</v>
      </c>
      <c r="V21" s="14">
        <v>2886</v>
      </c>
      <c r="W21" s="17">
        <v>16888.832719999999</v>
      </c>
      <c r="X21" s="20">
        <v>3176</v>
      </c>
      <c r="Y21" s="4">
        <v>57738.263308000001</v>
      </c>
      <c r="Z21" s="66">
        <f t="shared" si="0"/>
        <v>4.5364747287758078E-2</v>
      </c>
    </row>
    <row r="22" spans="1:26" ht="13.5" thickBot="1" x14ac:dyDescent="0.25">
      <c r="A22" s="10" t="s">
        <v>23</v>
      </c>
      <c r="B22" s="22">
        <v>1241</v>
      </c>
      <c r="C22" s="17">
        <v>1660780.165214</v>
      </c>
      <c r="D22" s="14">
        <v>3679</v>
      </c>
      <c r="E22" s="17">
        <v>218317.68199462999</v>
      </c>
      <c r="F22" s="14">
        <v>47380</v>
      </c>
      <c r="G22" s="17">
        <v>391638.20502599998</v>
      </c>
      <c r="H22" s="20">
        <v>52300</v>
      </c>
      <c r="I22" s="4">
        <v>2270736.0522346301</v>
      </c>
      <c r="J22" s="14">
        <v>943</v>
      </c>
      <c r="K22" s="17">
        <v>1709738.574828</v>
      </c>
      <c r="L22" s="14">
        <v>3053</v>
      </c>
      <c r="M22" s="17">
        <v>228807.83645362</v>
      </c>
      <c r="N22" s="14">
        <v>42137</v>
      </c>
      <c r="O22" s="1">
        <v>392540.53244899999</v>
      </c>
      <c r="P22" s="2">
        <v>46133</v>
      </c>
      <c r="Q22" s="4">
        <v>2331086.9437306202</v>
      </c>
      <c r="R22" s="14">
        <v>207</v>
      </c>
      <c r="S22" s="17">
        <v>277128.63160899997</v>
      </c>
      <c r="T22" s="14">
        <v>474</v>
      </c>
      <c r="U22" s="17">
        <v>32290.889224999999</v>
      </c>
      <c r="V22" s="14">
        <v>6508</v>
      </c>
      <c r="W22" s="17">
        <v>64522.623574999998</v>
      </c>
      <c r="X22" s="20">
        <v>7189</v>
      </c>
      <c r="Y22" s="4">
        <v>373942.144409</v>
      </c>
      <c r="Z22" s="66">
        <f t="shared" si="0"/>
        <v>2.6577677945703426E-2</v>
      </c>
    </row>
    <row r="23" spans="1:26" ht="13.5" thickBot="1" x14ac:dyDescent="0.25">
      <c r="A23" s="10" t="s">
        <v>24</v>
      </c>
      <c r="B23" s="23" t="s">
        <v>9</v>
      </c>
      <c r="C23" s="18" t="s">
        <v>9</v>
      </c>
      <c r="D23" s="14">
        <v>12</v>
      </c>
      <c r="E23" s="17">
        <v>665.78134499999999</v>
      </c>
      <c r="F23" s="14">
        <v>33</v>
      </c>
      <c r="G23" s="17">
        <v>478.48927300000003</v>
      </c>
      <c r="H23" s="20">
        <v>45</v>
      </c>
      <c r="I23" s="4">
        <v>1144.270618</v>
      </c>
      <c r="J23" s="15" t="s">
        <v>9</v>
      </c>
      <c r="K23" s="18" t="s">
        <v>9</v>
      </c>
      <c r="L23" s="14">
        <v>7</v>
      </c>
      <c r="M23" s="17">
        <v>510.7</v>
      </c>
      <c r="N23" s="14">
        <v>218</v>
      </c>
      <c r="O23" s="1">
        <v>1038.1525489999999</v>
      </c>
      <c r="P23" s="2">
        <v>225</v>
      </c>
      <c r="Q23" s="4">
        <v>1548.852549</v>
      </c>
      <c r="R23" s="15" t="s">
        <v>9</v>
      </c>
      <c r="S23" s="18" t="s">
        <v>9</v>
      </c>
      <c r="T23" s="14">
        <v>2</v>
      </c>
      <c r="U23" s="17">
        <v>128.5</v>
      </c>
      <c r="V23" s="14">
        <v>38</v>
      </c>
      <c r="W23" s="17">
        <v>222.28753699999999</v>
      </c>
      <c r="X23" s="20">
        <v>40</v>
      </c>
      <c r="Y23" s="4">
        <v>350.78753699999999</v>
      </c>
      <c r="Z23" s="66">
        <f t="shared" si="0"/>
        <v>0.35357189517558685</v>
      </c>
    </row>
    <row r="24" spans="1:26" ht="13.5" thickBot="1" x14ac:dyDescent="0.25">
      <c r="A24" s="10" t="s">
        <v>25</v>
      </c>
      <c r="B24" s="22">
        <v>4</v>
      </c>
      <c r="C24" s="17">
        <v>681.43211799999995</v>
      </c>
      <c r="D24" s="14">
        <v>275</v>
      </c>
      <c r="E24" s="17">
        <v>15782.138061</v>
      </c>
      <c r="F24" s="14">
        <v>1480</v>
      </c>
      <c r="G24" s="17">
        <v>15320.370118000001</v>
      </c>
      <c r="H24" s="20">
        <v>1759</v>
      </c>
      <c r="I24" s="4">
        <v>31783.940297000001</v>
      </c>
      <c r="J24" s="14">
        <v>3</v>
      </c>
      <c r="K24" s="17">
        <v>3299.6701200000002</v>
      </c>
      <c r="L24" s="14">
        <v>187</v>
      </c>
      <c r="M24" s="17">
        <v>13886.998782000001</v>
      </c>
      <c r="N24" s="14">
        <v>1797</v>
      </c>
      <c r="O24" s="1">
        <v>18475.604523999998</v>
      </c>
      <c r="P24" s="2">
        <v>1987</v>
      </c>
      <c r="Q24" s="4">
        <v>35662.273426</v>
      </c>
      <c r="R24" s="15" t="s">
        <v>9</v>
      </c>
      <c r="S24" s="18" t="s">
        <v>9</v>
      </c>
      <c r="T24" s="14">
        <v>27</v>
      </c>
      <c r="U24" s="17">
        <v>2519.0683239999998</v>
      </c>
      <c r="V24" s="14">
        <v>339</v>
      </c>
      <c r="W24" s="17">
        <v>3713.106683</v>
      </c>
      <c r="X24" s="20">
        <v>366</v>
      </c>
      <c r="Y24" s="4">
        <v>6232.1750069999998</v>
      </c>
      <c r="Z24" s="66">
        <f t="shared" si="0"/>
        <v>0.12202178498825278</v>
      </c>
    </row>
    <row r="25" spans="1:26" ht="13.5" thickBot="1" x14ac:dyDescent="0.25">
      <c r="A25" s="10" t="s">
        <v>26</v>
      </c>
      <c r="B25" s="22">
        <v>126</v>
      </c>
      <c r="C25" s="17">
        <v>357807.81375999999</v>
      </c>
      <c r="D25" s="14">
        <v>3610</v>
      </c>
      <c r="E25" s="17">
        <v>128225.908312</v>
      </c>
      <c r="F25" s="14">
        <v>32939</v>
      </c>
      <c r="G25" s="17">
        <v>216110.46886399999</v>
      </c>
      <c r="H25" s="20">
        <v>36675</v>
      </c>
      <c r="I25" s="4">
        <v>702144.19093599997</v>
      </c>
      <c r="J25" s="14">
        <v>172</v>
      </c>
      <c r="K25" s="17">
        <v>440013.407022</v>
      </c>
      <c r="L25" s="14">
        <v>3222</v>
      </c>
      <c r="M25" s="17">
        <v>120901.48035</v>
      </c>
      <c r="N25" s="14">
        <v>27371</v>
      </c>
      <c r="O25" s="1">
        <v>215226.43917600001</v>
      </c>
      <c r="P25" s="2">
        <v>30765</v>
      </c>
      <c r="Q25" s="4">
        <v>776141.32654799998</v>
      </c>
      <c r="R25" s="14">
        <v>38</v>
      </c>
      <c r="S25" s="17">
        <v>25955.623144000001</v>
      </c>
      <c r="T25" s="14">
        <v>611</v>
      </c>
      <c r="U25" s="17">
        <v>21874.784234999999</v>
      </c>
      <c r="V25" s="14">
        <v>4686</v>
      </c>
      <c r="W25" s="17">
        <v>34883.417573999999</v>
      </c>
      <c r="X25" s="20">
        <v>5335</v>
      </c>
      <c r="Y25" s="4">
        <v>82713.824953000003</v>
      </c>
      <c r="Z25" s="66">
        <f t="shared" si="0"/>
        <v>0.10538737850035829</v>
      </c>
    </row>
    <row r="26" spans="1:26" ht="13.5" thickBot="1" x14ac:dyDescent="0.25">
      <c r="A26" s="10" t="s">
        <v>27</v>
      </c>
      <c r="B26" s="22">
        <v>6</v>
      </c>
      <c r="C26" s="17">
        <v>8455.3656910000009</v>
      </c>
      <c r="D26" s="14">
        <v>174</v>
      </c>
      <c r="E26" s="17">
        <v>9024.1094680000006</v>
      </c>
      <c r="F26" s="14">
        <v>2305</v>
      </c>
      <c r="G26" s="17">
        <v>9861.6647439999997</v>
      </c>
      <c r="H26" s="20">
        <v>2485</v>
      </c>
      <c r="I26" s="4">
        <v>27341.139902999999</v>
      </c>
      <c r="J26" s="14">
        <v>12</v>
      </c>
      <c r="K26" s="17">
        <v>16993.633258999998</v>
      </c>
      <c r="L26" s="14">
        <v>124</v>
      </c>
      <c r="M26" s="17">
        <v>9671.9468859999997</v>
      </c>
      <c r="N26" s="14">
        <v>4232</v>
      </c>
      <c r="O26" s="1">
        <v>13600.685301</v>
      </c>
      <c r="P26" s="2">
        <v>4368</v>
      </c>
      <c r="Q26" s="4">
        <v>40266.265445999998</v>
      </c>
      <c r="R26" s="15" t="s">
        <v>9</v>
      </c>
      <c r="S26" s="18" t="s">
        <v>9</v>
      </c>
      <c r="T26" s="14">
        <v>16</v>
      </c>
      <c r="U26" s="17">
        <v>1295.406313</v>
      </c>
      <c r="V26" s="14">
        <v>484</v>
      </c>
      <c r="W26" s="17">
        <v>2218.9879769999998</v>
      </c>
      <c r="X26" s="20">
        <v>500</v>
      </c>
      <c r="Y26" s="4">
        <v>3514.3942900000002</v>
      </c>
      <c r="Z26" s="66">
        <f t="shared" si="0"/>
        <v>0.47273543052174616</v>
      </c>
    </row>
    <row r="27" spans="1:26" ht="13.5" thickBot="1" x14ac:dyDescent="0.25">
      <c r="A27" s="10" t="s">
        <v>28</v>
      </c>
      <c r="B27" s="22">
        <v>168</v>
      </c>
      <c r="C27" s="17">
        <v>141198.16978500001</v>
      </c>
      <c r="D27" s="14">
        <v>1026</v>
      </c>
      <c r="E27" s="17">
        <v>94623.017609000002</v>
      </c>
      <c r="F27" s="14">
        <v>5102</v>
      </c>
      <c r="G27" s="17">
        <v>40199.690049999997</v>
      </c>
      <c r="H27" s="20">
        <v>6296</v>
      </c>
      <c r="I27" s="4">
        <v>276020.87744399998</v>
      </c>
      <c r="J27" s="14">
        <v>173</v>
      </c>
      <c r="K27" s="17">
        <v>244589.06229100001</v>
      </c>
      <c r="L27" s="14">
        <v>889</v>
      </c>
      <c r="M27" s="17">
        <v>84365.12341</v>
      </c>
      <c r="N27" s="14">
        <v>6350</v>
      </c>
      <c r="O27" s="1">
        <v>45966.050430000003</v>
      </c>
      <c r="P27" s="2">
        <v>7412</v>
      </c>
      <c r="Q27" s="4">
        <v>374920.23613099998</v>
      </c>
      <c r="R27" s="14">
        <v>33</v>
      </c>
      <c r="S27" s="17">
        <v>24844.016523999999</v>
      </c>
      <c r="T27" s="14">
        <v>111</v>
      </c>
      <c r="U27" s="17">
        <v>10523.302957</v>
      </c>
      <c r="V27" s="14">
        <v>1066</v>
      </c>
      <c r="W27" s="17">
        <v>7318.6794579999996</v>
      </c>
      <c r="X27" s="20">
        <v>1210</v>
      </c>
      <c r="Y27" s="4">
        <v>42685.998938999997</v>
      </c>
      <c r="Z27" s="66">
        <f t="shared" si="0"/>
        <v>0.35830390658425837</v>
      </c>
    </row>
    <row r="28" spans="1:26" ht="13.5" thickBot="1" x14ac:dyDescent="0.25">
      <c r="A28" s="10" t="s">
        <v>29</v>
      </c>
      <c r="B28" s="22">
        <v>562</v>
      </c>
      <c r="C28" s="17">
        <v>272100.64267299999</v>
      </c>
      <c r="D28" s="14">
        <v>3779</v>
      </c>
      <c r="E28" s="17">
        <v>210357.31185100001</v>
      </c>
      <c r="F28" s="14">
        <v>9256</v>
      </c>
      <c r="G28" s="17">
        <v>92857.563540000003</v>
      </c>
      <c r="H28" s="20">
        <v>13597</v>
      </c>
      <c r="I28" s="4">
        <v>575315.51806399995</v>
      </c>
      <c r="J28" s="14">
        <v>552</v>
      </c>
      <c r="K28" s="17">
        <v>314519.22996700002</v>
      </c>
      <c r="L28" s="14">
        <v>4104</v>
      </c>
      <c r="M28" s="17">
        <v>222481.66941900001</v>
      </c>
      <c r="N28" s="14">
        <v>9471</v>
      </c>
      <c r="O28" s="1">
        <v>106932.51280500001</v>
      </c>
      <c r="P28" s="2">
        <v>14127</v>
      </c>
      <c r="Q28" s="4">
        <v>643933.41219099995</v>
      </c>
      <c r="R28" s="14">
        <v>77</v>
      </c>
      <c r="S28" s="17">
        <v>24891.634146</v>
      </c>
      <c r="T28" s="14">
        <v>559</v>
      </c>
      <c r="U28" s="17">
        <v>34176.883319</v>
      </c>
      <c r="V28" s="14">
        <v>1517</v>
      </c>
      <c r="W28" s="17">
        <v>17978.457578000001</v>
      </c>
      <c r="X28" s="20">
        <v>2153</v>
      </c>
      <c r="Y28" s="4">
        <v>77046.975042999999</v>
      </c>
      <c r="Z28" s="66">
        <f t="shared" si="0"/>
        <v>0.11927002135785725</v>
      </c>
    </row>
    <row r="29" spans="1:26" ht="13.5" thickBot="1" x14ac:dyDescent="0.25">
      <c r="A29" s="10" t="s">
        <v>30</v>
      </c>
      <c r="B29" s="22">
        <v>71</v>
      </c>
      <c r="C29" s="17">
        <v>32887.558622999997</v>
      </c>
      <c r="D29" s="14">
        <v>1227</v>
      </c>
      <c r="E29" s="17">
        <v>75794.862093999996</v>
      </c>
      <c r="F29" s="14">
        <v>47457</v>
      </c>
      <c r="G29" s="17">
        <v>360873.512789</v>
      </c>
      <c r="H29" s="20">
        <v>48755</v>
      </c>
      <c r="I29" s="4">
        <v>469555.93350599997</v>
      </c>
      <c r="J29" s="14">
        <v>95</v>
      </c>
      <c r="K29" s="17">
        <v>62169.596707999997</v>
      </c>
      <c r="L29" s="14">
        <v>973</v>
      </c>
      <c r="M29" s="17">
        <v>75916.797103000004</v>
      </c>
      <c r="N29" s="14">
        <v>39783</v>
      </c>
      <c r="O29" s="1">
        <v>373280.85359000001</v>
      </c>
      <c r="P29" s="2">
        <v>40851</v>
      </c>
      <c r="Q29" s="4">
        <v>511367.247401</v>
      </c>
      <c r="R29" s="14">
        <v>16</v>
      </c>
      <c r="S29" s="17">
        <v>10044.281279999999</v>
      </c>
      <c r="T29" s="14">
        <v>133</v>
      </c>
      <c r="U29" s="17">
        <v>9405.4219420000009</v>
      </c>
      <c r="V29" s="14">
        <v>5971</v>
      </c>
      <c r="W29" s="17">
        <v>56442.997857000002</v>
      </c>
      <c r="X29" s="20">
        <v>6120</v>
      </c>
      <c r="Y29" s="4">
        <v>75892.701079000006</v>
      </c>
      <c r="Z29" s="66">
        <f t="shared" si="0"/>
        <v>8.9044373441967695E-2</v>
      </c>
    </row>
    <row r="30" spans="1:26" ht="13.5" thickBot="1" x14ac:dyDescent="0.25">
      <c r="A30" s="10" t="s">
        <v>31</v>
      </c>
      <c r="B30" s="22">
        <v>128</v>
      </c>
      <c r="C30" s="17">
        <v>92489.076528000005</v>
      </c>
      <c r="D30" s="14">
        <v>1574</v>
      </c>
      <c r="E30" s="17">
        <v>84968.535206989996</v>
      </c>
      <c r="F30" s="14">
        <v>14542</v>
      </c>
      <c r="G30" s="17">
        <v>145809.27831200001</v>
      </c>
      <c r="H30" s="20">
        <v>16244</v>
      </c>
      <c r="I30" s="4">
        <v>323266.89004699001</v>
      </c>
      <c r="J30" s="14">
        <v>137</v>
      </c>
      <c r="K30" s="17">
        <v>102531.81159700001</v>
      </c>
      <c r="L30" s="14">
        <v>1253</v>
      </c>
      <c r="M30" s="17">
        <v>85647.765511999998</v>
      </c>
      <c r="N30" s="14">
        <v>12789</v>
      </c>
      <c r="O30" s="1">
        <v>152184.24341200001</v>
      </c>
      <c r="P30" s="2">
        <v>14179</v>
      </c>
      <c r="Q30" s="4">
        <v>340363.82052100002</v>
      </c>
      <c r="R30" s="14">
        <v>32</v>
      </c>
      <c r="S30" s="17">
        <v>10061.981092</v>
      </c>
      <c r="T30" s="14">
        <v>179</v>
      </c>
      <c r="U30" s="17">
        <v>12134.027139</v>
      </c>
      <c r="V30" s="14">
        <v>1849</v>
      </c>
      <c r="W30" s="17">
        <v>18258.695612</v>
      </c>
      <c r="X30" s="20">
        <v>2060</v>
      </c>
      <c r="Y30" s="4">
        <v>40454.703843000003</v>
      </c>
      <c r="Z30" s="66">
        <f t="shared" si="0"/>
        <v>5.2887972756890722E-2</v>
      </c>
    </row>
    <row r="31" spans="1:26" ht="13.5" thickBot="1" x14ac:dyDescent="0.25">
      <c r="A31" s="10" t="s">
        <v>32</v>
      </c>
      <c r="B31" s="22">
        <v>2</v>
      </c>
      <c r="C31" s="17">
        <v>350</v>
      </c>
      <c r="D31" s="14">
        <v>276</v>
      </c>
      <c r="E31" s="17">
        <v>11908.348841999999</v>
      </c>
      <c r="F31" s="14">
        <v>7024</v>
      </c>
      <c r="G31" s="17">
        <v>58349.728078</v>
      </c>
      <c r="H31" s="20">
        <v>7302</v>
      </c>
      <c r="I31" s="4">
        <v>70608.076920000007</v>
      </c>
      <c r="J31" s="14">
        <v>10</v>
      </c>
      <c r="K31" s="17">
        <v>4364.49</v>
      </c>
      <c r="L31" s="14">
        <v>222</v>
      </c>
      <c r="M31" s="17">
        <v>14487.092531</v>
      </c>
      <c r="N31" s="14">
        <v>7201</v>
      </c>
      <c r="O31" s="1">
        <v>55009.152875</v>
      </c>
      <c r="P31" s="2">
        <v>7433</v>
      </c>
      <c r="Q31" s="4">
        <v>73860.735406000007</v>
      </c>
      <c r="R31" s="14">
        <v>1</v>
      </c>
      <c r="S31" s="17">
        <v>100</v>
      </c>
      <c r="T31" s="14">
        <v>41</v>
      </c>
      <c r="U31" s="17">
        <v>2026.9608880000001</v>
      </c>
      <c r="V31" s="14">
        <v>1063</v>
      </c>
      <c r="W31" s="17">
        <v>7139.0869730000004</v>
      </c>
      <c r="X31" s="20">
        <v>1105</v>
      </c>
      <c r="Y31" s="4">
        <v>9266.0478609999991</v>
      </c>
      <c r="Z31" s="66">
        <f t="shared" si="0"/>
        <v>4.6066379766797949E-2</v>
      </c>
    </row>
    <row r="32" spans="1:26" ht="13.5" thickBot="1" x14ac:dyDescent="0.25">
      <c r="A32" s="10" t="s">
        <v>33</v>
      </c>
      <c r="B32" s="22">
        <v>161</v>
      </c>
      <c r="C32" s="17">
        <v>89694.363716000007</v>
      </c>
      <c r="D32" s="14">
        <v>1622</v>
      </c>
      <c r="E32" s="17">
        <v>61250.989102</v>
      </c>
      <c r="F32" s="14">
        <v>2160</v>
      </c>
      <c r="G32" s="17">
        <v>16876.549508</v>
      </c>
      <c r="H32" s="20">
        <v>3943</v>
      </c>
      <c r="I32" s="4">
        <v>167821.90232600001</v>
      </c>
      <c r="J32" s="14">
        <v>160</v>
      </c>
      <c r="K32" s="17">
        <v>103076.817495</v>
      </c>
      <c r="L32" s="14">
        <v>1510</v>
      </c>
      <c r="M32" s="17">
        <v>62814.326118999998</v>
      </c>
      <c r="N32" s="14">
        <v>2302</v>
      </c>
      <c r="O32" s="1">
        <v>16772.822866999999</v>
      </c>
      <c r="P32" s="2">
        <v>3972</v>
      </c>
      <c r="Q32" s="4">
        <v>182663.96648100001</v>
      </c>
      <c r="R32" s="14">
        <v>19</v>
      </c>
      <c r="S32" s="17">
        <v>12036.673925999999</v>
      </c>
      <c r="T32" s="14">
        <v>241</v>
      </c>
      <c r="U32" s="17">
        <v>6919.0671249999996</v>
      </c>
      <c r="V32" s="14">
        <v>386</v>
      </c>
      <c r="W32" s="17">
        <v>2728.6772420000002</v>
      </c>
      <c r="X32" s="20">
        <v>646</v>
      </c>
      <c r="Y32" s="4">
        <v>21684.418292999999</v>
      </c>
      <c r="Z32" s="66">
        <f t="shared" si="0"/>
        <v>8.8439375011783339E-2</v>
      </c>
    </row>
    <row r="33" spans="1:26" ht="13.5" thickBot="1" x14ac:dyDescent="0.25">
      <c r="A33" s="10" t="s">
        <v>34</v>
      </c>
      <c r="B33" s="22">
        <v>210</v>
      </c>
      <c r="C33" s="17">
        <v>191878.66868733999</v>
      </c>
      <c r="D33" s="14">
        <v>2262</v>
      </c>
      <c r="E33" s="17">
        <v>85344.301137999995</v>
      </c>
      <c r="F33" s="14">
        <v>5529</v>
      </c>
      <c r="G33" s="17">
        <v>35067.519760000003</v>
      </c>
      <c r="H33" s="20">
        <v>8001</v>
      </c>
      <c r="I33" s="4">
        <v>312290.48958534002</v>
      </c>
      <c r="J33" s="14">
        <v>216</v>
      </c>
      <c r="K33" s="17">
        <v>350323.69111399999</v>
      </c>
      <c r="L33" s="14">
        <v>1868</v>
      </c>
      <c r="M33" s="17">
        <v>65345.368777000003</v>
      </c>
      <c r="N33" s="14">
        <v>5216</v>
      </c>
      <c r="O33" s="1">
        <v>38255.067831</v>
      </c>
      <c r="P33" s="2">
        <v>7300</v>
      </c>
      <c r="Q33" s="4">
        <v>453924.127722</v>
      </c>
      <c r="R33" s="14">
        <v>37</v>
      </c>
      <c r="S33" s="17">
        <v>17869.527165</v>
      </c>
      <c r="T33" s="14">
        <v>344</v>
      </c>
      <c r="U33" s="17">
        <v>15887.164744</v>
      </c>
      <c r="V33" s="14">
        <v>867</v>
      </c>
      <c r="W33" s="17">
        <v>6322.622617</v>
      </c>
      <c r="X33" s="20">
        <v>1248</v>
      </c>
      <c r="Y33" s="4">
        <v>40079.314526000002</v>
      </c>
      <c r="Z33" s="66">
        <f t="shared" si="0"/>
        <v>0.45353170480702576</v>
      </c>
    </row>
    <row r="34" spans="1:26" ht="34.5" thickBot="1" x14ac:dyDescent="0.25">
      <c r="A34" s="11" t="s">
        <v>45</v>
      </c>
      <c r="B34" s="22">
        <v>1</v>
      </c>
      <c r="C34" s="17">
        <v>1393.0807930000001</v>
      </c>
      <c r="D34" s="14">
        <v>7</v>
      </c>
      <c r="E34" s="17">
        <v>2980</v>
      </c>
      <c r="F34" s="14">
        <v>141</v>
      </c>
      <c r="G34" s="17">
        <v>1090.642002</v>
      </c>
      <c r="H34" s="20">
        <v>149</v>
      </c>
      <c r="I34" s="4">
        <v>5463.7227949999997</v>
      </c>
      <c r="J34" s="15" t="s">
        <v>9</v>
      </c>
      <c r="K34" s="18" t="s">
        <v>9</v>
      </c>
      <c r="L34" s="14">
        <v>2</v>
      </c>
      <c r="M34" s="17">
        <v>163.67596</v>
      </c>
      <c r="N34" s="14">
        <v>98</v>
      </c>
      <c r="O34" s="1">
        <v>983.78442199999995</v>
      </c>
      <c r="P34" s="2">
        <v>100</v>
      </c>
      <c r="Q34" s="4">
        <v>1147.460382</v>
      </c>
      <c r="R34" s="15" t="s">
        <v>9</v>
      </c>
      <c r="S34" s="18" t="s">
        <v>9</v>
      </c>
      <c r="T34" s="15" t="s">
        <v>9</v>
      </c>
      <c r="U34" s="18" t="s">
        <v>9</v>
      </c>
      <c r="V34" s="14">
        <v>32</v>
      </c>
      <c r="W34" s="17">
        <v>261.27822300000003</v>
      </c>
      <c r="X34" s="20">
        <v>32</v>
      </c>
      <c r="Y34" s="4">
        <v>261.27822300000003</v>
      </c>
      <c r="Z34" s="66">
        <f t="shared" si="0"/>
        <v>-0.78998561511025556</v>
      </c>
    </row>
    <row r="35" spans="1:26" ht="13.5" thickBot="1" x14ac:dyDescent="0.25">
      <c r="A35" s="10" t="s">
        <v>35</v>
      </c>
      <c r="B35" s="22">
        <v>748</v>
      </c>
      <c r="C35" s="17">
        <v>901049.73617699998</v>
      </c>
      <c r="D35" s="14">
        <v>3766</v>
      </c>
      <c r="E35" s="17">
        <v>220925.67955887999</v>
      </c>
      <c r="F35" s="14">
        <v>32160</v>
      </c>
      <c r="G35" s="17">
        <v>288637.528414</v>
      </c>
      <c r="H35" s="20">
        <v>36674</v>
      </c>
      <c r="I35" s="4">
        <v>1410612.94414988</v>
      </c>
      <c r="J35" s="14">
        <v>791</v>
      </c>
      <c r="K35" s="17">
        <v>976793.21318132</v>
      </c>
      <c r="L35" s="14">
        <v>3370</v>
      </c>
      <c r="M35" s="17">
        <v>222997.62161100001</v>
      </c>
      <c r="N35" s="14">
        <v>27302</v>
      </c>
      <c r="O35" s="1">
        <v>288162.25241299998</v>
      </c>
      <c r="P35" s="2">
        <v>31463</v>
      </c>
      <c r="Q35" s="4">
        <v>1487953.0872053199</v>
      </c>
      <c r="R35" s="14">
        <v>147</v>
      </c>
      <c r="S35" s="17">
        <v>91984.805101999998</v>
      </c>
      <c r="T35" s="14">
        <v>503</v>
      </c>
      <c r="U35" s="17">
        <v>35498.058696</v>
      </c>
      <c r="V35" s="14">
        <v>3820</v>
      </c>
      <c r="W35" s="17">
        <v>40285.701953999996</v>
      </c>
      <c r="X35" s="20">
        <v>4470</v>
      </c>
      <c r="Y35" s="4">
        <v>167768.56575199999</v>
      </c>
      <c r="Z35" s="66">
        <f t="shared" si="0"/>
        <v>5.4827331179815308E-2</v>
      </c>
    </row>
    <row r="36" spans="1:26" ht="13.5" thickBot="1" x14ac:dyDescent="0.25">
      <c r="A36" s="10" t="s">
        <v>36</v>
      </c>
      <c r="B36" s="22">
        <v>94</v>
      </c>
      <c r="C36" s="17">
        <v>28470.319285000001</v>
      </c>
      <c r="D36" s="14">
        <v>1220</v>
      </c>
      <c r="E36" s="17">
        <v>83823.310685000004</v>
      </c>
      <c r="F36" s="14">
        <v>5722</v>
      </c>
      <c r="G36" s="17">
        <v>44633.385571999999</v>
      </c>
      <c r="H36" s="20">
        <v>7036</v>
      </c>
      <c r="I36" s="4">
        <v>156927.01554200001</v>
      </c>
      <c r="J36" s="14">
        <v>110</v>
      </c>
      <c r="K36" s="17">
        <v>46996.199992000002</v>
      </c>
      <c r="L36" s="14">
        <v>1209</v>
      </c>
      <c r="M36" s="17">
        <v>69174.385146000001</v>
      </c>
      <c r="N36" s="14">
        <v>7239</v>
      </c>
      <c r="O36" s="1">
        <v>51960.904319000001</v>
      </c>
      <c r="P36" s="2">
        <v>8558</v>
      </c>
      <c r="Q36" s="4">
        <v>168131.48945699999</v>
      </c>
      <c r="R36" s="14">
        <v>18</v>
      </c>
      <c r="S36" s="17">
        <v>6365.5386740000004</v>
      </c>
      <c r="T36" s="14">
        <v>179</v>
      </c>
      <c r="U36" s="17">
        <v>13415.097696999999</v>
      </c>
      <c r="V36" s="14">
        <v>1556</v>
      </c>
      <c r="W36" s="17">
        <v>11928.254497</v>
      </c>
      <c r="X36" s="20">
        <v>1753</v>
      </c>
      <c r="Y36" s="4">
        <v>31708.890867999999</v>
      </c>
      <c r="Z36" s="66">
        <f t="shared" si="0"/>
        <v>7.1399267209037109E-2</v>
      </c>
    </row>
    <row r="37" spans="1:26" ht="13.5" thickBot="1" x14ac:dyDescent="0.25">
      <c r="A37" s="10" t="s">
        <v>37</v>
      </c>
      <c r="B37" s="22">
        <v>431</v>
      </c>
      <c r="C37" s="17">
        <v>428221.91576444003</v>
      </c>
      <c r="D37" s="14">
        <v>3378</v>
      </c>
      <c r="E37" s="17">
        <v>158203.746499</v>
      </c>
      <c r="F37" s="14">
        <v>30011</v>
      </c>
      <c r="G37" s="17">
        <v>218610.02235499999</v>
      </c>
      <c r="H37" s="20">
        <v>33820</v>
      </c>
      <c r="I37" s="4">
        <v>805035.68461843999</v>
      </c>
      <c r="J37" s="14">
        <v>460</v>
      </c>
      <c r="K37" s="17">
        <v>284190.11621900002</v>
      </c>
      <c r="L37" s="14">
        <v>3642</v>
      </c>
      <c r="M37" s="17">
        <v>182662.52108199999</v>
      </c>
      <c r="N37" s="14">
        <v>24118</v>
      </c>
      <c r="O37" s="1">
        <v>199344.32196100001</v>
      </c>
      <c r="P37" s="2">
        <v>28220</v>
      </c>
      <c r="Q37" s="4">
        <v>666196.95926200005</v>
      </c>
      <c r="R37" s="14">
        <v>76</v>
      </c>
      <c r="S37" s="17">
        <v>63068.130405999997</v>
      </c>
      <c r="T37" s="14">
        <v>459</v>
      </c>
      <c r="U37" s="17">
        <v>22515.996462999999</v>
      </c>
      <c r="V37" s="14">
        <v>3267</v>
      </c>
      <c r="W37" s="17">
        <v>26176.471559000001</v>
      </c>
      <c r="X37" s="20">
        <v>3802</v>
      </c>
      <c r="Y37" s="4">
        <v>111760.598428</v>
      </c>
      <c r="Z37" s="66">
        <f t="shared" si="0"/>
        <v>-0.17246282122542789</v>
      </c>
    </row>
    <row r="38" spans="1:26" ht="13.5" thickBot="1" x14ac:dyDescent="0.25">
      <c r="A38" s="10" t="s">
        <v>38</v>
      </c>
      <c r="B38" s="22">
        <v>1917</v>
      </c>
      <c r="C38" s="17">
        <v>3216389.14904434</v>
      </c>
      <c r="D38" s="14">
        <v>3862</v>
      </c>
      <c r="E38" s="17">
        <v>275023.46354800003</v>
      </c>
      <c r="F38" s="14">
        <v>12137</v>
      </c>
      <c r="G38" s="17">
        <v>91903.009359000003</v>
      </c>
      <c r="H38" s="20">
        <v>17916</v>
      </c>
      <c r="I38" s="4">
        <v>3583315.6219513402</v>
      </c>
      <c r="J38" s="14">
        <v>2032</v>
      </c>
      <c r="K38" s="17">
        <v>3700664.0373490001</v>
      </c>
      <c r="L38" s="14">
        <v>3774</v>
      </c>
      <c r="M38" s="17">
        <v>292746.96624099999</v>
      </c>
      <c r="N38" s="14">
        <v>13092</v>
      </c>
      <c r="O38" s="1">
        <v>113207.37317200001</v>
      </c>
      <c r="P38" s="2">
        <v>18898</v>
      </c>
      <c r="Q38" s="4">
        <v>4106618.3767619999</v>
      </c>
      <c r="R38" s="14">
        <v>430</v>
      </c>
      <c r="S38" s="17">
        <v>367007.00968299998</v>
      </c>
      <c r="T38" s="14">
        <v>597</v>
      </c>
      <c r="U38" s="17">
        <v>42148.799859999999</v>
      </c>
      <c r="V38" s="14">
        <v>2211</v>
      </c>
      <c r="W38" s="17">
        <v>17892.321672999999</v>
      </c>
      <c r="X38" s="20">
        <v>3238</v>
      </c>
      <c r="Y38" s="4">
        <v>427048.13121600001</v>
      </c>
      <c r="Z38" s="66">
        <f t="shared" si="0"/>
        <v>0.14603869991382123</v>
      </c>
    </row>
    <row r="39" spans="1:26" ht="13.5" thickBot="1" x14ac:dyDescent="0.25">
      <c r="A39" s="10" t="s">
        <v>39</v>
      </c>
      <c r="B39" s="23" t="s">
        <v>9</v>
      </c>
      <c r="C39" s="18" t="s">
        <v>9</v>
      </c>
      <c r="D39" s="15" t="s">
        <v>9</v>
      </c>
      <c r="E39" s="18" t="s">
        <v>9</v>
      </c>
      <c r="F39" s="14">
        <v>72</v>
      </c>
      <c r="G39" s="17">
        <v>372.52402799999999</v>
      </c>
      <c r="H39" s="20">
        <v>72</v>
      </c>
      <c r="I39" s="4">
        <v>372.52402799999999</v>
      </c>
      <c r="J39" s="15" t="s">
        <v>9</v>
      </c>
      <c r="K39" s="18" t="s">
        <v>9</v>
      </c>
      <c r="L39" s="15" t="s">
        <v>9</v>
      </c>
      <c r="M39" s="18" t="s">
        <v>9</v>
      </c>
      <c r="N39" s="14">
        <v>532</v>
      </c>
      <c r="O39" s="1">
        <v>1354.2016269999999</v>
      </c>
      <c r="P39" s="2">
        <v>532</v>
      </c>
      <c r="Q39" s="4">
        <v>1354.2016269999999</v>
      </c>
      <c r="R39" s="14">
        <v>3</v>
      </c>
      <c r="S39" s="17">
        <v>1254</v>
      </c>
      <c r="T39" s="15" t="s">
        <v>9</v>
      </c>
      <c r="U39" s="18" t="s">
        <v>9</v>
      </c>
      <c r="V39" s="14">
        <v>93</v>
      </c>
      <c r="W39" s="17">
        <v>162.18117100000001</v>
      </c>
      <c r="X39" s="20">
        <v>96</v>
      </c>
      <c r="Y39" s="4">
        <v>1416.1811709999999</v>
      </c>
      <c r="Z39" s="66">
        <f t="shared" si="0"/>
        <v>2.6352061215229852</v>
      </c>
    </row>
    <row r="40" spans="1:26" ht="13.5" thickBot="1" x14ac:dyDescent="0.25">
      <c r="A40" s="10" t="s">
        <v>40</v>
      </c>
      <c r="B40" s="22">
        <v>9</v>
      </c>
      <c r="C40" s="17">
        <v>6895.58</v>
      </c>
      <c r="D40" s="14">
        <v>172</v>
      </c>
      <c r="E40" s="17">
        <v>10229.084054999999</v>
      </c>
      <c r="F40" s="14">
        <v>472</v>
      </c>
      <c r="G40" s="17">
        <v>4962.2747230000004</v>
      </c>
      <c r="H40" s="20">
        <v>653</v>
      </c>
      <c r="I40" s="4">
        <v>22086.938778</v>
      </c>
      <c r="J40" s="14">
        <v>13</v>
      </c>
      <c r="K40" s="17">
        <v>18632.133634999998</v>
      </c>
      <c r="L40" s="14">
        <v>104</v>
      </c>
      <c r="M40" s="17">
        <v>7134.6330230000003</v>
      </c>
      <c r="N40" s="14">
        <v>425</v>
      </c>
      <c r="O40" s="1">
        <v>5377.8176290000001</v>
      </c>
      <c r="P40" s="2">
        <v>542</v>
      </c>
      <c r="Q40" s="4">
        <v>31144.584287000001</v>
      </c>
      <c r="R40" s="14">
        <v>4</v>
      </c>
      <c r="S40" s="17">
        <v>9967.8825400000005</v>
      </c>
      <c r="T40" s="14">
        <v>11</v>
      </c>
      <c r="U40" s="17">
        <v>844.60063400000001</v>
      </c>
      <c r="V40" s="14">
        <v>71</v>
      </c>
      <c r="W40" s="17">
        <v>901.36740499999996</v>
      </c>
      <c r="X40" s="20">
        <v>86</v>
      </c>
      <c r="Y40" s="4">
        <v>11713.850579</v>
      </c>
      <c r="Z40" s="66">
        <f t="shared" si="0"/>
        <v>0.41009057887288547</v>
      </c>
    </row>
    <row r="41" spans="1:26" ht="13.5" thickBot="1" x14ac:dyDescent="0.25">
      <c r="A41" s="12" t="s">
        <v>41</v>
      </c>
      <c r="B41" s="24">
        <v>11757</v>
      </c>
      <c r="C41" s="19">
        <v>17109634.793082599</v>
      </c>
      <c r="D41" s="16">
        <v>61735</v>
      </c>
      <c r="E41" s="19">
        <v>3586970.33851388</v>
      </c>
      <c r="F41" s="16">
        <v>439745</v>
      </c>
      <c r="G41" s="19">
        <v>3514334.8463650001</v>
      </c>
      <c r="H41" s="16">
        <v>513237</v>
      </c>
      <c r="I41" s="6">
        <v>24210939.977961499</v>
      </c>
      <c r="J41" s="16">
        <v>11752</v>
      </c>
      <c r="K41" s="19">
        <v>20098438.858485799</v>
      </c>
      <c r="L41" s="16">
        <v>56908</v>
      </c>
      <c r="M41" s="19">
        <v>3667974.3558566198</v>
      </c>
      <c r="N41" s="16">
        <v>411318</v>
      </c>
      <c r="O41" s="5">
        <v>3695193.815399</v>
      </c>
      <c r="P41" s="5">
        <v>479978</v>
      </c>
      <c r="Q41" s="6">
        <v>27461607.029741399</v>
      </c>
      <c r="R41" s="16">
        <v>2539</v>
      </c>
      <c r="S41" s="19">
        <v>2646063.29493808</v>
      </c>
      <c r="T41" s="16">
        <v>8849</v>
      </c>
      <c r="U41" s="19">
        <v>544430.53208799998</v>
      </c>
      <c r="V41" s="16">
        <v>64438</v>
      </c>
      <c r="W41" s="19">
        <v>582169.005856</v>
      </c>
      <c r="X41" s="16">
        <v>75826</v>
      </c>
      <c r="Y41" s="6">
        <v>3772662.8328820802</v>
      </c>
      <c r="Z41" s="67">
        <f t="shared" si="0"/>
        <v>0.13426438852596734</v>
      </c>
    </row>
    <row r="42" spans="1:26" x14ac:dyDescent="0.2">
      <c r="A42" s="68" t="s">
        <v>42</v>
      </c>
      <c r="B42" s="68"/>
      <c r="C42" s="68"/>
      <c r="D42" s="68"/>
      <c r="E42" s="68"/>
      <c r="F42" s="68"/>
      <c r="G42" s="68"/>
      <c r="H42" s="68"/>
      <c r="I42" s="68"/>
      <c r="J42" s="69">
        <v>1</v>
      </c>
      <c r="K42" s="69"/>
      <c r="L42" s="69"/>
      <c r="M42" s="69"/>
      <c r="N42" s="69"/>
      <c r="O42" s="69"/>
      <c r="P42" s="69"/>
      <c r="Q42" s="69"/>
      <c r="R42" s="70">
        <v>0.34848379000000002</v>
      </c>
      <c r="S42" s="70"/>
      <c r="T42" s="70"/>
      <c r="U42" s="70"/>
      <c r="V42" s="70"/>
      <c r="W42" s="70"/>
      <c r="X42" s="70"/>
      <c r="Y42" s="70"/>
      <c r="Z42" s="65" t="e">
        <f t="shared" si="0"/>
        <v>#DIV/0!</v>
      </c>
    </row>
  </sheetData>
  <mergeCells count="24">
    <mergeCell ref="V6:W6"/>
    <mergeCell ref="D4:Y4"/>
    <mergeCell ref="J6:K6"/>
    <mergeCell ref="L6:M6"/>
    <mergeCell ref="N6:O6"/>
    <mergeCell ref="P6:Q6"/>
    <mergeCell ref="R6:S6"/>
    <mergeCell ref="X6:Y6"/>
    <mergeCell ref="A42:I42"/>
    <mergeCell ref="J42:Q42"/>
    <mergeCell ref="R42:Y42"/>
    <mergeCell ref="A1:C4"/>
    <mergeCell ref="D1:Y1"/>
    <mergeCell ref="D2:Y2"/>
    <mergeCell ref="D3:Y3"/>
    <mergeCell ref="A5:A7"/>
    <mergeCell ref="B5:I5"/>
    <mergeCell ref="J5:Q5"/>
    <mergeCell ref="R5:Y5"/>
    <mergeCell ref="B6:C6"/>
    <mergeCell ref="D6:E6"/>
    <mergeCell ref="F6:G6"/>
    <mergeCell ref="H6:I6"/>
    <mergeCell ref="T6:U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77173-D582-4993-8E25-9A3816A53536}">
  <dimension ref="A1:Z51"/>
  <sheetViews>
    <sheetView zoomScale="88" zoomScaleNormal="88" workbookViewId="0">
      <selection activeCell="E22" sqref="E22"/>
    </sheetView>
  </sheetViews>
  <sheetFormatPr defaultColWidth="11.42578125" defaultRowHeight="12.75" x14ac:dyDescent="0.2"/>
  <cols>
    <col min="1" max="1" width="20.5703125" bestFit="1" customWidth="1"/>
    <col min="2" max="2" width="22" bestFit="1" customWidth="1"/>
    <col min="3" max="3" width="7.28515625" bestFit="1" customWidth="1"/>
    <col min="4" max="4" width="9.5703125" bestFit="1" customWidth="1"/>
    <col min="5" max="5" width="7.28515625" bestFit="1" customWidth="1"/>
    <col min="6" max="6" width="8.7109375" bestFit="1" customWidth="1"/>
    <col min="7" max="7" width="7.28515625" bestFit="1" customWidth="1"/>
    <col min="8" max="8" width="8.7109375" bestFit="1" customWidth="1"/>
    <col min="9" max="9" width="7.28515625" bestFit="1" customWidth="1"/>
    <col min="10" max="10" width="10.140625" bestFit="1" customWidth="1"/>
    <col min="11" max="11" width="7.28515625" bestFit="1" customWidth="1"/>
    <col min="12" max="12" width="9.5703125" bestFit="1" customWidth="1"/>
    <col min="13" max="13" width="7.28515625" bestFit="1" customWidth="1"/>
    <col min="14" max="14" width="8.7109375" bestFit="1" customWidth="1"/>
    <col min="15" max="15" width="7.28515625" bestFit="1" customWidth="1"/>
    <col min="16" max="16" width="8.7109375" bestFit="1" customWidth="1"/>
    <col min="17" max="17" width="7.28515625" bestFit="1" customWidth="1"/>
    <col min="18" max="18" width="10.140625" bestFit="1" customWidth="1"/>
    <col min="19" max="19" width="7.28515625" bestFit="1" customWidth="1"/>
    <col min="20" max="20" width="8.7109375" bestFit="1" customWidth="1"/>
    <col min="21" max="21" width="7.28515625" bestFit="1" customWidth="1"/>
    <col min="22" max="22" width="7.42578125" bestFit="1" customWidth="1"/>
    <col min="23" max="23" width="7.28515625" bestFit="1" customWidth="1"/>
    <col min="24" max="24" width="7.42578125" bestFit="1" customWidth="1"/>
    <col min="25" max="25" width="7.28515625" bestFit="1" customWidth="1"/>
    <col min="26" max="26" width="9.28515625" bestFit="1" customWidth="1"/>
  </cols>
  <sheetData>
    <row r="1" spans="1:26" ht="20.25" x14ac:dyDescent="0.2">
      <c r="A1" s="74"/>
      <c r="B1" s="76"/>
      <c r="C1" s="112" t="s">
        <v>96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4"/>
    </row>
    <row r="2" spans="1:26" ht="18" x14ac:dyDescent="0.2">
      <c r="A2" s="74"/>
      <c r="B2" s="76"/>
      <c r="C2" s="115" t="s">
        <v>47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7"/>
    </row>
    <row r="3" spans="1:26" ht="18" x14ac:dyDescent="0.2">
      <c r="A3" s="74"/>
      <c r="B3" s="76"/>
      <c r="C3" s="115" t="s">
        <v>0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7"/>
    </row>
    <row r="4" spans="1:26" ht="13.5" thickBot="1" x14ac:dyDescent="0.25">
      <c r="A4" s="74"/>
      <c r="B4" s="76"/>
      <c r="C4" s="118" t="s">
        <v>1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20"/>
    </row>
    <row r="5" spans="1:26" x14ac:dyDescent="0.2">
      <c r="A5" s="121" t="s">
        <v>48</v>
      </c>
      <c r="B5" s="122"/>
      <c r="C5" s="86" t="s">
        <v>92</v>
      </c>
      <c r="D5" s="127"/>
      <c r="E5" s="127"/>
      <c r="F5" s="127"/>
      <c r="G5" s="127"/>
      <c r="H5" s="127"/>
      <c r="I5" s="127"/>
      <c r="J5" s="128"/>
      <c r="K5" s="89" t="s">
        <v>93</v>
      </c>
      <c r="L5" s="127"/>
      <c r="M5" s="127"/>
      <c r="N5" s="127"/>
      <c r="O5" s="127"/>
      <c r="P5" s="127"/>
      <c r="Q5" s="127"/>
      <c r="R5" s="128"/>
      <c r="S5" s="89" t="s">
        <v>94</v>
      </c>
      <c r="T5" s="127"/>
      <c r="U5" s="127"/>
      <c r="V5" s="127"/>
      <c r="W5" s="127"/>
      <c r="X5" s="127"/>
      <c r="Y5" s="127"/>
      <c r="Z5" s="128"/>
    </row>
    <row r="6" spans="1:26" x14ac:dyDescent="0.2">
      <c r="A6" s="123"/>
      <c r="B6" s="124"/>
      <c r="C6" s="90" t="s">
        <v>2</v>
      </c>
      <c r="D6" s="99"/>
      <c r="E6" s="92" t="s">
        <v>3</v>
      </c>
      <c r="F6" s="99"/>
      <c r="G6" s="92" t="s">
        <v>4</v>
      </c>
      <c r="H6" s="99"/>
      <c r="I6" s="103" t="s">
        <v>5</v>
      </c>
      <c r="J6" s="104"/>
      <c r="K6" s="92" t="s">
        <v>2</v>
      </c>
      <c r="L6" s="99"/>
      <c r="M6" s="92" t="s">
        <v>3</v>
      </c>
      <c r="N6" s="99"/>
      <c r="O6" s="92" t="s">
        <v>4</v>
      </c>
      <c r="P6" s="99"/>
      <c r="Q6" s="103" t="s">
        <v>6</v>
      </c>
      <c r="R6" s="104"/>
      <c r="S6" s="92" t="s">
        <v>2</v>
      </c>
      <c r="T6" s="99"/>
      <c r="U6" s="92" t="s">
        <v>3</v>
      </c>
      <c r="V6" s="99"/>
      <c r="W6" s="92" t="s">
        <v>4</v>
      </c>
      <c r="X6" s="99"/>
      <c r="Y6" s="103" t="s">
        <v>95</v>
      </c>
      <c r="Z6" s="104"/>
    </row>
    <row r="7" spans="1:26" ht="23.25" thickBot="1" x14ac:dyDescent="0.25">
      <c r="A7" s="125"/>
      <c r="B7" s="126"/>
      <c r="C7" s="25" t="s">
        <v>49</v>
      </c>
      <c r="D7" s="26" t="s">
        <v>50</v>
      </c>
      <c r="E7" s="27" t="s">
        <v>49</v>
      </c>
      <c r="F7" s="26" t="s">
        <v>50</v>
      </c>
      <c r="G7" s="27" t="s">
        <v>49</v>
      </c>
      <c r="H7" s="26" t="s">
        <v>50</v>
      </c>
      <c r="I7" s="27" t="s">
        <v>49</v>
      </c>
      <c r="J7" s="28" t="s">
        <v>50</v>
      </c>
      <c r="K7" s="27" t="s">
        <v>49</v>
      </c>
      <c r="L7" s="26" t="s">
        <v>50</v>
      </c>
      <c r="M7" s="27" t="s">
        <v>49</v>
      </c>
      <c r="N7" s="26" t="s">
        <v>50</v>
      </c>
      <c r="O7" s="27" t="s">
        <v>49</v>
      </c>
      <c r="P7" s="26" t="s">
        <v>50</v>
      </c>
      <c r="Q7" s="27" t="s">
        <v>49</v>
      </c>
      <c r="R7" s="28" t="s">
        <v>50</v>
      </c>
      <c r="S7" s="27" t="s">
        <v>49</v>
      </c>
      <c r="T7" s="26" t="s">
        <v>50</v>
      </c>
      <c r="U7" s="27" t="s">
        <v>49</v>
      </c>
      <c r="V7" s="26" t="s">
        <v>50</v>
      </c>
      <c r="W7" s="27" t="s">
        <v>49</v>
      </c>
      <c r="X7" s="26" t="s">
        <v>50</v>
      </c>
      <c r="Y7" s="27" t="s">
        <v>49</v>
      </c>
      <c r="Z7" s="28" t="s">
        <v>50</v>
      </c>
    </row>
    <row r="8" spans="1:26" ht="13.5" thickBot="1" x14ac:dyDescent="0.25">
      <c r="A8" s="100" t="s">
        <v>51</v>
      </c>
      <c r="B8" s="29" t="s">
        <v>41</v>
      </c>
      <c r="C8" s="30">
        <v>3273</v>
      </c>
      <c r="D8" s="31">
        <v>5052499.2200539103</v>
      </c>
      <c r="E8" s="32">
        <v>3637</v>
      </c>
      <c r="F8" s="31">
        <v>425668.823753</v>
      </c>
      <c r="G8" s="32">
        <v>2380</v>
      </c>
      <c r="H8" s="31">
        <v>29512.047388999999</v>
      </c>
      <c r="I8" s="33">
        <v>9290</v>
      </c>
      <c r="J8" s="34">
        <v>5507680.0911959102</v>
      </c>
      <c r="K8" s="32">
        <v>1793</v>
      </c>
      <c r="L8" s="31">
        <v>2610012.0304109999</v>
      </c>
      <c r="M8" s="32">
        <v>2614</v>
      </c>
      <c r="N8" s="31">
        <v>216973.137839</v>
      </c>
      <c r="O8" s="32">
        <v>2825</v>
      </c>
      <c r="P8" s="31">
        <v>37546.250817</v>
      </c>
      <c r="Q8" s="33">
        <v>7232</v>
      </c>
      <c r="R8" s="34">
        <v>2864531.419067</v>
      </c>
      <c r="S8" s="32">
        <v>151</v>
      </c>
      <c r="T8" s="31">
        <v>55072.817896</v>
      </c>
      <c r="U8" s="32">
        <v>284</v>
      </c>
      <c r="V8" s="31">
        <v>12662.017259</v>
      </c>
      <c r="W8" s="32">
        <v>369</v>
      </c>
      <c r="X8" s="31">
        <v>4682.6319919999996</v>
      </c>
      <c r="Y8" s="33">
        <v>804</v>
      </c>
      <c r="Z8" s="34">
        <v>72417.467147000003</v>
      </c>
    </row>
    <row r="9" spans="1:26" ht="13.5" thickBot="1" x14ac:dyDescent="0.25">
      <c r="A9" s="101"/>
      <c r="B9" s="35" t="s">
        <v>52</v>
      </c>
      <c r="C9" s="36">
        <v>3162</v>
      </c>
      <c r="D9" s="37">
        <v>4986234.6060539102</v>
      </c>
      <c r="E9" s="38">
        <v>3276</v>
      </c>
      <c r="F9" s="37">
        <v>369057.74576700001</v>
      </c>
      <c r="G9" s="38">
        <v>547</v>
      </c>
      <c r="H9" s="37">
        <v>12087.976513</v>
      </c>
      <c r="I9" s="20">
        <v>6985</v>
      </c>
      <c r="J9" s="39">
        <v>5367380.3283339096</v>
      </c>
      <c r="K9" s="38">
        <v>1713</v>
      </c>
      <c r="L9" s="37">
        <v>2569275.6265500002</v>
      </c>
      <c r="M9" s="38">
        <v>2337</v>
      </c>
      <c r="N9" s="37">
        <v>173732.416711</v>
      </c>
      <c r="O9" s="38">
        <v>460</v>
      </c>
      <c r="P9" s="37">
        <v>9209.5593050000007</v>
      </c>
      <c r="Q9" s="20">
        <v>4510</v>
      </c>
      <c r="R9" s="39">
        <v>2752217.6025660001</v>
      </c>
      <c r="S9" s="38">
        <v>138</v>
      </c>
      <c r="T9" s="37">
        <v>50708.118101</v>
      </c>
      <c r="U9" s="38">
        <v>242</v>
      </c>
      <c r="V9" s="37">
        <v>7445.5540339999998</v>
      </c>
      <c r="W9" s="38">
        <v>22</v>
      </c>
      <c r="X9" s="37">
        <v>231.76652100000001</v>
      </c>
      <c r="Y9" s="20">
        <v>402</v>
      </c>
      <c r="Z9" s="39">
        <v>58385.438655999998</v>
      </c>
    </row>
    <row r="10" spans="1:26" ht="13.5" thickBot="1" x14ac:dyDescent="0.25">
      <c r="A10" s="101"/>
      <c r="B10" s="35" t="s">
        <v>53</v>
      </c>
      <c r="C10" s="36">
        <v>8</v>
      </c>
      <c r="D10" s="37">
        <v>3339.670529</v>
      </c>
      <c r="E10" s="38">
        <v>40</v>
      </c>
      <c r="F10" s="37">
        <v>3242.617346</v>
      </c>
      <c r="G10" s="38">
        <v>1623</v>
      </c>
      <c r="H10" s="37">
        <v>13468.973549</v>
      </c>
      <c r="I10" s="20">
        <v>1671</v>
      </c>
      <c r="J10" s="39">
        <v>20051.261424</v>
      </c>
      <c r="K10" s="38">
        <v>3</v>
      </c>
      <c r="L10" s="37">
        <v>689.539356</v>
      </c>
      <c r="M10" s="38">
        <v>29</v>
      </c>
      <c r="N10" s="37">
        <v>1786.7893590000001</v>
      </c>
      <c r="O10" s="38">
        <v>2146</v>
      </c>
      <c r="P10" s="37">
        <v>22882.800271</v>
      </c>
      <c r="Q10" s="20">
        <v>2178</v>
      </c>
      <c r="R10" s="39">
        <v>25359.128986</v>
      </c>
      <c r="S10" s="38">
        <v>1</v>
      </c>
      <c r="T10" s="37">
        <v>45.523000000000003</v>
      </c>
      <c r="U10" s="38">
        <v>4</v>
      </c>
      <c r="V10" s="37">
        <v>214.5</v>
      </c>
      <c r="W10" s="38">
        <v>315</v>
      </c>
      <c r="X10" s="37">
        <v>3528.7519459999999</v>
      </c>
      <c r="Y10" s="20">
        <v>320</v>
      </c>
      <c r="Z10" s="39">
        <v>3788.774946</v>
      </c>
    </row>
    <row r="11" spans="1:26" ht="13.5" thickBot="1" x14ac:dyDescent="0.25">
      <c r="A11" s="101"/>
      <c r="B11" s="35" t="s">
        <v>54</v>
      </c>
      <c r="C11" s="36">
        <v>88</v>
      </c>
      <c r="D11" s="37">
        <v>47502.012494000002</v>
      </c>
      <c r="E11" s="38">
        <v>120</v>
      </c>
      <c r="F11" s="37">
        <v>22106.692002</v>
      </c>
      <c r="G11" s="38">
        <v>16</v>
      </c>
      <c r="H11" s="37">
        <v>388.74663900000002</v>
      </c>
      <c r="I11" s="20">
        <v>224</v>
      </c>
      <c r="J11" s="39">
        <v>69997.451134999996</v>
      </c>
      <c r="K11" s="38">
        <v>72</v>
      </c>
      <c r="L11" s="37">
        <v>38299.656511000001</v>
      </c>
      <c r="M11" s="38">
        <v>121</v>
      </c>
      <c r="N11" s="37">
        <v>23260.426171999999</v>
      </c>
      <c r="O11" s="38">
        <v>17</v>
      </c>
      <c r="P11" s="37">
        <v>673.2</v>
      </c>
      <c r="Q11" s="20">
        <v>210</v>
      </c>
      <c r="R11" s="39">
        <v>62233.282682999998</v>
      </c>
      <c r="S11" s="38">
        <v>11</v>
      </c>
      <c r="T11" s="37">
        <v>3519.1767949999999</v>
      </c>
      <c r="U11" s="38">
        <v>20</v>
      </c>
      <c r="V11" s="37">
        <v>3460.5086569999999</v>
      </c>
      <c r="W11" s="40" t="s">
        <v>9</v>
      </c>
      <c r="X11" s="41"/>
      <c r="Y11" s="20">
        <v>31</v>
      </c>
      <c r="Z11" s="39">
        <v>6979.6854519999997</v>
      </c>
    </row>
    <row r="12" spans="1:26" x14ac:dyDescent="0.2">
      <c r="A12" s="102"/>
      <c r="B12" s="42" t="s">
        <v>55</v>
      </c>
      <c r="C12" s="43">
        <v>15</v>
      </c>
      <c r="D12" s="44">
        <v>15422.930977</v>
      </c>
      <c r="E12" s="45">
        <v>201</v>
      </c>
      <c r="F12" s="44">
        <v>31261.768638000001</v>
      </c>
      <c r="G12" s="45">
        <v>194</v>
      </c>
      <c r="H12" s="44">
        <v>3566.350688</v>
      </c>
      <c r="I12" s="46">
        <v>410</v>
      </c>
      <c r="J12" s="47">
        <v>50251.050303000004</v>
      </c>
      <c r="K12" s="45">
        <v>5</v>
      </c>
      <c r="L12" s="44">
        <v>1747.2079940000001</v>
      </c>
      <c r="M12" s="45">
        <v>127</v>
      </c>
      <c r="N12" s="44">
        <v>18193.505596999999</v>
      </c>
      <c r="O12" s="45">
        <v>202</v>
      </c>
      <c r="P12" s="44">
        <v>4780.6912410000004</v>
      </c>
      <c r="Q12" s="46">
        <v>334</v>
      </c>
      <c r="R12" s="47">
        <v>24721.404832</v>
      </c>
      <c r="S12" s="45">
        <v>1</v>
      </c>
      <c r="T12" s="44">
        <v>800</v>
      </c>
      <c r="U12" s="45">
        <v>18</v>
      </c>
      <c r="V12" s="44">
        <v>1541.4545680000001</v>
      </c>
      <c r="W12" s="45">
        <v>32</v>
      </c>
      <c r="X12" s="44">
        <v>922.11352499999998</v>
      </c>
      <c r="Y12" s="46">
        <v>51</v>
      </c>
      <c r="Z12" s="47">
        <v>3263.5680929999999</v>
      </c>
    </row>
    <row r="13" spans="1:26" ht="13.5" thickBot="1" x14ac:dyDescent="0.25">
      <c r="A13" s="109" t="s">
        <v>56</v>
      </c>
      <c r="B13" s="48" t="s">
        <v>41</v>
      </c>
      <c r="C13" s="49">
        <v>4378</v>
      </c>
      <c r="D13" s="50">
        <v>7861662.9527283199</v>
      </c>
      <c r="E13" s="51">
        <v>27634</v>
      </c>
      <c r="F13" s="50">
        <v>1490142.5796353</v>
      </c>
      <c r="G13" s="51">
        <v>184379</v>
      </c>
      <c r="H13" s="50">
        <v>1687178.1652569999</v>
      </c>
      <c r="I13" s="52">
        <v>216391</v>
      </c>
      <c r="J13" s="53">
        <v>11038983.6976206</v>
      </c>
      <c r="K13" s="51">
        <v>5947</v>
      </c>
      <c r="L13" s="50">
        <v>12506728.928921999</v>
      </c>
      <c r="M13" s="51">
        <v>27916</v>
      </c>
      <c r="N13" s="50">
        <v>1790889.5404966199</v>
      </c>
      <c r="O13" s="51">
        <v>168409</v>
      </c>
      <c r="P13" s="50">
        <v>1894923.921384</v>
      </c>
      <c r="Q13" s="52">
        <v>202272</v>
      </c>
      <c r="R13" s="53">
        <v>16192542.390802599</v>
      </c>
      <c r="S13" s="51">
        <v>1352</v>
      </c>
      <c r="T13" s="50">
        <v>1733488.12976108</v>
      </c>
      <c r="U13" s="51">
        <v>4739</v>
      </c>
      <c r="V13" s="50">
        <v>300614.192278</v>
      </c>
      <c r="W13" s="51">
        <v>25892</v>
      </c>
      <c r="X13" s="50">
        <v>288919.57250000001</v>
      </c>
      <c r="Y13" s="52">
        <v>31983</v>
      </c>
      <c r="Z13" s="53">
        <v>2323021.8945390801</v>
      </c>
    </row>
    <row r="14" spans="1:26" ht="13.5" thickBot="1" x14ac:dyDescent="0.25">
      <c r="A14" s="101"/>
      <c r="B14" s="35" t="s">
        <v>57</v>
      </c>
      <c r="C14" s="36">
        <v>61</v>
      </c>
      <c r="D14" s="37">
        <v>57007.166194999998</v>
      </c>
      <c r="E14" s="38">
        <v>937</v>
      </c>
      <c r="F14" s="37">
        <v>74992.239042999994</v>
      </c>
      <c r="G14" s="38">
        <v>10282</v>
      </c>
      <c r="H14" s="37">
        <v>98135.416815000004</v>
      </c>
      <c r="I14" s="20">
        <v>11280</v>
      </c>
      <c r="J14" s="39">
        <v>230134.82205300001</v>
      </c>
      <c r="K14" s="38">
        <v>152</v>
      </c>
      <c r="L14" s="37">
        <v>174496.15003300001</v>
      </c>
      <c r="M14" s="38">
        <v>919</v>
      </c>
      <c r="N14" s="37">
        <v>92836.563351999997</v>
      </c>
      <c r="O14" s="38">
        <v>7458</v>
      </c>
      <c r="P14" s="37">
        <v>94304.302668000004</v>
      </c>
      <c r="Q14" s="20">
        <v>8529</v>
      </c>
      <c r="R14" s="39">
        <v>361637.016053</v>
      </c>
      <c r="S14" s="38">
        <v>39</v>
      </c>
      <c r="T14" s="37">
        <v>21572.564646999999</v>
      </c>
      <c r="U14" s="38">
        <v>154</v>
      </c>
      <c r="V14" s="37">
        <v>21004.269711000001</v>
      </c>
      <c r="W14" s="38">
        <v>801</v>
      </c>
      <c r="X14" s="37">
        <v>9443.1566910000001</v>
      </c>
      <c r="Y14" s="20">
        <v>994</v>
      </c>
      <c r="Z14" s="39">
        <v>52019.991048999997</v>
      </c>
    </row>
    <row r="15" spans="1:26" ht="13.5" thickBot="1" x14ac:dyDescent="0.25">
      <c r="A15" s="101"/>
      <c r="B15" s="35" t="s">
        <v>58</v>
      </c>
      <c r="C15" s="36">
        <v>47</v>
      </c>
      <c r="D15" s="37">
        <v>65950.838017000002</v>
      </c>
      <c r="E15" s="38">
        <v>30</v>
      </c>
      <c r="F15" s="37">
        <v>4173.1229130000002</v>
      </c>
      <c r="G15" s="38">
        <v>29</v>
      </c>
      <c r="H15" s="37">
        <v>424.08906899999999</v>
      </c>
      <c r="I15" s="20">
        <v>106</v>
      </c>
      <c r="J15" s="39">
        <v>70548.049998999995</v>
      </c>
      <c r="K15" s="38">
        <v>45</v>
      </c>
      <c r="L15" s="37">
        <v>87595.721040999997</v>
      </c>
      <c r="M15" s="38">
        <v>44</v>
      </c>
      <c r="N15" s="37">
        <v>6486.7853219999997</v>
      </c>
      <c r="O15" s="38">
        <v>38</v>
      </c>
      <c r="P15" s="37">
        <v>727.23003300000005</v>
      </c>
      <c r="Q15" s="20">
        <v>127</v>
      </c>
      <c r="R15" s="39">
        <v>94809.736395999993</v>
      </c>
      <c r="S15" s="38">
        <v>12</v>
      </c>
      <c r="T15" s="37">
        <v>22026.543421999999</v>
      </c>
      <c r="U15" s="38">
        <v>8</v>
      </c>
      <c r="V15" s="37">
        <v>883.51986399999998</v>
      </c>
      <c r="W15" s="38">
        <v>5</v>
      </c>
      <c r="X15" s="37">
        <v>104.261</v>
      </c>
      <c r="Y15" s="20">
        <v>25</v>
      </c>
      <c r="Z15" s="39">
        <v>23014.324285999999</v>
      </c>
    </row>
    <row r="16" spans="1:26" ht="13.5" thickBot="1" x14ac:dyDescent="0.25">
      <c r="A16" s="101"/>
      <c r="B16" s="35" t="s">
        <v>59</v>
      </c>
      <c r="C16" s="36">
        <v>766</v>
      </c>
      <c r="D16" s="37">
        <v>2187457.790937</v>
      </c>
      <c r="E16" s="38">
        <v>5295</v>
      </c>
      <c r="F16" s="37">
        <v>367457.36626998999</v>
      </c>
      <c r="G16" s="38">
        <v>2976</v>
      </c>
      <c r="H16" s="37">
        <v>69138.289913999994</v>
      </c>
      <c r="I16" s="20">
        <v>9037</v>
      </c>
      <c r="J16" s="39">
        <v>2624053.4471209901</v>
      </c>
      <c r="K16" s="38">
        <v>958</v>
      </c>
      <c r="L16" s="37">
        <v>2457329.3047549999</v>
      </c>
      <c r="M16" s="38">
        <v>5985</v>
      </c>
      <c r="N16" s="37">
        <v>453690.95864099998</v>
      </c>
      <c r="O16" s="38">
        <v>3556</v>
      </c>
      <c r="P16" s="37">
        <v>82012.240973000007</v>
      </c>
      <c r="Q16" s="20">
        <v>10499</v>
      </c>
      <c r="R16" s="39">
        <v>2993032.504369</v>
      </c>
      <c r="S16" s="38">
        <v>160</v>
      </c>
      <c r="T16" s="37">
        <v>235466.69856300001</v>
      </c>
      <c r="U16" s="38">
        <v>960</v>
      </c>
      <c r="V16" s="37">
        <v>76030.020717000007</v>
      </c>
      <c r="W16" s="38">
        <v>547</v>
      </c>
      <c r="X16" s="37">
        <v>11465.036701000001</v>
      </c>
      <c r="Y16" s="20">
        <v>1667</v>
      </c>
      <c r="Z16" s="39">
        <v>322961.75598100002</v>
      </c>
    </row>
    <row r="17" spans="1:26" ht="13.5" thickBot="1" x14ac:dyDescent="0.25">
      <c r="A17" s="101"/>
      <c r="B17" s="35" t="s">
        <v>60</v>
      </c>
      <c r="C17" s="36">
        <v>188</v>
      </c>
      <c r="D17" s="37">
        <v>165198.57189200001</v>
      </c>
      <c r="E17" s="38">
        <v>274</v>
      </c>
      <c r="F17" s="37">
        <v>20197.225548999999</v>
      </c>
      <c r="G17" s="38">
        <v>1422</v>
      </c>
      <c r="H17" s="37">
        <v>13012.031892999999</v>
      </c>
      <c r="I17" s="20">
        <v>1884</v>
      </c>
      <c r="J17" s="39">
        <v>198407.82933400001</v>
      </c>
      <c r="K17" s="38">
        <v>274</v>
      </c>
      <c r="L17" s="37">
        <v>350466.35658700002</v>
      </c>
      <c r="M17" s="38">
        <v>269</v>
      </c>
      <c r="N17" s="37">
        <v>43714.727713</v>
      </c>
      <c r="O17" s="38">
        <v>1424</v>
      </c>
      <c r="P17" s="37">
        <v>15734.261506999999</v>
      </c>
      <c r="Q17" s="20">
        <v>1967</v>
      </c>
      <c r="R17" s="39">
        <v>409915.34580700001</v>
      </c>
      <c r="S17" s="38">
        <v>98</v>
      </c>
      <c r="T17" s="37">
        <v>71781.678507079996</v>
      </c>
      <c r="U17" s="38">
        <v>65</v>
      </c>
      <c r="V17" s="37">
        <v>7333.1762189999999</v>
      </c>
      <c r="W17" s="38">
        <v>253</v>
      </c>
      <c r="X17" s="37">
        <v>3122.7784409999999</v>
      </c>
      <c r="Y17" s="20">
        <v>416</v>
      </c>
      <c r="Z17" s="39">
        <v>82237.633167079999</v>
      </c>
    </row>
    <row r="18" spans="1:26" ht="13.5" thickBot="1" x14ac:dyDescent="0.25">
      <c r="A18" s="101"/>
      <c r="B18" s="35" t="s">
        <v>61</v>
      </c>
      <c r="C18" s="36">
        <v>39</v>
      </c>
      <c r="D18" s="37">
        <v>68572.336565000005</v>
      </c>
      <c r="E18" s="38">
        <v>599</v>
      </c>
      <c r="F18" s="37">
        <v>20832.875528</v>
      </c>
      <c r="G18" s="38">
        <v>14715</v>
      </c>
      <c r="H18" s="37">
        <v>139176.67900400001</v>
      </c>
      <c r="I18" s="20">
        <v>15353</v>
      </c>
      <c r="J18" s="39">
        <v>228581.89109700001</v>
      </c>
      <c r="K18" s="38">
        <v>49</v>
      </c>
      <c r="L18" s="37">
        <v>316439.18989600003</v>
      </c>
      <c r="M18" s="38">
        <v>489</v>
      </c>
      <c r="N18" s="37">
        <v>23193.320510000001</v>
      </c>
      <c r="O18" s="38">
        <v>13773</v>
      </c>
      <c r="P18" s="37">
        <v>157195.31075999999</v>
      </c>
      <c r="Q18" s="20">
        <v>14311</v>
      </c>
      <c r="R18" s="39">
        <v>496827.82116599998</v>
      </c>
      <c r="S18" s="38">
        <v>19</v>
      </c>
      <c r="T18" s="37">
        <v>22127.724567000001</v>
      </c>
      <c r="U18" s="38">
        <v>70</v>
      </c>
      <c r="V18" s="37">
        <v>3023.7626839999998</v>
      </c>
      <c r="W18" s="38">
        <v>1682</v>
      </c>
      <c r="X18" s="37">
        <v>18627.986523</v>
      </c>
      <c r="Y18" s="20">
        <v>1771</v>
      </c>
      <c r="Z18" s="39">
        <v>43779.473773999998</v>
      </c>
    </row>
    <row r="19" spans="1:26" ht="13.5" thickBot="1" x14ac:dyDescent="0.25">
      <c r="A19" s="101"/>
      <c r="B19" s="35" t="s">
        <v>62</v>
      </c>
      <c r="C19" s="36">
        <v>361</v>
      </c>
      <c r="D19" s="37">
        <v>253859.464668</v>
      </c>
      <c r="E19" s="38">
        <v>8278</v>
      </c>
      <c r="F19" s="37">
        <v>243417.36819588</v>
      </c>
      <c r="G19" s="38">
        <v>65633</v>
      </c>
      <c r="H19" s="37">
        <v>472855.80714200001</v>
      </c>
      <c r="I19" s="20">
        <v>74272</v>
      </c>
      <c r="J19" s="39">
        <v>970132.64000588004</v>
      </c>
      <c r="K19" s="38">
        <v>432</v>
      </c>
      <c r="L19" s="37">
        <v>596537.41537900001</v>
      </c>
      <c r="M19" s="38">
        <v>8200</v>
      </c>
      <c r="N19" s="37">
        <v>276381.804305</v>
      </c>
      <c r="O19" s="38">
        <v>61438</v>
      </c>
      <c r="P19" s="37">
        <v>560170.69882100006</v>
      </c>
      <c r="Q19" s="20">
        <v>70070</v>
      </c>
      <c r="R19" s="39">
        <v>1433089.918505</v>
      </c>
      <c r="S19" s="38">
        <v>92</v>
      </c>
      <c r="T19" s="37">
        <v>80206.616890999998</v>
      </c>
      <c r="U19" s="38">
        <v>1557</v>
      </c>
      <c r="V19" s="37">
        <v>46607.460507000003</v>
      </c>
      <c r="W19" s="38">
        <v>9774</v>
      </c>
      <c r="X19" s="37">
        <v>87107.733496000001</v>
      </c>
      <c r="Y19" s="20">
        <v>11423</v>
      </c>
      <c r="Z19" s="39">
        <v>213921.81089399999</v>
      </c>
    </row>
    <row r="20" spans="1:26" ht="13.5" thickBot="1" x14ac:dyDescent="0.25">
      <c r="A20" s="101"/>
      <c r="B20" s="35" t="s">
        <v>63</v>
      </c>
      <c r="C20" s="36">
        <v>436</v>
      </c>
      <c r="D20" s="37">
        <v>2657494.2693049801</v>
      </c>
      <c r="E20" s="38">
        <v>579</v>
      </c>
      <c r="F20" s="37">
        <v>26245.33697</v>
      </c>
      <c r="G20" s="38">
        <v>405</v>
      </c>
      <c r="H20" s="37">
        <v>4515.2915160000002</v>
      </c>
      <c r="I20" s="20">
        <v>1420</v>
      </c>
      <c r="J20" s="39">
        <v>2688254.8977909801</v>
      </c>
      <c r="K20" s="38">
        <v>631</v>
      </c>
      <c r="L20" s="37">
        <v>3077780.4418890001</v>
      </c>
      <c r="M20" s="38">
        <v>659</v>
      </c>
      <c r="N20" s="37">
        <v>56436.419372999997</v>
      </c>
      <c r="O20" s="38">
        <v>461</v>
      </c>
      <c r="P20" s="37">
        <v>6806.5968990000001</v>
      </c>
      <c r="Q20" s="20">
        <v>1751</v>
      </c>
      <c r="R20" s="39">
        <v>3141023.4581610002</v>
      </c>
      <c r="S20" s="38">
        <v>160</v>
      </c>
      <c r="T20" s="37">
        <v>243997.944552</v>
      </c>
      <c r="U20" s="38">
        <v>89</v>
      </c>
      <c r="V20" s="37">
        <v>11203.056656000001</v>
      </c>
      <c r="W20" s="38">
        <v>105</v>
      </c>
      <c r="X20" s="37">
        <v>1790.2153499999999</v>
      </c>
      <c r="Y20" s="20">
        <v>354</v>
      </c>
      <c r="Z20" s="39">
        <v>256991.21655799999</v>
      </c>
    </row>
    <row r="21" spans="1:26" ht="13.5" thickBot="1" x14ac:dyDescent="0.25">
      <c r="A21" s="101"/>
      <c r="B21" s="35" t="s">
        <v>64</v>
      </c>
      <c r="C21" s="36">
        <v>46</v>
      </c>
      <c r="D21" s="37">
        <v>45035.828425</v>
      </c>
      <c r="E21" s="38">
        <v>760</v>
      </c>
      <c r="F21" s="37">
        <v>35377.654522999997</v>
      </c>
      <c r="G21" s="38">
        <v>14550</v>
      </c>
      <c r="H21" s="37">
        <v>127149.927417</v>
      </c>
      <c r="I21" s="20">
        <v>15356</v>
      </c>
      <c r="J21" s="39">
        <v>207563.41036499999</v>
      </c>
      <c r="K21" s="38">
        <v>67</v>
      </c>
      <c r="L21" s="37">
        <v>30557.240674000001</v>
      </c>
      <c r="M21" s="38">
        <v>565</v>
      </c>
      <c r="N21" s="37">
        <v>39532.118279000002</v>
      </c>
      <c r="O21" s="38">
        <v>13039</v>
      </c>
      <c r="P21" s="37">
        <v>137429.57569900001</v>
      </c>
      <c r="Q21" s="20">
        <v>13671</v>
      </c>
      <c r="R21" s="39">
        <v>207518.934652</v>
      </c>
      <c r="S21" s="38">
        <v>9</v>
      </c>
      <c r="T21" s="37">
        <v>1412.462176</v>
      </c>
      <c r="U21" s="38">
        <v>91</v>
      </c>
      <c r="V21" s="37">
        <v>4921.5110569999997</v>
      </c>
      <c r="W21" s="38">
        <v>2165</v>
      </c>
      <c r="X21" s="37">
        <v>24714.404764999999</v>
      </c>
      <c r="Y21" s="20">
        <v>2265</v>
      </c>
      <c r="Z21" s="39">
        <v>31048.377998</v>
      </c>
    </row>
    <row r="22" spans="1:26" ht="13.5" thickBot="1" x14ac:dyDescent="0.25">
      <c r="A22" s="101"/>
      <c r="B22" s="35" t="s">
        <v>65</v>
      </c>
      <c r="C22" s="36">
        <v>34</v>
      </c>
      <c r="D22" s="37">
        <v>22802.074551999998</v>
      </c>
      <c r="E22" s="38">
        <v>482</v>
      </c>
      <c r="F22" s="37">
        <v>34312.683151999998</v>
      </c>
      <c r="G22" s="38">
        <v>4689</v>
      </c>
      <c r="H22" s="37">
        <v>45368.247435999998</v>
      </c>
      <c r="I22" s="20">
        <v>5205</v>
      </c>
      <c r="J22" s="39">
        <v>102483.00513999999</v>
      </c>
      <c r="K22" s="38">
        <v>71</v>
      </c>
      <c r="L22" s="37">
        <v>29085.982389000001</v>
      </c>
      <c r="M22" s="38">
        <v>398</v>
      </c>
      <c r="N22" s="37">
        <v>35533.553893999997</v>
      </c>
      <c r="O22" s="38">
        <v>3612</v>
      </c>
      <c r="P22" s="37">
        <v>46236.569775000004</v>
      </c>
      <c r="Q22" s="20">
        <v>4081</v>
      </c>
      <c r="R22" s="39">
        <v>110856.106058</v>
      </c>
      <c r="S22" s="38">
        <v>15</v>
      </c>
      <c r="T22" s="37">
        <v>7841.2456540000003</v>
      </c>
      <c r="U22" s="38">
        <v>53</v>
      </c>
      <c r="V22" s="37">
        <v>8458.1866129999999</v>
      </c>
      <c r="W22" s="38">
        <v>392</v>
      </c>
      <c r="X22" s="37">
        <v>4333.0944529999997</v>
      </c>
      <c r="Y22" s="20">
        <v>460</v>
      </c>
      <c r="Z22" s="39">
        <v>20632.526720000002</v>
      </c>
    </row>
    <row r="23" spans="1:26" ht="13.5" thickBot="1" x14ac:dyDescent="0.25">
      <c r="A23" s="101"/>
      <c r="B23" s="35" t="s">
        <v>66</v>
      </c>
      <c r="C23" s="36">
        <v>201</v>
      </c>
      <c r="D23" s="37">
        <v>180937.67077900001</v>
      </c>
      <c r="E23" s="38">
        <v>276</v>
      </c>
      <c r="F23" s="37">
        <v>23426.992198</v>
      </c>
      <c r="G23" s="38">
        <v>1351</v>
      </c>
      <c r="H23" s="37">
        <v>16824.483346000001</v>
      </c>
      <c r="I23" s="20">
        <v>1828</v>
      </c>
      <c r="J23" s="39">
        <v>221189.14632299999</v>
      </c>
      <c r="K23" s="38">
        <v>234</v>
      </c>
      <c r="L23" s="37">
        <v>308225.24391600001</v>
      </c>
      <c r="M23" s="38">
        <v>234</v>
      </c>
      <c r="N23" s="37">
        <v>30269.130772619999</v>
      </c>
      <c r="O23" s="38">
        <v>1066</v>
      </c>
      <c r="P23" s="37">
        <v>17396.019069999998</v>
      </c>
      <c r="Q23" s="20">
        <v>1534</v>
      </c>
      <c r="R23" s="39">
        <v>355890.39375862002</v>
      </c>
      <c r="S23" s="38">
        <v>56</v>
      </c>
      <c r="T23" s="37">
        <v>84816.775540999995</v>
      </c>
      <c r="U23" s="38">
        <v>56</v>
      </c>
      <c r="V23" s="37">
        <v>5031.958329</v>
      </c>
      <c r="W23" s="38">
        <v>228</v>
      </c>
      <c r="X23" s="37">
        <v>3773.506515</v>
      </c>
      <c r="Y23" s="20">
        <v>340</v>
      </c>
      <c r="Z23" s="39">
        <v>93622.240384999997</v>
      </c>
    </row>
    <row r="24" spans="1:26" ht="13.5" thickBot="1" x14ac:dyDescent="0.25">
      <c r="A24" s="101"/>
      <c r="B24" s="35" t="s">
        <v>67</v>
      </c>
      <c r="C24" s="36">
        <v>37</v>
      </c>
      <c r="D24" s="37">
        <v>12136.765776</v>
      </c>
      <c r="E24" s="38">
        <v>1293</v>
      </c>
      <c r="F24" s="37">
        <v>65548.605867000006</v>
      </c>
      <c r="G24" s="38">
        <v>6948</v>
      </c>
      <c r="H24" s="37">
        <v>93259.103482000006</v>
      </c>
      <c r="I24" s="20">
        <v>8278</v>
      </c>
      <c r="J24" s="39">
        <v>170944.475125</v>
      </c>
      <c r="K24" s="38">
        <v>66</v>
      </c>
      <c r="L24" s="37">
        <v>23107.834077</v>
      </c>
      <c r="M24" s="38">
        <v>1433</v>
      </c>
      <c r="N24" s="37">
        <v>80038.386585</v>
      </c>
      <c r="O24" s="38">
        <v>7867</v>
      </c>
      <c r="P24" s="37">
        <v>118926.664109</v>
      </c>
      <c r="Q24" s="20">
        <v>9366</v>
      </c>
      <c r="R24" s="39">
        <v>222072.88477100001</v>
      </c>
      <c r="S24" s="38">
        <v>19</v>
      </c>
      <c r="T24" s="37">
        <v>7082.9915099999998</v>
      </c>
      <c r="U24" s="38">
        <v>223</v>
      </c>
      <c r="V24" s="37">
        <v>12941.703407999999</v>
      </c>
      <c r="W24" s="38">
        <v>1239</v>
      </c>
      <c r="X24" s="37">
        <v>18758.047893999999</v>
      </c>
      <c r="Y24" s="20">
        <v>1481</v>
      </c>
      <c r="Z24" s="39">
        <v>38782.742811999997</v>
      </c>
    </row>
    <row r="25" spans="1:26" ht="13.5" thickBot="1" x14ac:dyDescent="0.25">
      <c r="A25" s="101"/>
      <c r="B25" s="35" t="s">
        <v>68</v>
      </c>
      <c r="C25" s="36">
        <v>141</v>
      </c>
      <c r="D25" s="37">
        <v>73892.962322000007</v>
      </c>
      <c r="E25" s="38">
        <v>618</v>
      </c>
      <c r="F25" s="37">
        <v>47326.635161999999</v>
      </c>
      <c r="G25" s="38">
        <v>1106</v>
      </c>
      <c r="H25" s="37">
        <v>12513.686702000001</v>
      </c>
      <c r="I25" s="20">
        <v>1865</v>
      </c>
      <c r="J25" s="39">
        <v>133733.284186</v>
      </c>
      <c r="K25" s="38">
        <v>234</v>
      </c>
      <c r="L25" s="37">
        <v>271600.73671600001</v>
      </c>
      <c r="M25" s="38">
        <v>907</v>
      </c>
      <c r="N25" s="37">
        <v>71776.581235999998</v>
      </c>
      <c r="O25" s="38">
        <v>1669</v>
      </c>
      <c r="P25" s="37">
        <v>21080.393999</v>
      </c>
      <c r="Q25" s="20">
        <v>2810</v>
      </c>
      <c r="R25" s="39">
        <v>364457.71195099998</v>
      </c>
      <c r="S25" s="38">
        <v>59</v>
      </c>
      <c r="T25" s="37">
        <v>48227.350674000001</v>
      </c>
      <c r="U25" s="38">
        <v>153</v>
      </c>
      <c r="V25" s="37">
        <v>12176.933187000001</v>
      </c>
      <c r="W25" s="38">
        <v>240</v>
      </c>
      <c r="X25" s="37">
        <v>2749.6900820000001</v>
      </c>
      <c r="Y25" s="20">
        <v>452</v>
      </c>
      <c r="Z25" s="39">
        <v>63153.973942999997</v>
      </c>
    </row>
    <row r="26" spans="1:26" ht="13.5" thickBot="1" x14ac:dyDescent="0.25">
      <c r="A26" s="101"/>
      <c r="B26" s="35" t="s">
        <v>69</v>
      </c>
      <c r="C26" s="36">
        <v>889</v>
      </c>
      <c r="D26" s="37">
        <v>711441.67496800004</v>
      </c>
      <c r="E26" s="38">
        <v>1458</v>
      </c>
      <c r="F26" s="37">
        <v>138702.652527</v>
      </c>
      <c r="G26" s="38">
        <v>5187</v>
      </c>
      <c r="H26" s="37">
        <v>53930.583356000003</v>
      </c>
      <c r="I26" s="20">
        <v>7534</v>
      </c>
      <c r="J26" s="39">
        <v>904074.91085099999</v>
      </c>
      <c r="K26" s="38">
        <v>1562</v>
      </c>
      <c r="L26" s="37">
        <v>2869500.9973610002</v>
      </c>
      <c r="M26" s="38">
        <v>1605</v>
      </c>
      <c r="N26" s="37">
        <v>163258.707776</v>
      </c>
      <c r="O26" s="38">
        <v>6165</v>
      </c>
      <c r="P26" s="37">
        <v>70347.461452000003</v>
      </c>
      <c r="Q26" s="20">
        <v>9332</v>
      </c>
      <c r="R26" s="39">
        <v>3103107.1665889998</v>
      </c>
      <c r="S26" s="38">
        <v>428</v>
      </c>
      <c r="T26" s="37">
        <v>739410.64090700005</v>
      </c>
      <c r="U26" s="38">
        <v>349</v>
      </c>
      <c r="V26" s="37">
        <v>36525.235759000003</v>
      </c>
      <c r="W26" s="38">
        <v>944</v>
      </c>
      <c r="X26" s="37">
        <v>10418.781331</v>
      </c>
      <c r="Y26" s="20">
        <v>1721</v>
      </c>
      <c r="Z26" s="39">
        <v>786354.65799700003</v>
      </c>
    </row>
    <row r="27" spans="1:26" ht="13.5" thickBot="1" x14ac:dyDescent="0.25">
      <c r="A27" s="101"/>
      <c r="B27" s="35" t="s">
        <v>70</v>
      </c>
      <c r="C27" s="36">
        <v>296</v>
      </c>
      <c r="D27" s="37">
        <v>250492.24174234</v>
      </c>
      <c r="E27" s="38">
        <v>2655</v>
      </c>
      <c r="F27" s="37">
        <v>133294.15373763</v>
      </c>
      <c r="G27" s="38">
        <v>22400</v>
      </c>
      <c r="H27" s="37">
        <v>208974.03233399999</v>
      </c>
      <c r="I27" s="20">
        <v>25351</v>
      </c>
      <c r="J27" s="39">
        <v>592760.42781397002</v>
      </c>
      <c r="K27" s="38">
        <v>314</v>
      </c>
      <c r="L27" s="37">
        <v>264426.57195100002</v>
      </c>
      <c r="M27" s="38">
        <v>2282</v>
      </c>
      <c r="N27" s="37">
        <v>151696.03392300001</v>
      </c>
      <c r="O27" s="38">
        <v>17004</v>
      </c>
      <c r="P27" s="37">
        <v>195023.754598</v>
      </c>
      <c r="Q27" s="20">
        <v>19600</v>
      </c>
      <c r="R27" s="39">
        <v>611146.36047199997</v>
      </c>
      <c r="S27" s="38">
        <v>54</v>
      </c>
      <c r="T27" s="37">
        <v>33882.497318000002</v>
      </c>
      <c r="U27" s="38">
        <v>357</v>
      </c>
      <c r="V27" s="37">
        <v>18338.029121</v>
      </c>
      <c r="W27" s="38">
        <v>2550</v>
      </c>
      <c r="X27" s="37">
        <v>30909.474708000002</v>
      </c>
      <c r="Y27" s="20">
        <v>2961</v>
      </c>
      <c r="Z27" s="39">
        <v>83130.001147000003</v>
      </c>
    </row>
    <row r="28" spans="1:26" ht="13.5" thickBot="1" x14ac:dyDescent="0.25">
      <c r="A28" s="101"/>
      <c r="B28" s="35" t="s">
        <v>71</v>
      </c>
      <c r="C28" s="36">
        <v>683</v>
      </c>
      <c r="D28" s="37">
        <v>1038236.28207</v>
      </c>
      <c r="E28" s="38">
        <v>818</v>
      </c>
      <c r="F28" s="37">
        <v>122794.2221078</v>
      </c>
      <c r="G28" s="38">
        <v>207</v>
      </c>
      <c r="H28" s="37">
        <v>5850.1089270000002</v>
      </c>
      <c r="I28" s="20">
        <v>1708</v>
      </c>
      <c r="J28" s="39">
        <v>1166880.6131048</v>
      </c>
      <c r="K28" s="38">
        <v>652</v>
      </c>
      <c r="L28" s="37">
        <v>1438286.0214839999</v>
      </c>
      <c r="M28" s="38">
        <v>675</v>
      </c>
      <c r="N28" s="37">
        <v>104389.207154</v>
      </c>
      <c r="O28" s="38">
        <v>284</v>
      </c>
      <c r="P28" s="37">
        <v>20351.703976000001</v>
      </c>
      <c r="Q28" s="20">
        <v>1611</v>
      </c>
      <c r="R28" s="39">
        <v>1563026.932614</v>
      </c>
      <c r="S28" s="38">
        <v>92</v>
      </c>
      <c r="T28" s="37">
        <v>99096.652474999995</v>
      </c>
      <c r="U28" s="38">
        <v>133</v>
      </c>
      <c r="V28" s="37">
        <v>14180.065708</v>
      </c>
      <c r="W28" s="38">
        <v>44</v>
      </c>
      <c r="X28" s="37">
        <v>961.61537199999998</v>
      </c>
      <c r="Y28" s="20">
        <v>269</v>
      </c>
      <c r="Z28" s="39">
        <v>114238.333555</v>
      </c>
    </row>
    <row r="29" spans="1:26" ht="13.5" thickBot="1" x14ac:dyDescent="0.25">
      <c r="A29" s="101"/>
      <c r="B29" s="35" t="s">
        <v>72</v>
      </c>
      <c r="C29" s="36">
        <v>100</v>
      </c>
      <c r="D29" s="37">
        <v>56202.643957</v>
      </c>
      <c r="E29" s="38">
        <v>1391</v>
      </c>
      <c r="F29" s="37">
        <v>71238.917023999995</v>
      </c>
      <c r="G29" s="38">
        <v>10462</v>
      </c>
      <c r="H29" s="37">
        <v>140234.62466100001</v>
      </c>
      <c r="I29" s="20">
        <v>11953</v>
      </c>
      <c r="J29" s="39">
        <v>267676.185642</v>
      </c>
      <c r="K29" s="38">
        <v>153</v>
      </c>
      <c r="L29" s="37">
        <v>192720.66040600001</v>
      </c>
      <c r="M29" s="38">
        <v>1492</v>
      </c>
      <c r="N29" s="37">
        <v>90103.098259000006</v>
      </c>
      <c r="O29" s="38">
        <v>10974</v>
      </c>
      <c r="P29" s="37">
        <v>158811.83558000001</v>
      </c>
      <c r="Q29" s="20">
        <v>12619</v>
      </c>
      <c r="R29" s="39">
        <v>441635.59424499999</v>
      </c>
      <c r="S29" s="38">
        <v>27</v>
      </c>
      <c r="T29" s="37">
        <v>11236.754849000001</v>
      </c>
      <c r="U29" s="38">
        <v>190</v>
      </c>
      <c r="V29" s="37">
        <v>10816.246950999999</v>
      </c>
      <c r="W29" s="38">
        <v>1812</v>
      </c>
      <c r="X29" s="37">
        <v>26145.528693</v>
      </c>
      <c r="Y29" s="20">
        <v>2029</v>
      </c>
      <c r="Z29" s="39">
        <v>48198.530492999998</v>
      </c>
    </row>
    <row r="30" spans="1:26" ht="13.5" thickBot="1" x14ac:dyDescent="0.25">
      <c r="A30" s="101"/>
      <c r="B30" s="35" t="s">
        <v>73</v>
      </c>
      <c r="C30" s="36">
        <v>43</v>
      </c>
      <c r="D30" s="37">
        <v>11474.996154</v>
      </c>
      <c r="E30" s="38">
        <v>1669</v>
      </c>
      <c r="F30" s="37">
        <v>53920.620788</v>
      </c>
      <c r="G30" s="38">
        <v>20093</v>
      </c>
      <c r="H30" s="37">
        <v>168516.36240300001</v>
      </c>
      <c r="I30" s="20">
        <v>21805</v>
      </c>
      <c r="J30" s="39">
        <v>233911.979345</v>
      </c>
      <c r="K30" s="38">
        <v>45</v>
      </c>
      <c r="L30" s="37">
        <v>13569.766591</v>
      </c>
      <c r="M30" s="38">
        <v>1579</v>
      </c>
      <c r="N30" s="37">
        <v>65387.771344000001</v>
      </c>
      <c r="O30" s="38">
        <v>16622</v>
      </c>
      <c r="P30" s="37">
        <v>173645.83636099999</v>
      </c>
      <c r="Q30" s="20">
        <v>18246</v>
      </c>
      <c r="R30" s="39">
        <v>252603.37429599999</v>
      </c>
      <c r="S30" s="38">
        <v>12</v>
      </c>
      <c r="T30" s="37">
        <v>2799.0205080000001</v>
      </c>
      <c r="U30" s="38">
        <v>212</v>
      </c>
      <c r="V30" s="37">
        <v>9619.9201159999993</v>
      </c>
      <c r="W30" s="38">
        <v>2752</v>
      </c>
      <c r="X30" s="37">
        <v>30695.772483000001</v>
      </c>
      <c r="Y30" s="20">
        <v>2976</v>
      </c>
      <c r="Z30" s="39">
        <v>43114.713107000003</v>
      </c>
    </row>
    <row r="31" spans="1:26" ht="13.5" thickBot="1" x14ac:dyDescent="0.25">
      <c r="A31" s="101"/>
      <c r="B31" s="35" t="s">
        <v>74</v>
      </c>
      <c r="C31" s="54" t="s">
        <v>9</v>
      </c>
      <c r="D31" s="41"/>
      <c r="E31" s="38">
        <v>9</v>
      </c>
      <c r="F31" s="37">
        <v>605.38504</v>
      </c>
      <c r="G31" s="38">
        <v>99</v>
      </c>
      <c r="H31" s="37">
        <v>720.32124999999996</v>
      </c>
      <c r="I31" s="20">
        <v>108</v>
      </c>
      <c r="J31" s="39">
        <v>1325.7062900000001</v>
      </c>
      <c r="K31" s="40" t="s">
        <v>9</v>
      </c>
      <c r="L31" s="41"/>
      <c r="M31" s="38">
        <v>5</v>
      </c>
      <c r="N31" s="37">
        <v>248.416516</v>
      </c>
      <c r="O31" s="38">
        <v>43</v>
      </c>
      <c r="P31" s="37">
        <v>327.57995</v>
      </c>
      <c r="Q31" s="20">
        <v>48</v>
      </c>
      <c r="R31" s="39">
        <v>575.99646600000005</v>
      </c>
      <c r="S31" s="40" t="s">
        <v>9</v>
      </c>
      <c r="T31" s="41"/>
      <c r="U31" s="40" t="s">
        <v>9</v>
      </c>
      <c r="V31" s="41"/>
      <c r="W31" s="38">
        <v>8</v>
      </c>
      <c r="X31" s="37">
        <v>118.256973</v>
      </c>
      <c r="Y31" s="20">
        <v>8</v>
      </c>
      <c r="Z31" s="39">
        <v>118.256973</v>
      </c>
    </row>
    <row r="32" spans="1:26" x14ac:dyDescent="0.2">
      <c r="A32" s="102"/>
      <c r="B32" s="42" t="s">
        <v>75</v>
      </c>
      <c r="C32" s="43">
        <v>10</v>
      </c>
      <c r="D32" s="44">
        <v>3469.3744040000001</v>
      </c>
      <c r="E32" s="45">
        <v>213</v>
      </c>
      <c r="F32" s="44">
        <v>6278.52304</v>
      </c>
      <c r="G32" s="45">
        <v>1825</v>
      </c>
      <c r="H32" s="44">
        <v>16579.078590000001</v>
      </c>
      <c r="I32" s="46">
        <v>2048</v>
      </c>
      <c r="J32" s="47">
        <v>26326.976033999999</v>
      </c>
      <c r="K32" s="45">
        <v>8</v>
      </c>
      <c r="L32" s="44">
        <v>5003.2937769999999</v>
      </c>
      <c r="M32" s="45">
        <v>176</v>
      </c>
      <c r="N32" s="44">
        <v>5915.9555419999997</v>
      </c>
      <c r="O32" s="45">
        <v>1916</v>
      </c>
      <c r="P32" s="44">
        <v>18395.885154</v>
      </c>
      <c r="Q32" s="46">
        <v>2100</v>
      </c>
      <c r="R32" s="47">
        <v>29315.134472999998</v>
      </c>
      <c r="S32" s="45">
        <v>1</v>
      </c>
      <c r="T32" s="44">
        <v>501.96699999999998</v>
      </c>
      <c r="U32" s="45">
        <v>19</v>
      </c>
      <c r="V32" s="44">
        <v>1519.135671</v>
      </c>
      <c r="W32" s="45">
        <v>351</v>
      </c>
      <c r="X32" s="44">
        <v>3680.231029</v>
      </c>
      <c r="Y32" s="46">
        <v>371</v>
      </c>
      <c r="Z32" s="47">
        <v>5701.3337000000001</v>
      </c>
    </row>
    <row r="33" spans="1:26" ht="13.5" thickBot="1" x14ac:dyDescent="0.25">
      <c r="A33" s="109" t="s">
        <v>76</v>
      </c>
      <c r="B33" s="48" t="s">
        <v>41</v>
      </c>
      <c r="C33" s="49">
        <v>130</v>
      </c>
      <c r="D33" s="50">
        <v>310932.292648</v>
      </c>
      <c r="E33" s="51">
        <v>327</v>
      </c>
      <c r="F33" s="50">
        <v>26264.420727000001</v>
      </c>
      <c r="G33" s="51">
        <v>415</v>
      </c>
      <c r="H33" s="50">
        <v>3678.3402759999999</v>
      </c>
      <c r="I33" s="52">
        <v>872</v>
      </c>
      <c r="J33" s="53">
        <v>340875.05365100002</v>
      </c>
      <c r="K33" s="51">
        <v>169</v>
      </c>
      <c r="L33" s="50">
        <v>332669.84310200001</v>
      </c>
      <c r="M33" s="51">
        <v>294</v>
      </c>
      <c r="N33" s="50">
        <v>32769.55962</v>
      </c>
      <c r="O33" s="51">
        <v>262</v>
      </c>
      <c r="P33" s="50">
        <v>3636.5421569999999</v>
      </c>
      <c r="Q33" s="52">
        <v>725</v>
      </c>
      <c r="R33" s="53">
        <v>369075.94487900002</v>
      </c>
      <c r="S33" s="51">
        <v>39</v>
      </c>
      <c r="T33" s="50">
        <v>46262.214037999998</v>
      </c>
      <c r="U33" s="51">
        <v>77</v>
      </c>
      <c r="V33" s="50">
        <v>7473.3902779999999</v>
      </c>
      <c r="W33" s="51">
        <v>33</v>
      </c>
      <c r="X33" s="50">
        <v>714.62917400000003</v>
      </c>
      <c r="Y33" s="52">
        <v>149</v>
      </c>
      <c r="Z33" s="53">
        <v>54450.233489999999</v>
      </c>
    </row>
    <row r="34" spans="1:26" ht="13.5" thickBot="1" x14ac:dyDescent="0.25">
      <c r="A34" s="101"/>
      <c r="B34" s="35" t="s">
        <v>77</v>
      </c>
      <c r="C34" s="36">
        <v>8</v>
      </c>
      <c r="D34" s="37">
        <v>5457.0721919999996</v>
      </c>
      <c r="E34" s="38">
        <v>120</v>
      </c>
      <c r="F34" s="37">
        <v>6378.6683000000003</v>
      </c>
      <c r="G34" s="38">
        <v>327</v>
      </c>
      <c r="H34" s="37">
        <v>2039.68118</v>
      </c>
      <c r="I34" s="20">
        <v>455</v>
      </c>
      <c r="J34" s="39">
        <v>13875.421672</v>
      </c>
      <c r="K34" s="38">
        <v>12</v>
      </c>
      <c r="L34" s="37">
        <v>13771.870107000001</v>
      </c>
      <c r="M34" s="38">
        <v>62</v>
      </c>
      <c r="N34" s="37">
        <v>3940.4082739999999</v>
      </c>
      <c r="O34" s="38">
        <v>157</v>
      </c>
      <c r="P34" s="37">
        <v>1331.1904259999999</v>
      </c>
      <c r="Q34" s="20">
        <v>231</v>
      </c>
      <c r="R34" s="39">
        <v>19043.468807000001</v>
      </c>
      <c r="S34" s="38">
        <v>4</v>
      </c>
      <c r="T34" s="37">
        <v>621.70628999999997</v>
      </c>
      <c r="U34" s="38">
        <v>15</v>
      </c>
      <c r="V34" s="37">
        <v>855.36934399999996</v>
      </c>
      <c r="W34" s="38">
        <v>11</v>
      </c>
      <c r="X34" s="37">
        <v>95.837072000000006</v>
      </c>
      <c r="Y34" s="20">
        <v>30</v>
      </c>
      <c r="Z34" s="39">
        <v>1572.9127060000001</v>
      </c>
    </row>
    <row r="35" spans="1:26" x14ac:dyDescent="0.2">
      <c r="A35" s="102"/>
      <c r="B35" s="42" t="s">
        <v>76</v>
      </c>
      <c r="C35" s="43">
        <v>122</v>
      </c>
      <c r="D35" s="44">
        <v>305475.22045600001</v>
      </c>
      <c r="E35" s="45">
        <v>207</v>
      </c>
      <c r="F35" s="44">
        <v>19885.752426999999</v>
      </c>
      <c r="G35" s="45">
        <v>88</v>
      </c>
      <c r="H35" s="44">
        <v>1638.6590960000001</v>
      </c>
      <c r="I35" s="46">
        <v>417</v>
      </c>
      <c r="J35" s="47">
        <v>326999.631979</v>
      </c>
      <c r="K35" s="45">
        <v>157</v>
      </c>
      <c r="L35" s="44">
        <v>318897.97299500002</v>
      </c>
      <c r="M35" s="45">
        <v>232</v>
      </c>
      <c r="N35" s="44">
        <v>28829.151345999999</v>
      </c>
      <c r="O35" s="45">
        <v>105</v>
      </c>
      <c r="P35" s="44">
        <v>2305.3517310000002</v>
      </c>
      <c r="Q35" s="46">
        <v>494</v>
      </c>
      <c r="R35" s="47">
        <v>350032.47607199999</v>
      </c>
      <c r="S35" s="45">
        <v>35</v>
      </c>
      <c r="T35" s="44">
        <v>45640.507748000004</v>
      </c>
      <c r="U35" s="45">
        <v>62</v>
      </c>
      <c r="V35" s="44">
        <v>6618.0209340000001</v>
      </c>
      <c r="W35" s="45">
        <v>22</v>
      </c>
      <c r="X35" s="44">
        <v>618.792102</v>
      </c>
      <c r="Y35" s="46">
        <v>119</v>
      </c>
      <c r="Z35" s="47">
        <v>52877.320784000003</v>
      </c>
    </row>
    <row r="36" spans="1:26" ht="13.5" thickBot="1" x14ac:dyDescent="0.25">
      <c r="A36" s="109" t="s">
        <v>78</v>
      </c>
      <c r="B36" s="48" t="s">
        <v>41</v>
      </c>
      <c r="C36" s="49">
        <v>3877</v>
      </c>
      <c r="D36" s="50">
        <v>3833974.9194783499</v>
      </c>
      <c r="E36" s="51">
        <v>28557</v>
      </c>
      <c r="F36" s="50">
        <v>1556235.4629365799</v>
      </c>
      <c r="G36" s="51">
        <v>110662</v>
      </c>
      <c r="H36" s="50">
        <v>1206563.5706839999</v>
      </c>
      <c r="I36" s="52">
        <v>143096</v>
      </c>
      <c r="J36" s="53">
        <v>6596773.9530989304</v>
      </c>
      <c r="K36" s="51">
        <v>3641</v>
      </c>
      <c r="L36" s="50">
        <v>4504809.8572768196</v>
      </c>
      <c r="M36" s="51">
        <v>24504</v>
      </c>
      <c r="N36" s="50">
        <v>1536083.0857210001</v>
      </c>
      <c r="O36" s="51">
        <v>86411</v>
      </c>
      <c r="P36" s="50">
        <v>1169597.1633609999</v>
      </c>
      <c r="Q36" s="52">
        <v>114556</v>
      </c>
      <c r="R36" s="53">
        <v>7210490.1063588196</v>
      </c>
      <c r="S36" s="51">
        <v>956</v>
      </c>
      <c r="T36" s="50">
        <v>791846.55117700004</v>
      </c>
      <c r="U36" s="51">
        <v>3606</v>
      </c>
      <c r="V36" s="50">
        <v>214145.540026</v>
      </c>
      <c r="W36" s="51">
        <v>14875</v>
      </c>
      <c r="X36" s="50">
        <v>215495.10433599999</v>
      </c>
      <c r="Y36" s="52">
        <v>19437</v>
      </c>
      <c r="Z36" s="53">
        <v>1221487.195539</v>
      </c>
    </row>
    <row r="37" spans="1:26" ht="13.5" thickBot="1" x14ac:dyDescent="0.25">
      <c r="A37" s="101"/>
      <c r="B37" s="35" t="s">
        <v>79</v>
      </c>
      <c r="C37" s="36">
        <v>844</v>
      </c>
      <c r="D37" s="37">
        <v>1489106.06906944</v>
      </c>
      <c r="E37" s="38">
        <v>1004</v>
      </c>
      <c r="F37" s="37">
        <v>101894.094251</v>
      </c>
      <c r="G37" s="38">
        <v>1037</v>
      </c>
      <c r="H37" s="37">
        <v>11522.224575</v>
      </c>
      <c r="I37" s="20">
        <v>2885</v>
      </c>
      <c r="J37" s="39">
        <v>1602522.38789544</v>
      </c>
      <c r="K37" s="38">
        <v>936</v>
      </c>
      <c r="L37" s="37">
        <v>1818447.0811883199</v>
      </c>
      <c r="M37" s="38">
        <v>1132</v>
      </c>
      <c r="N37" s="37">
        <v>126211.264108</v>
      </c>
      <c r="O37" s="38">
        <v>939</v>
      </c>
      <c r="P37" s="37">
        <v>12495.240094000001</v>
      </c>
      <c r="Q37" s="20">
        <v>3007</v>
      </c>
      <c r="R37" s="39">
        <v>1957153.58539032</v>
      </c>
      <c r="S37" s="38">
        <v>304</v>
      </c>
      <c r="T37" s="37">
        <v>301222.04479700001</v>
      </c>
      <c r="U37" s="38">
        <v>198</v>
      </c>
      <c r="V37" s="37">
        <v>19247.144021</v>
      </c>
      <c r="W37" s="38">
        <v>206</v>
      </c>
      <c r="X37" s="37">
        <v>2573.8734559999998</v>
      </c>
      <c r="Y37" s="20">
        <v>708</v>
      </c>
      <c r="Z37" s="39">
        <v>323043.06227400003</v>
      </c>
    </row>
    <row r="38" spans="1:26" ht="13.5" thickBot="1" x14ac:dyDescent="0.25">
      <c r="A38" s="101"/>
      <c r="B38" s="35" t="s">
        <v>80</v>
      </c>
      <c r="C38" s="36">
        <v>814</v>
      </c>
      <c r="D38" s="37">
        <v>837290.44870900002</v>
      </c>
      <c r="E38" s="38">
        <v>4425</v>
      </c>
      <c r="F38" s="37">
        <v>221094.72275799999</v>
      </c>
      <c r="G38" s="38">
        <v>25432</v>
      </c>
      <c r="H38" s="37">
        <v>273111.08928100002</v>
      </c>
      <c r="I38" s="20">
        <v>30671</v>
      </c>
      <c r="J38" s="39">
        <v>1331496.2607479999</v>
      </c>
      <c r="K38" s="38">
        <v>642</v>
      </c>
      <c r="L38" s="37">
        <v>1017288.102049</v>
      </c>
      <c r="M38" s="38">
        <v>3293</v>
      </c>
      <c r="N38" s="37">
        <v>219012.64421100001</v>
      </c>
      <c r="O38" s="38">
        <v>19667</v>
      </c>
      <c r="P38" s="37">
        <v>265434.84969800001</v>
      </c>
      <c r="Q38" s="20">
        <v>23602</v>
      </c>
      <c r="R38" s="39">
        <v>1501735.595958</v>
      </c>
      <c r="S38" s="38">
        <v>188</v>
      </c>
      <c r="T38" s="37">
        <v>202127.028513</v>
      </c>
      <c r="U38" s="38">
        <v>505</v>
      </c>
      <c r="V38" s="37">
        <v>29351.806194000001</v>
      </c>
      <c r="W38" s="38">
        <v>3521</v>
      </c>
      <c r="X38" s="37">
        <v>49793.101216000003</v>
      </c>
      <c r="Y38" s="20">
        <v>4214</v>
      </c>
      <c r="Z38" s="39">
        <v>281271.93592299998</v>
      </c>
    </row>
    <row r="39" spans="1:26" ht="13.5" thickBot="1" x14ac:dyDescent="0.25">
      <c r="A39" s="101"/>
      <c r="B39" s="35" t="s">
        <v>81</v>
      </c>
      <c r="C39" s="36">
        <v>966</v>
      </c>
      <c r="D39" s="37">
        <v>972251.09094400005</v>
      </c>
      <c r="E39" s="38">
        <v>4359</v>
      </c>
      <c r="F39" s="37">
        <v>248246.55073300001</v>
      </c>
      <c r="G39" s="38">
        <v>3187</v>
      </c>
      <c r="H39" s="37">
        <v>47574.125850999997</v>
      </c>
      <c r="I39" s="20">
        <v>8512</v>
      </c>
      <c r="J39" s="39">
        <v>1268071.7675280001</v>
      </c>
      <c r="K39" s="38">
        <v>928</v>
      </c>
      <c r="L39" s="37">
        <v>850834.69636549999</v>
      </c>
      <c r="M39" s="38">
        <v>5321</v>
      </c>
      <c r="N39" s="37">
        <v>298635.82487900002</v>
      </c>
      <c r="O39" s="38">
        <v>4422</v>
      </c>
      <c r="P39" s="37">
        <v>70815.932941000006</v>
      </c>
      <c r="Q39" s="20">
        <v>10671</v>
      </c>
      <c r="R39" s="39">
        <v>1220286.4541855</v>
      </c>
      <c r="S39" s="38">
        <v>228</v>
      </c>
      <c r="T39" s="37">
        <v>171973.40379800001</v>
      </c>
      <c r="U39" s="38">
        <v>905</v>
      </c>
      <c r="V39" s="37">
        <v>49742.274360000003</v>
      </c>
      <c r="W39" s="38">
        <v>823</v>
      </c>
      <c r="X39" s="37">
        <v>13424.084677999999</v>
      </c>
      <c r="Y39" s="20">
        <v>1956</v>
      </c>
      <c r="Z39" s="39">
        <v>235139.76283600001</v>
      </c>
    </row>
    <row r="40" spans="1:26" ht="13.5" thickBot="1" x14ac:dyDescent="0.25">
      <c r="A40" s="101"/>
      <c r="B40" s="35" t="s">
        <v>82</v>
      </c>
      <c r="C40" s="36">
        <v>611</v>
      </c>
      <c r="D40" s="37">
        <v>196103.63080700001</v>
      </c>
      <c r="E40" s="38">
        <v>15416</v>
      </c>
      <c r="F40" s="37">
        <v>734592.61233836005</v>
      </c>
      <c r="G40" s="38">
        <v>72423</v>
      </c>
      <c r="H40" s="37">
        <v>795783.12575300003</v>
      </c>
      <c r="I40" s="20">
        <v>88450</v>
      </c>
      <c r="J40" s="39">
        <v>1726479.3688983601</v>
      </c>
      <c r="K40" s="38">
        <v>635</v>
      </c>
      <c r="L40" s="37">
        <v>315305.53961699997</v>
      </c>
      <c r="M40" s="38">
        <v>12059</v>
      </c>
      <c r="N40" s="37">
        <v>659800.98959300003</v>
      </c>
      <c r="O40" s="38">
        <v>52724</v>
      </c>
      <c r="P40" s="37">
        <v>716549.44735899998</v>
      </c>
      <c r="Q40" s="20">
        <v>65418</v>
      </c>
      <c r="R40" s="39">
        <v>1691655.9765689999</v>
      </c>
      <c r="S40" s="38">
        <v>118</v>
      </c>
      <c r="T40" s="37">
        <v>52722.303445999998</v>
      </c>
      <c r="U40" s="38">
        <v>1656</v>
      </c>
      <c r="V40" s="37">
        <v>90308.598431999999</v>
      </c>
      <c r="W40" s="38">
        <v>8663</v>
      </c>
      <c r="X40" s="37">
        <v>131290.34492900001</v>
      </c>
      <c r="Y40" s="20">
        <v>10437</v>
      </c>
      <c r="Z40" s="39">
        <v>274321.24680700002</v>
      </c>
    </row>
    <row r="41" spans="1:26" ht="13.5" thickBot="1" x14ac:dyDescent="0.25">
      <c r="A41" s="101"/>
      <c r="B41" s="35" t="s">
        <v>83</v>
      </c>
      <c r="C41" s="36">
        <v>233</v>
      </c>
      <c r="D41" s="37">
        <v>154350.78459699999</v>
      </c>
      <c r="E41" s="38">
        <v>2527</v>
      </c>
      <c r="F41" s="37">
        <v>192133.65915322001</v>
      </c>
      <c r="G41" s="38">
        <v>5097</v>
      </c>
      <c r="H41" s="37">
        <v>54891.351283000004</v>
      </c>
      <c r="I41" s="20">
        <v>7857</v>
      </c>
      <c r="J41" s="39">
        <v>401375.79503322003</v>
      </c>
      <c r="K41" s="38">
        <v>155</v>
      </c>
      <c r="L41" s="37">
        <v>159612.29829199999</v>
      </c>
      <c r="M41" s="38">
        <v>1917</v>
      </c>
      <c r="N41" s="37">
        <v>164217.650329</v>
      </c>
      <c r="O41" s="38">
        <v>6475</v>
      </c>
      <c r="P41" s="37">
        <v>83111.975825000001</v>
      </c>
      <c r="Q41" s="20">
        <v>8547</v>
      </c>
      <c r="R41" s="39">
        <v>406941.92444600002</v>
      </c>
      <c r="S41" s="38">
        <v>14</v>
      </c>
      <c r="T41" s="37">
        <v>7633.3547580000004</v>
      </c>
      <c r="U41" s="38">
        <v>200</v>
      </c>
      <c r="V41" s="37">
        <v>17151.315736</v>
      </c>
      <c r="W41" s="38">
        <v>1229</v>
      </c>
      <c r="X41" s="37">
        <v>14096.147846</v>
      </c>
      <c r="Y41" s="20">
        <v>1443</v>
      </c>
      <c r="Z41" s="39">
        <v>38880.818339999998</v>
      </c>
    </row>
    <row r="42" spans="1:26" ht="13.5" thickBot="1" x14ac:dyDescent="0.25">
      <c r="A42" s="101"/>
      <c r="B42" s="35" t="s">
        <v>84</v>
      </c>
      <c r="C42" s="54" t="s">
        <v>9</v>
      </c>
      <c r="D42" s="41"/>
      <c r="E42" s="38">
        <v>18</v>
      </c>
      <c r="F42" s="37">
        <v>880.773145</v>
      </c>
      <c r="G42" s="38">
        <v>855</v>
      </c>
      <c r="H42" s="37">
        <v>6363.016294</v>
      </c>
      <c r="I42" s="20">
        <v>873</v>
      </c>
      <c r="J42" s="39">
        <v>7243.7894390000001</v>
      </c>
      <c r="K42" s="40" t="s">
        <v>9</v>
      </c>
      <c r="L42" s="41"/>
      <c r="M42" s="38">
        <v>12</v>
      </c>
      <c r="N42" s="37">
        <v>350.97898400000003</v>
      </c>
      <c r="O42" s="38">
        <v>573</v>
      </c>
      <c r="P42" s="37">
        <v>5558.8140350000003</v>
      </c>
      <c r="Q42" s="20">
        <v>585</v>
      </c>
      <c r="R42" s="39">
        <v>5909.7930189999997</v>
      </c>
      <c r="S42" s="40" t="s">
        <v>9</v>
      </c>
      <c r="T42" s="41"/>
      <c r="U42" s="40" t="s">
        <v>9</v>
      </c>
      <c r="V42" s="41"/>
      <c r="W42" s="38">
        <v>95</v>
      </c>
      <c r="X42" s="37">
        <v>1056.859768</v>
      </c>
      <c r="Y42" s="20">
        <v>95</v>
      </c>
      <c r="Z42" s="39">
        <v>1056.859768</v>
      </c>
    </row>
    <row r="43" spans="1:26" x14ac:dyDescent="0.2">
      <c r="A43" s="102"/>
      <c r="B43" s="42" t="s">
        <v>85</v>
      </c>
      <c r="C43" s="43">
        <v>409</v>
      </c>
      <c r="D43" s="44">
        <v>184872.89535191</v>
      </c>
      <c r="E43" s="45">
        <v>808</v>
      </c>
      <c r="F43" s="44">
        <v>57393.050558000003</v>
      </c>
      <c r="G43" s="45">
        <v>2631</v>
      </c>
      <c r="H43" s="44">
        <v>17318.637647</v>
      </c>
      <c r="I43" s="46">
        <v>3848</v>
      </c>
      <c r="J43" s="47">
        <v>259584.58355690999</v>
      </c>
      <c r="K43" s="45">
        <v>345</v>
      </c>
      <c r="L43" s="44">
        <v>343322.13976500003</v>
      </c>
      <c r="M43" s="45">
        <v>770</v>
      </c>
      <c r="N43" s="44">
        <v>67853.733617000005</v>
      </c>
      <c r="O43" s="45">
        <v>1611</v>
      </c>
      <c r="P43" s="44">
        <v>15630.903409</v>
      </c>
      <c r="Q43" s="46">
        <v>2726</v>
      </c>
      <c r="R43" s="47">
        <v>426806.77679099998</v>
      </c>
      <c r="S43" s="45">
        <v>104</v>
      </c>
      <c r="T43" s="44">
        <v>56168.415865000003</v>
      </c>
      <c r="U43" s="45">
        <v>142</v>
      </c>
      <c r="V43" s="44">
        <v>8344.4012829999992</v>
      </c>
      <c r="W43" s="45">
        <v>338</v>
      </c>
      <c r="X43" s="44">
        <v>3260.6924429999999</v>
      </c>
      <c r="Y43" s="46">
        <v>584</v>
      </c>
      <c r="Z43" s="47">
        <v>67773.509590999995</v>
      </c>
    </row>
    <row r="44" spans="1:26" ht="13.5" thickBot="1" x14ac:dyDescent="0.25">
      <c r="A44" s="109" t="s">
        <v>86</v>
      </c>
      <c r="B44" s="48" t="s">
        <v>41</v>
      </c>
      <c r="C44" s="49">
        <v>99</v>
      </c>
      <c r="D44" s="50">
        <v>50565.408173999997</v>
      </c>
      <c r="E44" s="51">
        <v>736</v>
      </c>
      <c r="F44" s="50">
        <v>71812.146542999995</v>
      </c>
      <c r="G44" s="51">
        <v>4284</v>
      </c>
      <c r="H44" s="50">
        <v>37907.137074999999</v>
      </c>
      <c r="I44" s="52">
        <v>5119</v>
      </c>
      <c r="J44" s="53">
        <v>160284.691792</v>
      </c>
      <c r="K44" s="51">
        <v>200</v>
      </c>
      <c r="L44" s="50">
        <v>143602.980943</v>
      </c>
      <c r="M44" s="51">
        <v>676</v>
      </c>
      <c r="N44" s="50">
        <v>72356.710655999996</v>
      </c>
      <c r="O44" s="51">
        <v>4644</v>
      </c>
      <c r="P44" s="50">
        <v>53924.271364</v>
      </c>
      <c r="Q44" s="52">
        <v>5520</v>
      </c>
      <c r="R44" s="53">
        <v>269883.962963</v>
      </c>
      <c r="S44" s="51">
        <v>41</v>
      </c>
      <c r="T44" s="50">
        <v>19393.582065999999</v>
      </c>
      <c r="U44" s="51">
        <v>108</v>
      </c>
      <c r="V44" s="50">
        <v>8770.6256410000005</v>
      </c>
      <c r="W44" s="51">
        <v>766</v>
      </c>
      <c r="X44" s="50">
        <v>9171.6938040000005</v>
      </c>
      <c r="Y44" s="52">
        <v>915</v>
      </c>
      <c r="Z44" s="53">
        <v>37335.901510999996</v>
      </c>
    </row>
    <row r="45" spans="1:26" x14ac:dyDescent="0.2">
      <c r="A45" s="102"/>
      <c r="B45" s="42" t="s">
        <v>86</v>
      </c>
      <c r="C45" s="43">
        <v>99</v>
      </c>
      <c r="D45" s="44">
        <v>50565.408173999997</v>
      </c>
      <c r="E45" s="45">
        <v>736</v>
      </c>
      <c r="F45" s="44">
        <v>71812.146542999995</v>
      </c>
      <c r="G45" s="45">
        <v>4284</v>
      </c>
      <c r="H45" s="44">
        <v>37907.137074999999</v>
      </c>
      <c r="I45" s="46">
        <v>5119</v>
      </c>
      <c r="J45" s="47">
        <v>160284.691792</v>
      </c>
      <c r="K45" s="45">
        <v>200</v>
      </c>
      <c r="L45" s="44">
        <v>143602.980943</v>
      </c>
      <c r="M45" s="45">
        <v>676</v>
      </c>
      <c r="N45" s="44">
        <v>72356.710655999996</v>
      </c>
      <c r="O45" s="45">
        <v>4644</v>
      </c>
      <c r="P45" s="44">
        <v>53924.271364</v>
      </c>
      <c r="Q45" s="46">
        <v>5520</v>
      </c>
      <c r="R45" s="47">
        <v>269883.962963</v>
      </c>
      <c r="S45" s="45">
        <v>41</v>
      </c>
      <c r="T45" s="44">
        <v>19393.582065999999</v>
      </c>
      <c r="U45" s="45">
        <v>108</v>
      </c>
      <c r="V45" s="44">
        <v>8770.6256410000005</v>
      </c>
      <c r="W45" s="45">
        <v>766</v>
      </c>
      <c r="X45" s="44">
        <v>9171.6938040000005</v>
      </c>
      <c r="Y45" s="46">
        <v>915</v>
      </c>
      <c r="Z45" s="47">
        <v>37335.901510999996</v>
      </c>
    </row>
    <row r="46" spans="1:26" ht="13.5" thickBot="1" x14ac:dyDescent="0.25">
      <c r="A46" s="109" t="s">
        <v>87</v>
      </c>
      <c r="B46" s="48" t="s">
        <v>41</v>
      </c>
      <c r="C46" s="55" t="s">
        <v>9</v>
      </c>
      <c r="D46" s="56"/>
      <c r="E46" s="51">
        <v>844</v>
      </c>
      <c r="F46" s="50">
        <v>16846.904919000001</v>
      </c>
      <c r="G46" s="51">
        <v>137625</v>
      </c>
      <c r="H46" s="50">
        <v>549495.58568400005</v>
      </c>
      <c r="I46" s="52">
        <v>138469</v>
      </c>
      <c r="J46" s="53">
        <v>566342.49060300004</v>
      </c>
      <c r="K46" s="51">
        <v>2</v>
      </c>
      <c r="L46" s="50">
        <v>615.21783100000005</v>
      </c>
      <c r="M46" s="51">
        <v>904</v>
      </c>
      <c r="N46" s="50">
        <v>18902.321523999999</v>
      </c>
      <c r="O46" s="51">
        <v>148767</v>
      </c>
      <c r="P46" s="50">
        <v>535565.66631600005</v>
      </c>
      <c r="Q46" s="52">
        <v>149673</v>
      </c>
      <c r="R46" s="53">
        <v>555083.20567099995</v>
      </c>
      <c r="S46" s="57" t="s">
        <v>9</v>
      </c>
      <c r="T46" s="56"/>
      <c r="U46" s="51">
        <v>35</v>
      </c>
      <c r="V46" s="50">
        <v>764.76660600000002</v>
      </c>
      <c r="W46" s="51">
        <v>22503</v>
      </c>
      <c r="X46" s="50">
        <v>63185.374049999999</v>
      </c>
      <c r="Y46" s="52">
        <v>22538</v>
      </c>
      <c r="Z46" s="53">
        <v>63950.140656000003</v>
      </c>
    </row>
    <row r="47" spans="1:26" ht="13.5" thickBot="1" x14ac:dyDescent="0.25">
      <c r="A47" s="101"/>
      <c r="B47" s="35" t="s">
        <v>88</v>
      </c>
      <c r="C47" s="54" t="s">
        <v>9</v>
      </c>
      <c r="D47" s="41"/>
      <c r="E47" s="38">
        <v>132</v>
      </c>
      <c r="F47" s="37">
        <v>821.26893299999995</v>
      </c>
      <c r="G47" s="38">
        <v>57319</v>
      </c>
      <c r="H47" s="37">
        <v>172153.05919500001</v>
      </c>
      <c r="I47" s="20">
        <v>57451</v>
      </c>
      <c r="J47" s="39">
        <v>172974.32812799999</v>
      </c>
      <c r="K47" s="40" t="s">
        <v>9</v>
      </c>
      <c r="L47" s="41"/>
      <c r="M47" s="38">
        <v>249</v>
      </c>
      <c r="N47" s="37">
        <v>1673.557483</v>
      </c>
      <c r="O47" s="38">
        <v>84812</v>
      </c>
      <c r="P47" s="37">
        <v>193000.018366</v>
      </c>
      <c r="Q47" s="20">
        <v>85061</v>
      </c>
      <c r="R47" s="39">
        <v>194673.57584899999</v>
      </c>
      <c r="S47" s="40" t="s">
        <v>9</v>
      </c>
      <c r="T47" s="41"/>
      <c r="U47" s="40" t="s">
        <v>9</v>
      </c>
      <c r="V47" s="41"/>
      <c r="W47" s="38">
        <v>15494</v>
      </c>
      <c r="X47" s="37">
        <v>33978.661261000001</v>
      </c>
      <c r="Y47" s="20">
        <v>15494</v>
      </c>
      <c r="Z47" s="39">
        <v>33978.661261000001</v>
      </c>
    </row>
    <row r="48" spans="1:26" ht="13.5" thickBot="1" x14ac:dyDescent="0.25">
      <c r="A48" s="101"/>
      <c r="B48" s="35" t="s">
        <v>89</v>
      </c>
      <c r="C48" s="54" t="s">
        <v>9</v>
      </c>
      <c r="D48" s="41"/>
      <c r="E48" s="40" t="s">
        <v>9</v>
      </c>
      <c r="F48" s="41"/>
      <c r="G48" s="40" t="s">
        <v>9</v>
      </c>
      <c r="H48" s="41"/>
      <c r="I48" s="58" t="s">
        <v>9</v>
      </c>
      <c r="J48" s="3"/>
      <c r="K48" s="38">
        <v>2</v>
      </c>
      <c r="L48" s="37">
        <v>615.21783100000005</v>
      </c>
      <c r="M48" s="40" t="s">
        <v>9</v>
      </c>
      <c r="N48" s="41"/>
      <c r="O48" s="40" t="s">
        <v>9</v>
      </c>
      <c r="P48" s="41"/>
      <c r="Q48" s="20">
        <v>2</v>
      </c>
      <c r="R48" s="39">
        <v>615.21783100000005</v>
      </c>
      <c r="S48" s="40" t="s">
        <v>9</v>
      </c>
      <c r="T48" s="41"/>
      <c r="U48" s="40" t="s">
        <v>9</v>
      </c>
      <c r="V48" s="41"/>
      <c r="W48" s="40" t="s">
        <v>9</v>
      </c>
      <c r="X48" s="41"/>
      <c r="Y48" s="58" t="s">
        <v>9</v>
      </c>
      <c r="Z48" s="3"/>
    </row>
    <row r="49" spans="1:26" ht="13.5" thickBot="1" x14ac:dyDescent="0.25">
      <c r="A49" s="101"/>
      <c r="B49" s="35" t="s">
        <v>90</v>
      </c>
      <c r="C49" s="54" t="s">
        <v>9</v>
      </c>
      <c r="D49" s="59"/>
      <c r="E49" s="38">
        <v>712</v>
      </c>
      <c r="F49" s="37">
        <v>16025.635985999999</v>
      </c>
      <c r="G49" s="38">
        <v>80306</v>
      </c>
      <c r="H49" s="37">
        <v>377342.52648900001</v>
      </c>
      <c r="I49" s="20">
        <v>81018</v>
      </c>
      <c r="J49" s="39">
        <v>393368.16247500002</v>
      </c>
      <c r="K49" s="40" t="s">
        <v>9</v>
      </c>
      <c r="L49" s="59"/>
      <c r="M49" s="38">
        <v>655</v>
      </c>
      <c r="N49" s="37">
        <v>17228.764040999999</v>
      </c>
      <c r="O49" s="38">
        <v>63955</v>
      </c>
      <c r="P49" s="37">
        <v>342565.64795000001</v>
      </c>
      <c r="Q49" s="20">
        <v>64610</v>
      </c>
      <c r="R49" s="39">
        <v>359794.411991</v>
      </c>
      <c r="S49" s="40" t="s">
        <v>9</v>
      </c>
      <c r="T49" s="59"/>
      <c r="U49" s="38">
        <v>35</v>
      </c>
      <c r="V49" s="37">
        <v>764.76660600000002</v>
      </c>
      <c r="W49" s="38">
        <v>7009</v>
      </c>
      <c r="X49" s="37">
        <v>29206.712789000001</v>
      </c>
      <c r="Y49" s="20">
        <v>7044</v>
      </c>
      <c r="Z49" s="39">
        <v>29971.479394999998</v>
      </c>
    </row>
    <row r="50" spans="1:26" ht="13.5" thickBot="1" x14ac:dyDescent="0.25">
      <c r="A50" s="110" t="s">
        <v>41</v>
      </c>
      <c r="B50" s="111"/>
      <c r="C50" s="60">
        <v>11757</v>
      </c>
      <c r="D50" s="61">
        <v>17109634.793082599</v>
      </c>
      <c r="E50" s="62">
        <v>61735</v>
      </c>
      <c r="F50" s="61">
        <v>3586970.33851388</v>
      </c>
      <c r="G50" s="62">
        <v>439745</v>
      </c>
      <c r="H50" s="61">
        <v>3514334.8463650001</v>
      </c>
      <c r="I50" s="16">
        <v>513237</v>
      </c>
      <c r="J50" s="63">
        <v>24210939.977961499</v>
      </c>
      <c r="K50" s="62">
        <v>11752</v>
      </c>
      <c r="L50" s="61">
        <v>20098438.858485799</v>
      </c>
      <c r="M50" s="62">
        <v>56908</v>
      </c>
      <c r="N50" s="61">
        <v>3667974.3558566198</v>
      </c>
      <c r="O50" s="62">
        <v>411318</v>
      </c>
      <c r="P50" s="61">
        <v>3695193.815399</v>
      </c>
      <c r="Q50" s="16">
        <v>479978</v>
      </c>
      <c r="R50" s="63">
        <v>27461607.029741399</v>
      </c>
      <c r="S50" s="62">
        <v>2539</v>
      </c>
      <c r="T50" s="61">
        <v>2646063.29493808</v>
      </c>
      <c r="U50" s="62">
        <v>8849</v>
      </c>
      <c r="V50" s="61">
        <v>544430.53208799998</v>
      </c>
      <c r="W50" s="62">
        <v>64438</v>
      </c>
      <c r="X50" s="61">
        <v>582169.005856</v>
      </c>
      <c r="Y50" s="16">
        <v>75826</v>
      </c>
      <c r="Z50" s="63">
        <v>3772662.8328820802</v>
      </c>
    </row>
    <row r="51" spans="1:26" x14ac:dyDescent="0.2">
      <c r="A51" s="105" t="s">
        <v>91</v>
      </c>
      <c r="B51" s="106"/>
      <c r="C51" s="106"/>
      <c r="D51" s="106"/>
      <c r="E51" s="106"/>
      <c r="F51" s="106"/>
      <c r="G51" s="106"/>
      <c r="H51" s="106"/>
      <c r="I51" s="106"/>
      <c r="J51" s="107">
        <v>1</v>
      </c>
      <c r="K51" s="106"/>
      <c r="L51" s="106"/>
      <c r="M51" s="106"/>
      <c r="N51" s="106"/>
      <c r="O51" s="106"/>
      <c r="P51" s="106"/>
      <c r="Q51" s="106"/>
      <c r="R51" s="106"/>
      <c r="S51" s="108">
        <v>0.36509258999999999</v>
      </c>
      <c r="T51" s="106"/>
      <c r="U51" s="106"/>
      <c r="V51" s="106"/>
      <c r="W51" s="106"/>
      <c r="X51" s="106"/>
      <c r="Y51" s="106"/>
      <c r="Z51" s="106"/>
    </row>
  </sheetData>
  <mergeCells count="31">
    <mergeCell ref="O6:P6"/>
    <mergeCell ref="A1:B4"/>
    <mergeCell ref="C1:Z1"/>
    <mergeCell ref="C2:Z2"/>
    <mergeCell ref="C3:Z3"/>
    <mergeCell ref="C4:Z4"/>
    <mergeCell ref="A5:B7"/>
    <mergeCell ref="C5:J5"/>
    <mergeCell ref="K5:R5"/>
    <mergeCell ref="S5:Z5"/>
    <mergeCell ref="C6:D6"/>
    <mergeCell ref="Q6:R6"/>
    <mergeCell ref="S6:T6"/>
    <mergeCell ref="U6:V6"/>
    <mergeCell ref="W6:X6"/>
    <mergeCell ref="Y6:Z6"/>
    <mergeCell ref="A51:I51"/>
    <mergeCell ref="J51:R51"/>
    <mergeCell ref="S51:Z51"/>
    <mergeCell ref="A13:A32"/>
    <mergeCell ref="A33:A35"/>
    <mergeCell ref="A36:A43"/>
    <mergeCell ref="A44:A45"/>
    <mergeCell ref="A46:A49"/>
    <mergeCell ref="A50:B50"/>
    <mergeCell ref="M6:N6"/>
    <mergeCell ref="A8:A12"/>
    <mergeCell ref="E6:F6"/>
    <mergeCell ref="G6:H6"/>
    <mergeCell ref="I6:J6"/>
    <mergeCell ref="K6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Coloc. Departamento y Productor</vt:lpstr>
      <vt:lpstr>Coloc. Sector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Augusto Berrio Gracia</dc:creator>
  <cp:lastModifiedBy>Fanny Maritza Rincon Vargas</cp:lastModifiedBy>
  <dcterms:created xsi:type="dcterms:W3CDTF">2022-03-25T13:53:18Z</dcterms:created>
  <dcterms:modified xsi:type="dcterms:W3CDTF">2022-03-29T14:20:58Z</dcterms:modified>
</cp:coreProperties>
</file>