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nalespec-my.sharepoint.com/personal/andrea_ortega_ane_gov_co/Documents/Andrea Ortega Torres 2024/CONGRESO/COMISIÓN CUARTA/"/>
    </mc:Choice>
  </mc:AlternateContent>
  <xr:revisionPtr revIDLastSave="0" documentId="8_{09C0433F-BFB2-4C89-A248-C51A19528BFC}" xr6:coauthVersionLast="47" xr6:coauthVersionMax="47" xr10:uidLastSave="{00000000-0000-0000-0000-000000000000}"/>
  <bookViews>
    <workbookView xWindow="-110" yWindow="-110" windowWidth="19420" windowHeight="10300" xr2:uid="{ACD9073A-0BCF-4681-94A1-36955FDDEF4C}"/>
  </bookViews>
  <sheets>
    <sheet name="Abril 15" sheetId="1" r:id="rId1"/>
  </sheets>
  <externalReferences>
    <externalReference r:id="rId2"/>
  </externalReferences>
  <definedNames>
    <definedName name="Eje">[1]Listas!$C$1:$C$9</definedName>
    <definedName name="estrategia">[1]Listas!$A$11:$A$36</definedName>
    <definedName name="Lista">[1]Listas!$A$1:$A$6</definedName>
    <definedName name="modalidad">[1]Listas!$P$1:$P$7</definedName>
    <definedName name="sino">[1]Listas!$A$8:$A$9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H19" i="1" s="1"/>
  <c r="G17" i="1"/>
  <c r="F17" i="1"/>
  <c r="J15" i="1"/>
  <c r="J19" i="1" s="1"/>
  <c r="I15" i="1"/>
  <c r="I19" i="1" s="1"/>
  <c r="H15" i="1"/>
  <c r="G15" i="1"/>
  <c r="F15" i="1"/>
  <c r="D11" i="1"/>
  <c r="D10" i="1"/>
  <c r="E11" i="1" l="1"/>
  <c r="E10" i="1"/>
  <c r="F19" i="1"/>
  <c r="G19" i="1"/>
  <c r="C10" i="1"/>
  <c r="C11" i="1"/>
</calcChain>
</file>

<file path=xl/sharedStrings.xml><?xml version="1.0" encoding="utf-8"?>
<sst xmlns="http://schemas.openxmlformats.org/spreadsheetml/2006/main" count="23" uniqueCount="22">
  <si>
    <t>AGENCIA NACIONAL DEL ESPECTRO - ANE</t>
  </si>
  <si>
    <t>FECHA :</t>
  </si>
  <si>
    <t>% EJECUCIÓN PRESUPUESTAL</t>
  </si>
  <si>
    <t>Ejecución presupuestal</t>
  </si>
  <si>
    <t>Total del presupuesto</t>
  </si>
  <si>
    <t>Funcionamiento</t>
  </si>
  <si>
    <t>Inversión</t>
  </si>
  <si>
    <t>Comprometido</t>
  </si>
  <si>
    <t>Ejecutado</t>
  </si>
  <si>
    <t>Presupuesto</t>
  </si>
  <si>
    <t>Apropiación Definitiva</t>
  </si>
  <si>
    <t>CDP expedidos</t>
  </si>
  <si>
    <t>Obligado</t>
  </si>
  <si>
    <t>Pagado</t>
  </si>
  <si>
    <t>FUNCIONAMIENTO</t>
  </si>
  <si>
    <t>INVERSIÓN</t>
  </si>
  <si>
    <t>FORTALECIMIENTO DE LA PLANEACIÓN, LA ALINEACIÓN INTERNACIONAL, LA ATRIBUCIÓN, LA GESTIÓN TÉCNICA, LA VIGILANCIA, INSPECCIÓN Y CONTROL Y LA GESTIÓN DEL CONOCIMIENTO EN ESPECTRO RADIOELÉCTRICO NACIONAL</t>
  </si>
  <si>
    <t>2. SEGURIDAD HUMANA Y JUSTICIA SOCIAL / A. ESTRATEGIA DE CONECTIVIDAD DIGITAL</t>
  </si>
  <si>
    <t xml:space="preserve">CONSOLIDACIÓN DEL SISTEMA DE GESTIÓN Y DE DESEMPEÑO INSTITUCIONAL DE LA ENTIDAD NACIONAL </t>
  </si>
  <si>
    <t>5. CONVERGENCIA REGIONAL / B. ENTIDADES PÚBLICAS TERRITORIALES Y NACIONALES FORTALECIDAS</t>
  </si>
  <si>
    <t>PRESUPUESTO TOTAL</t>
  </si>
  <si>
    <t>Fuente: Informe SIIF Nación -  Abril 15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</si>
</sst>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3" formatCode="_-* #,##0.00_-;\-* #,##0.00_-;_-* &quot;-&quot;??_-;_-@_-"/>
    <numFmt numFmtId="164" formatCode="0.0%"/>
    <numFmt numFmtId="165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2" tint="-0.499984740745262"/>
      <name val="Verdana"/>
      <family val="2"/>
    </font>
    <font>
      <b/>
      <sz val="12"/>
      <color theme="2" tint="-0.499984740745262"/>
      <name val="Verdana"/>
      <family val="2"/>
    </font>
    <font>
      <b/>
      <sz val="9"/>
      <color theme="2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14" fontId="4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vertical="center" wrapText="1"/>
      <protection hidden="1"/>
    </xf>
    <xf numFmtId="164" fontId="2" fillId="0" borderId="9" xfId="2" applyNumberFormat="1" applyFont="1" applyBorder="1" applyAlignment="1" applyProtection="1">
      <alignment horizontal="center" vertical="center" wrapText="1"/>
      <protection hidden="1"/>
    </xf>
    <xf numFmtId="9" fontId="2" fillId="2" borderId="0" xfId="0" applyNumberFormat="1" applyFont="1" applyFill="1" applyAlignment="1" applyProtection="1">
      <alignment vertical="center" wrapText="1"/>
      <protection hidden="1"/>
    </xf>
    <xf numFmtId="164" fontId="2" fillId="2" borderId="0" xfId="0" applyNumberFormat="1" applyFont="1" applyFill="1" applyAlignment="1" applyProtection="1">
      <alignment vertical="center" wrapText="1"/>
      <protection hidden="1"/>
    </xf>
    <xf numFmtId="10" fontId="2" fillId="2" borderId="0" xfId="0" applyNumberFormat="1" applyFont="1" applyFill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3" fontId="2" fillId="0" borderId="9" xfId="3" applyNumberFormat="1" applyFont="1" applyBorder="1" applyAlignment="1" applyProtection="1">
      <alignment horizontal="right" vertical="center" wrapText="1"/>
      <protection hidden="1"/>
    </xf>
    <xf numFmtId="4" fontId="2" fillId="0" borderId="9" xfId="3" applyNumberFormat="1" applyFont="1" applyBorder="1" applyAlignment="1" applyProtection="1">
      <alignment horizontal="right" vertical="center" wrapText="1"/>
      <protection hidden="1"/>
    </xf>
    <xf numFmtId="43" fontId="2" fillId="0" borderId="9" xfId="1" applyFont="1" applyBorder="1" applyAlignment="1" applyProtection="1">
      <alignment horizontal="right" vertical="center" wrapText="1"/>
      <protection hidden="1"/>
    </xf>
    <xf numFmtId="43" fontId="2" fillId="2" borderId="0" xfId="1" applyFont="1" applyFill="1" applyAlignment="1" applyProtection="1">
      <alignment vertical="center" wrapText="1"/>
      <protection hidden="1"/>
    </xf>
    <xf numFmtId="3" fontId="4" fillId="0" borderId="9" xfId="3" applyNumberFormat="1" applyFont="1" applyBorder="1" applyAlignment="1" applyProtection="1">
      <alignment horizontal="right" vertical="center" wrapText="1"/>
      <protection hidden="1"/>
    </xf>
    <xf numFmtId="4" fontId="4" fillId="0" borderId="9" xfId="3" applyNumberFormat="1" applyFont="1" applyBorder="1" applyAlignment="1" applyProtection="1">
      <alignment horizontal="right" vertical="center" wrapText="1"/>
      <protection hidden="1"/>
    </xf>
    <xf numFmtId="6" fontId="2" fillId="2" borderId="0" xfId="1" applyNumberFormat="1" applyFont="1" applyFill="1" applyAlignment="1" applyProtection="1">
      <alignment vertical="center" wrapText="1"/>
      <protection hidden="1"/>
    </xf>
    <xf numFmtId="10" fontId="2" fillId="0" borderId="0" xfId="0" applyNumberFormat="1" applyFont="1" applyAlignment="1" applyProtection="1">
      <alignment vertical="center" wrapText="1"/>
      <protection hidden="1"/>
    </xf>
    <xf numFmtId="43" fontId="2" fillId="0" borderId="0" xfId="1" applyFont="1" applyAlignment="1" applyProtection="1">
      <alignment vertical="center" wrapText="1"/>
      <protection hidden="1"/>
    </xf>
    <xf numFmtId="164" fontId="2" fillId="0" borderId="0" xfId="0" applyNumberFormat="1" applyFont="1" applyAlignment="1" applyProtection="1">
      <alignment vertical="center" wrapText="1"/>
      <protection hidden="1"/>
    </xf>
    <xf numFmtId="3" fontId="4" fillId="2" borderId="0" xfId="0" applyNumberFormat="1" applyFont="1" applyFill="1" applyAlignment="1" applyProtection="1">
      <alignment vertical="center" wrapText="1"/>
      <protection hidden="1"/>
    </xf>
    <xf numFmtId="3" fontId="4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4" fillId="3" borderId="9" xfId="0" applyNumberFormat="1" applyFont="1" applyFill="1" applyBorder="1" applyAlignment="1" applyProtection="1">
      <alignment horizontal="right" vertical="center" wrapText="1"/>
      <protection hidden="1"/>
    </xf>
    <xf numFmtId="3" fontId="4" fillId="0" borderId="0" xfId="0" applyNumberFormat="1" applyFont="1" applyAlignment="1" applyProtection="1">
      <alignment vertical="center" wrapText="1"/>
      <protection hidden="1"/>
    </xf>
    <xf numFmtId="164" fontId="4" fillId="0" borderId="0" xfId="2" applyNumberFormat="1" applyFont="1" applyAlignment="1" applyProtection="1">
      <alignment vertical="center" wrapText="1"/>
      <protection hidden="1"/>
    </xf>
    <xf numFmtId="43" fontId="4" fillId="0" borderId="0" xfId="1" applyFont="1" applyAlignment="1" applyProtection="1">
      <alignment vertical="center" wrapText="1"/>
      <protection hidden="1"/>
    </xf>
    <xf numFmtId="3" fontId="4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horizontal="left" vertical="center" wrapText="1" indent="3"/>
      <protection hidden="1"/>
    </xf>
    <xf numFmtId="0" fontId="4" fillId="0" borderId="9" xfId="0" applyFont="1" applyBorder="1" applyAlignment="1" applyProtection="1">
      <alignment horizontal="left" vertical="center" wrapText="1" indent="1"/>
      <protection hidden="1"/>
    </xf>
  </cellXfs>
  <cellStyles count="4">
    <cellStyle name="Millares" xfId="1" builtinId="3"/>
    <cellStyle name="Millares 2 2" xfId="3" xr:uid="{EAE7B631-AFAB-435C-90F1-560326C8D1CE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162357</xdr:colOff>
      <xdr:row>1</xdr:row>
      <xdr:rowOff>86590</xdr:rowOff>
    </xdr:from>
    <xdr:to>
      <xdr:col>2</xdr:col>
      <xdr:colOff>863336</xdr:colOff>
      <xdr:row>3</xdr:row>
      <xdr:rowOff>346362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11C19C-1CBF-457C-ACC5-93810B974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807" y="238990"/>
          <a:ext cx="1796354" cy="964622"/>
        </a:xfrm>
        <a:prstGeom prst="rect">
          <a:avLst/>
        </a:prstGeom>
      </xdr:spPr>
    </xdr:pic>
    <xdr:clientData/>
  </xdr:twoCellAnchor>
  <xdr:twoCellAnchor editAs="oneCell">
    <xdr:from>
      <xdr:col>8</xdr:col>
      <xdr:colOff>1201449</xdr:colOff>
      <xdr:row>1</xdr:row>
      <xdr:rowOff>173183</xdr:rowOff>
    </xdr:from>
    <xdr:to>
      <xdr:col>9</xdr:col>
      <xdr:colOff>1352982</xdr:colOff>
      <xdr:row>3</xdr:row>
      <xdr:rowOff>248949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373B35-2700-4197-95FA-895648CAC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3124" y="325583"/>
          <a:ext cx="1618383" cy="7806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nalespec.sharepoint.com/sites/Presupuesto/Documentos%20compartidos/General/2022/Informes/Archivo%20de%20Planeaci&#243;n%202021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Resumen"/>
      <sheetName val="Resumen por área"/>
      <sheetName val="Resumen prestaciones"/>
      <sheetName val="Presupuesto 2021 - Estrategia"/>
      <sheetName val="PAA"/>
      <sheetName val="PAC"/>
      <sheetName val="Metas 2021 - Febrero"/>
      <sheetName val="Obligaciones"/>
      <sheetName val="Resumen Obligaciones"/>
      <sheetName val="CONTRAT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9781-270B-4253-9C34-33E994AE68CD}">
  <dimension ref="A1:Q20"/>
  <sheetViews>
    <sheetView showGridLines="0" tabSelected="1" zoomScale="99" zoomScaleNormal="99" workbookViewId="0">
      <selection activeCell="A22" sqref="A22"/>
    </sheetView>
  </sheetViews>
  <sheetFormatPr baseColWidth="10" defaultColWidth="11.453125" defaultRowHeight="11.5" x14ac:dyDescent="0.35"/>
  <cols>
    <col min="1" max="1" width="2.54296875" style="1" customWidth="1"/>
    <col min="2" max="2" width="16.453125" style="2" bestFit="1" customWidth="1"/>
    <col min="3" max="3" width="21" style="2" customWidth="1"/>
    <col min="4" max="4" width="19.453125" style="2" customWidth="1"/>
    <col min="5" max="5" width="21.36328125" style="2" customWidth="1"/>
    <col min="6" max="6" width="21.6328125" style="2" customWidth="1"/>
    <col min="7" max="7" width="21.08984375" style="2" customWidth="1"/>
    <col min="8" max="8" width="20.36328125" style="2" customWidth="1"/>
    <col min="9" max="9" width="22" style="2" customWidth="1"/>
    <col min="10" max="10" width="21.453125" style="2" customWidth="1"/>
    <col min="11" max="11" width="15.54296875" style="2" bestFit="1" customWidth="1"/>
    <col min="12" max="16" width="11.453125" style="2"/>
    <col min="17" max="17" width="20.453125" style="2" customWidth="1"/>
    <col min="18" max="16384" width="11.453125" style="2"/>
  </cols>
  <sheetData>
    <row r="1" spans="1:17" ht="12" thickBot="1" x14ac:dyDescent="0.4"/>
    <row r="2" spans="1:17" s="1" customFormat="1" ht="24" customHeight="1" x14ac:dyDescent="0.35">
      <c r="B2" s="3"/>
      <c r="C2" s="4"/>
      <c r="D2" s="4"/>
      <c r="E2" s="4"/>
      <c r="F2" s="4"/>
      <c r="G2" s="4"/>
      <c r="H2" s="4"/>
      <c r="I2" s="4"/>
      <c r="J2" s="5"/>
    </row>
    <row r="3" spans="1:17" s="1" customFormat="1" ht="31.5" customHeight="1" x14ac:dyDescent="0.35">
      <c r="B3" s="35" t="s">
        <v>0</v>
      </c>
      <c r="C3" s="36"/>
      <c r="D3" s="36"/>
      <c r="E3" s="36"/>
      <c r="F3" s="36"/>
      <c r="G3" s="36"/>
      <c r="H3" s="36"/>
      <c r="I3" s="36"/>
      <c r="J3" s="37"/>
    </row>
    <row r="4" spans="1:17" s="1" customFormat="1" ht="32.25" customHeight="1" thickBot="1" x14ac:dyDescent="0.4">
      <c r="B4" s="38"/>
      <c r="C4" s="39"/>
      <c r="D4" s="39"/>
      <c r="E4" s="39"/>
      <c r="F4" s="39"/>
      <c r="G4" s="39"/>
      <c r="H4" s="39"/>
      <c r="I4" s="39"/>
      <c r="J4" s="40"/>
    </row>
    <row r="5" spans="1:17" s="1" customFormat="1" ht="15.75" customHeight="1" x14ac:dyDescent="0.35">
      <c r="B5" s="6"/>
      <c r="C5" s="6"/>
      <c r="D5" s="6"/>
      <c r="E5" s="6"/>
      <c r="F5" s="6"/>
      <c r="G5" s="6"/>
      <c r="H5" s="6"/>
      <c r="I5" s="6"/>
      <c r="J5" s="6"/>
    </row>
    <row r="6" spans="1:17" s="1" customFormat="1" ht="24" customHeight="1" x14ac:dyDescent="0.35">
      <c r="B6" s="7" t="s">
        <v>1</v>
      </c>
      <c r="C6" s="8">
        <v>45397</v>
      </c>
    </row>
    <row r="7" spans="1:17" s="1" customFormat="1" ht="15.65" customHeight="1" x14ac:dyDescent="0.35"/>
    <row r="8" spans="1:17" s="1" customFormat="1" ht="24" customHeight="1" x14ac:dyDescent="0.35">
      <c r="B8" s="41" t="s">
        <v>2</v>
      </c>
      <c r="C8" s="41"/>
      <c r="D8" s="41"/>
      <c r="E8" s="41"/>
    </row>
    <row r="9" spans="1:17" s="9" customFormat="1" ht="23" x14ac:dyDescent="0.35">
      <c r="B9" s="10" t="s">
        <v>3</v>
      </c>
      <c r="C9" s="10" t="s">
        <v>4</v>
      </c>
      <c r="D9" s="10" t="s">
        <v>5</v>
      </c>
      <c r="E9" s="10" t="s">
        <v>6</v>
      </c>
      <c r="G9" s="1"/>
      <c r="H9" s="1"/>
      <c r="I9" s="1"/>
      <c r="J9" s="1"/>
    </row>
    <row r="10" spans="1:17" s="1" customFormat="1" ht="17.149999999999999" customHeight="1" x14ac:dyDescent="0.35">
      <c r="B10" s="11" t="s">
        <v>7</v>
      </c>
      <c r="C10" s="12">
        <f>+H19/F19</f>
        <v>0.6513132799211433</v>
      </c>
      <c r="D10" s="12">
        <f>+H14/F14</f>
        <v>0.8430595812852375</v>
      </c>
      <c r="E10" s="12">
        <f>+(H15+H17)/(F15+F17)</f>
        <v>0.50842960054897146</v>
      </c>
      <c r="F10" s="13"/>
      <c r="G10" s="14"/>
    </row>
    <row r="11" spans="1:17" s="1" customFormat="1" ht="17.149999999999999" customHeight="1" x14ac:dyDescent="0.35">
      <c r="B11" s="11" t="s">
        <v>8</v>
      </c>
      <c r="C11" s="12">
        <f>+I19/F19</f>
        <v>0.12635459535866048</v>
      </c>
      <c r="D11" s="12">
        <f>+I14/F14</f>
        <v>0.16344508642581976</v>
      </c>
      <c r="E11" s="12">
        <f>+(I15+I17)/(F15+F17)</f>
        <v>9.8715857110806188E-2</v>
      </c>
      <c r="F11" s="15"/>
      <c r="G11" s="15"/>
    </row>
    <row r="12" spans="1:17" s="1" customFormat="1" ht="15" customHeight="1" x14ac:dyDescent="0.35"/>
    <row r="13" spans="1:17" s="16" customFormat="1" ht="39" customHeight="1" x14ac:dyDescent="0.35">
      <c r="A13" s="9"/>
      <c r="B13" s="42" t="s">
        <v>9</v>
      </c>
      <c r="C13" s="42"/>
      <c r="D13" s="42"/>
      <c r="E13" s="42"/>
      <c r="F13" s="10" t="s">
        <v>10</v>
      </c>
      <c r="G13" s="10" t="s">
        <v>11</v>
      </c>
      <c r="H13" s="10" t="s">
        <v>7</v>
      </c>
      <c r="I13" s="10" t="s">
        <v>12</v>
      </c>
      <c r="J13" s="10" t="s">
        <v>13</v>
      </c>
      <c r="K13" s="9"/>
    </row>
    <row r="14" spans="1:17" ht="21" customHeight="1" x14ac:dyDescent="0.35">
      <c r="B14" s="43" t="s">
        <v>14</v>
      </c>
      <c r="C14" s="43"/>
      <c r="D14" s="43"/>
      <c r="E14" s="43"/>
      <c r="F14" s="17">
        <v>20197057368</v>
      </c>
      <c r="G14" s="18">
        <v>17414232687.279999</v>
      </c>
      <c r="H14" s="18">
        <v>17027322727.860001</v>
      </c>
      <c r="I14" s="19">
        <v>3301109787.0599999</v>
      </c>
      <c r="J14" s="19">
        <v>3287081570.0599999</v>
      </c>
      <c r="K14" s="20"/>
    </row>
    <row r="15" spans="1:17" ht="63" customHeight="1" x14ac:dyDescent="0.35">
      <c r="B15" s="41" t="s">
        <v>15</v>
      </c>
      <c r="C15" s="44" t="s">
        <v>16</v>
      </c>
      <c r="D15" s="44"/>
      <c r="E15" s="44"/>
      <c r="F15" s="21">
        <f>+F16</f>
        <v>16224489129</v>
      </c>
      <c r="G15" s="22">
        <f>+G16</f>
        <v>11680163796</v>
      </c>
      <c r="H15" s="22">
        <f>+H16</f>
        <v>8051876680.6899996</v>
      </c>
      <c r="I15" s="22">
        <f>+I16</f>
        <v>1547141964</v>
      </c>
      <c r="J15" s="22">
        <f>+J16</f>
        <v>1534156318</v>
      </c>
      <c r="K15" s="23"/>
      <c r="M15" s="24"/>
      <c r="Q15" s="25"/>
    </row>
    <row r="16" spans="1:17" ht="37.5" customHeight="1" x14ac:dyDescent="0.35">
      <c r="B16" s="41"/>
      <c r="C16" s="45" t="s">
        <v>17</v>
      </c>
      <c r="D16" s="45"/>
      <c r="E16" s="45"/>
      <c r="F16" s="17">
        <v>16224489129</v>
      </c>
      <c r="G16" s="18">
        <v>11680163796</v>
      </c>
      <c r="H16" s="18">
        <v>8051876680.6899996</v>
      </c>
      <c r="I16" s="18">
        <v>1547141964</v>
      </c>
      <c r="J16" s="18">
        <v>1534156318</v>
      </c>
      <c r="K16" s="23"/>
      <c r="M16" s="24"/>
      <c r="Q16" s="25"/>
    </row>
    <row r="17" spans="1:17" ht="42" customHeight="1" x14ac:dyDescent="0.35">
      <c r="B17" s="41"/>
      <c r="C17" s="46" t="s">
        <v>18</v>
      </c>
      <c r="D17" s="46"/>
      <c r="E17" s="46"/>
      <c r="F17" s="21">
        <f>+F18</f>
        <v>10879453503</v>
      </c>
      <c r="G17" s="22">
        <f>+G18</f>
        <v>7701390706.1800003</v>
      </c>
      <c r="H17" s="22">
        <f>+H18</f>
        <v>5728570045</v>
      </c>
      <c r="I17" s="22">
        <f>+I18</f>
        <v>1128446964</v>
      </c>
      <c r="J17" s="22">
        <f>+J18</f>
        <v>1128446964</v>
      </c>
      <c r="K17" s="23"/>
      <c r="M17" s="24"/>
      <c r="Q17" s="25"/>
    </row>
    <row r="18" spans="1:17" ht="52.5" customHeight="1" x14ac:dyDescent="0.35">
      <c r="B18" s="41"/>
      <c r="C18" s="45" t="s">
        <v>19</v>
      </c>
      <c r="D18" s="45"/>
      <c r="E18" s="45"/>
      <c r="F18" s="17">
        <v>10879453503</v>
      </c>
      <c r="G18" s="18">
        <v>7701390706.1800003</v>
      </c>
      <c r="H18" s="18">
        <v>5728570045</v>
      </c>
      <c r="I18" s="18">
        <v>1128446964</v>
      </c>
      <c r="J18" s="18">
        <v>1128446964</v>
      </c>
      <c r="K18" s="20"/>
      <c r="M18" s="26"/>
      <c r="Q18" s="25"/>
    </row>
    <row r="19" spans="1:17" s="30" customFormat="1" ht="26.15" customHeight="1" x14ac:dyDescent="0.35">
      <c r="A19" s="27"/>
      <c r="B19" s="33" t="s">
        <v>20</v>
      </c>
      <c r="C19" s="33"/>
      <c r="D19" s="33"/>
      <c r="E19" s="33"/>
      <c r="F19" s="28">
        <f>+F14+F15+F17</f>
        <v>47301000000</v>
      </c>
      <c r="G19" s="29">
        <f t="shared" ref="G19:J19" si="0">+G14+G15+G17</f>
        <v>36795787189.459999</v>
      </c>
      <c r="H19" s="29">
        <f t="shared" si="0"/>
        <v>30807769453.549999</v>
      </c>
      <c r="I19" s="29">
        <f t="shared" si="0"/>
        <v>5976698715.0599995</v>
      </c>
      <c r="J19" s="29">
        <f t="shared" si="0"/>
        <v>5949684852.0599995</v>
      </c>
      <c r="K19" s="27"/>
      <c r="M19" s="31"/>
      <c r="Q19" s="32"/>
    </row>
    <row r="20" spans="1:17" x14ac:dyDescent="0.35">
      <c r="B20" s="34" t="s">
        <v>21</v>
      </c>
      <c r="C20" s="34"/>
      <c r="D20" s="34"/>
      <c r="E20" s="34"/>
      <c r="F20" s="34"/>
      <c r="G20" s="34"/>
      <c r="H20" s="34"/>
      <c r="I20" s="34"/>
      <c r="J20" s="34"/>
      <c r="M20" s="26"/>
      <c r="Q20" s="25"/>
    </row>
  </sheetData>
  <protectedRanges>
    <protectedRange sqref="C6" name="FechaCorte"/>
  </protectedRanges>
  <mergeCells count="11">
    <mergeCell ref="B19:E19"/>
    <mergeCell ref="B20:J20"/>
    <mergeCell ref="B3:J4"/>
    <mergeCell ref="B8:E8"/>
    <mergeCell ref="B13:E13"/>
    <mergeCell ref="B14:E14"/>
    <mergeCell ref="B15:B18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Cristina Rodriguez Urquijo</dc:creator>
  <cp:lastModifiedBy>Andrea Ortega Torres</cp:lastModifiedBy>
  <dcterms:created xsi:type="dcterms:W3CDTF">2024-04-23T19:53:42Z</dcterms:created>
  <dcterms:modified xsi:type="dcterms:W3CDTF">2024-04-24T02:38:45Z</dcterms:modified>
</cp:coreProperties>
</file>