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rnandezr\Downloads\"/>
    </mc:Choice>
  </mc:AlternateContent>
  <xr:revisionPtr revIDLastSave="0" documentId="8_{C3FFAA58-7A39-418F-921F-63C8B42052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NTO 10" sheetId="3" r:id="rId1"/>
    <sheet name="Hoja2" sheetId="6" state="hidden" r:id="rId2"/>
    <sheet name="Hoja1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6" l="1"/>
  <c r="C7" i="6"/>
  <c r="E5" i="6"/>
  <c r="E6" i="6"/>
  <c r="E4" i="6"/>
  <c r="C10" i="5" l="1"/>
  <c r="J12" i="3" l="1"/>
  <c r="B12" i="3" l="1"/>
</calcChain>
</file>

<file path=xl/sharedStrings.xml><?xml version="1.0" encoding="utf-8"?>
<sst xmlns="http://schemas.openxmlformats.org/spreadsheetml/2006/main" count="53" uniqueCount="33">
  <si>
    <t>CONSTRUCCIÓN MEJORAMIENTO, REHABILITACIÓN Y MANTENIMIENTO DE LA RED VIAL - FONDO SUBSIDIO A LA SOBRETASA A LA GASOLINA. LEY 488 DE 1998  AMAZONAS, NORTE DE SANTANDER, CHOCÓ, GUAINÍA, GUAVIARE, VAUPÉS, VICHADA, SAN ANDRES Y PROVIDENCIA</t>
  </si>
  <si>
    <t>COMPROMISOS</t>
  </si>
  <si>
    <t>OBLIGACIONES</t>
  </si>
  <si>
    <t>PAGOS</t>
  </si>
  <si>
    <t>% EJECUCION</t>
  </si>
  <si>
    <t>GUAVIARE</t>
  </si>
  <si>
    <t>AMAZONAS</t>
  </si>
  <si>
    <t>CHOCO</t>
  </si>
  <si>
    <t>VICHADA</t>
  </si>
  <si>
    <t>VAUPES</t>
  </si>
  <si>
    <t>NORTE DE SANTANDER</t>
  </si>
  <si>
    <t>SAN ANDRES Y PROVIDENCIA</t>
  </si>
  <si>
    <t>GUAINIA</t>
  </si>
  <si>
    <t>TOTAL</t>
  </si>
  <si>
    <t>DEPARTAMENTO</t>
  </si>
  <si>
    <t>PROYECTO</t>
  </si>
  <si>
    <t>APROPIACION 2023</t>
  </si>
  <si>
    <t>ASIGNACION 2023</t>
  </si>
  <si>
    <t>ASIGNACION 2024</t>
  </si>
  <si>
    <t>APROPIACION 2024</t>
  </si>
  <si>
    <t>FUNCIONAMIENTO</t>
  </si>
  <si>
    <t>Año</t>
  </si>
  <si>
    <t>Valor Ejecutado ($)</t>
  </si>
  <si>
    <t>No. Beneficiarios</t>
  </si>
  <si>
    <t xml:space="preserve"> 2019 - 2024</t>
  </si>
  <si>
    <t>APROPIACION VIGENTE 2023</t>
  </si>
  <si>
    <t>CONCEPTO</t>
  </si>
  <si>
    <t>SERVICIO DE LA DEUDA</t>
  </si>
  <si>
    <t>INVERSION</t>
  </si>
  <si>
    <t>NECESIDAD RECURSOS 2025</t>
  </si>
  <si>
    <t>CONSTRUCCIÓN MEJORAMIENTO, REHABILITACIÓN Y MANTENIMIENTO DE LA RED VIAL - FONDO SUBSIDIO A LA SOBRETASA A LA GASOLINA. LEY 488 DE 1998 AMAZONAS, NORTE DE SANTANDER, CHOCÓ, GUAINÍA, GUAVIARE, VAUPÉS, VICHADA, SAN ANDRES Y PROVIDENCIA</t>
  </si>
  <si>
    <t>NECESIDAD DE RECURSOS DE INVERSION ANTEPROYECTO 2025</t>
  </si>
  <si>
    <t>10. Sírvase remitir, en formato editable tipo hoja de cálculo, el presupuesto de inversión por programas y proyectos, que tiene su entidad, discriminado por Departamentos, tanto para el año 2023 y 2024 donde se identifique claramente la ejecución (compromisos y pagos) de cada programa o proyecto en cada departamento, así como lo que se ha planeado para el presupuesto 2025 por cada programa o proyecto en cada departamento (Diego Fernando Caicedo Navas)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</si>
</sst>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Work Sans"/>
    </font>
    <font>
      <b/>
      <sz val="9"/>
      <color theme="1"/>
      <name val="Work Sans"/>
    </font>
    <font>
      <sz val="9"/>
      <color rgb="FF000000"/>
      <name val="Work Sans"/>
    </font>
    <font>
      <sz val="10"/>
      <color theme="1"/>
      <name val="Work Sans"/>
    </font>
    <font>
      <b/>
      <sz val="10"/>
      <color theme="1"/>
      <name val="Work Sans"/>
    </font>
    <font>
      <b/>
      <sz val="9"/>
      <color rgb="FF000000"/>
      <name val="Work Sans"/>
    </font>
    <font>
      <b/>
      <sz val="8"/>
      <color theme="1"/>
      <name val="Work Sans"/>
    </font>
    <font>
      <sz val="12"/>
      <color rgb="FF4B4B4B"/>
      <name val="Work Sans"/>
    </font>
    <font>
      <sz val="8"/>
      <color theme="1"/>
      <name val="Work Sans"/>
    </font>
    <font>
      <sz val="10"/>
      <color rgb="FF4B4B4B"/>
      <name val="Work Sans"/>
    </font>
    <font>
      <b/>
      <sz val="8"/>
      <color rgb="FFFFFFFF"/>
      <name val="Work Sans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1" fillId="0" borderId="1" xfId="1" applyNumberFormat="1" applyFont="1" applyBorder="1" applyAlignment="1">
      <alignment vertical="center"/>
    </xf>
    <xf numFmtId="9" fontId="11" fillId="0" borderId="1" xfId="0" applyNumberFormat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vertical="center" wrapText="1"/>
    </xf>
    <xf numFmtId="164" fontId="4" fillId="0" borderId="1" xfId="1" applyNumberFormat="1" applyFont="1" applyBorder="1"/>
    <xf numFmtId="3" fontId="10" fillId="0" borderId="1" xfId="0" applyNumberFormat="1" applyFont="1" applyBorder="1"/>
    <xf numFmtId="0" fontId="8" fillId="2" borderId="2" xfId="0" applyFont="1" applyFill="1" applyBorder="1" applyAlignment="1">
      <alignment horizontal="center" vertical="center"/>
    </xf>
    <xf numFmtId="6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6" fontId="3" fillId="0" borderId="5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6" fontId="8" fillId="2" borderId="5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0" fillId="0" borderId="0" xfId="1" applyNumberFormat="1" applyFont="1"/>
    <xf numFmtId="0" fontId="8" fillId="2" borderId="3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164" fontId="0" fillId="0" borderId="6" xfId="1" applyNumberFormat="1" applyFont="1" applyBorder="1"/>
    <xf numFmtId="164" fontId="0" fillId="0" borderId="6" xfId="1" applyNumberFormat="1" applyFont="1" applyBorder="1" applyAlignment="1">
      <alignment vertical="center"/>
    </xf>
    <xf numFmtId="9" fontId="0" fillId="0" borderId="6" xfId="2" applyFont="1" applyBorder="1" applyAlignment="1">
      <alignment horizontal="center" vertical="center"/>
    </xf>
    <xf numFmtId="0" fontId="0" fillId="0" borderId="6" xfId="0" applyBorder="1" applyAlignment="1">
      <alignment horizontal="left"/>
    </xf>
    <xf numFmtId="164" fontId="6" fillId="0" borderId="6" xfId="0" applyNumberFormat="1" applyFont="1" applyBorder="1" applyAlignment="1">
      <alignment horizontal="center" vertical="center"/>
    </xf>
    <xf numFmtId="9" fontId="6" fillId="0" borderId="6" xfId="0" applyNumberFormat="1" applyFont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3" fontId="1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B16" sqref="B16"/>
    </sheetView>
  </sheetViews>
  <sheetFormatPr baseColWidth="10" defaultRowHeight="15" x14ac:dyDescent="0.25"/>
  <cols>
    <col min="1" max="1" width="41.28515625" customWidth="1"/>
    <col min="2" max="2" width="17" customWidth="1"/>
    <col min="3" max="3" width="21.85546875" customWidth="1"/>
    <col min="4" max="4" width="14" customWidth="1"/>
    <col min="5" max="5" width="20.7109375" customWidth="1"/>
    <col min="6" max="6" width="15" customWidth="1"/>
    <col min="7" max="7" width="21.85546875" customWidth="1"/>
    <col min="9" max="9" width="29.42578125" customWidth="1"/>
    <col min="10" max="10" width="29.140625" customWidth="1"/>
    <col min="11" max="11" width="16.140625" customWidth="1"/>
    <col min="12" max="12" width="17.28515625" customWidth="1"/>
    <col min="13" max="13" width="14.28515625" customWidth="1"/>
    <col min="14" max="14" width="19.140625" customWidth="1"/>
    <col min="15" max="15" width="14" customWidth="1"/>
    <col min="16" max="16" width="13.42578125" customWidth="1"/>
  </cols>
  <sheetData>
    <row r="1" spans="1:14" ht="45" customHeight="1" x14ac:dyDescent="0.25">
      <c r="A1" s="37" t="s">
        <v>32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12" customHeight="1" x14ac:dyDescent="0.25">
      <c r="A2" s="2"/>
      <c r="B2" s="2"/>
      <c r="C2" s="2"/>
      <c r="D2" s="2"/>
      <c r="E2" s="2"/>
      <c r="F2" s="2"/>
    </row>
    <row r="3" spans="1:14" ht="30" x14ac:dyDescent="0.25">
      <c r="A3" s="4" t="s">
        <v>14</v>
      </c>
      <c r="B3" s="3" t="s">
        <v>17</v>
      </c>
      <c r="I3" s="4" t="s">
        <v>14</v>
      </c>
      <c r="J3" s="3" t="s">
        <v>18</v>
      </c>
    </row>
    <row r="4" spans="1:14" ht="22.5" customHeight="1" x14ac:dyDescent="0.25">
      <c r="A4" s="1" t="s">
        <v>5</v>
      </c>
      <c r="B4" s="11">
        <v>3125</v>
      </c>
      <c r="I4" s="1" t="s">
        <v>5</v>
      </c>
      <c r="J4" s="13">
        <v>4545.625</v>
      </c>
    </row>
    <row r="5" spans="1:14" ht="19.5" customHeight="1" x14ac:dyDescent="0.25">
      <c r="A5" s="1" t="s">
        <v>6</v>
      </c>
      <c r="B5" s="11">
        <v>3125</v>
      </c>
      <c r="I5" s="1" t="s">
        <v>6</v>
      </c>
      <c r="J5" s="13">
        <v>4545.625</v>
      </c>
    </row>
    <row r="6" spans="1:14" ht="21.75" customHeight="1" x14ac:dyDescent="0.25">
      <c r="A6" s="1" t="s">
        <v>7</v>
      </c>
      <c r="B6" s="11">
        <v>3125</v>
      </c>
      <c r="I6" s="1" t="s">
        <v>7</v>
      </c>
      <c r="J6" s="13">
        <v>4545.625</v>
      </c>
    </row>
    <row r="7" spans="1:14" ht="17.25" customHeight="1" x14ac:dyDescent="0.25">
      <c r="A7" s="1" t="s">
        <v>8</v>
      </c>
      <c r="B7" s="11">
        <v>3125</v>
      </c>
      <c r="I7" s="1" t="s">
        <v>8</v>
      </c>
      <c r="J7" s="13">
        <v>4545.625</v>
      </c>
    </row>
    <row r="8" spans="1:14" ht="24.75" customHeight="1" x14ac:dyDescent="0.25">
      <c r="A8" s="1" t="s">
        <v>9</v>
      </c>
      <c r="B8" s="11">
        <v>3125</v>
      </c>
      <c r="I8" s="1" t="s">
        <v>9</v>
      </c>
      <c r="J8" s="13">
        <v>4545.625</v>
      </c>
    </row>
    <row r="9" spans="1:14" ht="21.75" customHeight="1" x14ac:dyDescent="0.25">
      <c r="A9" s="1" t="s">
        <v>10</v>
      </c>
      <c r="B9" s="11">
        <v>3125</v>
      </c>
      <c r="I9" s="1" t="s">
        <v>10</v>
      </c>
      <c r="J9" s="13">
        <v>4545.625</v>
      </c>
    </row>
    <row r="10" spans="1:14" ht="20.25" customHeight="1" x14ac:dyDescent="0.25">
      <c r="A10" s="1" t="s">
        <v>11</v>
      </c>
      <c r="B10" s="11">
        <v>3125</v>
      </c>
      <c r="I10" s="1" t="s">
        <v>11</v>
      </c>
      <c r="J10" s="13">
        <v>4545.625</v>
      </c>
    </row>
    <row r="11" spans="1:14" ht="18" customHeight="1" x14ac:dyDescent="0.25">
      <c r="A11" s="1" t="s">
        <v>12</v>
      </c>
      <c r="B11" s="11">
        <v>3125</v>
      </c>
      <c r="I11" s="1" t="s">
        <v>12</v>
      </c>
      <c r="J11" s="13">
        <v>4545.625</v>
      </c>
    </row>
    <row r="12" spans="1:14" ht="21" customHeight="1" x14ac:dyDescent="0.25">
      <c r="A12" s="7" t="s">
        <v>13</v>
      </c>
      <c r="B12" s="12">
        <f>SUM(B4:B11)</f>
        <v>25000</v>
      </c>
      <c r="I12" s="7" t="s">
        <v>13</v>
      </c>
      <c r="J12" s="12">
        <f>SUM(J4:J11)</f>
        <v>36365</v>
      </c>
    </row>
    <row r="13" spans="1:14" ht="27" customHeight="1" x14ac:dyDescent="0.25"/>
    <row r="14" spans="1:14" ht="36.75" customHeight="1" x14ac:dyDescent="0.25">
      <c r="A14" s="5" t="s">
        <v>15</v>
      </c>
      <c r="B14" s="6" t="s">
        <v>16</v>
      </c>
      <c r="C14" s="6" t="s">
        <v>1</v>
      </c>
      <c r="D14" s="6" t="s">
        <v>2</v>
      </c>
      <c r="E14" s="6" t="s">
        <v>3</v>
      </c>
      <c r="F14" s="6" t="s">
        <v>4</v>
      </c>
      <c r="I14" s="5" t="s">
        <v>15</v>
      </c>
      <c r="J14" s="6" t="s">
        <v>19</v>
      </c>
      <c r="K14" s="6" t="s">
        <v>1</v>
      </c>
      <c r="L14" s="6" t="s">
        <v>2</v>
      </c>
      <c r="M14" s="6" t="s">
        <v>3</v>
      </c>
      <c r="N14" s="6" t="s">
        <v>4</v>
      </c>
    </row>
    <row r="15" spans="1:14" ht="101.25" x14ac:dyDescent="0.25">
      <c r="A15" s="8" t="s">
        <v>0</v>
      </c>
      <c r="B15" s="9">
        <v>25000</v>
      </c>
      <c r="C15" s="9">
        <v>25000</v>
      </c>
      <c r="D15" s="9">
        <v>25000</v>
      </c>
      <c r="E15" s="9">
        <v>25000</v>
      </c>
      <c r="F15" s="10">
        <v>1</v>
      </c>
      <c r="I15" s="8" t="s">
        <v>0</v>
      </c>
      <c r="J15" s="9">
        <v>36365.000000250002</v>
      </c>
      <c r="K15" s="9">
        <v>0</v>
      </c>
      <c r="L15" s="9">
        <v>0</v>
      </c>
      <c r="M15" s="9">
        <v>0</v>
      </c>
      <c r="N15" s="10">
        <v>0</v>
      </c>
    </row>
    <row r="16" spans="1:14" ht="15.75" customHeight="1" x14ac:dyDescent="0.25"/>
    <row r="18" spans="1:2" x14ac:dyDescent="0.25">
      <c r="A18" s="38" t="s">
        <v>31</v>
      </c>
      <c r="B18" s="38"/>
    </row>
    <row r="19" spans="1:2" ht="4.5" customHeight="1" thickBot="1" x14ac:dyDescent="0.3"/>
    <row r="20" spans="1:2" ht="23.25" thickBot="1" x14ac:dyDescent="0.3">
      <c r="A20" s="33" t="s">
        <v>15</v>
      </c>
      <c r="B20" s="34" t="s">
        <v>29</v>
      </c>
    </row>
    <row r="21" spans="1:2" ht="94.5" customHeight="1" thickBot="1" x14ac:dyDescent="0.3">
      <c r="A21" s="35" t="s">
        <v>30</v>
      </c>
      <c r="B21" s="36">
        <v>35629</v>
      </c>
    </row>
  </sheetData>
  <mergeCells count="2">
    <mergeCell ref="A1:N1"/>
    <mergeCell ref="A18:B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7"/>
  <sheetViews>
    <sheetView workbookViewId="0">
      <selection activeCell="B3" sqref="B3:E7"/>
    </sheetView>
  </sheetViews>
  <sheetFormatPr baseColWidth="10" defaultRowHeight="15" x14ac:dyDescent="0.25"/>
  <cols>
    <col min="2" max="2" width="22.5703125" customWidth="1"/>
    <col min="3" max="3" width="20.7109375" customWidth="1"/>
    <col min="4" max="4" width="18.7109375" customWidth="1"/>
    <col min="5" max="5" width="13.140625" customWidth="1"/>
  </cols>
  <sheetData>
    <row r="2" spans="2:5" ht="15.75" thickBot="1" x14ac:dyDescent="0.3"/>
    <row r="3" spans="2:5" ht="26.25" thickBot="1" x14ac:dyDescent="0.3">
      <c r="B3" s="25" t="s">
        <v>26</v>
      </c>
      <c r="C3" s="25" t="s">
        <v>25</v>
      </c>
      <c r="D3" s="25" t="s">
        <v>1</v>
      </c>
      <c r="E3" s="25" t="s">
        <v>4</v>
      </c>
    </row>
    <row r="4" spans="2:5" ht="15.75" thickBot="1" x14ac:dyDescent="0.3">
      <c r="B4" s="26" t="s">
        <v>20</v>
      </c>
      <c r="C4" s="27">
        <v>316576.87565499998</v>
      </c>
      <c r="D4" s="28">
        <v>314331.35301483999</v>
      </c>
      <c r="E4" s="29">
        <f>+D4/C4</f>
        <v>0.99290686461064481</v>
      </c>
    </row>
    <row r="5" spans="2:5" ht="15.75" thickBot="1" x14ac:dyDescent="0.3">
      <c r="B5" s="30" t="s">
        <v>27</v>
      </c>
      <c r="C5" s="27">
        <v>13356.572496999999</v>
      </c>
      <c r="D5" s="27">
        <v>13356.572496999999</v>
      </c>
      <c r="E5" s="29">
        <f t="shared" ref="E5:E6" si="0">+D5/C5</f>
        <v>1</v>
      </c>
    </row>
    <row r="6" spans="2:5" ht="15.75" thickBot="1" x14ac:dyDescent="0.3">
      <c r="B6" s="30" t="s">
        <v>28</v>
      </c>
      <c r="C6" s="27">
        <v>13994.4055985</v>
      </c>
      <c r="D6" s="27">
        <v>134199.49355243999</v>
      </c>
      <c r="E6" s="29">
        <f t="shared" si="0"/>
        <v>9.5895100801440449</v>
      </c>
    </row>
    <row r="7" spans="2:5" ht="15.75" thickBot="1" x14ac:dyDescent="0.3">
      <c r="B7" s="30" t="s">
        <v>13</v>
      </c>
      <c r="C7" s="31">
        <f>SUM(C4:C6)</f>
        <v>343927.85375049995</v>
      </c>
      <c r="D7" s="31">
        <f>SUM(D4:D6)</f>
        <v>461887.41906427999</v>
      </c>
      <c r="E7" s="32">
        <v>0.98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3"/>
  <sheetViews>
    <sheetView workbookViewId="0">
      <selection activeCell="B3" sqref="B3:D10"/>
    </sheetView>
  </sheetViews>
  <sheetFormatPr baseColWidth="10" defaultRowHeight="15" x14ac:dyDescent="0.25"/>
  <cols>
    <col min="2" max="2" width="14.140625" customWidth="1"/>
    <col min="3" max="3" width="15" customWidth="1"/>
    <col min="4" max="4" width="15.85546875" customWidth="1"/>
  </cols>
  <sheetData>
    <row r="2" spans="2:4" ht="15.75" thickBot="1" x14ac:dyDescent="0.3"/>
    <row r="3" spans="2:4" ht="27.75" customHeight="1" thickBot="1" x14ac:dyDescent="0.3">
      <c r="B3" s="14" t="s">
        <v>21</v>
      </c>
      <c r="C3" s="24" t="s">
        <v>22</v>
      </c>
      <c r="D3" s="24" t="s">
        <v>23</v>
      </c>
    </row>
    <row r="4" spans="2:4" ht="15.75" thickBot="1" x14ac:dyDescent="0.3">
      <c r="B4" s="22">
        <v>2019</v>
      </c>
      <c r="C4" s="15">
        <v>2092.558258</v>
      </c>
      <c r="D4" s="16">
        <v>35</v>
      </c>
    </row>
    <row r="5" spans="2:4" ht="15.75" thickBot="1" x14ac:dyDescent="0.3">
      <c r="B5" s="22">
        <v>2020</v>
      </c>
      <c r="C5" s="17">
        <v>44783.068233999998</v>
      </c>
      <c r="D5" s="16">
        <v>759</v>
      </c>
    </row>
    <row r="6" spans="2:4" ht="15.75" thickBot="1" x14ac:dyDescent="0.3">
      <c r="B6" s="22">
        <v>2021</v>
      </c>
      <c r="C6" s="15">
        <v>52765.446477999998</v>
      </c>
      <c r="D6" s="18">
        <v>1089</v>
      </c>
    </row>
    <row r="7" spans="2:4" ht="15.75" thickBot="1" x14ac:dyDescent="0.3">
      <c r="B7" s="22">
        <v>2022</v>
      </c>
      <c r="C7" s="15">
        <v>55123.434322000001</v>
      </c>
      <c r="D7" s="18">
        <v>1180</v>
      </c>
    </row>
    <row r="8" spans="2:4" ht="15.75" thickBot="1" x14ac:dyDescent="0.3">
      <c r="B8" s="22">
        <v>2023</v>
      </c>
      <c r="C8" s="15">
        <v>54725.242276999998</v>
      </c>
      <c r="D8" s="18">
        <v>1053</v>
      </c>
    </row>
    <row r="9" spans="2:4" ht="15.75" thickBot="1" x14ac:dyDescent="0.3">
      <c r="B9" s="22">
        <v>2024</v>
      </c>
      <c r="C9" s="15">
        <v>6027.3394580000004</v>
      </c>
      <c r="D9" s="16">
        <v>105</v>
      </c>
    </row>
    <row r="10" spans="2:4" ht="15.75" thickBot="1" x14ac:dyDescent="0.3">
      <c r="B10" s="19" t="s">
        <v>24</v>
      </c>
      <c r="C10" s="20">
        <f>SUM(C4:C9)</f>
        <v>215517.08902699998</v>
      </c>
      <c r="D10" s="21">
        <v>4221</v>
      </c>
    </row>
    <row r="13" spans="2:4" x14ac:dyDescent="0.25">
      <c r="C13" s="23">
        <v>215517089027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PUNTO 10</vt:lpstr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 Rivera Vargas</dc:creator>
  <cp:lastModifiedBy>Doris Rocio Hernandez Romero</cp:lastModifiedBy>
  <dcterms:created xsi:type="dcterms:W3CDTF">2024-04-08T20:49:30Z</dcterms:created>
  <dcterms:modified xsi:type="dcterms:W3CDTF">2024-04-24T17:28:52Z</dcterms:modified>
</cp:coreProperties>
</file>