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Minsalud\"/>
    </mc:Choice>
  </mc:AlternateContent>
  <bookViews>
    <workbookView xWindow="0" yWindow="0" windowWidth="23040" windowHeight="9192" tabRatio="730"/>
  </bookViews>
  <sheets>
    <sheet name="REP_EPG034_EjecucionPresupuesta" sheetId="1" r:id="rId1"/>
    <sheet name="pregunta 1" sheetId="2" r:id="rId2"/>
    <sheet name="Hoja2" sheetId="3" state="hidden" r:id="rId3"/>
    <sheet name="Pregunta 2" sheetId="6" r:id="rId4"/>
    <sheet name="Hoja6" sheetId="7" state="hidden" r:id="rId5"/>
  </sheets>
  <definedNames>
    <definedName name="_xlnm._FilterDatabase" localSheetId="0" hidden="1">REP_EPG034_EjecucionPresupuesta!$A$4:$AA$212</definedName>
  </definedNames>
  <calcPr calcId="191029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AA211" i="1" l="1"/>
  <c r="Z211" i="1"/>
  <c r="Y211" i="1"/>
  <c r="X211" i="1"/>
  <c r="W211" i="1"/>
  <c r="V211" i="1"/>
  <c r="U211" i="1"/>
  <c r="T211" i="1"/>
  <c r="S211" i="1"/>
  <c r="R211" i="1"/>
  <c r="Q211" i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4" i="6"/>
  <c r="F43" i="3" l="1"/>
  <c r="F44" i="3"/>
  <c r="F45" i="3"/>
  <c r="F46" i="3"/>
  <c r="F47" i="3"/>
  <c r="F48" i="3"/>
  <c r="F49" i="3"/>
  <c r="F50" i="3"/>
  <c r="F51" i="3"/>
  <c r="F42" i="3"/>
</calcChain>
</file>

<file path=xl/sharedStrings.xml><?xml version="1.0" encoding="utf-8"?>
<sst xmlns="http://schemas.openxmlformats.org/spreadsheetml/2006/main" count="2639" uniqueCount="370">
  <si>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</si>
  <si>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</si>
  <si>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</si>
  <si>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</si>
  <si>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</si>
  <si>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</si>
  <si>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</si>
  <si>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</si>
  <si>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</si>
  <si>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</si>
  <si>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</si>
  <si>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</si>
  <si>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</si>
  <si>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</si>
  <si>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</si>
  <si>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</si>
  <si>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</si>
  <si>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</si>
  <si>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</si>
  <si>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</si>
  <si>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</si>
  <si>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</si>
  <si>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</si>
  <si>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</si>
  <si>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</si>
  <si>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</si>
  <si>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</si>
  <si>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</si>
  <si>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</si>
  <si>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</si>
  <si>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</si>
  <si>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</si>
  <si>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19-01-01</t>
  </si>
  <si>
    <t>MINISTERIO DE SALUD Y PROTECCIÓN SOCIAL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</si>
  <si>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</si>
  <si>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</si>
  <si>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</si>
  <si>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</si>
  <si>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</si>
  <si>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</si>
  <si>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</si>
  <si>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</si>
  <si>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</si>
  <si>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</si>
  <si>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</si>
  <si>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</si>
  <si>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</si>
  <si>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</si>
  <si>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</si>
  <si>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</si>
  <si>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</si>
  <si>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A-03-03-01-029</t>
  </si>
  <si>
    <t>029</t>
  </si>
  <si>
    <t>DECISIONES JUDICIALES EN CONTRA DE LA NACIÓN EN LA LIQUIDACIÓN DE ENTIDADES PÚBLICAS DEL ORDEN NACIONAL</t>
  </si>
  <si>
    <t>A-03-03-01-999</t>
  </si>
  <si>
    <t>999</t>
  </si>
  <si>
    <t>OTRAS TRANSFERENCIAS - DISTRIBUCIÓN PREVIO CONCEPTO DGPPN</t>
  </si>
  <si>
    <t>002</t>
  </si>
  <si>
    <t>A-03-03-02-003</t>
  </si>
  <si>
    <t>003</t>
  </si>
  <si>
    <t>ASISTENCIA ANCIANOS, NIÑOS ADOPTIVOS Y POBLACIÓN DESPROTEGIDA LEY 1251 DE 2002</t>
  </si>
  <si>
    <t>A-03-03-02-006</t>
  </si>
  <si>
    <t>006</t>
  </si>
  <si>
    <t>SUMINISTRO DE MEDICAMENTOS DE LEISHMANIASIS</t>
  </si>
  <si>
    <t>A-03-03-02-013</t>
  </si>
  <si>
    <t>013</t>
  </si>
  <si>
    <t>APORTES A PROGRAMAS DE PREVENCIÓN Y CONTROL DE ENFERMEDADES TRANSMITIDAS POR VECTORES</t>
  </si>
  <si>
    <t>A-03-03-04-018</t>
  </si>
  <si>
    <t>04</t>
  </si>
  <si>
    <t>018</t>
  </si>
  <si>
    <t>TRIBUNALES DE ÉTICA MÉDICA, ODONTOLOGÍA Y ENFERMERÍA</t>
  </si>
  <si>
    <t>A-03-03-04-052</t>
  </si>
  <si>
    <t>052</t>
  </si>
  <si>
    <t>ASEGURAMIENTO, RECLAMACIONES Y SERVICIOS INTEGRALES EN SALUD, (LEY 100 DE 1993 y DECRETO 780 DE 2016)</t>
  </si>
  <si>
    <t>11</t>
  </si>
  <si>
    <t>SSF</t>
  </si>
  <si>
    <t>13</t>
  </si>
  <si>
    <t>15</t>
  </si>
  <si>
    <t>16</t>
  </si>
  <si>
    <t>A-03-03-05-002</t>
  </si>
  <si>
    <t>05</t>
  </si>
  <si>
    <t>PARTICIPACIÓN PARA SALUD - DISTRIBUCIÓN PREVIO CONCEPTO DNP</t>
  </si>
  <si>
    <t>A-03-04-01-001</t>
  </si>
  <si>
    <t>001</t>
  </si>
  <si>
    <t>MESADAS PENSIONALES ENFERMOS DE LEPRA (LEY 148 DE 1961) (DE PENSIONES)</t>
  </si>
  <si>
    <t>A-03-04-01-008</t>
  </si>
  <si>
    <t>008</t>
  </si>
  <si>
    <t>CAMPAÑAS CONTROL LEPRA (LEY 148 DE 1961 Y LEY 380 DE 1997) (NO DE PENSIONES)</t>
  </si>
  <si>
    <t>A-03-04-01-009</t>
  </si>
  <si>
    <t>009</t>
  </si>
  <si>
    <t>PROGRAMA ATENCIÓN ÁREAS MARGINADAS Y POBLACIÓN DISPERSA (LEY 100 DE 1993) (NO DE PENSIONES)</t>
  </si>
  <si>
    <t>A-03-04-01-019</t>
  </si>
  <si>
    <t>019</t>
  </si>
  <si>
    <t>ATENCION EN SALUD A POBLACION INIMPUTABLE POR TRASTORNO MENTAL (LEY 65 DE 1993) (NO DE PENSIONES)</t>
  </si>
  <si>
    <t>A-03-04-02-002</t>
  </si>
  <si>
    <t>CUOTAS PARTES PENSIONALES (DE PENSIONES)</t>
  </si>
  <si>
    <t>A-03-04-02-012</t>
  </si>
  <si>
    <t>012</t>
  </si>
  <si>
    <t>INCAPACIDADES Y LICENCIAS DE MATERNIDAD Y PATERNIDAD (NO DE PENSIONES)</t>
  </si>
  <si>
    <t>A-03-04-02-027</t>
  </si>
  <si>
    <t>027</t>
  </si>
  <si>
    <t>APORTES CONVENCIONALES A SALUD Y AUXILIO FUNERARIOS FONDO PASIVO SOCIAL EMPRESA PUERTOS DE COLOMBIA (OTRAS PRESTACIONES DE JUBILACIÓN)</t>
  </si>
  <si>
    <t>A-03-04-03-002</t>
  </si>
  <si>
    <t>PRESTACIONES CONVENCIONALES PENSIONADOS PUERTOS DE COLOMBIA (OTRAS PRESTACIONES DE JUBILACIÓN)</t>
  </si>
  <si>
    <t>A-03-04-03-003</t>
  </si>
  <si>
    <t>TRANSFERIR OBLIGACIONES LABORALES RECONOCIDAS INSOLUTAS  EMPRESAS SOCIALES DEL ESTADO CREADAS POR EL DECRETO 1750 DE 2003 (NO DE PENSIONES)</t>
  </si>
  <si>
    <t>A-03-10</t>
  </si>
  <si>
    <t>SENTENCIAS Y CONCILIACIONES</t>
  </si>
  <si>
    <t>A-03-11-01-001</t>
  </si>
  <si>
    <t>CAMPAÑA Y CONTROL ANTITUBERCULOSIS</t>
  </si>
  <si>
    <t>A-03-11-01-002</t>
  </si>
  <si>
    <t>PLAN NACIONAL DE SALUD RURAL</t>
  </si>
  <si>
    <t>A-03-11-01-003</t>
  </si>
  <si>
    <t>PROGRAMA EMERGENCIA SANITARIA</t>
  </si>
  <si>
    <t>A-03-11-01-005</t>
  </si>
  <si>
    <t>005</t>
  </si>
  <si>
    <t xml:space="preserve">TRANSFERENCIA AL INSTITUTO NACIONAL DE CANCEROLOGÍA </t>
  </si>
  <si>
    <t>A-03-11-01-006</t>
  </si>
  <si>
    <t>TRANSFERENCIA AL SANATORIO DE CONTRATACIÓN</t>
  </si>
  <si>
    <t>A-03-11-01-007</t>
  </si>
  <si>
    <t>007</t>
  </si>
  <si>
    <t>TRANSFERENCIA AL SANATORIO DE AGUA DE DIOS</t>
  </si>
  <si>
    <t>A-03-11-01-008</t>
  </si>
  <si>
    <t>TRANSFERENCIA AL CENTRO DERMATOLÓGICO FEDERICO LLERAS ACOSTA</t>
  </si>
  <si>
    <t>A-03-11-01-009</t>
  </si>
  <si>
    <t xml:space="preserve"> APOYO A SOSTENIMIENTO A RESIDENTES QUE CURSEN PROGRAMAS DE ESPECIALIZACIÓN MÉDICO QUIRÚRGICA LEY 1917 DE 2018</t>
  </si>
  <si>
    <t>A-08-01</t>
  </si>
  <si>
    <t>08</t>
  </si>
  <si>
    <t>IMPUESTOS</t>
  </si>
  <si>
    <t>A-08-04-01</t>
  </si>
  <si>
    <t>CUOTA DE FISCALIZACIÓN Y AUDITAJE</t>
  </si>
  <si>
    <t>B-10-04-01</t>
  </si>
  <si>
    <t>B</t>
  </si>
  <si>
    <t>APORTES AL FONDO DE CONTINGENCIAS</t>
  </si>
  <si>
    <t>C-1901-0300-23</t>
  </si>
  <si>
    <t>C</t>
  </si>
  <si>
    <t>1901</t>
  </si>
  <si>
    <t>0300</t>
  </si>
  <si>
    <t>23</t>
  </si>
  <si>
    <t>FORTALECIMIENTO DE LOS ACTORES PARA LA APROPIACIÓN DEL ENFOQUE DIFERENCIAL EN LA ATENCIÓN EN SALUD Y PROMOCIÓN SOCIAL EN SALUD  NACIONAL</t>
  </si>
  <si>
    <t>C-1901-0300-24</t>
  </si>
  <si>
    <t>24</t>
  </si>
  <si>
    <t>APOYO PARA LA IMPLEMENTACIÓN DE LAS MEDIDAS DE ASISTENCIA Y REHABILITACIÓN A VÍCTIMAS DEL CONFLICTO ARMADO  NACIONAL</t>
  </si>
  <si>
    <t>C-1901-0300-25</t>
  </si>
  <si>
    <t>25</t>
  </si>
  <si>
    <t>IMPLEMENTACIÓN DE LA ESTRATEGIA DE LA PARTICIPACIÓN SOCIAL EN EL SECTOR SALUD Y PROTECCIÓN SOCIAL  NACIONAL</t>
  </si>
  <si>
    <t>C-1901-0300-26</t>
  </si>
  <si>
    <t>26</t>
  </si>
  <si>
    <t>FORTALECIMIENTO DE LA PRESTACIÓN DE LOS SERVICIOS DE SALUD EN CONDICIONES DE INTEGRALIDAD, CONTINUIDADY CALIDAD  NACIONAL</t>
  </si>
  <si>
    <t>C-1901-0300-27</t>
  </si>
  <si>
    <t>27</t>
  </si>
  <si>
    <t>ASISTENCIA PARA INCREMENTAR LA CAPACIDAD DE RESPUESTA  DEL SECTOR SALUD HACIA LA POBLACIÓN  AFECTADA POR EMERGENCIAS Y DESASTRES  NACIONAL</t>
  </si>
  <si>
    <t>C-1901-0300-28</t>
  </si>
  <si>
    <t>28</t>
  </si>
  <si>
    <t>IMPLEMENTACIÓN DE ACCIONES DEL PROGRAMA AMPLIADO DE INMUNIZACIONES - PAI   NACIONAL</t>
  </si>
  <si>
    <t>C-1901-0300-29</t>
  </si>
  <si>
    <t>29</t>
  </si>
  <si>
    <t>IMPLEMENTACIÓN DE ACCIONES DE PROMOCIÓN DE LA SALUD Y PREVENCIÓN DE LA ENFERMEDAD.  NACIONAL</t>
  </si>
  <si>
    <t>C-1901-0300-31</t>
  </si>
  <si>
    <t>31</t>
  </si>
  <si>
    <t>IMPLEMENTACIÓN DE ESTRATEGIAS DE COMUNICACIÓN PARA LA PROMOCIÓN Y DIVULGACIÓN DE LOS TEMAS RELACIONADOS CON SALUD Y PROTECCIÓN SOCIAL A NIVEL  NACIONAL</t>
  </si>
  <si>
    <t>C-1901-0300-32</t>
  </si>
  <si>
    <t>32</t>
  </si>
  <si>
    <t>FORTALECIMIENTO  DE LA  INFORMACIÓN RELACIONADA CON LA SITUACIÓN DE SALUD DE LA POBLACIÓN A NIVEL  NACIONAL</t>
  </si>
  <si>
    <t>C-1901-0300-33</t>
  </si>
  <si>
    <t>33</t>
  </si>
  <si>
    <t>FORTALECIMIENTO SISTEMA DE INFORMACIÓN DE SALUD Y PROTECCIÓN SOCIAL    NACIONAL</t>
  </si>
  <si>
    <t>C-1901-0300-34</t>
  </si>
  <si>
    <t>34</t>
  </si>
  <si>
    <t>FORTALECIMIENTO DE LA RECTORÍA Y REGULACIÓN DE LAS TECNOLOGÍAS EN SALUD EN COLOMBIA.  NACIONAL</t>
  </si>
  <si>
    <t>C-1901-0300-35</t>
  </si>
  <si>
    <t>35</t>
  </si>
  <si>
    <t>MEJORAMIENTO DE LA CALIDAD EN LA GESTIÓN DE LOS AGENTES DEL SISTEMA DE SALUD A NIVEL  NACIONAL</t>
  </si>
  <si>
    <t>C-1901-0300-36</t>
  </si>
  <si>
    <t>36</t>
  </si>
  <si>
    <t>FORTALECIMIENTO DE LA CAPACIDAD DEL MINISTERIO DE SALUD Y PROTECCIÓN SOCIAL PARA ORIENTAR LA GESTIÓN DEL TALENTO HUMANO EN SALUD.  NACIONAL</t>
  </si>
  <si>
    <t>C-1901-0300-37</t>
  </si>
  <si>
    <t>37</t>
  </si>
  <si>
    <t>APOYO AL PROCESO DE CERTIFICACIÓN DE DISCAPACIDAD  NACIONAL</t>
  </si>
  <si>
    <t>C-1901-0300-38</t>
  </si>
  <si>
    <t>38</t>
  </si>
  <si>
    <t>MEJORAMIENTO DE LA CAPACIDAD INSTALADA ASOCIADA A LA PRESTACIÓN DE SERVICIOS DE SALUD NACIONAL</t>
  </si>
  <si>
    <t>C-1901-0300-39</t>
  </si>
  <si>
    <t>39</t>
  </si>
  <si>
    <t>FORTALECIMIENTO DE LA ATENCIÓN EN SALUD DE LA POBLACIÓN MIGRANTE NO ASEGURADA NACIONAL</t>
  </si>
  <si>
    <t>C-1902-0300-7</t>
  </si>
  <si>
    <t>1902</t>
  </si>
  <si>
    <t>7</t>
  </si>
  <si>
    <t>ACTUALIZACIÓN DEL PLAN DE BENEFICIOS EN SALUD UNIDAD DE PAGO POR CAPITACIÓN Y SU IMPACTO PRESUPUESTAL RESPECTO A LAS NECESIDADES EN SALUD DE LA POBLACIÓN  NACIONAL</t>
  </si>
  <si>
    <t>C-1902-0300-8</t>
  </si>
  <si>
    <t>8</t>
  </si>
  <si>
    <t>IMPLEMENTACIÓN DEL SISTEMA DE GESTION FINANCIERA Y ADMINISTRATIVA DE LOS RECURSOS DEL SECTOR SALUD A NIVEL   NACIONAL</t>
  </si>
  <si>
    <t>C-1902-0300-9</t>
  </si>
  <si>
    <t>9</t>
  </si>
  <si>
    <t>ANÁLISIS DE TECNOLOGÍAS EN SALUD QUE BENEFICIEN LA PRESTACIÓN DE LOS SERVICIOS EN SALUD.  NACIONAL</t>
  </si>
  <si>
    <t>C-1902-0300-10</t>
  </si>
  <si>
    <t>FORTALECIMIENTO DE LA RECTORIA PARA EL MEJORAMIENTO DEL ACCESO A LOS SERVICIOS DE SALUD EN EL SISTEMA GENERAL DE SEGURIDAD SOCIAL EN SALUD -SGSSS-  NACIONAL</t>
  </si>
  <si>
    <t>C-1905-0300-1</t>
  </si>
  <si>
    <t>1905</t>
  </si>
  <si>
    <t>1</t>
  </si>
  <si>
    <t>GENERACION DE EVALUACIONES DE TECNOLOGIA EN SALUD BASADA EN LA EVIDENCIA CIENTIFICA PARA LA TOMA DE DECISIONES A NIVEL  NACIONAL</t>
  </si>
  <si>
    <t>C-1999-0300-9</t>
  </si>
  <si>
    <t>1999</t>
  </si>
  <si>
    <t>FORTALECIMIENTO DE LOS SISTEMAS DE GESTIÓN EN EL MINISTERIO DE SALUD Y PROTECCIÓN SOCIAL    NACIONAL</t>
  </si>
  <si>
    <t>C-1999-0300-10</t>
  </si>
  <si>
    <t>FORTALECIMIENTO DE LOS PROCESOS PARA LA ELABORACIÓN DE ESTUDIOS, INVESTIGACIONES Y EVALUACIÓN DE LAS POLÍTICAS PÚBLICAS SECTORIALES Y DE LA GESTIÓN DE INFORMACIÓN PARA TOMA DE DECISIONES.  NACIONAL</t>
  </si>
  <si>
    <t>C-1999-0300-11</t>
  </si>
  <si>
    <t>FORTALECIMIENTO DEL ENTORNO LABORAL EN EL MINISTERIO DE SALUD Y PROTECCIÓN SOCIAL A NIVEL  NACIONAL</t>
  </si>
  <si>
    <t>C-1999-0300-12</t>
  </si>
  <si>
    <t>12</t>
  </si>
  <si>
    <t>FORTALECIMIENTO DE LA COOPERACIÓN Y RELACIONES INTERNACIONALES DEL SECTOR SALUD  NACIONAL</t>
  </si>
  <si>
    <t>C-1999-0300-13</t>
  </si>
  <si>
    <t>IMPLEMENTACIÓN DEL MODELO DE SERVICIO AL CIUDADANO EN EL SECTOR SALUD A NIVEL  NACIONAL</t>
  </si>
  <si>
    <t>C-1999-0300-14</t>
  </si>
  <si>
    <t>14</t>
  </si>
  <si>
    <t>REMODELACIÓN DE LAS SEDES DEL MINISTERIO DE SALUD Y PROTECCIÓN SOCIAL  BOGOTÁ</t>
  </si>
  <si>
    <t>19-01-06</t>
  </si>
  <si>
    <t>MINISTERIO  DE SALUD Y PROTECCIÓN SOCIAL - UNIDAD ADMINISTRATIVA ESPECIAL FONDO NACIONAL DE ESTUPEFACIENTES</t>
  </si>
  <si>
    <t>A-01-01-04</t>
  </si>
  <si>
    <t>OTROS GASTOS DE PERSONAL - DISTRIBUCIÓN PREVIO CONCEPTO DGPPN</t>
  </si>
  <si>
    <t>A-03-03-02-007</t>
  </si>
  <si>
    <t>PREVENCIÓN DE LA FARMACODEPENDENCIA Y DE MEDICAMENTOS DE CONTROL ESPECIAL</t>
  </si>
  <si>
    <t>A-05</t>
  </si>
  <si>
    <t>GASTOS DE COMERCIALIZACIÓN Y PRODUCCIÓN</t>
  </si>
  <si>
    <t>C-1901-0300-1</t>
  </si>
  <si>
    <t>INCREMENTO DE LA DISPONIBILIDAD DE MEDICAMENTOS MONOPOLIO DEL ESTADO PARA LOS PACIENTES EN COLOMBIA NACIONAL</t>
  </si>
  <si>
    <t>C-1903-0300-1</t>
  </si>
  <si>
    <t>1903</t>
  </si>
  <si>
    <t>FORTALECIMIENTO DEL PROCESO DE CONTROL Y FISCALIZACIÓN REALIZADO POR EL FNE A NIVEL NACIONAL</t>
  </si>
  <si>
    <t>C-1999-0300-1</t>
  </si>
  <si>
    <t>MEJORAMIENTO EN LA DISPONIBILIDAD Y CONTROL DE MEDICAMENTOS Y SUSTANCIAS FISCALIZADAS A NIVEL NACIONAL</t>
  </si>
  <si>
    <t>19-03-00</t>
  </si>
  <si>
    <t>INSTITUTO NACIONAL DE SALUD (INS)</t>
  </si>
  <si>
    <t>Propios</t>
  </si>
  <si>
    <t>20</t>
  </si>
  <si>
    <t>A-08-03</t>
  </si>
  <si>
    <t>TASAS Y DERECHOS ADMINISTRATIVOS</t>
  </si>
  <si>
    <t>C-1901-0300-10</t>
  </si>
  <si>
    <t>FORTALECIMIENTO DE LA VIGILANCIA, DETECCIÓN, VALORACIÓN Y RESPUESTA ANTE RIESGOS, EVENTOS, EMERGENCIAS Y EPIDEMIAS EN SALUD PÚBLICA A NIVEL  NACIONAL</t>
  </si>
  <si>
    <t>C-1901-0300-11</t>
  </si>
  <si>
    <t>FORTALECIMIENTO DE LA CAPACIDAD INSTITUCIONAL EN LA PROVISIÓN DE BIENES Y SERVICIOS DE INTERÉS PARA LA SALUD PÚBLICA  NACIONAL</t>
  </si>
  <si>
    <t>C-1901-0300-12</t>
  </si>
  <si>
    <t>RENOVACIÓN TECNOLÓGICA DE LOS LABORATORIOS DEL INS  NACIONAL</t>
  </si>
  <si>
    <t>C-1901-0300-13</t>
  </si>
  <si>
    <t>FORTALECIMIENTO  DE LA CAPACIDAD RESOLUTIVA DEL  LABORATORIO NACIONAL DE REFERENCIA Y REDES DE LABORATORIOS DE SALUD PÚBLICA.  NACIONAL</t>
  </si>
  <si>
    <t>C-1901-0300-14</t>
  </si>
  <si>
    <t>MEJORAMIENTO DE LA SITUACIÓN NUTRICIONAL DE LA POBLACIÓN  A NIVEL   NACIONAL</t>
  </si>
  <si>
    <t>C-1901-0300-15</t>
  </si>
  <si>
    <t>FORTALECIMIENTO DEL ANÁLISIS DE INFORMACIÓN EN SALUD PARA LA TOMA DE DECISIONES EN EL ÁMBITO  NACIONAL</t>
  </si>
  <si>
    <t>C-1901-0300-16</t>
  </si>
  <si>
    <t>FORTALECIMIENTO DE LA COORDINACIÓN DE LAS  REDES DE BANCOS DE SANGRE Y DE  DONACIÓN Y TRASPLANTES  NACIONAL</t>
  </si>
  <si>
    <t>C-1901-0300-17</t>
  </si>
  <si>
    <t>17</t>
  </si>
  <si>
    <t>INVESTIGACIÓN EN SALUD PÚBLICA Y BIOMEDICINA  NACIONAL</t>
  </si>
  <si>
    <t>C-1999-0300-4</t>
  </si>
  <si>
    <t>4</t>
  </si>
  <si>
    <t>FORTALECIMIENTO CONSTRUCCIÓN, ADECUACIÓN Y MANTENIMIENTO DE INFRAESTRUCTURA FÍSICA DEL INSTITUTO NACIONAL DE SALUD  NACIONAL</t>
  </si>
  <si>
    <t>C-1999-0300-5</t>
  </si>
  <si>
    <t>5</t>
  </si>
  <si>
    <t>FORTALECIMIENTO INSTITUCIONAL EN TECNOLOGÍAS DE INFORMACIÓN Y COMUNICACIONES  NACIONAL</t>
  </si>
  <si>
    <t>C-1999-0300-6</t>
  </si>
  <si>
    <t>6</t>
  </si>
  <si>
    <t>FORTALECIMIENTO ENTORNO LABORAL SALUDABLE DEL INSTITUTO NACIONAL DE SALUD   NACIONAL-[PREVIO CONCEPTO  DNP]</t>
  </si>
  <si>
    <t>19-10-00</t>
  </si>
  <si>
    <t>SUPERINTENDENCIA NACIONAL DE SALUD</t>
  </si>
  <si>
    <t>21</t>
  </si>
  <si>
    <t>C-1902-0300-4</t>
  </si>
  <si>
    <t>OPTIMIZACIÓN DEL USO DE LOS MECANISMOS  DE CONCILIACIÓN Y FACULTAD JURISDICCIONAL EN EL SISTEMA GENERAL DE SEGURIDAD SOCIAL EN SALUD DISPUESTOS POR LA SUPERINTENDENCIA NACIONAL DE SALUD  NACIONAL</t>
  </si>
  <si>
    <t>C-1903-0300-4</t>
  </si>
  <si>
    <t>FORTALECIMIENTO DE LA INSPECCIÓN, VIGILANCIA Y CONTROL REALIZADA POR LA SUPERINTENDENCIA NACIONAL DE SALUD AL SISTEMA GENERAL DE SEGURIDAD SOCIAL EN SALUD, A NIVEL  NACIONAL</t>
  </si>
  <si>
    <t>C-1903-0300-5</t>
  </si>
  <si>
    <t>MEJORAMIENTO DEL CONOCIMIENTO  DE LOS GRUPOS DE INTERÉS DE LAS ACCIONES DE IVC DE LA SUPERSALUD Y LA NORMATIVIDAD Y DISPOSICIONES DEL SGSSS   NACIONAL</t>
  </si>
  <si>
    <t>C-1903-0300-6</t>
  </si>
  <si>
    <t>FORTALECIMIENTO DE LA ATENCIÓN, PROTECCIÓN Y PROMOCIÓN DE LA PARTICIPACIÓN DE LOS CIUDADANOS EN EL SISTEMA GENERAL DE SEGURIDAD SOCIAL EN SALUD  NACIONAL  NACIONAL</t>
  </si>
  <si>
    <t>OPTIMIZACIÓN DE LA PRESTACIÓN DE SERVICIOS Y PROVISIÓN DE SOLUCIONES DE TECNOLOGÍAS DE LA INFORMACIÓN Y LA COMUNICACIONES -TIC DE LA SUPERINTENDENCIA NACIONAL DE SALUD  NACIONAL</t>
  </si>
  <si>
    <t>FORTALECIMIENTO EN LA IMPLEMENTACIÓN DE POLÍTICAS, CRITERIOS, Y DIRECTRICES JURÍDICAS DE LA SUPERINTENDENCIA NACIONAL DE SALUD  NACIONAL</t>
  </si>
  <si>
    <t>CONSOLIDACIÓN DEL SISTEMA INTEGRADO DE PLANEACIÓN Y GESTIÓN DE LA SUPERSALUD A NIVEL  NACIONAL</t>
  </si>
  <si>
    <t>DESARROLLO DE LA GESTIÓN ESTRATÉGICA DEL TALENTO HUMANO EN LA SUPERSALUD A NIVEL  NACIONAL</t>
  </si>
  <si>
    <t>FORTALECIMIENTO DE LA ADMINISTRACION DE LA GESTION DOCUMENTAL EN LA SUPERSALUD  NACIONAL</t>
  </si>
  <si>
    <t>19-12-00</t>
  </si>
  <si>
    <t>INSTITUTO NACIONAL DE VIGILANCIA DE MEDICAMENTOS Y ALIMENTOS - INVIMA</t>
  </si>
  <si>
    <t>FORTALECIMIENTO DE LA ARQUITECTURA TECNOLÓGICA Y LOS PROCESOS ASOCIADOS A LA GESTIÓN DE LAS TECNOLOGÍAS DE LA INFORMACIÓN Y COMUNICACIONES  NACIONAL</t>
  </si>
  <si>
    <t>C-1903-0300-7</t>
  </si>
  <si>
    <t>FORTALECIMIENTO   DE LA INSPECCIÓN  VIGILANCIA Y CONTROL DE LOS PRODUCTOS COMPETENCIA DEL INVIMA A NIVEL   NACIONAL</t>
  </si>
  <si>
    <t>C-1903-0300-9</t>
  </si>
  <si>
    <t>MEJORAMIENTO DE LA CAPACIDAD ANALITICA DE LOS LABORATORIOS RELACIONADA CON LOS PRODUCTOS COMPETENCIA DEL INVIMA NACIONAL</t>
  </si>
  <si>
    <t>FORTALECIMIENTO INSTITUCIONAL EN LA GESTION ADMINISTRATIVA Y DE APOYO DEL INVIMA A NIVEL  NACIONAL</t>
  </si>
  <si>
    <t>19-13-01</t>
  </si>
  <si>
    <t>FONDO DE PREVISIÓN SOCIAL DEL CONGRESO - PENSIONES</t>
  </si>
  <si>
    <t>A-03-04-02-001</t>
  </si>
  <si>
    <t>MESADAS PENSIONALES (DE PENSIONES)</t>
  </si>
  <si>
    <t>A-03-04-02-004</t>
  </si>
  <si>
    <t>004</t>
  </si>
  <si>
    <t>BONOS PENSIONALES (DE PENSIONES)</t>
  </si>
  <si>
    <t>A-03-04-02-014</t>
  </si>
  <si>
    <t>014</t>
  </si>
  <si>
    <t>AUXILIO FUNERARIO (OTRAS PRESTACIONES DE JUBILACIÓN)</t>
  </si>
  <si>
    <t>A-03-04-02-017</t>
  </si>
  <si>
    <t>017</t>
  </si>
  <si>
    <t>BIENESTAR SOCIAL DEL PENSIONADO (OTRAS PRESTACIONES DE JUBILACIÓN)</t>
  </si>
  <si>
    <t>A-03-04-02-095</t>
  </si>
  <si>
    <t>095</t>
  </si>
  <si>
    <t>INDEMNIZACIÓN SUSTITUTIVA (OTRAS PRESTACIONES DE JUBILACIÓN)</t>
  </si>
  <si>
    <t>A-08-04-02</t>
  </si>
  <si>
    <t>CONTRIBUCIÓN - SUPERINTENDENCIA FINANCIERA DE COLOMBIA</t>
  </si>
  <si>
    <t>FORTALECIMIENTO DE LA GESTION DOCUMENTAL DEL FONDO DE PREVISION SOCIAL DEL CONGRESO DE LA REPUBLICA BOGOTA</t>
  </si>
  <si>
    <t>19-13-02</t>
  </si>
  <si>
    <t>FONDO DE PREVISIÓN SOCIAL DEL CONGRESO - CESANTÍAS Y VIVIENDA</t>
  </si>
  <si>
    <t>A-07-01</t>
  </si>
  <si>
    <t>07</t>
  </si>
  <si>
    <t>CESANTÍAS</t>
  </si>
  <si>
    <t>19-14-01</t>
  </si>
  <si>
    <t xml:space="preserve">FONDO PASIVO SOCIAL DE FERROCARRILES NACIONALES DE COLOMBIA - SALUD </t>
  </si>
  <si>
    <t>A-03-04-02-019</t>
  </si>
  <si>
    <t>PROMOCIÓN Y PREVENCIÓN EN SALUD (NO DE PENSIONES)</t>
  </si>
  <si>
    <t>A-03-04-02-020</t>
  </si>
  <si>
    <t>020</t>
  </si>
  <si>
    <t>SERVICIOS MÉDICOS ASISTENCIALES (NO DE PENSIONES)</t>
  </si>
  <si>
    <t>A-03-04-02-021</t>
  </si>
  <si>
    <t>021</t>
  </si>
  <si>
    <t>SERVICIOS MÉDICOS CONVENCIONALES (NO DE PENSIONES)</t>
  </si>
  <si>
    <t>A-08-04-07</t>
  </si>
  <si>
    <t>CONTRIBUCIÓN DE VIGILANCIA – SUPERINTENDENCIA NACIONAL DE SALUD</t>
  </si>
  <si>
    <t>A-08-05</t>
  </si>
  <si>
    <t>MULTAS, SANCIONES E INTERESES DE MORA</t>
  </si>
  <si>
    <t>FORTALECIMIENTO DE LA GESTIÓN ADMINISTRATIVA, TECNOLÓGICA Y OPERATIVA DEL FONDO DE PASIVO SOCIAL DE FERROCARRILES NACIONALES DE COLOMBIA  NACIONAL</t>
  </si>
  <si>
    <t>19-14-02</t>
  </si>
  <si>
    <t>FONDO PASIVO SOCIAL DE FERROCARRILES NACIONALES DE COLOMBIA - PENSIONES</t>
  </si>
  <si>
    <t>A-03-03-01-070</t>
  </si>
  <si>
    <t>070</t>
  </si>
  <si>
    <t>GASTOS DE ADMINISTRACIÓN DE PENSIONES, NÓMINA, ARCHIVO Y OTRAS ACTIVIDADES INHERENTES DECRETO 4986 DE 2007, DECRETO 2721 DE 2008 Y DECRETO 2601 DE 2009</t>
  </si>
  <si>
    <t>A-03-04-02-011</t>
  </si>
  <si>
    <t>011</t>
  </si>
  <si>
    <t>MESADAS PENSIONALES HOSPITAL SAN JUAN DE DIOS E INSTITUTO MATERNO INFANTIL</t>
  </si>
  <si>
    <t>A-08-04-04</t>
  </si>
  <si>
    <t>CONTRIBUCIÓN DE VALORIZACIÓN MUNICIPAL</t>
  </si>
  <si>
    <t>MEJORAMIENTO  DE LA GESTIÓN ADMINISTRATIVA, OPERATIVA Y TECNOLÓGICA DE LA UNIDAD DE PENSIONES DEL FONDO DE PASIVO SOCIAL DE FERROCARRILES NACIONALES DE COLOMBIA  BOGOTÁ</t>
  </si>
  <si>
    <t>Etiquetas de columna</t>
  </si>
  <si>
    <t>Total general</t>
  </si>
  <si>
    <t>Suma de APR. VIGENTE</t>
  </si>
  <si>
    <t>Suma de OBLIGACION</t>
  </si>
  <si>
    <t>Etiquetas de fila</t>
  </si>
  <si>
    <t>Total Suma de APR. VIGENTE</t>
  </si>
  <si>
    <t>Total Suma de OBLIGACION</t>
  </si>
  <si>
    <t>Apropiación vigente</t>
  </si>
  <si>
    <t>Apropiación vigente Funcionamiento</t>
  </si>
  <si>
    <t>Entidad</t>
  </si>
  <si>
    <t>UNIDAD ADMINISTRATIVA ESPECIAL FONDO NACIONAL DE ESTUPEFACIENTES</t>
  </si>
  <si>
    <t>Apropiación vigente Inversión</t>
  </si>
  <si>
    <t>Ejecutado Inversión</t>
  </si>
  <si>
    <t>Ejecutado Funcionamiento</t>
  </si>
  <si>
    <t>Columna1</t>
  </si>
  <si>
    <t>Servicio de la deuda</t>
  </si>
  <si>
    <t>Funcionamiento</t>
  </si>
  <si>
    <t>Inversión</t>
  </si>
  <si>
    <t>Suma de APR. INICIAL</t>
  </si>
  <si>
    <t>Total Suma de APR. INICIAL</t>
  </si>
  <si>
    <t>Apropición inicial</t>
  </si>
  <si>
    <t>Ejecución a la fecha</t>
  </si>
  <si>
    <t>% Ejecución a la fecha</t>
  </si>
  <si>
    <t>Suma de COMPROMISO</t>
  </si>
  <si>
    <t>Suma de PAGOS</t>
  </si>
  <si>
    <t xml:space="preserve"> UNIDAD ADMINISTRATIVA ESPECIAL FONDO NACIONAL DE ESTUPEFACIENTES</t>
  </si>
  <si>
    <t>Programa Presupuestal</t>
  </si>
  <si>
    <t>Apropiación Inicial</t>
  </si>
  <si>
    <t>Compromisos</t>
  </si>
  <si>
    <t>Giros</t>
  </si>
  <si>
    <t>% de compromiso</t>
  </si>
  <si>
    <t>% de pago (giro)</t>
  </si>
  <si>
    <t>Enero-Mayo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</si>
</sst>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1240A]&quot;$&quot;\ #,##0.00;\-&quot;$&quot;\ #,##0.00"/>
    <numFmt numFmtId="165" formatCode="_(&quot;$&quot;\ * #,##0.00_);_(&quot;$&quot;\ * \(#,##0.00\);_(&quot;$&quot;\ * &quot;-&quot;??_);_(@_)"/>
    <numFmt numFmtId="166" formatCode="&quot;$&quot;\ #,##0.00"/>
  </numFmts>
  <fonts count="1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</font>
    <font>
      <sz val="10"/>
      <name val="Arial"/>
      <family val="2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auto="1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44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1" fillId="0" borderId="0" xfId="0" pivotButton="1" applyFont="1"/>
    <xf numFmtId="0" fontId="1" fillId="0" borderId="0" xfId="0" applyFont="1" applyAlignment="1">
      <alignment horizontal="left"/>
    </xf>
    <xf numFmtId="43" fontId="1" fillId="0" borderId="0" xfId="0" applyNumberFormat="1" applyFont="1"/>
    <xf numFmtId="0" fontId="2" fillId="3" borderId="0" xfId="0" applyFont="1" applyFill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43" fontId="1" fillId="0" borderId="0" xfId="1" applyFont="1"/>
    <xf numFmtId="0" fontId="1" fillId="0" borderId="0" xfId="0" applyFont="1" applyAlignment="1">
      <alignment wrapText="1"/>
    </xf>
    <xf numFmtId="43" fontId="1" fillId="0" borderId="0" xfId="1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43" fontId="6" fillId="0" borderId="0" xfId="1" applyFont="1" applyAlignment="1">
      <alignment wrapText="1"/>
    </xf>
    <xf numFmtId="0" fontId="6" fillId="0" borderId="0" xfId="0" applyFont="1" applyAlignment="1">
      <alignment horizontal="center" vertical="center" wrapText="1"/>
    </xf>
    <xf numFmtId="43" fontId="7" fillId="0" borderId="0" xfId="1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43" fontId="1" fillId="0" borderId="0" xfId="1" applyFont="1" applyFill="1" applyBorder="1"/>
    <xf numFmtId="2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43" fontId="6" fillId="0" borderId="0" xfId="1" applyFont="1" applyFill="1" applyBorder="1"/>
    <xf numFmtId="0" fontId="1" fillId="0" borderId="0" xfId="0" applyFont="1" applyAlignment="1">
      <alignment horizontal="left" wrapText="1"/>
    </xf>
    <xf numFmtId="0" fontId="1" fillId="0" borderId="0" xfId="0" pivotButton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pivotButton="1" applyFont="1" applyAlignment="1">
      <alignment horizontal="center" vertical="center" wrapText="1"/>
    </xf>
    <xf numFmtId="10" fontId="1" fillId="0" borderId="0" xfId="2" applyNumberFormat="1" applyFont="1" applyAlignment="1">
      <alignment vertical="center"/>
    </xf>
    <xf numFmtId="0" fontId="1" fillId="0" borderId="0" xfId="0" applyFont="1" applyAlignment="1">
      <alignment horizontal="left" indent="1"/>
    </xf>
    <xf numFmtId="166" fontId="1" fillId="0" borderId="0" xfId="0" applyNumberFormat="1" applyFont="1" applyAlignment="1">
      <alignment vertical="center"/>
    </xf>
    <xf numFmtId="10" fontId="10" fillId="0" borderId="2" xfId="2" applyNumberFormat="1" applyFont="1" applyBorder="1" applyAlignment="1">
      <alignment vertical="center"/>
    </xf>
    <xf numFmtId="10" fontId="10" fillId="4" borderId="3" xfId="2" applyNumberFormat="1" applyFont="1" applyFill="1" applyBorder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right" vertical="center" wrapText="1" readingOrder="1"/>
    </xf>
    <xf numFmtId="0" fontId="1" fillId="5" borderId="0" xfId="0" applyFont="1" applyFill="1"/>
  </cellXfs>
  <cellStyles count="7">
    <cellStyle name="Millares" xfId="1" builtinId="3"/>
    <cellStyle name="Millares 2" xfId="4"/>
    <cellStyle name="Moneda 2" xfId="5"/>
    <cellStyle name="Normal" xfId="0" builtinId="0"/>
    <cellStyle name="Normal 2" xfId="3"/>
    <cellStyle name="Porcentaje" xfId="2" builtinId="5"/>
    <cellStyle name="Porcentaje 2" xfId="6"/>
  </cellStyles>
  <dxfs count="38">
    <dxf>
      <alignment vertical="bottom"/>
    </dxf>
    <dxf>
      <alignment vertical="bottom"/>
    </dxf>
    <dxf>
      <alignment horizontal="center"/>
    </dxf>
    <dxf>
      <alignment horizontal="center"/>
    </dxf>
    <dxf>
      <numFmt numFmtId="35" formatCode="_-* #,##0.00_-;\-* #,##0.00_-;_-* &quot;-&quot;??_-;_-@_-"/>
    </dxf>
    <dxf>
      <numFmt numFmtId="166" formatCode="&quot;$&quot;\ #,##0.00"/>
    </dxf>
    <dxf>
      <numFmt numFmtId="166" formatCode="&quot;$&quot;\ #,##0.00"/>
    </dxf>
    <dxf>
      <alignment horizontal="general"/>
    </dxf>
    <dxf>
      <alignment horizontal="general"/>
    </dxf>
    <dxf>
      <alignment vertical="center"/>
    </dxf>
    <dxf>
      <alignment vertical="center"/>
    </dxf>
    <dxf>
      <alignment vertical="center"/>
    </dxf>
    <dxf>
      <alignment horizontal="center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lmartinezg/AppData/Local/Microsoft/Windows/INetCache/Content.Outlook/N1Y876I4/1202342301234172_00003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BIOLA" refreshedDate="45075.396706597225" createdVersion="7" refreshedVersion="7" minRefreshableVersion="3" recordCount="63">
  <cacheSource type="worksheet">
    <worksheetSource ref="B2:AB65" sheet="inversión" r:id="rId2"/>
  </cacheSource>
  <cacheFields count="27">
    <cacheField name="UEJ" numFmtId="0">
      <sharedItems/>
    </cacheField>
    <cacheField name="NOMBRE UEJ" numFmtId="0">
      <sharedItems/>
    </cacheField>
    <cacheField name="RUBRO" numFmtId="0">
      <sharedItems/>
    </cacheField>
    <cacheField name="TIPO" numFmtId="0">
      <sharedItems/>
    </cacheField>
    <cacheField name="CTA" numFmtId="0">
      <sharedItems count="5">
        <s v="1901"/>
        <s v="1902"/>
        <s v="1905"/>
        <s v="1999"/>
        <s v="1903"/>
      </sharedItems>
    </cacheField>
    <cacheField name="SUB_x000a_CTA" numFmtId="0">
      <sharedItems/>
    </cacheField>
    <cacheField name="OBJ" numFmtId="0">
      <sharedItems/>
    </cacheField>
    <cacheField name="ORD" numFmtId="0">
      <sharedItems containsBlank="1"/>
    </cacheField>
    <cacheField name="SOR_x000a_ORD" numFmtId="0">
      <sharedItems containsBlank="1"/>
    </cacheField>
    <cacheField name="ITEM" numFmtId="0">
      <sharedItems containsBlank="1"/>
    </cacheField>
    <cacheField name="SUB_x000a_ITEM" numFmtId="0">
      <sharedItems containsBlank="1"/>
    </cacheField>
    <cacheField name="SUB_x000a_ITEM 2" numFmtId="0">
      <sharedItems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/>
    </cacheField>
    <cacheField name="APR. INICIAL" numFmtId="164">
      <sharedItems containsSemiMixedTypes="0" containsString="0" containsNumber="1" containsInteger="1" minValue="22594360" maxValue="900159867913"/>
    </cacheField>
    <cacheField name="APR. ADICIONADA" numFmtId="164">
      <sharedItems containsSemiMixedTypes="0" containsString="0" containsNumber="1" containsInteger="1" minValue="0" maxValue="806223577"/>
    </cacheField>
    <cacheField name="APR. REDUCIDA" numFmtId="164">
      <sharedItems containsSemiMixedTypes="0" containsString="0" containsNumber="1" containsInteger="1" minValue="0" maxValue="806223577"/>
    </cacheField>
    <cacheField name="APR. VIGENTE" numFmtId="164">
      <sharedItems containsSemiMixedTypes="0" containsString="0" containsNumber="1" containsInteger="1" minValue="22594360" maxValue="900159867913"/>
    </cacheField>
    <cacheField name="APR BLOQUEADA" numFmtId="164">
      <sharedItems containsSemiMixedTypes="0" containsString="0" containsNumber="1" containsInteger="1" minValue="0" maxValue="200000000000"/>
    </cacheField>
    <cacheField name="CDP" numFmtId="164">
      <sharedItems containsSemiMixedTypes="0" containsString="0" containsNumber="1" minValue="0" maxValue="504464186707.96002"/>
    </cacheField>
    <cacheField name="APR. DISPONIBLE" numFmtId="164">
      <sharedItems containsSemiMixedTypes="0" containsString="0" containsNumber="1" minValue="0" maxValue="436948125907"/>
    </cacheField>
    <cacheField name="COMPROMISO" numFmtId="164">
      <sharedItems containsSemiMixedTypes="0" containsString="0" containsNumber="1" minValue="0" maxValue="495532928816.20001"/>
    </cacheField>
    <cacheField name="OBLIGACION" numFmtId="164">
      <sharedItems containsSemiMixedTypes="0" containsString="0" containsNumber="1" minValue="0" maxValue="282698430352.13"/>
    </cacheField>
    <cacheField name="ORDEN PAGO" numFmtId="164">
      <sharedItems containsSemiMixedTypes="0" containsString="0" containsNumber="1" minValue="0" maxValue="282684859720.13"/>
    </cacheField>
    <cacheField name="PAGOS" numFmtId="164">
      <sharedItems containsSemiMixedTypes="0" containsString="0" containsNumber="1" minValue="0" maxValue="282672963550.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ennys Martinez Gonzalez" refreshedDate="45083.377200462965" createdVersion="7" refreshedVersion="6" minRefreshableVersion="3" recordCount="206">
  <cacheSource type="worksheet">
    <worksheetSource ref="A4:AA210" sheet="REP_EPG034_EjecucionPresupuesta"/>
  </cacheSource>
  <cacheFields count="27">
    <cacheField name="UEJ" numFmtId="0">
      <sharedItems/>
    </cacheField>
    <cacheField name="NOMBRE UEJ" numFmtId="0">
      <sharedItems count="9">
        <s v="MINISTERIO DE SALUD Y PROTECCIÓN SOCIAL - GESTIÓN GENERAL"/>
        <s v="MINISTERIO  DE SALUD Y PROTECCIÓN SOCIAL - UNIDAD ADMINISTRATIVA ESPECIAL FONDO NACIONAL DE ESTUPEFACIENTES"/>
        <s v="INSTITUTO NACIONAL DE SALUD (INS)"/>
        <s v="SUPERINTENDENCIA NACIONAL DE SALUD"/>
        <s v="INSTITUTO NACIONAL DE VIGILANCIA DE MEDICAMENTOS Y ALIMENTOS - INVIMA"/>
        <s v="FONDO DE PREVISIÓN SOCIAL DEL CONGRESO - PENSIONES"/>
        <s v="FONDO DE PREVISIÓN SOCIAL DEL CONGRESO - CESANTÍAS Y VIVIENDA"/>
        <s v="FONDO PASIVO SOCIAL DE FERROCARRILES NACIONALES DE COLOMBIA - SALUD "/>
        <s v="FONDO PASIVO SOCIAL DE FERROCARRILES NACIONALES DE COLOMBIA - PENSIONES"/>
      </sharedItems>
    </cacheField>
    <cacheField name="RUBRO" numFmtId="0">
      <sharedItems/>
    </cacheField>
    <cacheField name="TIPO" numFmtId="0">
      <sharedItems count="3">
        <s v="A"/>
        <s v="B"/>
        <s v="C"/>
      </sharedItems>
    </cacheField>
    <cacheField name="CTA" numFmtId="0">
      <sharedItems count="12">
        <s v="01"/>
        <s v="02"/>
        <s v="03"/>
        <s v="08"/>
        <s v="10"/>
        <s v="1901"/>
        <s v="1902"/>
        <s v="1905"/>
        <s v="1999"/>
        <s v="05"/>
        <s v="1903"/>
        <s v="07"/>
      </sharedItems>
    </cacheField>
    <cacheField name="SUB_x000a_CTA" numFmtId="0">
      <sharedItems containsBlank="1"/>
    </cacheField>
    <cacheField name="OBJ" numFmtId="0">
      <sharedItems containsBlank="1"/>
    </cacheField>
    <cacheField name="ORD" numFmtId="0">
      <sharedItems containsBlank="1"/>
    </cacheField>
    <cacheField name="SOR_x000a_ORD" numFmtId="0">
      <sharedItems containsBlank="1"/>
    </cacheField>
    <cacheField name="ITEM" numFmtId="0">
      <sharedItems containsBlank="1"/>
    </cacheField>
    <cacheField name="SUB_x000a_ITEM" numFmtId="0">
      <sharedItems containsBlank="1"/>
    </cacheField>
    <cacheField name="SUB_x000a_ITEM 2" numFmtId="0">
      <sharedItems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 count="110">
        <s v="SALARIO"/>
        <s v="CONTRIBUCIONES INHERENTES A LA NÓMINA"/>
        <s v="REMUNERACIONES NO CONSTITUTIVAS DE FACTOR SALARIAL"/>
        <s v="ADQUISICIÓN DE BIENES  Y SERVICIOS"/>
        <s v="A ORGANIZACIONES INTERNACIONALES"/>
        <s v="DECISIONES JUDICIALES EN CONTRA DE LA NACIÓN EN LA LIQUIDACIÓN DE ENTIDADES PÚBLICAS DEL ORDEN NACIONAL"/>
        <s v="OTRAS TRANSFERENCIAS - DISTRIBUCIÓN PREVIO CONCEPTO DGPPN"/>
        <s v="ASISTENCIA ANCIANOS, NIÑOS ADOPTIVOS Y POBLACIÓN DESPROTEGIDA LEY 1251 DE 2002"/>
        <s v="SUMINISTRO DE MEDICAMENTOS DE LEISHMANIASIS"/>
        <s v="APORTES A PROGRAMAS DE PREVENCIÓN Y CONTROL DE ENFERMEDADES TRANSMITIDAS POR VECTORES"/>
        <s v="TRIBUNALES DE ÉTICA MÉDICA, ODONTOLOGÍA Y ENFERMERÍA"/>
        <s v="ASEGURAMIENTO, RECLAMACIONES Y SERVICIOS INTEGRALES EN SALUD, (LEY 100 DE 1993 y DECRETO 780 DE 2016)"/>
        <s v="PARTICIPACIÓN PARA SALUD - DISTRIBUCIÓN PREVIO CONCEPTO DNP"/>
        <s v="MESADAS PENSIONALES ENFERMOS DE LEPRA (LEY 148 DE 1961) (DE PENSIONES)"/>
        <s v="CAMPAÑAS CONTROL LEPRA (LEY 148 DE 1961 Y LEY 380 DE 1997) (NO DE PENSIONES)"/>
        <s v="PROGRAMA ATENCIÓN ÁREAS MARGINADAS Y POBLACIÓN DISPERSA (LEY 100 DE 1993) (NO DE PENSIONES)"/>
        <s v="ATENCION EN SALUD A POBLACION INIMPUTABLE POR TRASTORNO MENTAL (LEY 65 DE 1993) (NO DE PENSIONES)"/>
        <s v="CUOTAS PARTES PENSIONALES (DE PENSIONES)"/>
        <s v="INCAPACIDADES Y LICENCIAS DE MATERNIDAD Y PATERNIDAD (NO DE PENSIONES)"/>
        <s v="APORTES CONVENCIONALES A SALUD Y AUXILIO FUNERARIOS FONDO PASIVO SOCIAL EMPRESA PUERTOS DE COLOMBIA (OTRAS PRESTACIONES DE JUBILACIÓN)"/>
        <s v="PRESTACIONES CONVENCIONALES PENSIONADOS PUERTOS DE COLOMBIA (OTRAS PRESTACIONES DE JUBILACIÓN)"/>
        <s v="TRANSFERIR OBLIGACIONES LABORALES RECONOCIDAS INSOLUTAS  EMPRESAS SOCIALES DEL ESTADO CREADAS POR EL DECRETO 1750 DE 2003 (NO DE PENSIONES)"/>
        <s v="SENTENCIAS Y CONCILIACIONES"/>
        <s v="CAMPAÑA Y CONTROL ANTITUBERCULOSIS"/>
        <s v="PLAN NACIONAL DE SALUD RURAL"/>
        <s v="PROGRAMA EMERGENCIA SANITARIA"/>
        <s v="TRANSFERENCIA AL INSTITUTO NACIONAL DE CANCEROLOGÍA "/>
        <s v="TRANSFERENCIA AL SANATORIO DE CONTRATACIÓN"/>
        <s v="TRANSFERENCIA AL SANATORIO DE AGUA DE DIOS"/>
        <s v="TRANSFERENCIA AL CENTRO DERMATOLÓGICO FEDERICO LLERAS ACOSTA"/>
        <s v=" APOYO A SOSTENIMIENTO A RESIDENTES QUE CURSEN PROGRAMAS DE ESPECIALIZACIÓN MÉDICO QUIRÚRGICA LEY 1917 DE 2018"/>
        <s v="IMPUESTOS"/>
        <s v="CUOTA DE FISCALIZACIÓN Y AUDITAJE"/>
        <s v="APORTES AL FONDO DE CONTINGENCIAS"/>
        <s v="FORTALECIMIENTO DE LOS ACTORES PARA LA APROPIACIÓN DEL ENFOQUE DIFERENCIAL EN LA ATENCIÓN EN SALUD Y PROMOCIÓN SOCIAL EN SALUD  NACIONAL"/>
        <s v="APOYO PARA LA IMPLEMENTACIÓN DE LAS MEDIDAS DE ASISTENCIA Y REHABILITACIÓN A VÍCTIMAS DEL CONFLICTO ARMADO  NACIONAL"/>
        <s v="IMPLEMENTACIÓN DE LA ESTRATEGIA DE LA PARTICIPACIÓN SOCIAL EN EL SECTOR SALUD Y PROTECCIÓN SOCIAL  NACIONAL"/>
        <s v="FORTALECIMIENTO DE LA PRESTACIÓN DE LOS SERVICIOS DE SALUD EN CONDICIONES DE INTEGRALIDAD, CONTINUIDADY CALIDAD  NACIONAL"/>
        <s v="ASISTENCIA PARA INCREMENTAR LA CAPACIDAD DE RESPUESTA  DEL SECTOR SALUD HACIA LA POBLACIÓN  AFECTADA POR EMERGENCIAS Y DESASTRES  NACIONAL"/>
        <s v="IMPLEMENTACIÓN DE ACCIONES DEL PROGRAMA AMPLIADO DE INMUNIZACIONES - PAI   NACIONAL"/>
        <s v="IMPLEMENTACIÓN DE ACCIONES DE PROMOCIÓN DE LA SALUD Y PREVENCIÓN DE LA ENFERMEDAD.  NACIONAL"/>
        <s v="IMPLEMENTACIÓN DE ESTRATEGIAS DE COMUNICACIÓN PARA LA PROMOCIÓN Y DIVULGACIÓN DE LOS TEMAS RELACIONADOS CON SALUD Y PROTECCIÓN SOCIAL A NIVEL  NACIONAL"/>
        <s v="FORTALECIMIENTO  DE LA  INFORMACIÓN RELACIONADA CON LA SITUACIÓN DE SALUD DE LA POBLACIÓN A NIVEL  NACIONAL"/>
        <s v="FORTALECIMIENTO SISTEMA DE INFORMACIÓN DE SALUD Y PROTECCIÓN SOCIAL    NACIONAL"/>
        <s v="FORTALECIMIENTO DE LA RECTORÍA Y REGULACIÓN DE LAS TECNOLOGÍAS EN SALUD EN COLOMBIA.  NACIONAL"/>
        <s v="MEJORAMIENTO DE LA CALIDAD EN LA GESTIÓN DE LOS AGENTES DEL SISTEMA DE SALUD A NIVEL  NACIONAL"/>
        <s v="FORTALECIMIENTO DE LA CAPACIDAD DEL MINISTERIO DE SALUD Y PROTECCIÓN SOCIAL PARA ORIENTAR LA GESTIÓN DEL TALENTO HUMANO EN SALUD.  NACIONAL"/>
        <s v="APOYO AL PROCESO DE CERTIFICACIÓN DE DISCAPACIDAD  NACIONAL"/>
        <s v="MEJORAMIENTO DE LA CAPACIDAD INSTALADA ASOCIADA A LA PRESTACIÓN DE SERVICIOS DE SALUD NACIONAL"/>
        <s v="FORTALECIMIENTO DE LA ATENCIÓN EN SALUD DE LA POBLACIÓN MIGRANTE NO ASEGURADA NACIONAL"/>
        <s v="ACTUALIZACIÓN DEL PLAN DE BENEFICIOS EN SALUD UNIDAD DE PAGO POR CAPITACIÓN Y SU IMPACTO PRESUPUESTAL RESPECTO A LAS NECESIDADES EN SALUD DE LA POBLACIÓN  NACIONAL"/>
        <s v="IMPLEMENTACIÓN DEL SISTEMA DE GESTION FINANCIERA Y ADMINISTRATIVA DE LOS RECURSOS DEL SECTOR SALUD A NIVEL   NACIONAL"/>
        <s v="ANÁLISIS DE TECNOLOGÍAS EN SALUD QUE BENEFICIEN LA PRESTACIÓN DE LOS SERVICIOS EN SALUD.  NACIONAL"/>
        <s v="FORTALECIMIENTO DE LA RECTORIA PARA EL MEJORAMIENTO DEL ACCESO A LOS SERVICIOS DE SALUD EN EL SISTEMA GENERAL DE SEGURIDAD SOCIAL EN SALUD -SGSSS-  NACIONAL"/>
        <s v="GENERACION DE EVALUACIONES DE TECNOLOGIA EN SALUD BASADA EN LA EVIDENCIA CIENTIFICA PARA LA TOMA DE DECISIONES A NIVEL  NACIONAL"/>
        <s v="FORTALECIMIENTO DE LOS SISTEMAS DE GESTIÓN EN EL MINISTERIO DE SALUD Y PROTECCIÓN SOCIAL    NACIONAL"/>
        <s v="FORTALECIMIENTO DE LOS PROCESOS PARA LA ELABORACIÓN DE ESTUDIOS, INVESTIGACIONES Y EVALUACIÓN DE LAS POLÍTICAS PÚBLICAS SECTORIALES Y DE LA GESTIÓN DE INFORMACIÓN PARA TOMA DE DECISIONES.  NACIONAL"/>
        <s v="FORTALECIMIENTO DEL ENTORNO LABORAL EN EL MINISTERIO DE SALUD Y PROTECCIÓN SOCIAL A NIVEL  NACIONAL"/>
        <s v="FORTALECIMIENTO DE LA COOPERACIÓN Y RELACIONES INTERNACIONALES DEL SECTOR SALUD  NACIONAL"/>
        <s v="IMPLEMENTACIÓN DEL MODELO DE SERVICIO AL CIUDADANO EN EL SECTOR SALUD A NIVEL  NACIONAL"/>
        <s v="REMODELACIÓN DE LAS SEDES DEL MINISTERIO DE SALUD Y PROTECCIÓN SOCIAL  BOGOTÁ"/>
        <s v="OTROS GASTOS DE PERSONAL - DISTRIBUCIÓN PREVIO CONCEPTO DGPPN"/>
        <s v="PREVENCIÓN DE LA FARMACODEPENDENCIA Y DE MEDICAMENTOS DE CONTROL ESPECIAL"/>
        <s v="GASTOS DE COMERCIALIZACIÓN Y PRODUCCIÓN"/>
        <s v="INCREMENTO DE LA DISPONIBILIDAD DE MEDICAMENTOS MONOPOLIO DEL ESTADO PARA LOS PACIENTES EN COLOMBIA NACIONAL"/>
        <s v="FORTALECIMIENTO DEL PROCESO DE CONTROL Y FISCALIZACIÓN REALIZADO POR EL FNE A NIVEL NACIONAL"/>
        <s v="MEJORAMIENTO EN LA DISPONIBILIDAD Y CONTROL DE MEDICAMENTOS Y SUSTANCIAS FISCALIZADAS A NIVEL NACIONAL"/>
        <s v="TASAS Y DERECHOS ADMINISTRATIVOS"/>
        <s v="FORTALECIMIENTO DE LA VIGILANCIA, DETECCIÓN, VALORACIÓN Y RESPUESTA ANTE RIESGOS, EVENTOS, EMERGENCIAS Y EPIDEMIAS EN SALUD PÚBLICA A NIVEL  NACIONAL"/>
        <s v="FORTALECIMIENTO DE LA CAPACIDAD INSTITUCIONAL EN LA PROVISIÓN DE BIENES Y SERVICIOS DE INTERÉS PARA LA SALUD PÚBLICA  NACIONAL"/>
        <s v="RENOVACIÓN TECNOLÓGICA DE LOS LABORATORIOS DEL INS  NACIONAL"/>
        <s v="FORTALECIMIENTO  DE LA CAPACIDAD RESOLUTIVA DEL  LABORATORIO NACIONAL DE REFERENCIA Y REDES DE LABORATORIOS DE SALUD PÚBLICA.  NACIONAL"/>
        <s v="MEJORAMIENTO DE LA SITUACIÓN NUTRICIONAL DE LA POBLACIÓN  A NIVEL   NACIONAL"/>
        <s v="FORTALECIMIENTO DEL ANÁLISIS DE INFORMACIÓN EN SALUD PARA LA TOMA DE DECISIONES EN EL ÁMBITO  NACIONAL"/>
        <s v="FORTALECIMIENTO DE LA COORDINACIÓN DE LAS  REDES DE BANCOS DE SANGRE Y DE  DONACIÓN Y TRASPLANTES  NACIONAL"/>
        <s v="INVESTIGACIÓN EN SALUD PÚBLICA Y BIOMEDICINA  NACIONAL"/>
        <s v="FORTALECIMIENTO CONSTRUCCIÓN, ADECUACIÓN Y MANTENIMIENTO DE INFRAESTRUCTURA FÍSICA DEL INSTITUTO NACIONAL DE SALUD  NACIONAL"/>
        <s v="FORTALECIMIENTO INSTITUCIONAL EN TECNOLOGÍAS DE INFORMACIÓN Y COMUNICACIONES  NACIONAL"/>
        <s v="FORTALECIMIENTO ENTORNO LABORAL SALUDABLE DEL INSTITUTO NACIONAL DE SALUD   NACIONAL-[PREVIO CONCEPTO  DNP]"/>
        <s v="OPTIMIZACIÓN DEL USO DE LOS MECANISMOS  DE CONCILIACIÓN Y FACULTAD JURISDICCIONAL EN EL SISTEMA GENERAL DE SEGURIDAD SOCIAL EN SALUD DISPUESTOS POR LA SUPERINTENDENCIA NACIONAL DE SALUD  NACIONAL"/>
        <s v="FORTALECIMIENTO DE LA INSPECCIÓN, VIGILANCIA Y CONTROL REALIZADA POR LA SUPERINTENDENCIA NACIONAL DE SALUD AL SISTEMA GENERAL DE SEGURIDAD SOCIAL EN SALUD, A NIVEL  NACIONAL"/>
        <s v="MEJORAMIENTO DEL CONOCIMIENTO  DE LOS GRUPOS DE INTERÉS DE LAS ACCIONES DE IVC DE LA SUPERSALUD Y LA NORMATIVIDAD Y DISPOSICIONES DEL SGSSS   NACIONAL"/>
        <s v="FORTALECIMIENTO DE LA ATENCIÓN, PROTECCIÓN Y PROMOCIÓN DE LA PARTICIPACIÓN DE LOS CIUDADANOS EN EL SISTEMA GENERAL DE SEGURIDAD SOCIAL EN SALUD  NACIONAL  NACIONAL"/>
        <s v="OPTIMIZACIÓN DE LA PRESTACIÓN DE SERVICIOS Y PROVISIÓN DE SOLUCIONES DE TECNOLOGÍAS DE LA INFORMACIÓN Y LA COMUNICACIONES -TIC DE LA SUPERINTENDENCIA NACIONAL DE SALUD  NACIONAL"/>
        <s v="FORTALECIMIENTO EN LA IMPLEMENTACIÓN DE POLÍTICAS, CRITERIOS, Y DIRECTRICES JURÍDICAS DE LA SUPERINTENDENCIA NACIONAL DE SALUD  NACIONAL"/>
        <s v="CONSOLIDACIÓN DEL SISTEMA INTEGRADO DE PLANEACIÓN Y GESTIÓN DE LA SUPERSALUD A NIVEL  NACIONAL"/>
        <s v="DESARROLLO DE LA GESTIÓN ESTRATÉGICA DEL TALENTO HUMANO EN LA SUPERSALUD A NIVEL  NACIONAL"/>
        <s v="FORTALECIMIENTO DE LA ADMINISTRACION DE LA GESTION DOCUMENTAL EN LA SUPERSALUD  NACIONAL"/>
        <s v="FORTALECIMIENTO DE LA ARQUITECTURA TECNOLÓGICA Y LOS PROCESOS ASOCIADOS A LA GESTIÓN DE LAS TECNOLOGÍAS DE LA INFORMACIÓN Y COMUNICACIONES  NACIONAL"/>
        <s v="FORTALECIMIENTO   DE LA INSPECCIÓN  VIGILANCIA Y CONTROL DE LOS PRODUCTOS COMPETENCIA DEL INVIMA A NIVEL   NACIONAL"/>
        <s v="MEJORAMIENTO DE LA CAPACIDAD ANALITICA DE LOS LABORATORIOS RELACIONADA CON LOS PRODUCTOS COMPETENCIA DEL INVIMA NACIONAL"/>
        <s v="FORTALECIMIENTO INSTITUCIONAL EN LA GESTION ADMINISTRATIVA Y DE APOYO DEL INVIMA A NIVEL  NACIONAL"/>
        <s v="MESADAS PENSIONALES (DE PENSIONES)"/>
        <s v="BONOS PENSIONALES (DE PENSIONES)"/>
        <s v="AUXILIO FUNERARIO (OTRAS PRESTACIONES DE JUBILACIÓN)"/>
        <s v="BIENESTAR SOCIAL DEL PENSIONADO (OTRAS PRESTACIONES DE JUBILACIÓN)"/>
        <s v="INDEMNIZACIÓN SUSTITUTIVA (OTRAS PRESTACIONES DE JUBILACIÓN)"/>
        <s v="CONTRIBUCIÓN - SUPERINTENDENCIA FINANCIERA DE COLOMBIA"/>
        <s v="FORTALECIMIENTO DE LA GESTION DOCUMENTAL DEL FONDO DE PREVISION SOCIAL DEL CONGRESO DE LA REPUBLICA BOGOTA"/>
        <s v="CESANTÍAS"/>
        <s v="PROMOCIÓN Y PREVENCIÓN EN SALUD (NO DE PENSIONES)"/>
        <s v="SERVICIOS MÉDICOS ASISTENCIALES (NO DE PENSIONES)"/>
        <s v="SERVICIOS MÉDICOS CONVENCIONALES (NO DE PENSIONES)"/>
        <s v="CONTRIBUCIÓN DE VIGILANCIA – SUPERINTENDENCIA NACIONAL DE SALUD"/>
        <s v="MULTAS, SANCIONES E INTERESES DE MORA"/>
        <s v="FORTALECIMIENTO DE LA GESTIÓN ADMINISTRATIVA, TECNOLÓGICA Y OPERATIVA DEL FONDO DE PASIVO SOCIAL DE FERROCARRILES NACIONALES DE COLOMBIA  NACIONAL"/>
        <s v="GASTOS DE ADMINISTRACIÓN DE PENSIONES, NÓMINA, ARCHIVO Y OTRAS ACTIVIDADES INHERENTES DECRETO 4986 DE 2007, DECRETO 2721 DE 2008 Y DECRETO 2601 DE 2009"/>
        <s v="MESADAS PENSIONALES HOSPITAL SAN JUAN DE DIOS E INSTITUTO MATERNO INFANTIL"/>
        <s v="CONTRIBUCIÓN DE VALORIZACIÓN MUNICIPAL"/>
        <s v="MEJORAMIENTO  DE LA GESTIÓN ADMINISTRATIVA, OPERATIVA Y TECNOLÓGICA DE LA UNIDAD DE PENSIONES DEL FONDO DE PASIVO SOCIAL DE FERROCARRILES NACIONALES DE COLOMBIA  BOGOTÁ"/>
      </sharedItems>
    </cacheField>
    <cacheField name="APR. INICIAL" numFmtId="164">
      <sharedItems containsSemiMixedTypes="0" containsString="0" containsNumber="1" containsInteger="1" minValue="0" maxValue="27647190738000"/>
    </cacheField>
    <cacheField name="APR. ADICIONADA" numFmtId="164">
      <sharedItems containsSemiMixedTypes="0" containsString="0" containsNumber="1" containsInteger="1" minValue="0" maxValue="39385023000"/>
    </cacheField>
    <cacheField name="APR. REDUCIDA" numFmtId="164">
      <sharedItems containsSemiMixedTypes="0" containsString="0" containsNumber="1" containsInteger="1" minValue="0" maxValue="5000000000"/>
    </cacheField>
    <cacheField name="APR. VIGENTE" numFmtId="164">
      <sharedItems containsSemiMixedTypes="0" containsString="0" containsNumber="1" containsInteger="1" minValue="0" maxValue="27647190738000"/>
    </cacheField>
    <cacheField name="APR BLOQUEADA" numFmtId="164">
      <sharedItems containsSemiMixedTypes="0" containsString="0" containsNumber="1" containsInteger="1" minValue="0" maxValue="240000000000"/>
    </cacheField>
    <cacheField name="CDP" numFmtId="164">
      <sharedItems containsSemiMixedTypes="0" containsString="0" containsNumber="1" minValue="0" maxValue="27647190738000"/>
    </cacheField>
    <cacheField name="APR. DISPONIBLE" numFmtId="164">
      <sharedItems containsSemiMixedTypes="0" containsString="0" containsNumber="1" minValue="0" maxValue="2021981419000"/>
    </cacheField>
    <cacheField name="COMPROMISO" numFmtId="164">
      <sharedItems containsSemiMixedTypes="0" containsString="0" containsNumber="1" minValue="0" maxValue="11746754802908"/>
    </cacheField>
    <cacheField name="OBLIGACION" numFmtId="164">
      <sharedItems containsSemiMixedTypes="0" containsString="0" containsNumber="1" minValue="0" maxValue="11746754802908"/>
    </cacheField>
    <cacheField name="ORDEN PAGO" numFmtId="164">
      <sharedItems containsSemiMixedTypes="0" containsString="0" containsNumber="1" minValue="0" maxValue="11746754802908"/>
    </cacheField>
    <cacheField name="PAGOS" numFmtId="164">
      <sharedItems containsSemiMixedTypes="0" containsString="0" containsNumber="1" minValue="0" maxValue="117467548029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s v="19-01-01"/>
    <s v="MINISTERIO DE SALUD Y PROTECCIÓN SOCIAL - GESTIÓN GENERAL"/>
    <s v="C-1901-0300-23"/>
    <s v="C"/>
    <x v="0"/>
    <s v="0300"/>
    <s v="23"/>
    <m/>
    <m/>
    <m/>
    <m/>
    <m/>
    <s v="Nación"/>
    <s v="10"/>
    <s v="CSF"/>
    <s v="FORTALECIMIENTO DE LOS ACTORES PARA LA APROPIACIÓN DEL ENFOQUE DIFERENCIAL EN LA ATENCIÓN EN SALUD Y PROMOCIÓN SOCIAL EN SALUD  NACIONAL"/>
    <n v="53560388591"/>
    <n v="0"/>
    <n v="0"/>
    <n v="53560388591"/>
    <n v="0"/>
    <n v="29878762151.5"/>
    <n v="23681626439.5"/>
    <n v="9555022256.5"/>
    <n v="4467942355.8599997"/>
    <n v="4467942355.8599997"/>
    <n v="4453142355.8599997"/>
  </r>
  <r>
    <s v="19-01-01"/>
    <s v="MINISTERIO DE SALUD Y PROTECCIÓN SOCIAL - GESTIÓN GENERAL"/>
    <s v="C-1901-0300-24"/>
    <s v="C"/>
    <x v="0"/>
    <s v="0300"/>
    <s v="24"/>
    <m/>
    <m/>
    <m/>
    <m/>
    <m/>
    <s v="Nación"/>
    <s v="10"/>
    <s v="CSF"/>
    <s v="APOYO PARA LA IMPLEMENTACIÓN DE LAS MEDIDAS DE ASISTENCIA Y REHABILITACIÓN A VÍCTIMAS DEL CONFLICTO ARMADO  NACIONAL"/>
    <n v="30900000000"/>
    <n v="0"/>
    <n v="0"/>
    <n v="30900000000"/>
    <n v="0"/>
    <n v="29451554704"/>
    <n v="1448445296"/>
    <n v="4607105468"/>
    <n v="1467888396.5999999"/>
    <n v="1464687305.5999999"/>
    <n v="1456730305.5999999"/>
  </r>
  <r>
    <s v="19-01-01"/>
    <s v="MINISTERIO DE SALUD Y PROTECCIÓN SOCIAL - GESTIÓN GENERAL"/>
    <s v="C-1901-0300-25"/>
    <s v="C"/>
    <x v="0"/>
    <s v="0300"/>
    <s v="25"/>
    <m/>
    <m/>
    <m/>
    <m/>
    <m/>
    <s v="Nación"/>
    <s v="10"/>
    <s v="CSF"/>
    <s v="IMPLEMENTACIÓN DE LA ESTRATEGIA DE LA PARTICIPACIÓN SOCIAL EN EL SECTOR SALUD Y PROTECCIÓN SOCIAL  NACIONAL"/>
    <n v="2500000000"/>
    <n v="0"/>
    <n v="0"/>
    <n v="2500000000"/>
    <n v="0"/>
    <n v="1658480000"/>
    <n v="841520000"/>
    <n v="1095797161"/>
    <n v="137884958"/>
    <n v="137884958"/>
    <n v="137884958"/>
  </r>
  <r>
    <s v="19-01-01"/>
    <s v="MINISTERIO DE SALUD Y PROTECCIÓN SOCIAL - GESTIÓN GENERAL"/>
    <s v="C-1901-0300-26"/>
    <s v="C"/>
    <x v="0"/>
    <s v="0300"/>
    <s v="26"/>
    <m/>
    <m/>
    <m/>
    <m/>
    <m/>
    <s v="Nación"/>
    <s v="10"/>
    <s v="CSF"/>
    <s v="FORTALECIMIENTO DE LA PRESTACIÓN DE LOS SERVICIOS DE SALUD EN CONDICIONES DE INTEGRALIDAD, CONTINUIDADY CALIDAD  NACIONAL"/>
    <n v="5300000000"/>
    <n v="0"/>
    <n v="0"/>
    <n v="5300000000"/>
    <n v="0"/>
    <n v="4864420217"/>
    <n v="435579783"/>
    <n v="2884387666"/>
    <n v="1134271641"/>
    <n v="1134271641"/>
    <n v="1111000455"/>
  </r>
  <r>
    <s v="19-01-01"/>
    <s v="MINISTERIO DE SALUD Y PROTECCIÓN SOCIAL - GESTIÓN GENERAL"/>
    <s v="C-1901-0300-27"/>
    <s v="C"/>
    <x v="0"/>
    <s v="0300"/>
    <s v="27"/>
    <m/>
    <m/>
    <m/>
    <m/>
    <m/>
    <s v="Nación"/>
    <s v="10"/>
    <s v="CSF"/>
    <s v="ASISTENCIA PARA INCREMENTAR LA CAPACIDAD DE RESPUESTA  DEL SECTOR SALUD HACIA LA POBLACIÓN  AFECTADA POR EMERGENCIAS Y DESASTRES  NACIONAL"/>
    <n v="33732311458"/>
    <n v="0"/>
    <n v="0"/>
    <n v="33732311458"/>
    <n v="31983000000"/>
    <n v="1362838242"/>
    <n v="386473216"/>
    <n v="813496640"/>
    <n v="130724539"/>
    <n v="130724539"/>
    <n v="119371160"/>
  </r>
  <r>
    <s v="19-01-01"/>
    <s v="MINISTERIO DE SALUD Y PROTECCIÓN SOCIAL - GESTIÓN GENERAL"/>
    <s v="C-1901-0300-28"/>
    <s v="C"/>
    <x v="0"/>
    <s v="0300"/>
    <s v="28"/>
    <m/>
    <m/>
    <m/>
    <m/>
    <m/>
    <s v="Nación"/>
    <s v="10"/>
    <s v="CSF"/>
    <s v="IMPLEMENTACIÓN DE ACCIONES DEL PROGRAMA AMPLIADO DE INMUNIZACIONES - PAI   NACIONAL"/>
    <n v="759957024000"/>
    <n v="0"/>
    <n v="0"/>
    <n v="759957024000"/>
    <n v="0"/>
    <n v="504464186707.96002"/>
    <n v="255492837292.04001"/>
    <n v="495532928816.20001"/>
    <n v="282698430352.13"/>
    <n v="282684859720.13"/>
    <n v="282672963550.13"/>
  </r>
  <r>
    <s v="19-01-01"/>
    <s v="MINISTERIO DE SALUD Y PROTECCIÓN SOCIAL - GESTIÓN GENERAL"/>
    <s v="C-1901-0300-29"/>
    <s v="C"/>
    <x v="0"/>
    <s v="0300"/>
    <s v="29"/>
    <m/>
    <m/>
    <m/>
    <m/>
    <m/>
    <s v="Nación"/>
    <s v="10"/>
    <s v="CSF"/>
    <s v="IMPLEMENTACIÓN DE ACCIONES DE PROMOCIÓN DE LA SALUD Y PREVENCIÓN DE LA ENFERMEDAD.  NACIONAL"/>
    <n v="50911830304"/>
    <n v="0"/>
    <n v="0"/>
    <n v="50911830304"/>
    <n v="0"/>
    <n v="23303178193"/>
    <n v="27608652111"/>
    <n v="3609308966"/>
    <n v="2125075969.2"/>
    <n v="2102872612.2"/>
    <n v="1970508618.2"/>
  </r>
  <r>
    <s v="19-01-01"/>
    <s v="MINISTERIO DE SALUD Y PROTECCIÓN SOCIAL - GESTIÓN GENERAL"/>
    <s v="C-1901-0300-31"/>
    <s v="C"/>
    <x v="0"/>
    <s v="0300"/>
    <s v="31"/>
    <m/>
    <m/>
    <m/>
    <m/>
    <m/>
    <s v="Nación"/>
    <s v="10"/>
    <s v="CSF"/>
    <s v="IMPLEMENTACIÓN DE ESTRATEGIAS DE COMUNICACIÓN PARA LA PROMOCIÓN Y DIVULGACIÓN DE LOS TEMAS RELACIONADOS CON SALUD Y PROTECCIÓN SOCIAL A NIVEL  NACIONAL"/>
    <n v="3600000000"/>
    <n v="0"/>
    <n v="0"/>
    <n v="3600000000"/>
    <n v="0"/>
    <n v="1616510384"/>
    <n v="1983489616"/>
    <n v="922928844"/>
    <n v="359710511"/>
    <n v="350852915"/>
    <n v="344352915"/>
  </r>
  <r>
    <s v="19-01-01"/>
    <s v="MINISTERIO DE SALUD Y PROTECCIÓN SOCIAL - GESTIÓN GENERAL"/>
    <s v="C-1901-0300-32"/>
    <s v="C"/>
    <x v="0"/>
    <s v="0300"/>
    <s v="32"/>
    <m/>
    <m/>
    <m/>
    <m/>
    <m/>
    <s v="Nación"/>
    <s v="10"/>
    <s v="CSF"/>
    <s v="FORTALECIMIENTO  DE LA  INFORMACIÓN RELACIONADA CON LA SITUACIÓN DE SALUD DE LA POBLACIÓN A NIVEL  NACIONAL"/>
    <n v="38959370833"/>
    <n v="0"/>
    <n v="0"/>
    <n v="38959370833"/>
    <n v="0"/>
    <n v="27770283445.330002"/>
    <n v="11189087387.67"/>
    <n v="4592453531.3299999"/>
    <n v="1855852914.4000001"/>
    <n v="1830352914.4000001"/>
    <n v="1764072035.4000001"/>
  </r>
  <r>
    <s v="19-01-01"/>
    <s v="MINISTERIO DE SALUD Y PROTECCIÓN SOCIAL - GESTIÓN GENERAL"/>
    <s v="C-1901-0300-33"/>
    <s v="C"/>
    <x v="0"/>
    <s v="0300"/>
    <s v="33"/>
    <m/>
    <m/>
    <m/>
    <m/>
    <m/>
    <s v="Nación"/>
    <s v="10"/>
    <s v="CSF"/>
    <s v="FORTALECIMIENTO SISTEMA DE INFORMACIÓN DE SALUD Y PROTECCIÓN SOCIAL    NACIONAL"/>
    <n v="162000000000"/>
    <n v="0"/>
    <n v="0"/>
    <n v="162000000000"/>
    <n v="0"/>
    <n v="45578909815.019997"/>
    <n v="116421090184.98"/>
    <n v="27110169096.349998"/>
    <n v="7601453621.8699999"/>
    <n v="7389305877.8699999"/>
    <n v="7266878808.8699999"/>
  </r>
  <r>
    <s v="19-01-01"/>
    <s v="MINISTERIO DE SALUD Y PROTECCIÓN SOCIAL - GESTIÓN GENERAL"/>
    <s v="C-1901-0300-34"/>
    <s v="C"/>
    <x v="0"/>
    <s v="0300"/>
    <s v="34"/>
    <m/>
    <m/>
    <m/>
    <m/>
    <m/>
    <s v="Nación"/>
    <s v="10"/>
    <s v="CSF"/>
    <s v="FORTALECIMIENTO DE LA RECTORÍA Y REGULACIÓN DE LAS TECNOLOGÍAS EN SALUD EN COLOMBIA.  NACIONAL"/>
    <n v="5000000000"/>
    <n v="0"/>
    <n v="0"/>
    <n v="5000000000"/>
    <n v="0"/>
    <n v="4630598124"/>
    <n v="369401876"/>
    <n v="2318145095"/>
    <n v="1445826948"/>
    <n v="1438560310"/>
    <n v="1373322080"/>
  </r>
  <r>
    <s v="19-01-01"/>
    <s v="MINISTERIO DE SALUD Y PROTECCIÓN SOCIAL - GESTIÓN GENERAL"/>
    <s v="C-1901-0300-35"/>
    <s v="C"/>
    <x v="0"/>
    <s v="0300"/>
    <s v="35"/>
    <m/>
    <m/>
    <m/>
    <m/>
    <m/>
    <s v="Nación"/>
    <s v="10"/>
    <s v="CSF"/>
    <s v="MEJORAMIENTO DE LA CALIDAD EN LA GESTIÓN DE LOS AGENTES DEL SISTEMA DE SALUD A NIVEL  NACIONAL"/>
    <n v="1700000000"/>
    <n v="0"/>
    <n v="0"/>
    <n v="1700000000"/>
    <n v="0"/>
    <n v="653960000"/>
    <n v="1046040000"/>
    <n v="302635948"/>
    <n v="166635948"/>
    <n v="165546906"/>
    <n v="158546906"/>
  </r>
  <r>
    <s v="19-01-01"/>
    <s v="MINISTERIO DE SALUD Y PROTECCIÓN SOCIAL - GESTIÓN GENERAL"/>
    <s v="C-1901-0300-36"/>
    <s v="C"/>
    <x v="0"/>
    <s v="0300"/>
    <s v="36"/>
    <m/>
    <m/>
    <m/>
    <m/>
    <m/>
    <s v="Nación"/>
    <s v="10"/>
    <s v="CSF"/>
    <s v="FORTALECIMIENTO DE LA CAPACIDAD DEL MINISTERIO DE SALUD Y PROTECCIÓN SOCIAL PARA ORIENTAR LA GESTIÓN DEL TALENTO HUMANO EN SALUD.  NACIONAL"/>
    <n v="1900000000"/>
    <n v="0"/>
    <n v="0"/>
    <n v="1900000000"/>
    <n v="0"/>
    <n v="1646938566"/>
    <n v="253061434"/>
    <n v="892863767"/>
    <n v="539660097"/>
    <n v="531360097"/>
    <n v="521960097"/>
  </r>
  <r>
    <s v="19-01-01"/>
    <s v="MINISTERIO DE SALUD Y PROTECCIÓN SOCIAL - GESTIÓN GENERAL"/>
    <s v="C-1901-0300-37"/>
    <s v="C"/>
    <x v="0"/>
    <s v="0300"/>
    <s v="37"/>
    <m/>
    <m/>
    <m/>
    <m/>
    <m/>
    <s v="Nación"/>
    <s v="10"/>
    <s v="CSF"/>
    <s v="APOYO AL PROCESO DE CERTIFICACIÓN DE DISCAPACIDAD  NACIONAL"/>
    <n v="21681673477"/>
    <n v="0"/>
    <n v="0"/>
    <n v="21681673477"/>
    <n v="0"/>
    <n v="21591695764"/>
    <n v="89977713"/>
    <n v="21331546736"/>
    <n v="21164026736"/>
    <n v="21164026736"/>
    <n v="21151560769"/>
  </r>
  <r>
    <s v="19-01-01"/>
    <s v="MINISTERIO DE SALUD Y PROTECCIÓN SOCIAL - GESTIÓN GENERAL"/>
    <s v="C-1901-0300-38"/>
    <s v="C"/>
    <x v="0"/>
    <s v="0300"/>
    <s v="38"/>
    <s v=""/>
    <s v=""/>
    <s v=""/>
    <s v=""/>
    <s v=""/>
    <s v="Nación"/>
    <s v="10"/>
    <s v="CSF"/>
    <s v="MEJORAMIENTO DE LA CAPACIDAD INSTALADA ASOCIADA A LA PRESTACIÓN DE SERVICIOS DE SALUD NACIONAL"/>
    <n v="900159867913"/>
    <n v="0"/>
    <n v="0"/>
    <n v="900159867913"/>
    <n v="200000000000"/>
    <n v="263211742006"/>
    <n v="436948125907"/>
    <n v="202198967706"/>
    <n v="493729145.13"/>
    <n v="493280850.13"/>
    <n v="471904170.13"/>
  </r>
  <r>
    <s v="19-01-01"/>
    <s v="MINISTERIO DE SALUD Y PROTECCIÓN SOCIAL - GESTIÓN GENERAL"/>
    <s v="C-1901-0300-39"/>
    <s v="C"/>
    <x v="0"/>
    <s v="0300"/>
    <s v="39"/>
    <s v=""/>
    <s v=""/>
    <s v=""/>
    <s v=""/>
    <s v=""/>
    <s v="Nación"/>
    <s v="10"/>
    <s v="CSF"/>
    <s v="FORTALECIMIENTO DE LA ATENCIÓN EN SALUD DE LA POBLACIÓN MIGRANTE NO ASEGURADA NACIONAL"/>
    <n v="8538350000"/>
    <n v="0"/>
    <n v="0"/>
    <n v="8538350000"/>
    <n v="0"/>
    <n v="187768910"/>
    <n v="8350581090"/>
    <n v="0"/>
    <n v="0"/>
    <n v="0"/>
    <n v="0"/>
  </r>
  <r>
    <s v="19-01-01"/>
    <s v="MINISTERIO DE SALUD Y PROTECCIÓN SOCIAL - GESTIÓN GENERAL"/>
    <s v="C-1902-0300-7"/>
    <s v="C"/>
    <x v="1"/>
    <s v="0300"/>
    <s v="7"/>
    <m/>
    <m/>
    <m/>
    <m/>
    <m/>
    <s v="Nación"/>
    <s v="10"/>
    <s v="CSF"/>
    <s v="ACTUALIZACIÓN DEL PLAN DE BENEFICIOS EN SALUD UNIDAD DE PAGO POR CAPITACIÓN Y SU IMPACTO PRESUPUESTAL RESPECTO A LAS NECESIDADES EN SALUD DE LA POBLACIÓN  NACIONAL"/>
    <n v="4100000000"/>
    <n v="0"/>
    <n v="0"/>
    <n v="4100000000"/>
    <n v="0"/>
    <n v="3110643210"/>
    <n v="989356790"/>
    <n v="1475365957"/>
    <n v="725351308.39999998"/>
    <n v="725351308.39999998"/>
    <n v="708736908.39999998"/>
  </r>
  <r>
    <s v="19-01-01"/>
    <s v="MINISTERIO DE SALUD Y PROTECCIÓN SOCIAL - GESTIÓN GENERAL"/>
    <s v="C-1902-0300-8"/>
    <s v="C"/>
    <x v="1"/>
    <s v="0300"/>
    <s v="8"/>
    <m/>
    <m/>
    <m/>
    <m/>
    <m/>
    <s v="Nación"/>
    <s v="10"/>
    <s v="CSF"/>
    <s v="IMPLEMENTACIÓN DEL SISTEMA DE GESTION FINANCIERA Y ADMINISTRATIVA DE LOS RECURSOS DEL SECTOR SALUD A NIVEL   NACIONAL"/>
    <n v="1900000000"/>
    <n v="0"/>
    <n v="0"/>
    <n v="1900000000"/>
    <n v="0"/>
    <n v="1899999196"/>
    <n v="804"/>
    <n v="926635432"/>
    <n v="619063927"/>
    <n v="619063927"/>
    <n v="619063927"/>
  </r>
  <r>
    <s v="19-01-01"/>
    <s v="MINISTERIO DE SALUD Y PROTECCIÓN SOCIAL - GESTIÓN GENERAL"/>
    <s v="C-1902-0300-9"/>
    <s v="C"/>
    <x v="1"/>
    <s v="0300"/>
    <s v="9"/>
    <m/>
    <m/>
    <m/>
    <m/>
    <m/>
    <s v="Nación"/>
    <s v="10"/>
    <s v="CSF"/>
    <s v="ANÁLISIS DE TECNOLOGÍAS EN SALUD QUE BENEFICIEN LA PRESTACIÓN DE LOS SERVICIOS EN SALUD.  NACIONAL"/>
    <n v="3600000000"/>
    <n v="0"/>
    <n v="0"/>
    <n v="3600000000"/>
    <n v="0"/>
    <n v="3600000000"/>
    <n v="0"/>
    <n v="0"/>
    <n v="0"/>
    <n v="0"/>
    <n v="0"/>
  </r>
  <r>
    <s v="19-01-01"/>
    <s v="MINISTERIO DE SALUD Y PROTECCIÓN SOCIAL - GESTIÓN GENERAL"/>
    <s v="C-1902-0300-10"/>
    <s v="C"/>
    <x v="1"/>
    <s v="0300"/>
    <s v="10"/>
    <m/>
    <m/>
    <m/>
    <m/>
    <m/>
    <s v="Nación"/>
    <s v="10"/>
    <s v="CSF"/>
    <s v="FORTALECIMIENTO DE LA RECTORIA PARA EL MEJORAMIENTO DEL ACCESO A LOS SERVICIOS DE SALUD EN EL SISTEMA GENERAL DE SEGURIDAD SOCIAL EN SALUD -SGSSS-  NACIONAL"/>
    <n v="1900000000"/>
    <n v="0"/>
    <n v="0"/>
    <n v="1900000000"/>
    <n v="0"/>
    <n v="1743255210"/>
    <n v="156744790"/>
    <n v="938318345"/>
    <n v="377708820"/>
    <n v="368201910"/>
    <n v="357701910"/>
  </r>
  <r>
    <s v="19-01-01"/>
    <s v="MINISTERIO DE SALUD Y PROTECCIÓN SOCIAL - GESTIÓN GENERAL"/>
    <s v="C-1905-0300-1"/>
    <s v="C"/>
    <x v="2"/>
    <s v="0300"/>
    <s v="1"/>
    <s v=""/>
    <s v=""/>
    <s v=""/>
    <s v=""/>
    <s v=""/>
    <s v="Nación"/>
    <s v="10"/>
    <s v="CSF"/>
    <s v="GENERACION DE EVALUACIONES DE TECNOLOGIA EN SALUD BASADA EN LA EVIDENCIA CIENTIFICA PARA LA TOMA DE DECISIONES A NIVEL  NACIONAL"/>
    <n v="4000000000"/>
    <n v="0"/>
    <n v="0"/>
    <n v="4000000000"/>
    <n v="0"/>
    <n v="0"/>
    <n v="4000000000"/>
    <n v="0"/>
    <n v="0"/>
    <n v="0"/>
    <n v="0"/>
  </r>
  <r>
    <s v="19-01-01"/>
    <s v="MINISTERIO DE SALUD Y PROTECCIÓN SOCIAL - GESTIÓN GENERAL"/>
    <s v="C-1999-0300-9"/>
    <s v="C"/>
    <x v="3"/>
    <s v="0300"/>
    <s v="9"/>
    <m/>
    <m/>
    <m/>
    <m/>
    <m/>
    <s v="Nación"/>
    <s v="10"/>
    <s v="CSF"/>
    <s v="FORTALECIMIENTO DE LOS SISTEMAS DE GESTIÓN EN EL MINISTERIO DE SALUD Y PROTECCIÓN SOCIAL    NACIONAL"/>
    <n v="800000000"/>
    <n v="0"/>
    <n v="0"/>
    <n v="800000000"/>
    <n v="0"/>
    <n v="786742000"/>
    <n v="13258000"/>
    <n v="521222000"/>
    <n v="216483667"/>
    <n v="216483667"/>
    <n v="216483667"/>
  </r>
  <r>
    <s v="19-01-01"/>
    <s v="MINISTERIO DE SALUD Y PROTECCIÓN SOCIAL - GESTIÓN GENERAL"/>
    <s v="C-1999-0300-10"/>
    <s v="C"/>
    <x v="3"/>
    <s v="0300"/>
    <s v="10"/>
    <m/>
    <m/>
    <m/>
    <m/>
    <m/>
    <s v="Nación"/>
    <s v="10"/>
    <s v="CSF"/>
    <s v="FORTALECIMIENTO DE LOS PROCESOS PARA LA ELABORACIÓN DE ESTUDIOS, INVESTIGACIONES Y EVALUACIÓN DE LAS POLÍTICAS PÚBLICAS SECTORIALES Y DE LA GESTIÓN DE INFORMACIÓN PARA TOMA DE DECISIONES.  NACIONAL"/>
    <n v="2400000000"/>
    <n v="0"/>
    <n v="0"/>
    <n v="2400000000"/>
    <n v="0"/>
    <n v="2304652642"/>
    <n v="95347358"/>
    <n v="1244363542"/>
    <n v="638021295"/>
    <n v="629531295"/>
    <n v="571581295"/>
  </r>
  <r>
    <s v="19-01-01"/>
    <s v="MINISTERIO DE SALUD Y PROTECCIÓN SOCIAL - GESTIÓN GENERAL"/>
    <s v="C-1999-0300-11"/>
    <s v="C"/>
    <x v="3"/>
    <s v="0300"/>
    <s v="11"/>
    <m/>
    <m/>
    <m/>
    <m/>
    <m/>
    <s v="Nación"/>
    <s v="10"/>
    <s v="CSF"/>
    <s v="FORTALECIMIENTO DEL ENTORNO LABORAL EN EL MINISTERIO DE SALUD Y PROTECCIÓN SOCIAL A NIVEL  NACIONAL"/>
    <n v="750000000"/>
    <n v="0"/>
    <n v="0"/>
    <n v="750000000"/>
    <n v="0"/>
    <n v="750000000"/>
    <n v="0"/>
    <n v="0"/>
    <n v="0"/>
    <n v="0"/>
    <n v="0"/>
  </r>
  <r>
    <s v="19-01-01"/>
    <s v="MINISTERIO DE SALUD Y PROTECCIÓN SOCIAL - GESTIÓN GENERAL"/>
    <s v="C-1999-0300-12"/>
    <s v="C"/>
    <x v="3"/>
    <s v="0300"/>
    <s v="12"/>
    <m/>
    <m/>
    <m/>
    <m/>
    <m/>
    <s v="Nación"/>
    <s v="10"/>
    <s v="CSF"/>
    <s v="FORTALECIMIENTO DE LA COOPERACIÓN Y RELACIONES INTERNACIONALES DEL SECTOR SALUD  NACIONAL"/>
    <n v="650000000"/>
    <n v="0"/>
    <n v="0"/>
    <n v="650000000"/>
    <n v="0"/>
    <n v="609962200"/>
    <n v="40037800"/>
    <n v="223378214"/>
    <n v="159022414"/>
    <n v="159022414"/>
    <n v="159022414"/>
  </r>
  <r>
    <s v="19-01-01"/>
    <s v="MINISTERIO DE SALUD Y PROTECCIÓN SOCIAL - GESTIÓN GENERAL"/>
    <s v="C-1999-0300-13"/>
    <s v="C"/>
    <x v="3"/>
    <s v="0300"/>
    <s v="13"/>
    <m/>
    <m/>
    <m/>
    <m/>
    <m/>
    <s v="Nación"/>
    <s v="10"/>
    <s v="CSF"/>
    <s v="IMPLEMENTACIÓN DEL MODELO DE SERVICIO AL CIUDADANO EN EL SECTOR SALUD A NIVEL  NACIONAL"/>
    <n v="320000000"/>
    <n v="0"/>
    <n v="0"/>
    <n v="320000000"/>
    <n v="0"/>
    <n v="257499999"/>
    <n v="62500001"/>
    <n v="232001180"/>
    <n v="88726958"/>
    <n v="88726958"/>
    <n v="88726958"/>
  </r>
  <r>
    <s v="19-01-01"/>
    <s v="MINISTERIO DE SALUD Y PROTECCIÓN SOCIAL - GESTIÓN GENERAL"/>
    <s v="C-1999-0300-14"/>
    <s v="C"/>
    <x v="3"/>
    <s v="0300"/>
    <s v="14"/>
    <m/>
    <m/>
    <m/>
    <m/>
    <m/>
    <s v="Nación"/>
    <s v="10"/>
    <s v="CSF"/>
    <s v="REMODELACIÓN DE LAS SEDES DEL MINISTERIO DE SALUD Y PROTECCIÓN SOCIAL  BOGOTÁ"/>
    <n v="480000000"/>
    <n v="0"/>
    <n v="0"/>
    <n v="480000000"/>
    <n v="0"/>
    <n v="480000000"/>
    <n v="0"/>
    <n v="55943970"/>
    <n v="13799513"/>
    <n v="13799513"/>
    <n v="13799513"/>
  </r>
  <r>
    <s v="19-01-06"/>
    <s v="MINISTERIO  DE SALUD Y PROTECCIÓN SOCIAL - UNIDAD ADMINISTRATIVA ESPECIAL FONDO NACIONAL DE ESTUPEFACIENTES"/>
    <s v="C-1901-0300-1"/>
    <s v="C"/>
    <x v="0"/>
    <s v="0300"/>
    <s v="1"/>
    <s v=""/>
    <s v=""/>
    <s v=""/>
    <s v=""/>
    <s v=""/>
    <s v="Nación"/>
    <s v="10"/>
    <s v="CSF"/>
    <s v="INCREMENTO DE LA DISPONIBILIDAD DE MEDICAMENTOS MONOPOLIO DEL ESTADO PARA LOS PACIENTES EN COLOMBIA NACIONAL"/>
    <n v="983753168"/>
    <n v="0"/>
    <n v="0"/>
    <n v="983753168"/>
    <n v="0"/>
    <n v="772019859"/>
    <n v="211733309"/>
    <n v="708759274"/>
    <n v="209537475"/>
    <n v="209537475"/>
    <n v="209537475"/>
  </r>
  <r>
    <s v="19-01-06"/>
    <s v="MINISTERIO  DE SALUD Y PROTECCIÓN SOCIAL - UNIDAD ADMINISTRATIVA ESPECIAL FONDO NACIONAL DE ESTUPEFACIENTES"/>
    <s v="C-1903-0300-1"/>
    <s v="C"/>
    <x v="4"/>
    <s v="0300"/>
    <s v="1"/>
    <s v=""/>
    <s v=""/>
    <s v=""/>
    <s v=""/>
    <s v=""/>
    <s v="Nación"/>
    <s v="10"/>
    <s v="CSF"/>
    <s v="FORTALECIMIENTO DEL PROCESO DE CONTROL Y FISCALIZACIÓN REALIZADO POR EL FNE A NIVEL NACIONAL"/>
    <n v="1568568045"/>
    <n v="0"/>
    <n v="0"/>
    <n v="1568568045"/>
    <n v="0"/>
    <n v="1530948250"/>
    <n v="37619795"/>
    <n v="1462106165"/>
    <n v="386791789"/>
    <n v="386347569"/>
    <n v="386347569"/>
  </r>
  <r>
    <s v="19-01-06"/>
    <s v="MINISTERIO  DE SALUD Y PROTECCIÓN SOCIAL - UNIDAD ADMINISTRATIVA ESPECIAL FONDO NACIONAL DE ESTUPEFACIENTES"/>
    <s v="C-1999-0300-1"/>
    <s v="C"/>
    <x v="3"/>
    <s v="0300"/>
    <s v="1"/>
    <s v=""/>
    <s v=""/>
    <s v=""/>
    <s v=""/>
    <s v=""/>
    <s v="Nación"/>
    <s v="10"/>
    <s v="CSF"/>
    <s v="MEJORAMIENTO EN LA DISPONIBILIDAD Y CONTROL DE MEDICAMENTOS Y SUSTANCIAS FISCALIZADAS A NIVEL NACIONAL"/>
    <n v="2198193287"/>
    <n v="0"/>
    <n v="0"/>
    <n v="2198193287"/>
    <n v="0"/>
    <n v="1167807307"/>
    <n v="1030385980"/>
    <n v="1167807307"/>
    <n v="304324234"/>
    <n v="304324234"/>
    <n v="304324234"/>
  </r>
  <r>
    <s v="19-03-00"/>
    <s v="INSTITUTO NACIONAL DE SALUD (INS)"/>
    <s v="C-1901-0300-10"/>
    <s v="C"/>
    <x v="0"/>
    <s v="0300"/>
    <s v="10"/>
    <m/>
    <m/>
    <m/>
    <m/>
    <m/>
    <s v="Nación"/>
    <s v="10"/>
    <s v="CSF"/>
    <s v="FORTALECIMIENTO DE LA VIGILANCIA, DETECCIÓN, VALORACIÓN Y RESPUESTA ANTE RIESGOS, EVENTOS, EMERGENCIAS Y EPIDEMIAS EN SALUD PÚBLICA A NIVEL  NACIONAL"/>
    <n v="8500000000"/>
    <n v="0"/>
    <n v="0"/>
    <n v="8500000000"/>
    <n v="0"/>
    <n v="5799463471.3299999"/>
    <n v="2700536528.6700001"/>
    <n v="5371752789.3299999"/>
    <n v="2298268859.6599998"/>
    <n v="2230505266.6599998"/>
    <n v="2153861694.6599998"/>
  </r>
  <r>
    <s v="19-03-00"/>
    <s v="INSTITUTO NACIONAL DE SALUD (INS)"/>
    <s v="C-1901-0300-11"/>
    <s v="C"/>
    <x v="0"/>
    <s v="0300"/>
    <s v="11"/>
    <m/>
    <m/>
    <m/>
    <m/>
    <m/>
    <s v="Nación"/>
    <s v="10"/>
    <s v="CSF"/>
    <s v="FORTALECIMIENTO DE LA CAPACIDAD INSTITUCIONAL EN LA PROVISIÓN DE BIENES Y SERVICIOS DE INTERÉS PARA LA SALUD PÚBLICA  NACIONAL"/>
    <n v="10007747000"/>
    <n v="0"/>
    <n v="0"/>
    <n v="10007747000"/>
    <n v="0"/>
    <n v="7237448143.4200001"/>
    <n v="2770298856.5799999"/>
    <n v="5678339586"/>
    <n v="836300868.66999996"/>
    <n v="817450868.66999996"/>
    <n v="812067535.66999996"/>
  </r>
  <r>
    <s v="19-03-00"/>
    <s v="INSTITUTO NACIONAL DE SALUD (INS)"/>
    <s v="C-1901-0300-11"/>
    <s v="C"/>
    <x v="0"/>
    <s v="0300"/>
    <s v="11"/>
    <m/>
    <m/>
    <m/>
    <m/>
    <m/>
    <s v="Propios"/>
    <s v="20"/>
    <s v="CSF"/>
    <s v="FORTALECIMIENTO DE LA CAPACIDAD INSTITUCIONAL EN LA PROVISIÓN DE BIENES Y SERVICIOS DE INTERÉS PARA LA SALUD PÚBLICA  NACIONAL"/>
    <n v="514286500"/>
    <n v="0"/>
    <n v="0"/>
    <n v="514286500"/>
    <n v="0"/>
    <n v="514286500"/>
    <n v="0"/>
    <n v="514286500"/>
    <n v="0"/>
    <n v="0"/>
    <n v="0"/>
  </r>
  <r>
    <s v="19-03-00"/>
    <s v="INSTITUTO NACIONAL DE SALUD (INS)"/>
    <s v="C-1901-0300-12"/>
    <s v="C"/>
    <x v="0"/>
    <s v="0300"/>
    <s v="12"/>
    <m/>
    <m/>
    <m/>
    <m/>
    <m/>
    <s v="Nación"/>
    <s v="10"/>
    <s v="CSF"/>
    <s v="RENOVACIÓN TECNOLÓGICA DE LOS LABORATORIOS DEL INS  NACIONAL"/>
    <n v="10315531988"/>
    <n v="0"/>
    <n v="0"/>
    <n v="10315531988"/>
    <n v="0"/>
    <n v="4311961936"/>
    <n v="6003570052"/>
    <n v="2296472784"/>
    <n v="472120050.33999997"/>
    <n v="466992050.33999997"/>
    <n v="455992050.33999997"/>
  </r>
  <r>
    <s v="19-03-00"/>
    <s v="INSTITUTO NACIONAL DE SALUD (INS)"/>
    <s v="C-1901-0300-13"/>
    <s v="C"/>
    <x v="0"/>
    <s v="0300"/>
    <s v="13"/>
    <m/>
    <m/>
    <m/>
    <m/>
    <m/>
    <s v="Nación"/>
    <s v="10"/>
    <s v="CSF"/>
    <s v="FORTALECIMIENTO  DE LA CAPACIDAD RESOLUTIVA DEL  LABORATORIO NACIONAL DE REFERENCIA Y REDES DE LABORATORIOS DE SALUD PÚBLICA.  NACIONAL"/>
    <n v="9000000000"/>
    <n v="0"/>
    <n v="0"/>
    <n v="9000000000"/>
    <n v="0"/>
    <n v="4905698072.8800001"/>
    <n v="4094301927.1199999"/>
    <n v="2509560860.5500002"/>
    <n v="934879379.14999998"/>
    <n v="927071333.14999998"/>
    <n v="904187333.14999998"/>
  </r>
  <r>
    <s v="19-03-00"/>
    <s v="INSTITUTO NACIONAL DE SALUD (INS)"/>
    <s v="C-1901-0300-13"/>
    <s v="C"/>
    <x v="0"/>
    <s v="0300"/>
    <s v="13"/>
    <m/>
    <m/>
    <m/>
    <m/>
    <m/>
    <s v="Propios"/>
    <s v="20"/>
    <s v="CSF"/>
    <s v="FORTALECIMIENTO  DE LA CAPACIDAD RESOLUTIVA DEL  LABORATORIO NACIONAL DE REFERENCIA Y REDES DE LABORATORIOS DE SALUD PÚBLICA.  NACIONAL"/>
    <n v="2000000000"/>
    <n v="0"/>
    <n v="0"/>
    <n v="2000000000"/>
    <n v="0"/>
    <n v="0"/>
    <n v="2000000000"/>
    <n v="0"/>
    <n v="0"/>
    <n v="0"/>
    <n v="0"/>
  </r>
  <r>
    <s v="19-03-00"/>
    <s v="INSTITUTO NACIONAL DE SALUD (INS)"/>
    <s v="C-1901-0300-14"/>
    <s v="C"/>
    <x v="0"/>
    <s v="0300"/>
    <s v="14"/>
    <m/>
    <m/>
    <m/>
    <m/>
    <m/>
    <s v="Nación"/>
    <s v="10"/>
    <s v="CSF"/>
    <s v="MEJORAMIENTO DE LA SITUACIÓN NUTRICIONAL DE LA POBLACIÓN  A NIVEL   NACIONAL"/>
    <n v="700000000"/>
    <n v="0"/>
    <n v="0"/>
    <n v="700000000"/>
    <n v="0"/>
    <n v="389808328"/>
    <n v="310191672"/>
    <n v="288339570"/>
    <n v="54922073"/>
    <n v="54922073"/>
    <n v="30984365"/>
  </r>
  <r>
    <s v="19-03-00"/>
    <s v="INSTITUTO NACIONAL DE SALUD (INS)"/>
    <s v="C-1901-0300-15"/>
    <s v="C"/>
    <x v="0"/>
    <s v="0300"/>
    <s v="15"/>
    <m/>
    <m/>
    <m/>
    <m/>
    <m/>
    <s v="Nación"/>
    <s v="10"/>
    <s v="CSF"/>
    <s v="FORTALECIMIENTO DEL ANÁLISIS DE INFORMACIÓN EN SALUD PARA LA TOMA DE DECISIONES EN EL ÁMBITO  NACIONAL"/>
    <n v="950000000"/>
    <n v="0"/>
    <n v="0"/>
    <n v="950000000"/>
    <n v="0"/>
    <n v="499371228"/>
    <n v="450628772"/>
    <n v="455163006.80000001"/>
    <n v="169715781.13"/>
    <n v="160603862.13"/>
    <n v="128940856.13"/>
  </r>
  <r>
    <s v="19-03-00"/>
    <s v="INSTITUTO NACIONAL DE SALUD (INS)"/>
    <s v="C-1901-0300-16"/>
    <s v="C"/>
    <x v="0"/>
    <s v="0300"/>
    <s v="16"/>
    <m/>
    <m/>
    <m/>
    <m/>
    <m/>
    <s v="Nación"/>
    <s v="10"/>
    <s v="CSF"/>
    <s v="FORTALECIMIENTO DE LA COORDINACIÓN DE LAS  REDES DE BANCOS DE SANGRE Y DE  DONACIÓN Y TRASPLANTES  NACIONAL"/>
    <n v="1800000000"/>
    <n v="0"/>
    <n v="0"/>
    <n v="1800000000"/>
    <n v="0"/>
    <n v="652844916"/>
    <n v="1147155084"/>
    <n v="524900676"/>
    <n v="200086909.66999999"/>
    <n v="195420242.66999999"/>
    <n v="183911631.66999999"/>
  </r>
  <r>
    <s v="19-03-00"/>
    <s v="INSTITUTO NACIONAL DE SALUD (INS)"/>
    <s v="C-1901-0300-16"/>
    <s v="C"/>
    <x v="0"/>
    <s v="0300"/>
    <s v="16"/>
    <m/>
    <m/>
    <m/>
    <m/>
    <m/>
    <s v="Propios"/>
    <s v="20"/>
    <s v="CSF"/>
    <s v="FORTALECIMIENTO DE LA COORDINACIÓN DE LAS  REDES DE BANCOS DE SANGRE Y DE  DONACIÓN Y TRASPLANTES  NACIONAL"/>
    <n v="572913140"/>
    <n v="0"/>
    <n v="0"/>
    <n v="572913140"/>
    <n v="0"/>
    <n v="0"/>
    <n v="572913140"/>
    <n v="0"/>
    <n v="0"/>
    <n v="0"/>
    <n v="0"/>
  </r>
  <r>
    <s v="19-03-00"/>
    <s v="INSTITUTO NACIONAL DE SALUD (INS)"/>
    <s v="C-1901-0300-17"/>
    <s v="C"/>
    <x v="0"/>
    <s v="0300"/>
    <s v="17"/>
    <m/>
    <m/>
    <m/>
    <m/>
    <m/>
    <s v="Nación"/>
    <s v="10"/>
    <s v="CSF"/>
    <s v="INVESTIGACIÓN EN SALUD PÚBLICA Y BIOMEDICINA  NACIONAL"/>
    <n v="4000000000"/>
    <n v="0"/>
    <n v="0"/>
    <n v="4000000000"/>
    <n v="0"/>
    <n v="2398715984"/>
    <n v="1601284016"/>
    <n v="1686302531.3299999"/>
    <n v="555908363.34000003"/>
    <n v="540377030.34000003"/>
    <n v="530341030.33999997"/>
  </r>
  <r>
    <s v="19-03-00"/>
    <s v="INSTITUTO NACIONAL DE SALUD (INS)"/>
    <s v="C-1999-0300-4"/>
    <s v="C"/>
    <x v="3"/>
    <s v="0300"/>
    <s v="4"/>
    <m/>
    <m/>
    <m/>
    <m/>
    <m/>
    <s v="Nación"/>
    <s v="10"/>
    <s v="CSF"/>
    <s v="FORTALECIMIENTO CONSTRUCCIÓN, ADECUACIÓN Y MANTENIMIENTO DE INFRAESTRUCTURA FÍSICA DEL INSTITUTO NACIONAL DE SALUD  NACIONAL"/>
    <n v="4370000000"/>
    <n v="0"/>
    <n v="0"/>
    <n v="4370000000"/>
    <n v="0"/>
    <n v="3914821975"/>
    <n v="455178025"/>
    <n v="409764701"/>
    <n v="308423701"/>
    <n v="302599701"/>
    <n v="302599701"/>
  </r>
  <r>
    <s v="19-03-00"/>
    <s v="INSTITUTO NACIONAL DE SALUD (INS)"/>
    <s v="C-1999-0300-4"/>
    <s v="C"/>
    <x v="3"/>
    <s v="0300"/>
    <s v="4"/>
    <m/>
    <m/>
    <m/>
    <m/>
    <m/>
    <s v="Propios"/>
    <s v="20"/>
    <s v="CSF"/>
    <s v="FORTALECIMIENTO CONSTRUCCIÓN, ADECUACIÓN Y MANTENIMIENTO DE INFRAESTRUCTURA FÍSICA DEL INSTITUTO NACIONAL DE SALUD  NACIONAL"/>
    <n v="500000000"/>
    <n v="0"/>
    <n v="0"/>
    <n v="500000000"/>
    <n v="0"/>
    <n v="200000000"/>
    <n v="300000000"/>
    <n v="0"/>
    <n v="0"/>
    <n v="0"/>
    <n v="0"/>
  </r>
  <r>
    <s v="19-03-00"/>
    <s v="INSTITUTO NACIONAL DE SALUD (INS)"/>
    <s v="C-1999-0300-5"/>
    <s v="C"/>
    <x v="3"/>
    <s v="0300"/>
    <s v="5"/>
    <m/>
    <m/>
    <m/>
    <m/>
    <m/>
    <s v="Nación"/>
    <s v="10"/>
    <s v="CSF"/>
    <s v="FORTALECIMIENTO INSTITUCIONAL EN TECNOLOGÍAS DE INFORMACIÓN Y COMUNICACIONES  NACIONAL"/>
    <n v="6000000000"/>
    <n v="0"/>
    <n v="0"/>
    <n v="6000000000"/>
    <n v="0"/>
    <n v="2121104988"/>
    <n v="3878895012"/>
    <n v="1743511621.3599999"/>
    <n v="369346016.19999999"/>
    <n v="361506016.19999999"/>
    <n v="354004878.19999999"/>
  </r>
  <r>
    <s v="19-03-00"/>
    <s v="INSTITUTO NACIONAL DE SALUD (INS)"/>
    <s v="C-1999-0300-5"/>
    <s v="C"/>
    <x v="3"/>
    <s v="0300"/>
    <s v="5"/>
    <m/>
    <m/>
    <m/>
    <m/>
    <m/>
    <s v="Propios"/>
    <s v="20"/>
    <s v="CSF"/>
    <s v="FORTALECIMIENTO INSTITUCIONAL EN TECNOLOGÍAS DE INFORMACIÓN Y COMUNICACIONES  NACIONAL"/>
    <n v="22594360"/>
    <n v="0"/>
    <n v="0"/>
    <n v="22594360"/>
    <n v="0"/>
    <n v="0"/>
    <n v="22594360"/>
    <n v="0"/>
    <n v="0"/>
    <n v="0"/>
    <n v="0"/>
  </r>
  <r>
    <s v="19-03-00"/>
    <s v="INSTITUTO NACIONAL DE SALUD (INS)"/>
    <s v="C-1999-0300-6"/>
    <s v="C"/>
    <x v="3"/>
    <s v="0300"/>
    <s v="6"/>
    <m/>
    <m/>
    <m/>
    <m/>
    <m/>
    <s v="Nación"/>
    <s v="10"/>
    <s v="CSF"/>
    <s v="FORTALECIMIENTO ENTORNO LABORAL SALUDABLE DEL INSTITUTO NACIONAL DE SALUD   NACIONAL-[PREVIO CONCEPTO  DNP]"/>
    <n v="1290000000"/>
    <n v="0"/>
    <n v="0"/>
    <n v="1290000000"/>
    <n v="0"/>
    <n v="1128699871"/>
    <n v="161300129"/>
    <n v="752561871"/>
    <n v="74178666.659999996"/>
    <n v="74178666.659999996"/>
    <n v="66890666.659999996"/>
  </r>
  <r>
    <s v="19-10-00"/>
    <s v="SUPERINTENDENCIA NACIONAL DE SALUD"/>
    <s v="C-1902-0300-4"/>
    <s v="C"/>
    <x v="1"/>
    <s v="0300"/>
    <s v="4"/>
    <m/>
    <m/>
    <m/>
    <m/>
    <m/>
    <s v="Propios"/>
    <s v="21"/>
    <s v="CSF"/>
    <s v="OPTIMIZACIÓN DEL USO DE LOS MECANISMOS  DE CONCILIACIÓN Y FACULTAD JURISDICCIONAL EN EL SISTEMA GENERAL DE SEGURIDAD SOCIAL EN SALUD DISPUESTOS POR LA SUPERINTENDENCIA NACIONAL DE SALUD  NACIONAL"/>
    <n v="1294522744"/>
    <n v="0"/>
    <n v="0"/>
    <n v="1294522744"/>
    <n v="0"/>
    <n v="746382951.83000004"/>
    <n v="548139792.16999996"/>
    <n v="273002151.82999998"/>
    <n v="111687972"/>
    <n v="111687972"/>
    <n v="104024162"/>
  </r>
  <r>
    <s v="19-10-00"/>
    <s v="SUPERINTENDENCIA NACIONAL DE SALUD"/>
    <s v="C-1903-0300-4"/>
    <s v="C"/>
    <x v="4"/>
    <s v="0300"/>
    <s v="4"/>
    <m/>
    <m/>
    <m/>
    <m/>
    <m/>
    <s v="Propios"/>
    <s v="21"/>
    <s v="CSF"/>
    <s v="FORTALECIMIENTO DE LA INSPECCIÓN, VIGILANCIA Y CONTROL REALIZADA POR LA SUPERINTENDENCIA NACIONAL DE SALUD AL SISTEMA GENERAL DE SEGURIDAD SOCIAL EN SALUD, A NIVEL  NACIONAL"/>
    <n v="12039883904"/>
    <n v="0"/>
    <n v="806223577"/>
    <n v="11233660327"/>
    <n v="0"/>
    <n v="10015794133.18"/>
    <n v="1217866193.8199999"/>
    <n v="4531349149.2600002"/>
    <n v="1546770164.03"/>
    <n v="1546770164.03"/>
    <n v="1538835251.03"/>
  </r>
  <r>
    <s v="19-10-00"/>
    <s v="SUPERINTENDENCIA NACIONAL DE SALUD"/>
    <s v="C-1903-0300-5"/>
    <s v="C"/>
    <x v="4"/>
    <s v="0300"/>
    <s v="5"/>
    <m/>
    <m/>
    <m/>
    <m/>
    <m/>
    <s v="Propios"/>
    <s v="21"/>
    <s v="CSF"/>
    <s v="MEJORAMIENTO DEL CONOCIMIENTO  DE LOS GRUPOS DE INTERÉS DE LAS ACCIONES DE IVC DE LA SUPERSALUD Y LA NORMATIVIDAD Y DISPOSICIONES DEL SGSSS   NACIONAL"/>
    <n v="3731360922"/>
    <n v="0"/>
    <n v="0"/>
    <n v="3731360922"/>
    <n v="0"/>
    <n v="3559255498.2199998"/>
    <n v="172105423.78"/>
    <n v="3383747730.2199998"/>
    <n v="154084596.02000001"/>
    <n v="154084596.02000001"/>
    <n v="151373026.02000001"/>
  </r>
  <r>
    <s v="19-10-00"/>
    <s v="SUPERINTENDENCIA NACIONAL DE SALUD"/>
    <s v="C-1903-0300-6"/>
    <s v="C"/>
    <x v="4"/>
    <s v="0300"/>
    <s v="6"/>
    <m/>
    <m/>
    <m/>
    <m/>
    <m/>
    <s v="Propios"/>
    <s v="21"/>
    <s v="CSF"/>
    <s v="FORTALECIMIENTO DE LA ATENCIÓN, PROTECCIÓN Y PROMOCIÓN DE LA PARTICIPACIÓN DE LOS CIUDADANOS EN EL SISTEMA GENERAL DE SEGURIDAD SOCIAL EN SALUD  NACIONAL  NACIONAL"/>
    <n v="24175687432"/>
    <n v="806223577"/>
    <n v="0"/>
    <n v="24981911009"/>
    <n v="0"/>
    <n v="22350402551.880001"/>
    <n v="2631508457.1199999"/>
    <n v="20552079787.880001"/>
    <n v="6839349607.3599997"/>
    <n v="6839349607.3599997"/>
    <n v="6839349607.3599997"/>
  </r>
  <r>
    <s v="19-10-00"/>
    <s v="SUPERINTENDENCIA NACIONAL DE SALUD"/>
    <s v="C-1999-0300-9"/>
    <s v="C"/>
    <x v="3"/>
    <s v="0300"/>
    <s v="9"/>
    <m/>
    <m/>
    <m/>
    <m/>
    <m/>
    <s v="Propios"/>
    <s v="21"/>
    <s v="CSF"/>
    <s v="OPTIMIZACIÓN DE LA PRESTACIÓN DE SERVICIOS Y PROVISIÓN DE SOLUCIONES DE TECNOLOGÍAS DE LA INFORMACIÓN Y LA COMUNICACIONES -TIC DE LA SUPERINTENDENCIA NACIONAL DE SALUD  NACIONAL"/>
    <n v="23105600705"/>
    <n v="0"/>
    <n v="0"/>
    <n v="23105600705"/>
    <n v="0"/>
    <n v="3660757439.6599998"/>
    <n v="19444843265.34"/>
    <n v="3620978029.6599998"/>
    <n v="377947797.77999997"/>
    <n v="377947797.77999997"/>
    <n v="377947797.77999997"/>
  </r>
  <r>
    <s v="19-10-00"/>
    <s v="SUPERINTENDENCIA NACIONAL DE SALUD"/>
    <s v="C-1999-0300-10"/>
    <s v="C"/>
    <x v="3"/>
    <s v="0300"/>
    <s v="10"/>
    <m/>
    <m/>
    <m/>
    <m/>
    <m/>
    <s v="Propios"/>
    <s v="21"/>
    <s v="CSF"/>
    <s v="FORTALECIMIENTO EN LA IMPLEMENTACIÓN DE POLÍTICAS, CRITERIOS, Y DIRECTRICES JURÍDICAS DE LA SUPERINTENDENCIA NACIONAL DE SALUD  NACIONAL"/>
    <n v="395412480"/>
    <n v="0"/>
    <n v="0"/>
    <n v="395412480"/>
    <n v="0"/>
    <n v="265157547.68000001"/>
    <n v="130254932.31999999"/>
    <n v="234402159.68000001"/>
    <n v="48449513.5"/>
    <n v="45661343.5"/>
    <n v="45661343.5"/>
  </r>
  <r>
    <s v="19-10-00"/>
    <s v="SUPERINTENDENCIA NACIONAL DE SALUD"/>
    <s v="C-1999-0300-11"/>
    <s v="C"/>
    <x v="3"/>
    <s v="0300"/>
    <s v="11"/>
    <m/>
    <m/>
    <m/>
    <m/>
    <m/>
    <s v="Propios"/>
    <s v="21"/>
    <s v="CSF"/>
    <s v="CONSOLIDACIÓN DEL SISTEMA INTEGRADO DE PLANEACIÓN Y GESTIÓN DE LA SUPERSALUD A NIVEL  NACIONAL"/>
    <n v="358622407"/>
    <n v="0"/>
    <n v="0"/>
    <n v="358622407"/>
    <n v="0"/>
    <n v="270402971.56"/>
    <n v="88219435.439999998"/>
    <n v="36948919.560000002"/>
    <n v="3809386"/>
    <n v="3809386"/>
    <n v="3809386"/>
  </r>
  <r>
    <s v="19-10-00"/>
    <s v="SUPERINTENDENCIA NACIONAL DE SALUD"/>
    <s v="C-1999-0300-12"/>
    <s v="C"/>
    <x v="3"/>
    <s v="0300"/>
    <s v="12"/>
    <m/>
    <m/>
    <m/>
    <m/>
    <m/>
    <s v="Propios"/>
    <s v="21"/>
    <s v="CSF"/>
    <s v="DESARROLLO DE LA GESTIÓN ESTRATÉGICA DEL TALENTO HUMANO EN LA SUPERSALUD A NIVEL  NACIONAL"/>
    <n v="2575000000"/>
    <n v="0"/>
    <n v="0"/>
    <n v="2575000000"/>
    <n v="0"/>
    <n v="1759300067"/>
    <n v="815699933"/>
    <n v="1609876342"/>
    <n v="5001500"/>
    <n v="5001500"/>
    <n v="5001500"/>
  </r>
  <r>
    <s v="19-10-00"/>
    <s v="SUPERINTENDENCIA NACIONAL DE SALUD"/>
    <s v="C-1999-0300-14"/>
    <s v="C"/>
    <x v="3"/>
    <s v="0300"/>
    <s v="14"/>
    <m/>
    <m/>
    <m/>
    <m/>
    <m/>
    <s v="Propios"/>
    <s v="21"/>
    <s v="CSF"/>
    <s v="FORTALECIMIENTO DE LA ADMINISTRACION DE LA GESTION DOCUMENTAL EN LA SUPERSALUD  NACIONAL"/>
    <n v="8533331406"/>
    <n v="0"/>
    <n v="0"/>
    <n v="8533331406"/>
    <n v="0"/>
    <n v="1804619158.25"/>
    <n v="6728712247.75"/>
    <n v="1259687211.03"/>
    <n v="500403758.57999998"/>
    <n v="499557130.57999998"/>
    <n v="499557130.57999998"/>
  </r>
  <r>
    <s v="19-12-00"/>
    <s v="INSTITUTO NACIONAL DE VIGILANCIA DE MEDICAMENTOS Y ALIMENTOS - INVIMA"/>
    <s v="C-1903-0300-6"/>
    <s v="C"/>
    <x v="4"/>
    <s v="0300"/>
    <s v="6"/>
    <m/>
    <m/>
    <m/>
    <m/>
    <m/>
    <s v="Propios"/>
    <s v="20"/>
    <s v="CSF"/>
    <s v="FORTALECIMIENTO DE LA ARQUITECTURA TECNOLÓGICA Y LOS PROCESOS ASOCIADOS A LA GESTIÓN DE LAS TECNOLOGÍAS DE LA INFORMACIÓN Y COMUNICACIONES  NACIONAL"/>
    <n v="13152203305"/>
    <n v="0"/>
    <n v="0"/>
    <n v="13152203305"/>
    <n v="0"/>
    <n v="8066500158.54"/>
    <n v="5085703146.46"/>
    <n v="5318805822.21"/>
    <n v="1563853626.9000001"/>
    <n v="1563853626.9000001"/>
    <n v="1563853626.9000001"/>
  </r>
  <r>
    <s v="19-12-00"/>
    <s v="INSTITUTO NACIONAL DE VIGILANCIA DE MEDICAMENTOS Y ALIMENTOS - INVIMA"/>
    <s v="C-1903-0300-7"/>
    <s v="C"/>
    <x v="4"/>
    <s v="0300"/>
    <s v="7"/>
    <m/>
    <m/>
    <m/>
    <m/>
    <m/>
    <s v="Propios"/>
    <s v="20"/>
    <s v="CSF"/>
    <s v="FORTALECIMIENTO   DE LA INSPECCIÓN  VIGILANCIA Y CONTROL DE LOS PRODUCTOS COMPETENCIA DEL INVIMA A NIVEL   NACIONAL"/>
    <n v="23218670707"/>
    <n v="0"/>
    <n v="0"/>
    <n v="23218670707"/>
    <n v="0"/>
    <n v="13416777506.15"/>
    <n v="9801893200.8500004"/>
    <n v="7146396653"/>
    <n v="2826793407.5100002"/>
    <n v="2815998241.5100002"/>
    <n v="2787150111.5100002"/>
  </r>
  <r>
    <s v="19-12-00"/>
    <s v="INSTITUTO NACIONAL DE VIGILANCIA DE MEDICAMENTOS Y ALIMENTOS - INVIMA"/>
    <s v="C-1903-0300-7"/>
    <s v="C"/>
    <x v="4"/>
    <s v="0300"/>
    <s v="7"/>
    <m/>
    <m/>
    <m/>
    <m/>
    <m/>
    <s v="Propios"/>
    <s v="21"/>
    <s v="CSF"/>
    <s v="FORTALECIMIENTO   DE LA INSPECCIÓN  VIGILANCIA Y CONTROL DE LOS PRODUCTOS COMPETENCIA DEL INVIMA A NIVEL   NACIONAL"/>
    <n v="49000000000"/>
    <n v="0"/>
    <n v="0"/>
    <n v="49000000000"/>
    <n v="0"/>
    <n v="32922742032.529999"/>
    <n v="16077257967.469999"/>
    <n v="13291136970.799999"/>
    <n v="8958703496.9099998"/>
    <n v="8916040200.9099998"/>
    <n v="8775080075.9099998"/>
  </r>
  <r>
    <s v="19-12-00"/>
    <s v="INSTITUTO NACIONAL DE VIGILANCIA DE MEDICAMENTOS Y ALIMENTOS - INVIMA"/>
    <s v="C-1903-0300-9"/>
    <s v="C"/>
    <x v="4"/>
    <s v="0300"/>
    <s v="9"/>
    <s v=""/>
    <s v=""/>
    <s v=""/>
    <s v=""/>
    <s v=""/>
    <s v="Propios"/>
    <s v="20"/>
    <s v="CSF"/>
    <s v="MEJORAMIENTO DE LA CAPACIDAD ANALITICA DE LOS LABORATORIOS RELACIONADA CON LOS PRODUCTOS COMPETENCIA DEL INVIMA NACIONAL"/>
    <n v="2615495517"/>
    <n v="0"/>
    <n v="0"/>
    <n v="2615495517"/>
    <n v="0"/>
    <n v="0"/>
    <n v="2615495517"/>
    <n v="0"/>
    <n v="0"/>
    <n v="0"/>
    <n v="0"/>
  </r>
  <r>
    <s v="19-12-00"/>
    <s v="INSTITUTO NACIONAL DE VIGILANCIA DE MEDICAMENTOS Y ALIMENTOS - INVIMA"/>
    <s v="C-1999-0300-6"/>
    <s v="C"/>
    <x v="3"/>
    <s v="0300"/>
    <s v="6"/>
    <s v=""/>
    <s v=""/>
    <s v=""/>
    <s v=""/>
    <s v=""/>
    <s v="Propios"/>
    <s v="20"/>
    <s v="CSF"/>
    <s v="FORTALECIMIENTO INSTITUCIONAL EN LA GESTION ADMINISTRATIVA Y DE APOYO DEL INVIMA A NIVEL  NACIONAL"/>
    <n v="12013630471"/>
    <n v="0"/>
    <n v="0"/>
    <n v="12013630471"/>
    <n v="0"/>
    <n v="3403450935.9899998"/>
    <n v="8610179535.0100002"/>
    <n v="2699858984.9899998"/>
    <n v="225570901.69999999"/>
    <n v="225570901.69999999"/>
    <n v="225570901.69999999"/>
  </r>
  <r>
    <s v="19-13-01"/>
    <s v="FONDO DE PREVISIÓN SOCIAL DEL CONGRESO - PENSIONES"/>
    <s v="C-1999-0300-5"/>
    <s v="C"/>
    <x v="3"/>
    <s v="0300"/>
    <s v="5"/>
    <s v=""/>
    <s v=""/>
    <s v=""/>
    <s v=""/>
    <s v=""/>
    <s v="Propios"/>
    <s v="21"/>
    <s v="CSF"/>
    <s v="FORTALECIMIENTO DE LA GESTION DOCUMENTAL DEL FONDO DE PREVISION SOCIAL DEL CONGRESO DE LA REPUBLICA BOGOTA"/>
    <n v="300000000"/>
    <n v="0"/>
    <n v="0"/>
    <n v="300000000"/>
    <n v="0"/>
    <n v="0"/>
    <n v="300000000"/>
    <n v="0"/>
    <n v="0"/>
    <n v="0"/>
    <n v="0"/>
  </r>
  <r>
    <s v="19-14-01"/>
    <s v="FONDO PASIVO SOCIAL DE FERROCARRILES NACIONALES DE COLOMBIA - SALUD "/>
    <s v="C-1999-0300-1"/>
    <s v="C"/>
    <x v="3"/>
    <s v="0300"/>
    <s v="1"/>
    <m/>
    <m/>
    <m/>
    <m/>
    <m/>
    <s v="Nación"/>
    <s v="10"/>
    <s v="CSF"/>
    <s v="FORTALECIMIENTO DE LA GESTIÓN ADMINISTRATIVA, TECNOLÓGICA Y OPERATIVA DEL FONDO DE PASIVO SOCIAL DE FERROCARRILES NACIONALES DE COLOMBIA  NACIONAL"/>
    <n v="1400000000"/>
    <n v="0"/>
    <n v="0"/>
    <n v="1400000000"/>
    <n v="0"/>
    <n v="495222702"/>
    <n v="904777298"/>
    <n v="315222702"/>
    <n v="134658441.40000001"/>
    <n v="134658441.40000001"/>
    <n v="134658441.40000001"/>
  </r>
  <r>
    <s v="19-14-02"/>
    <s v="FONDO PASIVO SOCIAL DE FERROCARRILES NACIONALES DE COLOMBIA - PENSIONES"/>
    <s v="C-1999-0300-1"/>
    <s v="C"/>
    <x v="3"/>
    <s v="0300"/>
    <s v="1"/>
    <m/>
    <m/>
    <m/>
    <m/>
    <m/>
    <s v="Nación"/>
    <s v="10"/>
    <s v="CSF"/>
    <s v="MEJORAMIENTO  DE LA GESTIÓN ADMINISTRATIVA, OPERATIVA Y TECNOLÓGICA DE LA UNIDAD DE PENSIONES DEL FONDO DE PASIVO SOCIAL DE FERROCARRILES NACIONALES DE COLOMBIA  BOGOTÁ"/>
    <n v="1100000000"/>
    <n v="0"/>
    <n v="0"/>
    <n v="1100000000"/>
    <n v="0"/>
    <n v="568249005"/>
    <n v="531750995"/>
    <n v="565220169"/>
    <n v="114064148"/>
    <n v="81414725"/>
    <n v="814147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6">
  <r>
    <s v="19-01-01"/>
    <x v="0"/>
    <s v="A-01-01-01"/>
    <x v="0"/>
    <x v="0"/>
    <s v="01"/>
    <s v="01"/>
    <m/>
    <m/>
    <m/>
    <m/>
    <m/>
    <s v="Nación"/>
    <s v="10"/>
    <s v="CSF"/>
    <x v="0"/>
    <n v="51645076000"/>
    <n v="0"/>
    <n v="0"/>
    <n v="51645076000"/>
    <n v="0"/>
    <n v="51645076000"/>
    <n v="0"/>
    <n v="16898814976"/>
    <n v="16892455583"/>
    <n v="16892455583"/>
    <n v="16892455583"/>
  </r>
  <r>
    <s v="19-01-01"/>
    <x v="0"/>
    <s v="A-01-01-02"/>
    <x v="0"/>
    <x v="0"/>
    <s v="01"/>
    <s v="02"/>
    <m/>
    <m/>
    <m/>
    <m/>
    <m/>
    <s v="Nación"/>
    <s v="10"/>
    <s v="CSF"/>
    <x v="1"/>
    <n v="18754296000"/>
    <n v="0"/>
    <n v="0"/>
    <n v="18754296000"/>
    <n v="0"/>
    <n v="18754296000"/>
    <n v="0"/>
    <n v="6916054627"/>
    <n v="6916054627"/>
    <n v="6916054627"/>
    <n v="6916054627"/>
  </r>
  <r>
    <s v="19-01-01"/>
    <x v="0"/>
    <s v="A-01-01-03"/>
    <x v="0"/>
    <x v="0"/>
    <s v="01"/>
    <s v="03"/>
    <m/>
    <m/>
    <m/>
    <m/>
    <m/>
    <s v="Nación"/>
    <s v="10"/>
    <s v="CSF"/>
    <x v="2"/>
    <n v="5314198000"/>
    <n v="0"/>
    <n v="0"/>
    <n v="5314198000"/>
    <n v="0"/>
    <n v="5314198000"/>
    <n v="0"/>
    <n v="1944065828"/>
    <n v="1944065828"/>
    <n v="1944065828"/>
    <n v="1944065828"/>
  </r>
  <r>
    <s v="19-01-01"/>
    <x v="0"/>
    <s v="A-02"/>
    <x v="0"/>
    <x v="1"/>
    <m/>
    <m/>
    <m/>
    <m/>
    <m/>
    <m/>
    <m/>
    <s v="Nación"/>
    <s v="10"/>
    <s v="CSF"/>
    <x v="3"/>
    <n v="20937437000"/>
    <n v="0"/>
    <n v="51207000"/>
    <n v="20886230000"/>
    <n v="0"/>
    <n v="18332991398.330002"/>
    <n v="2553238601.6700001"/>
    <n v="12657395556.9"/>
    <n v="7187431710.6899996"/>
    <n v="7187431710.6899996"/>
    <n v="7187431710.6899996"/>
  </r>
  <r>
    <s v="19-01-01"/>
    <x v="0"/>
    <s v="A-03-02-02"/>
    <x v="0"/>
    <x v="2"/>
    <s v="02"/>
    <s v="02"/>
    <m/>
    <m/>
    <m/>
    <m/>
    <m/>
    <s v="Nación"/>
    <s v="10"/>
    <s v="CSF"/>
    <x v="4"/>
    <n v="715287000"/>
    <n v="0"/>
    <n v="0"/>
    <n v="715287000"/>
    <n v="0"/>
    <n v="715287000"/>
    <n v="0"/>
    <n v="715287000"/>
    <n v="715249914.22000003"/>
    <n v="715249914.22000003"/>
    <n v="715249914.22000003"/>
  </r>
  <r>
    <s v="19-01-01"/>
    <x v="0"/>
    <s v="A-03-03-01-029"/>
    <x v="0"/>
    <x v="2"/>
    <s v="03"/>
    <s v="01"/>
    <s v="029"/>
    <m/>
    <m/>
    <m/>
    <m/>
    <s v="Nación"/>
    <s v="10"/>
    <s v="CSF"/>
    <x v="5"/>
    <n v="1793030000"/>
    <n v="0"/>
    <n v="0"/>
    <n v="1793030000"/>
    <n v="0"/>
    <n v="20450682.84"/>
    <n v="1772579317.1600001"/>
    <n v="10300000"/>
    <n v="10300000"/>
    <n v="10300000"/>
    <n v="10300000"/>
  </r>
  <r>
    <s v="19-01-01"/>
    <x v="0"/>
    <s v="A-03-03-01-999"/>
    <x v="0"/>
    <x v="2"/>
    <s v="03"/>
    <s v="01"/>
    <s v="999"/>
    <m/>
    <m/>
    <m/>
    <m/>
    <s v="Nación"/>
    <s v="10"/>
    <s v="CSF"/>
    <x v="6"/>
    <n v="45891377136"/>
    <n v="0"/>
    <n v="0"/>
    <n v="45891377136"/>
    <n v="44991377136"/>
    <n v="0"/>
    <n v="900000000"/>
    <n v="0"/>
    <n v="0"/>
    <n v="0"/>
    <n v="0"/>
  </r>
  <r>
    <s v="19-01-01"/>
    <x v="0"/>
    <s v="A-03-03-02-003"/>
    <x v="0"/>
    <x v="2"/>
    <s v="03"/>
    <s v="02"/>
    <s v="003"/>
    <m/>
    <m/>
    <m/>
    <m/>
    <s v="Nación"/>
    <s v="10"/>
    <s v="CSF"/>
    <x v="7"/>
    <n v="646021000"/>
    <n v="0"/>
    <n v="0"/>
    <n v="646021000"/>
    <n v="0"/>
    <n v="0"/>
    <n v="646021000"/>
    <n v="0"/>
    <n v="0"/>
    <n v="0"/>
    <n v="0"/>
  </r>
  <r>
    <s v="19-01-01"/>
    <x v="0"/>
    <s v="A-03-03-02-006"/>
    <x v="0"/>
    <x v="2"/>
    <s v="03"/>
    <s v="02"/>
    <s v="006"/>
    <m/>
    <m/>
    <m/>
    <m/>
    <s v="Nación"/>
    <s v="10"/>
    <s v="CSF"/>
    <x v="8"/>
    <n v="3801839992"/>
    <n v="0"/>
    <n v="0"/>
    <n v="3801839992"/>
    <n v="0"/>
    <n v="3801839992"/>
    <n v="0"/>
    <n v="0"/>
    <n v="0"/>
    <n v="0"/>
    <n v="0"/>
  </r>
  <r>
    <s v="19-01-01"/>
    <x v="0"/>
    <s v="A-03-03-02-013"/>
    <x v="0"/>
    <x v="2"/>
    <s v="03"/>
    <s v="02"/>
    <s v="013"/>
    <m/>
    <m/>
    <m/>
    <m/>
    <s v="Nación"/>
    <s v="10"/>
    <s v="CSF"/>
    <x v="9"/>
    <n v="34379324000"/>
    <n v="0"/>
    <n v="0"/>
    <n v="34379324000"/>
    <n v="0"/>
    <n v="34379324000"/>
    <n v="0"/>
    <n v="0"/>
    <n v="0"/>
    <n v="0"/>
    <n v="0"/>
  </r>
  <r>
    <s v="19-01-01"/>
    <x v="0"/>
    <s v="A-03-03-04-018"/>
    <x v="0"/>
    <x v="2"/>
    <s v="03"/>
    <s v="04"/>
    <s v="018"/>
    <m/>
    <m/>
    <m/>
    <m/>
    <s v="Nación"/>
    <s v="10"/>
    <s v="CSF"/>
    <x v="10"/>
    <n v="1552390000"/>
    <n v="0"/>
    <n v="0"/>
    <n v="1552390000"/>
    <n v="0"/>
    <n v="1552390000"/>
    <n v="0"/>
    <n v="1552390000"/>
    <n v="646829010"/>
    <n v="646829010"/>
    <n v="646829010"/>
  </r>
  <r>
    <s v="19-01-01"/>
    <x v="0"/>
    <s v="A-03-03-04-052"/>
    <x v="0"/>
    <x v="2"/>
    <s v="03"/>
    <s v="04"/>
    <s v="052"/>
    <m/>
    <m/>
    <m/>
    <m/>
    <s v="Nación"/>
    <s v="10"/>
    <s v="CSF"/>
    <x v="11"/>
    <n v="27647190738000"/>
    <n v="0"/>
    <n v="0"/>
    <n v="27647190738000"/>
    <n v="0"/>
    <n v="27647190738000"/>
    <n v="0"/>
    <n v="11746754802908"/>
    <n v="11746754802908"/>
    <n v="11746754802908"/>
    <n v="11746754802908"/>
  </r>
  <r>
    <s v="19-01-01"/>
    <x v="0"/>
    <s v="A-03-03-04-052"/>
    <x v="0"/>
    <x v="2"/>
    <s v="03"/>
    <s v="04"/>
    <s v="052"/>
    <m/>
    <m/>
    <m/>
    <m/>
    <s v="Nación"/>
    <s v="11"/>
    <s v="SSF"/>
    <x v="11"/>
    <n v="2021981419000"/>
    <n v="0"/>
    <n v="0"/>
    <n v="2021981419000"/>
    <n v="0"/>
    <n v="0"/>
    <n v="2021981419000"/>
    <n v="0"/>
    <n v="0"/>
    <n v="0"/>
    <n v="0"/>
  </r>
  <r>
    <s v="19-01-01"/>
    <x v="0"/>
    <s v="A-03-03-04-052"/>
    <x v="0"/>
    <x v="2"/>
    <s v="03"/>
    <s v="04"/>
    <s v="052"/>
    <m/>
    <m/>
    <m/>
    <m/>
    <s v="Nación"/>
    <s v="13"/>
    <s v="CSF"/>
    <x v="11"/>
    <n v="66530691000"/>
    <n v="0"/>
    <n v="0"/>
    <n v="66530691000"/>
    <n v="0"/>
    <n v="0"/>
    <n v="66530691000"/>
    <n v="0"/>
    <n v="0"/>
    <n v="0"/>
    <n v="0"/>
  </r>
  <r>
    <s v="19-01-01"/>
    <x v="0"/>
    <s v="A-03-03-04-052"/>
    <x v="0"/>
    <x v="2"/>
    <s v="03"/>
    <s v="04"/>
    <s v="052"/>
    <m/>
    <m/>
    <m/>
    <m/>
    <s v="Nación"/>
    <s v="15"/>
    <s v="CSF"/>
    <x v="11"/>
    <n v="3169932864"/>
    <n v="0"/>
    <n v="0"/>
    <n v="3169932864"/>
    <n v="0"/>
    <n v="3169932864"/>
    <n v="0"/>
    <n v="3169932864"/>
    <n v="3169932864"/>
    <n v="3169932864"/>
    <n v="3169932864"/>
  </r>
  <r>
    <s v="19-01-01"/>
    <x v="0"/>
    <s v="A-03-03-04-052"/>
    <x v="0"/>
    <x v="2"/>
    <s v="03"/>
    <s v="04"/>
    <s v="052"/>
    <m/>
    <m/>
    <m/>
    <m/>
    <s v="Nación"/>
    <s v="16"/>
    <s v="SSF"/>
    <x v="11"/>
    <n v="2948326786000"/>
    <n v="0"/>
    <n v="0"/>
    <n v="2948326786000"/>
    <n v="0"/>
    <n v="2944170971889"/>
    <n v="4155814111"/>
    <n v="2920333751848"/>
    <n v="1157742145026.6201"/>
    <n v="1157742145026.6201"/>
    <n v="1157742145026.6201"/>
  </r>
  <r>
    <s v="19-01-01"/>
    <x v="0"/>
    <s v="A-03-03-05-002"/>
    <x v="0"/>
    <x v="2"/>
    <s v="03"/>
    <s v="05"/>
    <s v="002"/>
    <m/>
    <m/>
    <m/>
    <m/>
    <s v="Nación"/>
    <s v="10"/>
    <s v="CSF"/>
    <x v="12"/>
    <n v="12821599952544"/>
    <n v="0"/>
    <n v="0"/>
    <n v="12821599952544"/>
    <n v="0"/>
    <n v="12821599952544"/>
    <n v="0"/>
    <n v="5394179072220"/>
    <n v="5394179072220"/>
    <n v="5394179072220"/>
    <n v="5394179072220"/>
  </r>
  <r>
    <s v="19-01-01"/>
    <x v="0"/>
    <s v="A-03-04-01-001"/>
    <x v="0"/>
    <x v="2"/>
    <s v="04"/>
    <s v="01"/>
    <s v="001"/>
    <m/>
    <m/>
    <m/>
    <m/>
    <s v="Nación"/>
    <s v="10"/>
    <s v="CSF"/>
    <x v="13"/>
    <n v="90027000"/>
    <n v="0"/>
    <n v="0"/>
    <n v="90027000"/>
    <n v="0"/>
    <n v="90027000"/>
    <n v="0"/>
    <n v="90027000"/>
    <n v="33435003.699999999"/>
    <n v="33435003.699999999"/>
    <n v="33435003.699999999"/>
  </r>
  <r>
    <s v="19-01-01"/>
    <x v="0"/>
    <s v="A-03-04-01-008"/>
    <x v="0"/>
    <x v="2"/>
    <s v="04"/>
    <s v="01"/>
    <s v="008"/>
    <m/>
    <m/>
    <m/>
    <m/>
    <s v="Nación"/>
    <s v="10"/>
    <s v="CSF"/>
    <x v="14"/>
    <n v="1983945000"/>
    <n v="0"/>
    <n v="0"/>
    <n v="1983945000"/>
    <n v="0"/>
    <n v="1983945000"/>
    <n v="0"/>
    <n v="1983945000"/>
    <n v="1983945000"/>
    <n v="1983945000"/>
    <n v="1983945000"/>
  </r>
  <r>
    <s v="19-01-01"/>
    <x v="0"/>
    <s v="A-03-04-01-009"/>
    <x v="0"/>
    <x v="2"/>
    <s v="04"/>
    <s v="01"/>
    <s v="009"/>
    <m/>
    <m/>
    <m/>
    <m/>
    <s v="Nación"/>
    <s v="10"/>
    <s v="CSF"/>
    <x v="15"/>
    <n v="2042784000"/>
    <n v="0"/>
    <n v="0"/>
    <n v="2042784000"/>
    <n v="0"/>
    <n v="2042784000"/>
    <n v="0"/>
    <n v="0"/>
    <n v="0"/>
    <n v="0"/>
    <n v="0"/>
  </r>
  <r>
    <s v="19-01-01"/>
    <x v="0"/>
    <s v="A-03-04-01-019"/>
    <x v="0"/>
    <x v="2"/>
    <s v="04"/>
    <s v="01"/>
    <s v="019"/>
    <m/>
    <m/>
    <m/>
    <m/>
    <s v="Nación"/>
    <s v="10"/>
    <s v="CSF"/>
    <x v="16"/>
    <n v="27902037000"/>
    <n v="0"/>
    <n v="0"/>
    <n v="27902037000"/>
    <n v="0"/>
    <n v="27902037000"/>
    <n v="0"/>
    <n v="25086518000"/>
    <n v="25086518000"/>
    <n v="25086518000"/>
    <n v="25086518000"/>
  </r>
  <r>
    <s v="19-01-01"/>
    <x v="0"/>
    <s v="A-03-04-02-002"/>
    <x v="0"/>
    <x v="2"/>
    <s v="04"/>
    <s v="02"/>
    <s v="002"/>
    <m/>
    <m/>
    <m/>
    <m/>
    <s v="Nación"/>
    <s v="10"/>
    <s v="CSF"/>
    <x v="17"/>
    <n v="1695730300"/>
    <n v="0"/>
    <n v="0"/>
    <n v="1695730300"/>
    <n v="0"/>
    <n v="0"/>
    <n v="1695730300"/>
    <n v="0"/>
    <n v="0"/>
    <n v="0"/>
    <n v="0"/>
  </r>
  <r>
    <s v="19-01-01"/>
    <x v="0"/>
    <s v="A-03-04-02-012"/>
    <x v="0"/>
    <x v="2"/>
    <s v="04"/>
    <s v="02"/>
    <s v="012"/>
    <m/>
    <m/>
    <m/>
    <m/>
    <s v="Nación"/>
    <s v="10"/>
    <s v="CSF"/>
    <x v="18"/>
    <n v="337398000"/>
    <n v="0"/>
    <n v="0"/>
    <n v="337398000"/>
    <n v="0"/>
    <n v="337398000"/>
    <n v="0"/>
    <n v="93294314"/>
    <n v="93294314"/>
    <n v="93294314"/>
    <n v="93294314"/>
  </r>
  <r>
    <s v="19-01-01"/>
    <x v="0"/>
    <s v="A-03-04-02-027"/>
    <x v="0"/>
    <x v="2"/>
    <s v="04"/>
    <s v="02"/>
    <s v="027"/>
    <m/>
    <m/>
    <m/>
    <m/>
    <s v="Nación"/>
    <s v="10"/>
    <s v="CSF"/>
    <x v="19"/>
    <n v="82073878000"/>
    <n v="0"/>
    <n v="0"/>
    <n v="82073878000"/>
    <n v="0"/>
    <n v="82073878000"/>
    <n v="0"/>
    <n v="35422072700"/>
    <n v="35422072700"/>
    <n v="35422072700"/>
    <n v="35422072700"/>
  </r>
  <r>
    <s v="19-01-01"/>
    <x v="0"/>
    <s v="A-03-04-03-002"/>
    <x v="0"/>
    <x v="2"/>
    <s v="04"/>
    <s v="03"/>
    <s v="002"/>
    <m/>
    <m/>
    <m/>
    <m/>
    <s v="Nación"/>
    <s v="10"/>
    <s v="CSF"/>
    <x v="20"/>
    <n v="976636000"/>
    <n v="0"/>
    <n v="0"/>
    <n v="976636000"/>
    <n v="0"/>
    <n v="405307034"/>
    <n v="571328966"/>
    <n v="398385920"/>
    <n v="124777107"/>
    <n v="124777107"/>
    <n v="124777107"/>
  </r>
  <r>
    <s v="19-01-01"/>
    <x v="0"/>
    <s v="A-03-04-03-003"/>
    <x v="0"/>
    <x v="2"/>
    <s v="04"/>
    <s v="03"/>
    <s v="003"/>
    <m/>
    <m/>
    <m/>
    <m/>
    <s v="Nación"/>
    <s v="10"/>
    <s v="CSF"/>
    <x v="21"/>
    <n v="9155521000"/>
    <n v="0"/>
    <n v="0"/>
    <n v="9155521000"/>
    <n v="0"/>
    <n v="0"/>
    <n v="9155521000"/>
    <n v="0"/>
    <n v="0"/>
    <n v="0"/>
    <n v="0"/>
  </r>
  <r>
    <s v="19-01-01"/>
    <x v="0"/>
    <s v="A-03-10"/>
    <x v="0"/>
    <x v="2"/>
    <s v="10"/>
    <m/>
    <m/>
    <m/>
    <m/>
    <m/>
    <m/>
    <s v="Nación"/>
    <s v="10"/>
    <s v="CSF"/>
    <x v="22"/>
    <n v="14907939984"/>
    <n v="0"/>
    <n v="0"/>
    <n v="14907939984"/>
    <n v="0"/>
    <n v="5021010000"/>
    <n v="9886929984"/>
    <n v="5010063360.2799997"/>
    <n v="4757854710.2799997"/>
    <n v="4757854710.2799997"/>
    <n v="4757854710.2799997"/>
  </r>
  <r>
    <s v="19-01-01"/>
    <x v="0"/>
    <s v="A-03-11-01-001"/>
    <x v="0"/>
    <x v="2"/>
    <s v="11"/>
    <s v="01"/>
    <s v="001"/>
    <m/>
    <m/>
    <m/>
    <m/>
    <s v="Nación"/>
    <s v="10"/>
    <s v="CSF"/>
    <x v="23"/>
    <n v="12909142231"/>
    <n v="0"/>
    <n v="0"/>
    <n v="12909142231"/>
    <n v="0"/>
    <n v="12909142231"/>
    <n v="0"/>
    <n v="12909142231"/>
    <n v="12909142231"/>
    <n v="12909142231"/>
    <n v="12909142231"/>
  </r>
  <r>
    <s v="19-01-01"/>
    <x v="0"/>
    <s v="A-03-11-01-002"/>
    <x v="0"/>
    <x v="2"/>
    <s v="11"/>
    <s v="01"/>
    <s v="002"/>
    <m/>
    <m/>
    <m/>
    <m/>
    <s v="Nación"/>
    <s v="10"/>
    <s v="CSF"/>
    <x v="24"/>
    <n v="12844702020"/>
    <n v="0"/>
    <n v="0"/>
    <n v="12844702020"/>
    <n v="0"/>
    <n v="12844702020"/>
    <n v="0"/>
    <n v="11280401195"/>
    <n v="11280401195"/>
    <n v="11280401195"/>
    <n v="11280401195"/>
  </r>
  <r>
    <s v="19-01-01"/>
    <x v="0"/>
    <s v="A-03-11-01-003"/>
    <x v="0"/>
    <x v="2"/>
    <s v="11"/>
    <s v="01"/>
    <s v="003"/>
    <m/>
    <m/>
    <m/>
    <m/>
    <s v="Nación"/>
    <s v="10"/>
    <s v="CSF"/>
    <x v="25"/>
    <n v="1464856650"/>
    <n v="0"/>
    <n v="0"/>
    <n v="1464856650"/>
    <n v="0"/>
    <n v="1285124978"/>
    <n v="179731672"/>
    <n v="643809160"/>
    <n v="486882959"/>
    <n v="486882959"/>
    <n v="486882959"/>
  </r>
  <r>
    <s v="19-01-01"/>
    <x v="0"/>
    <s v="A-03-11-01-005"/>
    <x v="0"/>
    <x v="2"/>
    <s v="11"/>
    <s v="01"/>
    <s v="005"/>
    <m/>
    <m/>
    <m/>
    <m/>
    <s v="Nación"/>
    <s v="10"/>
    <s v="CSF"/>
    <x v="26"/>
    <n v="139813112000"/>
    <n v="0"/>
    <n v="0"/>
    <n v="139813112000"/>
    <n v="0"/>
    <n v="139813112000"/>
    <n v="0"/>
    <n v="22725000000"/>
    <n v="22725000000"/>
    <n v="22725000000"/>
    <n v="22725000000"/>
  </r>
  <r>
    <s v="19-01-01"/>
    <x v="0"/>
    <s v="A-03-11-01-006"/>
    <x v="0"/>
    <x v="2"/>
    <s v="11"/>
    <s v="01"/>
    <s v="006"/>
    <m/>
    <m/>
    <m/>
    <m/>
    <s v="Nación"/>
    <s v="10"/>
    <s v="CSF"/>
    <x v="27"/>
    <n v="29811367000"/>
    <n v="0"/>
    <n v="0"/>
    <n v="29811367000"/>
    <n v="0"/>
    <n v="29811367000"/>
    <n v="0"/>
    <n v="8996005264"/>
    <n v="8996005264"/>
    <n v="8996005264"/>
    <n v="8996005264"/>
  </r>
  <r>
    <s v="19-01-01"/>
    <x v="0"/>
    <s v="A-03-11-01-007"/>
    <x v="0"/>
    <x v="2"/>
    <s v="11"/>
    <s v="01"/>
    <s v="007"/>
    <m/>
    <m/>
    <m/>
    <m/>
    <s v="Nación"/>
    <s v="10"/>
    <s v="CSF"/>
    <x v="28"/>
    <n v="52836401000"/>
    <n v="0"/>
    <n v="0"/>
    <n v="52836401000"/>
    <n v="0"/>
    <n v="52836401000"/>
    <n v="0"/>
    <n v="20516834000"/>
    <n v="20516834000"/>
    <n v="20516834000"/>
    <n v="20516834000"/>
  </r>
  <r>
    <s v="19-01-01"/>
    <x v="0"/>
    <s v="A-03-11-01-008"/>
    <x v="0"/>
    <x v="2"/>
    <s v="11"/>
    <s v="01"/>
    <s v="008"/>
    <m/>
    <m/>
    <m/>
    <m/>
    <s v="Nación"/>
    <s v="10"/>
    <s v="CSF"/>
    <x v="29"/>
    <n v="5510266000"/>
    <n v="0"/>
    <n v="0"/>
    <n v="5510266000"/>
    <n v="0"/>
    <n v="5510266000"/>
    <n v="0"/>
    <n v="1930899889"/>
    <n v="1930899889"/>
    <n v="1930899889"/>
    <n v="1930899889"/>
  </r>
  <r>
    <s v="19-01-01"/>
    <x v="0"/>
    <s v="A-03-11-01-009"/>
    <x v="0"/>
    <x v="2"/>
    <s v="11"/>
    <s v="01"/>
    <s v="009"/>
    <m/>
    <m/>
    <m/>
    <m/>
    <s v="Nación"/>
    <s v="10"/>
    <s v="CSF"/>
    <x v="30"/>
    <n v="235057248000"/>
    <n v="0"/>
    <n v="0"/>
    <n v="235057248000"/>
    <n v="0"/>
    <n v="235057248000"/>
    <n v="0"/>
    <n v="84127840750"/>
    <n v="84127840750"/>
    <n v="84127840750"/>
    <n v="84127840750"/>
  </r>
  <r>
    <s v="19-01-01"/>
    <x v="0"/>
    <s v="A-08-01"/>
    <x v="0"/>
    <x v="3"/>
    <s v="01"/>
    <m/>
    <m/>
    <m/>
    <m/>
    <m/>
    <m/>
    <s v="Nación"/>
    <s v="10"/>
    <s v="CSF"/>
    <x v="31"/>
    <n v="459593000"/>
    <n v="51207000"/>
    <n v="0"/>
    <n v="510800000"/>
    <n v="0"/>
    <n v="510800000"/>
    <n v="0"/>
    <n v="510800000"/>
    <n v="508038000"/>
    <n v="508038000"/>
    <n v="508038000"/>
  </r>
  <r>
    <s v="19-01-01"/>
    <x v="0"/>
    <s v="A-08-04-01"/>
    <x v="0"/>
    <x v="3"/>
    <s v="04"/>
    <s v="01"/>
    <m/>
    <m/>
    <m/>
    <m/>
    <m/>
    <s v="Nación"/>
    <s v="11"/>
    <s v="SSF"/>
    <x v="32"/>
    <n v="163000000000"/>
    <n v="0"/>
    <n v="0"/>
    <n v="163000000000"/>
    <n v="0"/>
    <n v="163000000000"/>
    <n v="0"/>
    <n v="36080877710"/>
    <n v="36080877710"/>
    <n v="36080877710"/>
    <n v="36080877710"/>
  </r>
  <r>
    <s v="19-01-01"/>
    <x v="0"/>
    <s v="B-10-04-01"/>
    <x v="1"/>
    <x v="4"/>
    <s v="04"/>
    <s v="01"/>
    <m/>
    <m/>
    <m/>
    <m/>
    <m/>
    <s v="Nación"/>
    <s v="11"/>
    <s v="CSF"/>
    <x v="33"/>
    <n v="7821129220"/>
    <n v="0"/>
    <n v="0"/>
    <n v="7821129220"/>
    <n v="0"/>
    <n v="0"/>
    <n v="7821129220"/>
    <n v="0"/>
    <n v="0"/>
    <n v="0"/>
    <n v="0"/>
  </r>
  <r>
    <s v="19-01-01"/>
    <x v="0"/>
    <s v="C-1901-0300-23"/>
    <x v="2"/>
    <x v="5"/>
    <s v="0300"/>
    <s v="23"/>
    <m/>
    <m/>
    <m/>
    <m/>
    <m/>
    <s v="Nación"/>
    <s v="10"/>
    <s v="CSF"/>
    <x v="34"/>
    <n v="53560388591"/>
    <n v="0"/>
    <n v="0"/>
    <n v="53560388591"/>
    <n v="0"/>
    <n v="29878762151.5"/>
    <n v="23681626439.5"/>
    <n v="24581261293.5"/>
    <n v="4475630531.8599997"/>
    <n v="4475630531.8599997"/>
    <n v="4475630531.8599997"/>
  </r>
  <r>
    <s v="19-01-01"/>
    <x v="0"/>
    <s v="C-1901-0300-24"/>
    <x v="2"/>
    <x v="5"/>
    <s v="0300"/>
    <s v="24"/>
    <m/>
    <m/>
    <m/>
    <m/>
    <m/>
    <s v="Nación"/>
    <s v="10"/>
    <s v="CSF"/>
    <x v="35"/>
    <n v="30900000000"/>
    <n v="0"/>
    <n v="0"/>
    <n v="30900000000"/>
    <n v="0"/>
    <n v="29451554704"/>
    <n v="1448445296"/>
    <n v="4669093409"/>
    <n v="2100714245.5999999"/>
    <n v="2100714245.5999999"/>
    <n v="2100714245.5999999"/>
  </r>
  <r>
    <s v="19-01-01"/>
    <x v="0"/>
    <s v="C-1901-0300-25"/>
    <x v="2"/>
    <x v="5"/>
    <s v="0300"/>
    <s v="25"/>
    <m/>
    <m/>
    <m/>
    <m/>
    <m/>
    <s v="Nación"/>
    <s v="10"/>
    <s v="CSF"/>
    <x v="36"/>
    <n v="2500000000"/>
    <n v="0"/>
    <n v="0"/>
    <n v="2500000000"/>
    <n v="0"/>
    <n v="1658480000"/>
    <n v="841520000"/>
    <n v="1095978668"/>
    <n v="174066465"/>
    <n v="174066465"/>
    <n v="174066465"/>
  </r>
  <r>
    <s v="19-01-01"/>
    <x v="0"/>
    <s v="C-1901-0300-26"/>
    <x v="2"/>
    <x v="5"/>
    <s v="0300"/>
    <s v="26"/>
    <m/>
    <m/>
    <m/>
    <m/>
    <m/>
    <s v="Nación"/>
    <s v="10"/>
    <s v="CSF"/>
    <x v="37"/>
    <n v="5300000000"/>
    <n v="0"/>
    <n v="0"/>
    <n v="5300000000"/>
    <n v="0"/>
    <n v="4864420217"/>
    <n v="435579783"/>
    <n v="3067278808"/>
    <n v="1262827470"/>
    <n v="1262827470"/>
    <n v="1262827470"/>
  </r>
  <r>
    <s v="19-01-01"/>
    <x v="0"/>
    <s v="C-1901-0300-27"/>
    <x v="2"/>
    <x v="5"/>
    <s v="0300"/>
    <s v="27"/>
    <m/>
    <m/>
    <m/>
    <m/>
    <m/>
    <s v="Nación"/>
    <s v="10"/>
    <s v="CSF"/>
    <x v="38"/>
    <n v="33732311458"/>
    <n v="0"/>
    <n v="0"/>
    <n v="33732311458"/>
    <n v="31983000000"/>
    <n v="1362838242"/>
    <n v="386473216"/>
    <n v="819881359"/>
    <n v="142954293"/>
    <n v="142954293"/>
    <n v="142954293"/>
  </r>
  <r>
    <s v="19-01-01"/>
    <x v="0"/>
    <s v="C-1901-0300-28"/>
    <x v="2"/>
    <x v="5"/>
    <s v="0300"/>
    <s v="28"/>
    <m/>
    <m/>
    <m/>
    <m/>
    <m/>
    <s v="Nación"/>
    <s v="10"/>
    <s v="CSF"/>
    <x v="39"/>
    <n v="759957024000"/>
    <n v="0"/>
    <n v="0"/>
    <n v="759957024000"/>
    <n v="240000000000"/>
    <n v="504464186707.96002"/>
    <n v="15492837292.040001"/>
    <n v="495532021281.20001"/>
    <n v="343199808227.65002"/>
    <n v="343199808227.65002"/>
    <n v="343199808227.65002"/>
  </r>
  <r>
    <s v="19-01-01"/>
    <x v="0"/>
    <s v="C-1901-0300-29"/>
    <x v="2"/>
    <x v="5"/>
    <s v="0300"/>
    <s v="29"/>
    <m/>
    <m/>
    <m/>
    <m/>
    <m/>
    <s v="Nación"/>
    <s v="10"/>
    <s v="CSF"/>
    <x v="40"/>
    <n v="50911830304"/>
    <n v="0"/>
    <n v="0"/>
    <n v="50911830304"/>
    <n v="0"/>
    <n v="23322926243"/>
    <n v="27588904061"/>
    <n v="3643764808"/>
    <n v="2274523826.1999998"/>
    <n v="2274523826.1999998"/>
    <n v="2274523826.1999998"/>
  </r>
  <r>
    <s v="19-01-01"/>
    <x v="0"/>
    <s v="C-1901-0300-31"/>
    <x v="2"/>
    <x v="5"/>
    <s v="0300"/>
    <s v="31"/>
    <m/>
    <m/>
    <m/>
    <m/>
    <m/>
    <s v="Nación"/>
    <s v="10"/>
    <s v="CSF"/>
    <x v="41"/>
    <n v="3600000000"/>
    <n v="0"/>
    <n v="0"/>
    <n v="3600000000"/>
    <n v="0"/>
    <n v="1616510384"/>
    <n v="1983489616"/>
    <n v="1050974511"/>
    <n v="364710511"/>
    <n v="364710511"/>
    <n v="364710511"/>
  </r>
  <r>
    <s v="19-01-01"/>
    <x v="0"/>
    <s v="C-1901-0300-32"/>
    <x v="2"/>
    <x v="5"/>
    <s v="0300"/>
    <s v="32"/>
    <m/>
    <m/>
    <m/>
    <m/>
    <m/>
    <s v="Nación"/>
    <s v="10"/>
    <s v="CSF"/>
    <x v="42"/>
    <n v="38959370833"/>
    <n v="0"/>
    <n v="0"/>
    <n v="38959370833"/>
    <n v="0"/>
    <n v="35363853780.330002"/>
    <n v="3595517052.6700001"/>
    <n v="4629428581.3299999"/>
    <n v="1906744553.4000001"/>
    <n v="1906744553.4000001"/>
    <n v="1906744553.4000001"/>
  </r>
  <r>
    <s v="19-01-01"/>
    <x v="0"/>
    <s v="C-1901-0300-33"/>
    <x v="2"/>
    <x v="5"/>
    <s v="0300"/>
    <s v="33"/>
    <m/>
    <m/>
    <m/>
    <m/>
    <m/>
    <s v="Nación"/>
    <s v="10"/>
    <s v="CSF"/>
    <x v="43"/>
    <n v="162000000000"/>
    <n v="0"/>
    <n v="0"/>
    <n v="162000000000"/>
    <n v="0"/>
    <n v="45578909815.019997"/>
    <n v="116421090184.98"/>
    <n v="27530739096.349998"/>
    <n v="10281972043.26"/>
    <n v="10281972043.26"/>
    <n v="10281972043.26"/>
  </r>
  <r>
    <s v="19-01-01"/>
    <x v="0"/>
    <s v="C-1901-0300-34"/>
    <x v="2"/>
    <x v="5"/>
    <s v="0300"/>
    <s v="34"/>
    <m/>
    <m/>
    <m/>
    <m/>
    <m/>
    <s v="Nación"/>
    <s v="10"/>
    <s v="CSF"/>
    <x v="44"/>
    <n v="5000000000"/>
    <n v="0"/>
    <n v="0"/>
    <n v="5000000000"/>
    <n v="0"/>
    <n v="4630598124"/>
    <n v="369401876"/>
    <n v="2318145095"/>
    <n v="1467137948"/>
    <n v="1467137948"/>
    <n v="1467137948"/>
  </r>
  <r>
    <s v="19-01-01"/>
    <x v="0"/>
    <s v="C-1901-0300-35"/>
    <x v="2"/>
    <x v="5"/>
    <s v="0300"/>
    <s v="35"/>
    <m/>
    <m/>
    <m/>
    <m/>
    <m/>
    <s v="Nación"/>
    <s v="10"/>
    <s v="CSF"/>
    <x v="45"/>
    <n v="1700000000"/>
    <n v="0"/>
    <n v="0"/>
    <n v="1700000000"/>
    <n v="0"/>
    <n v="1503960000"/>
    <n v="196040000"/>
    <n v="303532538"/>
    <n v="203532538"/>
    <n v="203532538"/>
    <n v="203532538"/>
  </r>
  <r>
    <s v="19-01-01"/>
    <x v="0"/>
    <s v="C-1901-0300-36"/>
    <x v="2"/>
    <x v="5"/>
    <s v="0300"/>
    <s v="36"/>
    <m/>
    <m/>
    <m/>
    <m/>
    <m/>
    <s v="Nación"/>
    <s v="10"/>
    <s v="CSF"/>
    <x v="46"/>
    <n v="1900000000"/>
    <n v="0"/>
    <n v="0"/>
    <n v="1900000000"/>
    <n v="0"/>
    <n v="1646938566"/>
    <n v="253061434"/>
    <n v="893616838"/>
    <n v="559229006"/>
    <n v="559229006"/>
    <n v="559229006"/>
  </r>
  <r>
    <s v="19-01-01"/>
    <x v="0"/>
    <s v="C-1901-0300-37"/>
    <x v="2"/>
    <x v="5"/>
    <s v="0300"/>
    <s v="37"/>
    <m/>
    <m/>
    <m/>
    <m/>
    <m/>
    <s v="Nación"/>
    <s v="10"/>
    <s v="CSF"/>
    <x v="47"/>
    <n v="21681673477"/>
    <n v="0"/>
    <n v="0"/>
    <n v="21681673477"/>
    <n v="0"/>
    <n v="21591695764"/>
    <n v="89977713"/>
    <n v="21331546736"/>
    <n v="21164026736"/>
    <n v="21164026736"/>
    <n v="21164026736"/>
  </r>
  <r>
    <s v="19-01-01"/>
    <x v="0"/>
    <s v="C-1901-0300-38"/>
    <x v="2"/>
    <x v="5"/>
    <s v="0300"/>
    <s v="38"/>
    <s v=""/>
    <s v=""/>
    <s v=""/>
    <s v=""/>
    <s v=""/>
    <s v="Nación"/>
    <s v="10"/>
    <s v="CSF"/>
    <x v="48"/>
    <n v="900159867913"/>
    <n v="0"/>
    <n v="0"/>
    <n v="900159867913"/>
    <n v="200000000000"/>
    <n v="449944689985"/>
    <n v="250215177928"/>
    <n v="202307831388"/>
    <n v="552498189.13"/>
    <n v="552498189.13"/>
    <n v="552498189.13"/>
  </r>
  <r>
    <s v="19-01-01"/>
    <x v="0"/>
    <s v="C-1901-0300-39"/>
    <x v="2"/>
    <x v="5"/>
    <s v="0300"/>
    <s v="39"/>
    <s v=""/>
    <s v=""/>
    <s v=""/>
    <s v=""/>
    <s v=""/>
    <s v="Nación"/>
    <s v="10"/>
    <s v="CSF"/>
    <x v="49"/>
    <n v="8538350000"/>
    <n v="0"/>
    <n v="0"/>
    <n v="8538350000"/>
    <n v="0"/>
    <n v="187768910"/>
    <n v="8350581090"/>
    <n v="0"/>
    <n v="0"/>
    <n v="0"/>
    <n v="0"/>
  </r>
  <r>
    <s v="19-01-01"/>
    <x v="0"/>
    <s v="C-1902-0300-7"/>
    <x v="2"/>
    <x v="6"/>
    <s v="0300"/>
    <s v="7"/>
    <m/>
    <m/>
    <m/>
    <m/>
    <m/>
    <s v="Nación"/>
    <s v="10"/>
    <s v="CSF"/>
    <x v="50"/>
    <n v="4100000000"/>
    <n v="0"/>
    <n v="0"/>
    <n v="4100000000"/>
    <n v="0"/>
    <n v="3110643210"/>
    <n v="989356790"/>
    <n v="1475365957"/>
    <n v="745716488.39999998"/>
    <n v="745716488.39999998"/>
    <n v="745716488.39999998"/>
  </r>
  <r>
    <s v="19-01-01"/>
    <x v="0"/>
    <s v="C-1902-0300-8"/>
    <x v="2"/>
    <x v="6"/>
    <s v="0300"/>
    <s v="8"/>
    <m/>
    <m/>
    <m/>
    <m/>
    <m/>
    <s v="Nación"/>
    <s v="10"/>
    <s v="CSF"/>
    <x v="51"/>
    <n v="1900000000"/>
    <n v="0"/>
    <n v="0"/>
    <n v="1900000000"/>
    <n v="0"/>
    <n v="1899999196"/>
    <n v="804"/>
    <n v="945265432"/>
    <n v="641563927"/>
    <n v="641563927"/>
    <n v="641563927"/>
  </r>
  <r>
    <s v="19-01-01"/>
    <x v="0"/>
    <s v="C-1902-0300-9"/>
    <x v="2"/>
    <x v="6"/>
    <s v="0300"/>
    <s v="9"/>
    <m/>
    <m/>
    <m/>
    <m/>
    <m/>
    <s v="Nación"/>
    <s v="10"/>
    <s v="CSF"/>
    <x v="52"/>
    <n v="3600000000"/>
    <n v="0"/>
    <n v="0"/>
    <n v="3600000000"/>
    <n v="0"/>
    <n v="3600000000"/>
    <n v="0"/>
    <n v="0"/>
    <n v="0"/>
    <n v="0"/>
    <n v="0"/>
  </r>
  <r>
    <s v="19-01-01"/>
    <x v="0"/>
    <s v="C-1902-0300-10"/>
    <x v="2"/>
    <x v="6"/>
    <s v="0300"/>
    <s v="10"/>
    <m/>
    <m/>
    <m/>
    <m/>
    <m/>
    <s v="Nación"/>
    <s v="10"/>
    <s v="CSF"/>
    <x v="53"/>
    <n v="1900000000"/>
    <n v="0"/>
    <n v="0"/>
    <n v="1900000000"/>
    <n v="0"/>
    <n v="1471504735"/>
    <n v="428495265"/>
    <n v="939588894"/>
    <n v="403292106"/>
    <n v="403292106"/>
    <n v="403292106"/>
  </r>
  <r>
    <s v="19-01-01"/>
    <x v="0"/>
    <s v="C-1905-0300-1"/>
    <x v="2"/>
    <x v="7"/>
    <s v="0300"/>
    <s v="1"/>
    <s v=""/>
    <s v=""/>
    <s v=""/>
    <s v=""/>
    <s v=""/>
    <s v="Nación"/>
    <s v="10"/>
    <s v="CSF"/>
    <x v="54"/>
    <n v="4000000000"/>
    <n v="0"/>
    <n v="0"/>
    <n v="4000000000"/>
    <n v="0"/>
    <n v="0"/>
    <n v="4000000000"/>
    <n v="0"/>
    <n v="0"/>
    <n v="0"/>
    <n v="0"/>
  </r>
  <r>
    <s v="19-01-01"/>
    <x v="0"/>
    <s v="C-1999-0300-9"/>
    <x v="2"/>
    <x v="8"/>
    <s v="0300"/>
    <s v="9"/>
    <m/>
    <m/>
    <m/>
    <m/>
    <m/>
    <s v="Nación"/>
    <s v="10"/>
    <s v="CSF"/>
    <x v="55"/>
    <n v="800000000"/>
    <n v="0"/>
    <n v="0"/>
    <n v="800000000"/>
    <n v="0"/>
    <n v="786742000"/>
    <n v="13258000"/>
    <n v="521222000"/>
    <n v="216483667"/>
    <n v="216483667"/>
    <n v="216483667"/>
  </r>
  <r>
    <s v="19-01-01"/>
    <x v="0"/>
    <s v="C-1999-0300-10"/>
    <x v="2"/>
    <x v="8"/>
    <s v="0300"/>
    <s v="10"/>
    <m/>
    <m/>
    <m/>
    <m/>
    <m/>
    <s v="Nación"/>
    <s v="10"/>
    <s v="CSF"/>
    <x v="56"/>
    <n v="2400000000"/>
    <n v="0"/>
    <n v="0"/>
    <n v="2400000000"/>
    <n v="0"/>
    <n v="2303852642"/>
    <n v="96147358"/>
    <n v="1241378444"/>
    <n v="660254628"/>
    <n v="660254628"/>
    <n v="660254628"/>
  </r>
  <r>
    <s v="19-01-01"/>
    <x v="0"/>
    <s v="C-1999-0300-11"/>
    <x v="2"/>
    <x v="8"/>
    <s v="0300"/>
    <s v="11"/>
    <m/>
    <m/>
    <m/>
    <m/>
    <m/>
    <s v="Nación"/>
    <s v="10"/>
    <s v="CSF"/>
    <x v="57"/>
    <n v="750000000"/>
    <n v="0"/>
    <n v="0"/>
    <n v="750000000"/>
    <n v="0"/>
    <n v="750000000"/>
    <n v="0"/>
    <n v="0"/>
    <n v="0"/>
    <n v="0"/>
    <n v="0"/>
  </r>
  <r>
    <s v="19-01-01"/>
    <x v="0"/>
    <s v="C-1999-0300-12"/>
    <x v="2"/>
    <x v="8"/>
    <s v="0300"/>
    <s v="12"/>
    <m/>
    <m/>
    <m/>
    <m/>
    <m/>
    <s v="Nación"/>
    <s v="10"/>
    <s v="CSF"/>
    <x v="58"/>
    <n v="650000000"/>
    <n v="0"/>
    <n v="0"/>
    <n v="650000000"/>
    <n v="0"/>
    <n v="609962200"/>
    <n v="40037800"/>
    <n v="223378214"/>
    <n v="174926114"/>
    <n v="174926114"/>
    <n v="174926114"/>
  </r>
  <r>
    <s v="19-01-01"/>
    <x v="0"/>
    <s v="C-1999-0300-13"/>
    <x v="2"/>
    <x v="8"/>
    <s v="0300"/>
    <s v="13"/>
    <m/>
    <m/>
    <m/>
    <m/>
    <m/>
    <s v="Nación"/>
    <s v="10"/>
    <s v="CSF"/>
    <x v="59"/>
    <n v="320000000"/>
    <n v="0"/>
    <n v="0"/>
    <n v="320000000"/>
    <n v="0"/>
    <n v="257499999"/>
    <n v="62500001"/>
    <n v="232001180"/>
    <n v="88726958"/>
    <n v="88726958"/>
    <n v="88726958"/>
  </r>
  <r>
    <s v="19-01-01"/>
    <x v="0"/>
    <s v="C-1999-0300-14"/>
    <x v="2"/>
    <x v="8"/>
    <s v="0300"/>
    <s v="14"/>
    <m/>
    <m/>
    <m/>
    <m/>
    <m/>
    <s v="Nación"/>
    <s v="10"/>
    <s v="CSF"/>
    <x v="60"/>
    <n v="480000000"/>
    <n v="0"/>
    <n v="0"/>
    <n v="480000000"/>
    <n v="0"/>
    <n v="480000000"/>
    <n v="0"/>
    <n v="55943970"/>
    <n v="13799513"/>
    <n v="13799513"/>
    <n v="13799513"/>
  </r>
  <r>
    <s v="19-01-06"/>
    <x v="1"/>
    <s v="A-01-01-01"/>
    <x v="0"/>
    <x v="0"/>
    <s v="01"/>
    <s v="01"/>
    <m/>
    <m/>
    <m/>
    <m/>
    <m/>
    <s v="Nación"/>
    <s v="16"/>
    <s v="CSF"/>
    <x v="0"/>
    <n v="1333105000"/>
    <n v="0"/>
    <n v="0"/>
    <n v="1333105000"/>
    <n v="0"/>
    <n v="1333105000"/>
    <n v="0"/>
    <n v="395088386"/>
    <n v="395088386"/>
    <n v="395088386"/>
    <n v="395088386"/>
  </r>
  <r>
    <s v="19-01-06"/>
    <x v="1"/>
    <s v="A-01-01-02"/>
    <x v="0"/>
    <x v="0"/>
    <s v="01"/>
    <s v="02"/>
    <m/>
    <m/>
    <m/>
    <m/>
    <m/>
    <s v="Nación"/>
    <s v="16"/>
    <s v="CSF"/>
    <x v="1"/>
    <n v="476264000"/>
    <n v="0"/>
    <n v="0"/>
    <n v="476264000"/>
    <n v="0"/>
    <n v="476264000"/>
    <n v="0"/>
    <n v="153292516"/>
    <n v="153292516"/>
    <n v="153292516"/>
    <n v="153292516"/>
  </r>
  <r>
    <s v="19-01-06"/>
    <x v="1"/>
    <s v="A-01-01-03"/>
    <x v="0"/>
    <x v="0"/>
    <s v="01"/>
    <s v="03"/>
    <m/>
    <m/>
    <m/>
    <m/>
    <m/>
    <s v="Nación"/>
    <s v="16"/>
    <s v="CSF"/>
    <x v="2"/>
    <n v="95529000"/>
    <n v="0"/>
    <n v="0"/>
    <n v="95529000"/>
    <n v="0"/>
    <n v="95529000"/>
    <n v="0"/>
    <n v="25881286"/>
    <n v="25881286"/>
    <n v="25881286"/>
    <n v="25881286"/>
  </r>
  <r>
    <s v="19-01-06"/>
    <x v="1"/>
    <s v="A-01-01-04"/>
    <x v="0"/>
    <x v="0"/>
    <s v="01"/>
    <s v="04"/>
    <m/>
    <m/>
    <m/>
    <m/>
    <m/>
    <s v="Nación"/>
    <s v="16"/>
    <s v="CSF"/>
    <x v="61"/>
    <n v="161916000"/>
    <n v="0"/>
    <n v="0"/>
    <n v="161916000"/>
    <n v="161916000"/>
    <n v="0"/>
    <n v="0"/>
    <n v="0"/>
    <n v="0"/>
    <n v="0"/>
    <n v="0"/>
  </r>
  <r>
    <s v="19-01-06"/>
    <x v="1"/>
    <s v="A-02"/>
    <x v="0"/>
    <x v="1"/>
    <m/>
    <m/>
    <m/>
    <m/>
    <m/>
    <m/>
    <m/>
    <s v="Nación"/>
    <s v="16"/>
    <s v="CSF"/>
    <x v="3"/>
    <n v="869157000"/>
    <n v="0"/>
    <n v="0"/>
    <n v="869157000"/>
    <n v="0"/>
    <n v="739285158.76999998"/>
    <n v="129871841.23"/>
    <n v="425742871.13"/>
    <n v="172328613.81"/>
    <n v="168310959.09"/>
    <n v="168310959.09"/>
  </r>
  <r>
    <s v="19-01-06"/>
    <x v="1"/>
    <s v="A-03-03-02-007"/>
    <x v="0"/>
    <x v="2"/>
    <s v="03"/>
    <s v="02"/>
    <s v="007"/>
    <m/>
    <m/>
    <m/>
    <m/>
    <s v="Nación"/>
    <s v="16"/>
    <s v="CSF"/>
    <x v="62"/>
    <n v="1425969000"/>
    <n v="0"/>
    <n v="0"/>
    <n v="1425969000"/>
    <n v="0"/>
    <n v="1425433195"/>
    <n v="535805"/>
    <n v="1425433195"/>
    <n v="115200000"/>
    <n v="115200000"/>
    <n v="115200000"/>
  </r>
  <r>
    <s v="19-01-06"/>
    <x v="1"/>
    <s v="A-03-04-02-012"/>
    <x v="0"/>
    <x v="2"/>
    <s v="04"/>
    <s v="02"/>
    <s v="012"/>
    <m/>
    <m/>
    <m/>
    <m/>
    <s v="Nación"/>
    <s v="16"/>
    <s v="CSF"/>
    <x v="18"/>
    <n v="4526000"/>
    <n v="0"/>
    <n v="0"/>
    <n v="4526000"/>
    <n v="0"/>
    <n v="2142400"/>
    <n v="2383600"/>
    <n v="802101"/>
    <n v="802101"/>
    <n v="802101"/>
    <n v="802101"/>
  </r>
  <r>
    <s v="19-01-06"/>
    <x v="1"/>
    <s v="A-03-10"/>
    <x v="0"/>
    <x v="2"/>
    <s v="10"/>
    <m/>
    <m/>
    <m/>
    <m/>
    <m/>
    <m/>
    <s v="Nación"/>
    <s v="16"/>
    <s v="CSF"/>
    <x v="22"/>
    <n v="38393000"/>
    <n v="0"/>
    <n v="0"/>
    <n v="38393000"/>
    <n v="0"/>
    <n v="0"/>
    <n v="38393000"/>
    <n v="0"/>
    <n v="0"/>
    <n v="0"/>
    <n v="0"/>
  </r>
  <r>
    <s v="19-01-06"/>
    <x v="1"/>
    <s v="A-05"/>
    <x v="0"/>
    <x v="9"/>
    <m/>
    <m/>
    <m/>
    <m/>
    <m/>
    <m/>
    <m/>
    <s v="Nación"/>
    <s v="16"/>
    <s v="CSF"/>
    <x v="63"/>
    <n v="24999263000"/>
    <n v="0"/>
    <n v="0"/>
    <n v="24999263000"/>
    <n v="0"/>
    <n v="22908085426.290001"/>
    <n v="2091177573.71"/>
    <n v="18784259685.150002"/>
    <n v="2152328124.5300002"/>
    <n v="2073508871.76"/>
    <n v="2073508871.76"/>
  </r>
  <r>
    <s v="19-01-06"/>
    <x v="1"/>
    <s v="A-08-01"/>
    <x v="0"/>
    <x v="3"/>
    <s v="01"/>
    <m/>
    <m/>
    <m/>
    <m/>
    <m/>
    <m/>
    <s v="Nación"/>
    <s v="16"/>
    <s v="CSF"/>
    <x v="31"/>
    <n v="58108000"/>
    <n v="0"/>
    <n v="0"/>
    <n v="58108000"/>
    <n v="0"/>
    <n v="52011000"/>
    <n v="6097000"/>
    <n v="52011000"/>
    <n v="52011000"/>
    <n v="52011000"/>
    <n v="52011000"/>
  </r>
  <r>
    <s v="19-01-06"/>
    <x v="1"/>
    <s v="A-08-04-01"/>
    <x v="0"/>
    <x v="3"/>
    <s v="04"/>
    <s v="01"/>
    <m/>
    <m/>
    <m/>
    <m/>
    <m/>
    <s v="Nación"/>
    <s v="16"/>
    <s v="SSF"/>
    <x v="32"/>
    <n v="101203000"/>
    <n v="0"/>
    <n v="0"/>
    <n v="101203000"/>
    <n v="0"/>
    <n v="0"/>
    <n v="101203000"/>
    <n v="0"/>
    <n v="0"/>
    <n v="0"/>
    <n v="0"/>
  </r>
  <r>
    <s v="19-01-06"/>
    <x v="1"/>
    <s v="C-1901-0300-1"/>
    <x v="2"/>
    <x v="5"/>
    <s v="0300"/>
    <s v="1"/>
    <s v=""/>
    <s v=""/>
    <s v=""/>
    <s v=""/>
    <s v=""/>
    <s v="Nación"/>
    <s v="10"/>
    <s v="CSF"/>
    <x v="64"/>
    <n v="983753168"/>
    <n v="0"/>
    <n v="0"/>
    <n v="983753168"/>
    <n v="0"/>
    <n v="772019859"/>
    <n v="211733309"/>
    <n v="708759274"/>
    <n v="209537475"/>
    <n v="209537475"/>
    <n v="209537475"/>
  </r>
  <r>
    <s v="19-01-06"/>
    <x v="1"/>
    <s v="C-1903-0300-1"/>
    <x v="2"/>
    <x v="10"/>
    <s v="0300"/>
    <s v="1"/>
    <s v=""/>
    <s v=""/>
    <s v=""/>
    <s v=""/>
    <s v=""/>
    <s v="Nación"/>
    <s v="10"/>
    <s v="CSF"/>
    <x v="65"/>
    <n v="1568568045"/>
    <n v="0"/>
    <n v="0"/>
    <n v="1568568045"/>
    <n v="0"/>
    <n v="1530948250"/>
    <n v="37619795"/>
    <n v="1462106165"/>
    <n v="407341437"/>
    <n v="407341437"/>
    <n v="407341437"/>
  </r>
  <r>
    <s v="19-01-06"/>
    <x v="1"/>
    <s v="C-1999-0300-1"/>
    <x v="2"/>
    <x v="8"/>
    <s v="0300"/>
    <s v="1"/>
    <s v=""/>
    <s v=""/>
    <s v=""/>
    <s v=""/>
    <s v=""/>
    <s v="Nación"/>
    <s v="10"/>
    <s v="CSF"/>
    <x v="66"/>
    <n v="2198193287"/>
    <n v="0"/>
    <n v="0"/>
    <n v="2198193287"/>
    <n v="0"/>
    <n v="1167807307"/>
    <n v="1030385980"/>
    <n v="1167807307"/>
    <n v="304324234"/>
    <n v="304324234"/>
    <n v="304324234"/>
  </r>
  <r>
    <s v="19-03-00"/>
    <x v="2"/>
    <s v="A-01-01-01"/>
    <x v="0"/>
    <x v="0"/>
    <s v="01"/>
    <s v="01"/>
    <m/>
    <m/>
    <m/>
    <m/>
    <m/>
    <s v="Nación"/>
    <s v="10"/>
    <s v="CSF"/>
    <x v="0"/>
    <n v="26519202000"/>
    <n v="0"/>
    <n v="0"/>
    <n v="26519202000"/>
    <n v="0"/>
    <n v="26519202000"/>
    <n v="0"/>
    <n v="8327234849"/>
    <n v="8325629060"/>
    <n v="8325629060"/>
    <n v="8325629060"/>
  </r>
  <r>
    <s v="19-03-00"/>
    <x v="2"/>
    <s v="A-01-01-02"/>
    <x v="0"/>
    <x v="0"/>
    <s v="01"/>
    <s v="02"/>
    <m/>
    <m/>
    <m/>
    <m/>
    <m/>
    <s v="Nación"/>
    <s v="10"/>
    <s v="CSF"/>
    <x v="1"/>
    <n v="9559845000"/>
    <n v="0"/>
    <n v="0"/>
    <n v="9559845000"/>
    <n v="0"/>
    <n v="9559845000"/>
    <n v="0"/>
    <n v="3399687654"/>
    <n v="3399687654"/>
    <n v="3399687654"/>
    <n v="3399687654"/>
  </r>
  <r>
    <s v="19-03-00"/>
    <x v="2"/>
    <s v="A-01-01-03"/>
    <x v="0"/>
    <x v="0"/>
    <s v="01"/>
    <s v="03"/>
    <m/>
    <m/>
    <m/>
    <m/>
    <m/>
    <s v="Nación"/>
    <s v="10"/>
    <s v="CSF"/>
    <x v="2"/>
    <n v="3274798000"/>
    <n v="0"/>
    <n v="0"/>
    <n v="3274798000"/>
    <n v="0"/>
    <n v="3274798000"/>
    <n v="0"/>
    <n v="944692541"/>
    <n v="944677391"/>
    <n v="944677391"/>
    <n v="944677391"/>
  </r>
  <r>
    <s v="19-03-00"/>
    <x v="2"/>
    <s v="A-02"/>
    <x v="0"/>
    <x v="1"/>
    <m/>
    <m/>
    <m/>
    <m/>
    <m/>
    <m/>
    <m/>
    <s v="Nación"/>
    <s v="10"/>
    <s v="CSF"/>
    <x v="3"/>
    <n v="1199266000"/>
    <n v="750000000"/>
    <n v="0"/>
    <n v="1949266000"/>
    <n v="0"/>
    <n v="1128100390"/>
    <n v="821165610"/>
    <n v="663028742.99000001"/>
    <n v="87439170"/>
    <n v="87439170"/>
    <n v="87439170"/>
  </r>
  <r>
    <s v="19-03-00"/>
    <x v="2"/>
    <s v="A-02"/>
    <x v="0"/>
    <x v="1"/>
    <m/>
    <m/>
    <m/>
    <m/>
    <m/>
    <m/>
    <m/>
    <s v="Propios"/>
    <s v="20"/>
    <s v="CSF"/>
    <x v="3"/>
    <n v="1757430000"/>
    <n v="0"/>
    <n v="0"/>
    <n v="1757430000"/>
    <n v="0"/>
    <n v="1694070299.2"/>
    <n v="63359700.799999997"/>
    <n v="1560332454"/>
    <n v="101247957.91"/>
    <n v="101205849.91"/>
    <n v="101205849.91"/>
  </r>
  <r>
    <s v="19-03-00"/>
    <x v="2"/>
    <s v="A-03-03-01-999"/>
    <x v="0"/>
    <x v="2"/>
    <s v="03"/>
    <s v="01"/>
    <s v="999"/>
    <m/>
    <m/>
    <m/>
    <m/>
    <s v="Nación"/>
    <s v="10"/>
    <s v="CSF"/>
    <x v="6"/>
    <n v="3385731000"/>
    <n v="0"/>
    <n v="817103500"/>
    <n v="2568627500"/>
    <n v="2568627500"/>
    <n v="0"/>
    <n v="0"/>
    <n v="0"/>
    <n v="0"/>
    <n v="0"/>
    <n v="0"/>
  </r>
  <r>
    <s v="19-03-00"/>
    <x v="2"/>
    <s v="A-03-04-02-012"/>
    <x v="0"/>
    <x v="2"/>
    <s v="04"/>
    <s v="02"/>
    <s v="012"/>
    <m/>
    <m/>
    <m/>
    <m/>
    <s v="Nación"/>
    <s v="10"/>
    <s v="CSF"/>
    <x v="18"/>
    <n v="101220000"/>
    <n v="0"/>
    <n v="0"/>
    <n v="101220000"/>
    <n v="0"/>
    <n v="101220000"/>
    <n v="0"/>
    <n v="45713231"/>
    <n v="40919509"/>
    <n v="40919509"/>
    <n v="40919509"/>
  </r>
  <r>
    <s v="19-03-00"/>
    <x v="2"/>
    <s v="A-03-10"/>
    <x v="0"/>
    <x v="2"/>
    <s v="10"/>
    <m/>
    <m/>
    <m/>
    <m/>
    <m/>
    <m/>
    <s v="Propios"/>
    <s v="20"/>
    <s v="CSF"/>
    <x v="22"/>
    <n v="831566000"/>
    <n v="0"/>
    <n v="0"/>
    <n v="831566000"/>
    <n v="0"/>
    <n v="1000000"/>
    <n v="830566000"/>
    <n v="1000000"/>
    <n v="1000000"/>
    <n v="1000000"/>
    <n v="1000000"/>
  </r>
  <r>
    <s v="19-03-00"/>
    <x v="2"/>
    <s v="A-08-01"/>
    <x v="0"/>
    <x v="3"/>
    <s v="01"/>
    <m/>
    <m/>
    <m/>
    <m/>
    <m/>
    <m/>
    <s v="Nación"/>
    <s v="10"/>
    <s v="CSF"/>
    <x v="31"/>
    <n v="590000000"/>
    <n v="67103500"/>
    <n v="0"/>
    <n v="657103500"/>
    <n v="0"/>
    <n v="618250231.89999998"/>
    <n v="38853268.100000001"/>
    <n v="618250231.89999998"/>
    <n v="618250231.89999998"/>
    <n v="595532231.89999998"/>
    <n v="595532231.89999998"/>
  </r>
  <r>
    <s v="19-03-00"/>
    <x v="2"/>
    <s v="A-08-03"/>
    <x v="0"/>
    <x v="3"/>
    <s v="03"/>
    <m/>
    <m/>
    <m/>
    <m/>
    <m/>
    <m/>
    <s v="Nación"/>
    <s v="10"/>
    <s v="CSF"/>
    <x v="67"/>
    <n v="4000000"/>
    <n v="0"/>
    <n v="0"/>
    <n v="4000000"/>
    <n v="0"/>
    <n v="2029259"/>
    <n v="1970741"/>
    <n v="2029259"/>
    <n v="2029259"/>
    <n v="2029259"/>
    <n v="2029259"/>
  </r>
  <r>
    <s v="19-03-00"/>
    <x v="2"/>
    <s v="A-08-04-01"/>
    <x v="0"/>
    <x v="3"/>
    <s v="04"/>
    <s v="01"/>
    <m/>
    <m/>
    <m/>
    <m/>
    <m/>
    <s v="Nación"/>
    <s v="11"/>
    <s v="SSF"/>
    <x v="32"/>
    <n v="126325000"/>
    <n v="0"/>
    <n v="0"/>
    <n v="126325000"/>
    <n v="0"/>
    <n v="0"/>
    <n v="126325000"/>
    <n v="0"/>
    <n v="0"/>
    <n v="0"/>
    <n v="0"/>
  </r>
  <r>
    <s v="19-03-00"/>
    <x v="2"/>
    <s v="A-08-04-01"/>
    <x v="0"/>
    <x v="3"/>
    <s v="04"/>
    <s v="01"/>
    <m/>
    <m/>
    <m/>
    <m/>
    <m/>
    <s v="Propios"/>
    <s v="20"/>
    <s v="CSF"/>
    <x v="32"/>
    <n v="190775000"/>
    <n v="0"/>
    <n v="0"/>
    <n v="190775000"/>
    <n v="0"/>
    <n v="0"/>
    <n v="190775000"/>
    <n v="0"/>
    <n v="0"/>
    <n v="0"/>
    <n v="0"/>
  </r>
  <r>
    <s v="19-03-00"/>
    <x v="2"/>
    <s v="B-10-04-01"/>
    <x v="1"/>
    <x v="4"/>
    <s v="04"/>
    <s v="01"/>
    <m/>
    <m/>
    <m/>
    <m/>
    <m/>
    <s v="Nación"/>
    <s v="11"/>
    <s v="CSF"/>
    <x v="33"/>
    <n v="52134638"/>
    <n v="0"/>
    <n v="0"/>
    <n v="52134638"/>
    <n v="0"/>
    <n v="0"/>
    <n v="52134638"/>
    <n v="0"/>
    <n v="0"/>
    <n v="0"/>
    <n v="0"/>
  </r>
  <r>
    <s v="19-03-00"/>
    <x v="2"/>
    <s v="C-1901-0300-10"/>
    <x v="2"/>
    <x v="5"/>
    <s v="0300"/>
    <s v="10"/>
    <m/>
    <m/>
    <m/>
    <m/>
    <m/>
    <s v="Nación"/>
    <s v="10"/>
    <s v="CSF"/>
    <x v="68"/>
    <n v="8500000000"/>
    <n v="0"/>
    <n v="0"/>
    <n v="8500000000"/>
    <n v="0"/>
    <n v="5847037871.3299999"/>
    <n v="2652962128.6700001"/>
    <n v="5547644087.3299999"/>
    <n v="2355834173.6599998"/>
    <n v="2341294733.6599998"/>
    <n v="2341294733.6599998"/>
  </r>
  <r>
    <s v="19-03-00"/>
    <x v="2"/>
    <s v="C-1901-0300-11"/>
    <x v="2"/>
    <x v="5"/>
    <s v="0300"/>
    <s v="11"/>
    <m/>
    <m/>
    <m/>
    <m/>
    <m/>
    <s v="Nación"/>
    <s v="10"/>
    <s v="CSF"/>
    <x v="69"/>
    <n v="10007747000"/>
    <n v="0"/>
    <n v="0"/>
    <n v="10007747000"/>
    <n v="0"/>
    <n v="7237448143.4200001"/>
    <n v="2770298856.5799999"/>
    <n v="5775664935.8000002"/>
    <n v="847707830.47000003"/>
    <n v="840957830.47000003"/>
    <n v="840957830.47000003"/>
  </r>
  <r>
    <s v="19-03-00"/>
    <x v="2"/>
    <s v="C-1901-0300-11"/>
    <x v="2"/>
    <x v="5"/>
    <s v="0300"/>
    <s v="11"/>
    <m/>
    <m/>
    <m/>
    <m/>
    <m/>
    <s v="Propios"/>
    <s v="20"/>
    <s v="CSF"/>
    <x v="69"/>
    <n v="514286500"/>
    <n v="0"/>
    <n v="0"/>
    <n v="514286500"/>
    <n v="0"/>
    <n v="514286500"/>
    <n v="0"/>
    <n v="514286500"/>
    <n v="0"/>
    <n v="0"/>
    <n v="0"/>
  </r>
  <r>
    <s v="19-03-00"/>
    <x v="2"/>
    <s v="C-1901-0300-12"/>
    <x v="2"/>
    <x v="5"/>
    <s v="0300"/>
    <s v="12"/>
    <m/>
    <m/>
    <m/>
    <m/>
    <m/>
    <s v="Nación"/>
    <s v="10"/>
    <s v="CSF"/>
    <x v="70"/>
    <n v="10315531988"/>
    <n v="0"/>
    <n v="0"/>
    <n v="10315531988"/>
    <n v="0"/>
    <n v="4354777365"/>
    <n v="5960754623"/>
    <n v="3074093817"/>
    <n v="489624445.77999997"/>
    <n v="489624445.77999997"/>
    <n v="489624445.77999997"/>
  </r>
  <r>
    <s v="19-03-00"/>
    <x v="2"/>
    <s v="C-1901-0300-13"/>
    <x v="2"/>
    <x v="5"/>
    <s v="0300"/>
    <s v="13"/>
    <m/>
    <m/>
    <m/>
    <m/>
    <m/>
    <s v="Nación"/>
    <s v="10"/>
    <s v="CSF"/>
    <x v="71"/>
    <n v="9000000000"/>
    <n v="0"/>
    <n v="0"/>
    <n v="9000000000"/>
    <n v="0"/>
    <n v="4905698072.8800001"/>
    <n v="4094301927.1199999"/>
    <n v="2766322526.5500002"/>
    <n v="949406165.14999998"/>
    <n v="949406165.14999998"/>
    <n v="949406165.14999998"/>
  </r>
  <r>
    <s v="19-03-00"/>
    <x v="2"/>
    <s v="C-1901-0300-13"/>
    <x v="2"/>
    <x v="5"/>
    <s v="0300"/>
    <s v="13"/>
    <m/>
    <m/>
    <m/>
    <m/>
    <m/>
    <s v="Propios"/>
    <s v="20"/>
    <s v="CSF"/>
    <x v="71"/>
    <n v="2000000000"/>
    <n v="0"/>
    <n v="0"/>
    <n v="2000000000"/>
    <n v="0"/>
    <n v="0"/>
    <n v="2000000000"/>
    <n v="0"/>
    <n v="0"/>
    <n v="0"/>
    <n v="0"/>
  </r>
  <r>
    <s v="19-03-00"/>
    <x v="2"/>
    <s v="C-1901-0300-14"/>
    <x v="2"/>
    <x v="5"/>
    <s v="0300"/>
    <s v="14"/>
    <m/>
    <m/>
    <m/>
    <m/>
    <m/>
    <s v="Nación"/>
    <s v="10"/>
    <s v="CSF"/>
    <x v="72"/>
    <n v="700000000"/>
    <n v="0"/>
    <n v="0"/>
    <n v="700000000"/>
    <n v="0"/>
    <n v="389808328"/>
    <n v="310191672"/>
    <n v="290463198"/>
    <n v="55798543"/>
    <n v="55798543"/>
    <n v="55798543"/>
  </r>
  <r>
    <s v="19-03-00"/>
    <x v="2"/>
    <s v="C-1901-0300-15"/>
    <x v="2"/>
    <x v="5"/>
    <s v="0300"/>
    <s v="15"/>
    <m/>
    <m/>
    <m/>
    <m/>
    <m/>
    <s v="Nación"/>
    <s v="10"/>
    <s v="CSF"/>
    <x v="73"/>
    <n v="950000000"/>
    <n v="0"/>
    <n v="0"/>
    <n v="950000000"/>
    <n v="0"/>
    <n v="499371228"/>
    <n v="450628772"/>
    <n v="488295822.80000001"/>
    <n v="171615114.13"/>
    <n v="171615114.13"/>
    <n v="171615114.13"/>
  </r>
  <r>
    <s v="19-03-00"/>
    <x v="2"/>
    <s v="C-1901-0300-16"/>
    <x v="2"/>
    <x v="5"/>
    <s v="0300"/>
    <s v="16"/>
    <m/>
    <m/>
    <m/>
    <m/>
    <m/>
    <s v="Nación"/>
    <s v="10"/>
    <s v="CSF"/>
    <x v="74"/>
    <n v="1800000000"/>
    <n v="0"/>
    <n v="0"/>
    <n v="1800000000"/>
    <n v="0"/>
    <n v="652844916"/>
    <n v="1147155084"/>
    <n v="524900676"/>
    <n v="200086909.66999999"/>
    <n v="200086909.66999999"/>
    <n v="200086909.66999999"/>
  </r>
  <r>
    <s v="19-03-00"/>
    <x v="2"/>
    <s v="C-1901-0300-16"/>
    <x v="2"/>
    <x v="5"/>
    <s v="0300"/>
    <s v="16"/>
    <m/>
    <m/>
    <m/>
    <m/>
    <m/>
    <s v="Propios"/>
    <s v="20"/>
    <s v="CSF"/>
    <x v="74"/>
    <n v="572913140"/>
    <n v="0"/>
    <n v="0"/>
    <n v="572913140"/>
    <n v="0"/>
    <n v="0"/>
    <n v="572913140"/>
    <n v="0"/>
    <n v="0"/>
    <n v="0"/>
    <n v="0"/>
  </r>
  <r>
    <s v="19-03-00"/>
    <x v="2"/>
    <s v="C-1901-0300-17"/>
    <x v="2"/>
    <x v="5"/>
    <s v="0300"/>
    <s v="17"/>
    <m/>
    <m/>
    <m/>
    <m/>
    <m/>
    <s v="Nación"/>
    <s v="10"/>
    <s v="CSF"/>
    <x v="75"/>
    <n v="4000000000"/>
    <n v="0"/>
    <n v="0"/>
    <n v="4000000000"/>
    <n v="0"/>
    <n v="2398715984"/>
    <n v="1601284016"/>
    <n v="1830046126.3299999"/>
    <n v="600620395.34000003"/>
    <n v="593952395.34000003"/>
    <n v="593952395.34000003"/>
  </r>
  <r>
    <s v="19-03-00"/>
    <x v="2"/>
    <s v="C-1999-0300-4"/>
    <x v="2"/>
    <x v="8"/>
    <s v="0300"/>
    <s v="4"/>
    <m/>
    <m/>
    <m/>
    <m/>
    <m/>
    <s v="Nación"/>
    <s v="10"/>
    <s v="CSF"/>
    <x v="76"/>
    <n v="4370000000"/>
    <n v="0"/>
    <n v="0"/>
    <n v="4370000000"/>
    <n v="0"/>
    <n v="4005421975"/>
    <n v="364578025"/>
    <n v="409764701"/>
    <n v="308423701"/>
    <n v="308423701"/>
    <n v="308423701"/>
  </r>
  <r>
    <s v="19-03-00"/>
    <x v="2"/>
    <s v="C-1999-0300-4"/>
    <x v="2"/>
    <x v="8"/>
    <s v="0300"/>
    <s v="4"/>
    <m/>
    <m/>
    <m/>
    <m/>
    <m/>
    <s v="Propios"/>
    <s v="20"/>
    <s v="CSF"/>
    <x v="76"/>
    <n v="500000000"/>
    <n v="0"/>
    <n v="0"/>
    <n v="500000000"/>
    <n v="0"/>
    <n v="200000000"/>
    <n v="300000000"/>
    <n v="0"/>
    <n v="0"/>
    <n v="0"/>
    <n v="0"/>
  </r>
  <r>
    <s v="19-03-00"/>
    <x v="2"/>
    <s v="C-1999-0300-5"/>
    <x v="2"/>
    <x v="8"/>
    <s v="0300"/>
    <s v="5"/>
    <m/>
    <m/>
    <m/>
    <m/>
    <m/>
    <s v="Nación"/>
    <s v="10"/>
    <s v="CSF"/>
    <x v="77"/>
    <n v="6000000000"/>
    <n v="0"/>
    <n v="0"/>
    <n v="6000000000"/>
    <n v="0"/>
    <n v="2145464172.97"/>
    <n v="3854535827.0300002"/>
    <n v="1783511621.3599999"/>
    <n v="432545134.19999999"/>
    <n v="401218441.19999999"/>
    <n v="401218441.19999999"/>
  </r>
  <r>
    <s v="19-03-00"/>
    <x v="2"/>
    <s v="C-1999-0300-5"/>
    <x v="2"/>
    <x v="8"/>
    <s v="0300"/>
    <s v="5"/>
    <m/>
    <m/>
    <m/>
    <m/>
    <m/>
    <s v="Propios"/>
    <s v="20"/>
    <s v="CSF"/>
    <x v="77"/>
    <n v="22594360"/>
    <n v="0"/>
    <n v="0"/>
    <n v="22594360"/>
    <n v="0"/>
    <n v="0"/>
    <n v="22594360"/>
    <n v="0"/>
    <n v="0"/>
    <n v="0"/>
    <n v="0"/>
  </r>
  <r>
    <s v="19-03-00"/>
    <x v="2"/>
    <s v="C-1999-0300-6"/>
    <x v="2"/>
    <x v="8"/>
    <s v="0300"/>
    <s v="6"/>
    <m/>
    <m/>
    <m/>
    <m/>
    <m/>
    <s v="Nación"/>
    <s v="10"/>
    <s v="CSF"/>
    <x v="78"/>
    <n v="1290000000"/>
    <n v="0"/>
    <n v="0"/>
    <n v="1290000000"/>
    <n v="0"/>
    <n v="1136699871"/>
    <n v="153300129"/>
    <n v="752561871"/>
    <n v="74178666.659999996"/>
    <n v="74178666.659999996"/>
    <n v="74178666.659999996"/>
  </r>
  <r>
    <s v="19-10-00"/>
    <x v="3"/>
    <s v="A-01-01-01"/>
    <x v="0"/>
    <x v="0"/>
    <s v="01"/>
    <s v="01"/>
    <m/>
    <m/>
    <m/>
    <m/>
    <m/>
    <s v="Propios"/>
    <s v="20"/>
    <s v="CSF"/>
    <x v="0"/>
    <n v="89437775000"/>
    <n v="0"/>
    <n v="0"/>
    <n v="89437775000"/>
    <n v="0"/>
    <n v="89437775000"/>
    <n v="0"/>
    <n v="32318032417"/>
    <n v="32306763049.810001"/>
    <n v="32306760327.810001"/>
    <n v="32306760327.810001"/>
  </r>
  <r>
    <s v="19-10-00"/>
    <x v="3"/>
    <s v="A-01-01-02"/>
    <x v="0"/>
    <x v="0"/>
    <s v="01"/>
    <s v="02"/>
    <m/>
    <m/>
    <m/>
    <m/>
    <m/>
    <s v="Propios"/>
    <s v="20"/>
    <s v="CSF"/>
    <x v="1"/>
    <n v="32350332000"/>
    <n v="0"/>
    <n v="0"/>
    <n v="32350332000"/>
    <n v="0"/>
    <n v="32335548806.709999"/>
    <n v="14783193.289999999"/>
    <n v="10918110954.709999"/>
    <n v="10853691323.200001"/>
    <n v="10278874408.200001"/>
    <n v="10278874408.200001"/>
  </r>
  <r>
    <s v="19-10-00"/>
    <x v="3"/>
    <s v="A-01-01-03"/>
    <x v="0"/>
    <x v="0"/>
    <s v="01"/>
    <s v="03"/>
    <m/>
    <m/>
    <m/>
    <m/>
    <m/>
    <s v="Propios"/>
    <s v="20"/>
    <s v="CSF"/>
    <x v="2"/>
    <n v="6977824000"/>
    <n v="0"/>
    <n v="0"/>
    <n v="6977824000"/>
    <n v="0"/>
    <n v="6977824000"/>
    <n v="0"/>
    <n v="3050796627"/>
    <n v="3050588812"/>
    <n v="3050588812"/>
    <n v="3050588812"/>
  </r>
  <r>
    <s v="19-10-00"/>
    <x v="3"/>
    <s v="A-01-01-04"/>
    <x v="0"/>
    <x v="0"/>
    <s v="01"/>
    <s v="04"/>
    <m/>
    <m/>
    <m/>
    <m/>
    <m/>
    <s v="Propios"/>
    <s v="20"/>
    <s v="CSF"/>
    <x v="61"/>
    <n v="10945104000"/>
    <n v="0"/>
    <n v="0"/>
    <n v="10945104000"/>
    <n v="10945104000"/>
    <n v="0"/>
    <n v="0"/>
    <n v="0"/>
    <n v="0"/>
    <n v="0"/>
    <n v="0"/>
  </r>
  <r>
    <s v="19-10-00"/>
    <x v="3"/>
    <s v="A-02"/>
    <x v="0"/>
    <x v="1"/>
    <m/>
    <m/>
    <m/>
    <m/>
    <m/>
    <m/>
    <m/>
    <s v="Propios"/>
    <s v="20"/>
    <s v="CSF"/>
    <x v="3"/>
    <n v="29520526000"/>
    <n v="0"/>
    <n v="0"/>
    <n v="29520526000"/>
    <n v="0"/>
    <n v="25058535659.490002"/>
    <n v="4461990340.5100002"/>
    <n v="22037915259.34"/>
    <n v="9189773782.8600006"/>
    <n v="8878001501.1200008"/>
    <n v="8876698031.1200008"/>
  </r>
  <r>
    <s v="19-10-00"/>
    <x v="3"/>
    <s v="A-03-03-01-999"/>
    <x v="0"/>
    <x v="2"/>
    <s v="03"/>
    <s v="01"/>
    <s v="999"/>
    <m/>
    <m/>
    <m/>
    <m/>
    <s v="Propios"/>
    <s v="20"/>
    <s v="CSF"/>
    <x v="6"/>
    <n v="21924998000"/>
    <n v="0"/>
    <n v="0"/>
    <n v="21924998000"/>
    <n v="21924998000"/>
    <n v="0"/>
    <n v="0"/>
    <n v="0"/>
    <n v="0"/>
    <n v="0"/>
    <n v="0"/>
  </r>
  <r>
    <s v="19-10-00"/>
    <x v="3"/>
    <s v="A-03-04-02-012"/>
    <x v="0"/>
    <x v="2"/>
    <s v="04"/>
    <s v="02"/>
    <s v="012"/>
    <m/>
    <m/>
    <m/>
    <m/>
    <s v="Propios"/>
    <s v="20"/>
    <s v="CSF"/>
    <x v="18"/>
    <n v="639884000"/>
    <n v="0"/>
    <n v="0"/>
    <n v="639884000"/>
    <n v="0"/>
    <n v="639884000"/>
    <n v="0"/>
    <n v="283253637"/>
    <n v="137078975"/>
    <n v="137078975"/>
    <n v="137078975"/>
  </r>
  <r>
    <s v="19-10-00"/>
    <x v="3"/>
    <s v="A-03-10"/>
    <x v="0"/>
    <x v="2"/>
    <s v="10"/>
    <m/>
    <m/>
    <m/>
    <m/>
    <m/>
    <m/>
    <s v="Propios"/>
    <s v="20"/>
    <s v="CSF"/>
    <x v="22"/>
    <n v="1493144000"/>
    <n v="0"/>
    <n v="0"/>
    <n v="1493144000"/>
    <n v="0"/>
    <n v="64922584.640000001"/>
    <n v="1428221415.3599999"/>
    <n v="64922578.640000001"/>
    <n v="64098449.280000001"/>
    <n v="64098449.280000001"/>
    <n v="64098449.280000001"/>
  </r>
  <r>
    <s v="19-10-00"/>
    <x v="3"/>
    <s v="A-08-01"/>
    <x v="0"/>
    <x v="3"/>
    <s v="01"/>
    <m/>
    <m/>
    <m/>
    <m/>
    <m/>
    <m/>
    <s v="Propios"/>
    <s v="20"/>
    <s v="CSF"/>
    <x v="31"/>
    <n v="3376000"/>
    <n v="0"/>
    <n v="0"/>
    <n v="3376000"/>
    <n v="0"/>
    <n v="694863.55"/>
    <n v="2681136.4500000002"/>
    <n v="694863.55"/>
    <n v="693000"/>
    <n v="693000"/>
    <n v="693000"/>
  </r>
  <r>
    <s v="19-10-00"/>
    <x v="3"/>
    <s v="A-08-03"/>
    <x v="0"/>
    <x v="3"/>
    <s v="03"/>
    <m/>
    <m/>
    <m/>
    <m/>
    <m/>
    <m/>
    <s v="Propios"/>
    <s v="20"/>
    <s v="CSF"/>
    <x v="67"/>
    <n v="3376000"/>
    <n v="0"/>
    <n v="0"/>
    <n v="3376000"/>
    <n v="0"/>
    <n v="1863.55"/>
    <n v="3374136.45"/>
    <n v="1863.55"/>
    <n v="0"/>
    <n v="0"/>
    <n v="0"/>
  </r>
  <r>
    <s v="19-10-00"/>
    <x v="3"/>
    <s v="A-08-04-01"/>
    <x v="0"/>
    <x v="3"/>
    <s v="04"/>
    <s v="01"/>
    <m/>
    <m/>
    <m/>
    <m/>
    <m/>
    <s v="Propios"/>
    <s v="20"/>
    <s v="CSF"/>
    <x v="32"/>
    <n v="557097000"/>
    <n v="0"/>
    <n v="0"/>
    <n v="557097000"/>
    <n v="0"/>
    <n v="4258079.1399999997"/>
    <n v="552838920.86000001"/>
    <n v="4258079.1399999997"/>
    <n v="0"/>
    <n v="0"/>
    <n v="0"/>
  </r>
  <r>
    <s v="19-10-00"/>
    <x v="3"/>
    <s v="B-10-04-01"/>
    <x v="1"/>
    <x v="4"/>
    <s v="04"/>
    <s v="01"/>
    <m/>
    <m/>
    <m/>
    <m/>
    <m/>
    <s v="Propios"/>
    <s v="21"/>
    <s v="CSF"/>
    <x v="33"/>
    <n v="7713911491"/>
    <n v="0"/>
    <n v="0"/>
    <n v="7713911491"/>
    <n v="0"/>
    <n v="0"/>
    <n v="7713911491"/>
    <n v="0"/>
    <n v="0"/>
    <n v="0"/>
    <n v="0"/>
  </r>
  <r>
    <s v="19-10-00"/>
    <x v="3"/>
    <s v="C-1902-0300-4"/>
    <x v="2"/>
    <x v="6"/>
    <s v="0300"/>
    <s v="4"/>
    <m/>
    <m/>
    <m/>
    <m/>
    <m/>
    <s v="Propios"/>
    <s v="21"/>
    <s v="CSF"/>
    <x v="79"/>
    <n v="1294522744"/>
    <n v="0"/>
    <n v="0"/>
    <n v="1294522744"/>
    <n v="0"/>
    <n v="746382951.83000004"/>
    <n v="548139792.16999996"/>
    <n v="295946086.82999998"/>
    <n v="144162529"/>
    <n v="144162529"/>
    <n v="122810124"/>
  </r>
  <r>
    <s v="19-10-00"/>
    <x v="3"/>
    <s v="C-1903-0300-4"/>
    <x v="2"/>
    <x v="10"/>
    <s v="0300"/>
    <s v="4"/>
    <m/>
    <m/>
    <m/>
    <m/>
    <m/>
    <s v="Propios"/>
    <s v="21"/>
    <s v="CSF"/>
    <x v="80"/>
    <n v="12039883904"/>
    <n v="0"/>
    <n v="806223577"/>
    <n v="11233660327"/>
    <n v="0"/>
    <n v="10015794133.18"/>
    <n v="1217866193.8199999"/>
    <n v="5369437770.2600002"/>
    <n v="1734735081.03"/>
    <n v="1734735081.03"/>
    <n v="1705709152.03"/>
  </r>
  <r>
    <s v="19-10-00"/>
    <x v="3"/>
    <s v="C-1903-0300-5"/>
    <x v="2"/>
    <x v="10"/>
    <s v="0300"/>
    <s v="5"/>
    <m/>
    <m/>
    <m/>
    <m/>
    <m/>
    <s v="Propios"/>
    <s v="21"/>
    <s v="CSF"/>
    <x v="81"/>
    <n v="3731360922"/>
    <n v="0"/>
    <n v="0"/>
    <n v="3731360922"/>
    <n v="0"/>
    <n v="3559255498.2199998"/>
    <n v="172105423.78"/>
    <n v="3433644791.2199998"/>
    <n v="183624929.02000001"/>
    <n v="170677053.02000001"/>
    <n v="168714956.02000001"/>
  </r>
  <r>
    <s v="19-10-00"/>
    <x v="3"/>
    <s v="C-1903-0300-6"/>
    <x v="2"/>
    <x v="10"/>
    <s v="0300"/>
    <s v="6"/>
    <m/>
    <m/>
    <m/>
    <m/>
    <m/>
    <s v="Propios"/>
    <s v="21"/>
    <s v="CSF"/>
    <x v="82"/>
    <n v="24175687432"/>
    <n v="806223577"/>
    <n v="0"/>
    <n v="24981911009"/>
    <n v="0"/>
    <n v="22953967865.009998"/>
    <n v="2027943143.99"/>
    <n v="21067633498.880001"/>
    <n v="6869192121.3599997"/>
    <n v="6869192121.3599997"/>
    <n v="6869192121.3599997"/>
  </r>
  <r>
    <s v="19-10-00"/>
    <x v="3"/>
    <s v="C-1999-0300-9"/>
    <x v="2"/>
    <x v="8"/>
    <s v="0300"/>
    <s v="9"/>
    <m/>
    <m/>
    <m/>
    <m/>
    <m/>
    <s v="Propios"/>
    <s v="21"/>
    <s v="CSF"/>
    <x v="83"/>
    <n v="23105600705"/>
    <n v="0"/>
    <n v="0"/>
    <n v="23105600705"/>
    <n v="0"/>
    <n v="7660757439.6599998"/>
    <n v="15444843265.34"/>
    <n v="3620978029.6599998"/>
    <n v="1308951903.26"/>
    <n v="1192388391.95"/>
    <n v="1192388391.95"/>
  </r>
  <r>
    <s v="19-10-00"/>
    <x v="3"/>
    <s v="C-1999-0300-10"/>
    <x v="2"/>
    <x v="8"/>
    <s v="0300"/>
    <s v="10"/>
    <m/>
    <m/>
    <m/>
    <m/>
    <m/>
    <s v="Propios"/>
    <s v="21"/>
    <s v="CSF"/>
    <x v="84"/>
    <n v="395412480"/>
    <n v="0"/>
    <n v="0"/>
    <n v="395412480"/>
    <n v="0"/>
    <n v="265157547.68000001"/>
    <n v="130254932.31999999"/>
    <n v="234402159.68000001"/>
    <n v="49288027.5"/>
    <n v="49288027.5"/>
    <n v="49288027.5"/>
  </r>
  <r>
    <s v="19-10-00"/>
    <x v="3"/>
    <s v="C-1999-0300-11"/>
    <x v="2"/>
    <x v="8"/>
    <s v="0300"/>
    <s v="11"/>
    <m/>
    <m/>
    <m/>
    <m/>
    <m/>
    <s v="Propios"/>
    <s v="21"/>
    <s v="CSF"/>
    <x v="85"/>
    <n v="358622407"/>
    <n v="0"/>
    <n v="0"/>
    <n v="358622407"/>
    <n v="0"/>
    <n v="270402971.56"/>
    <n v="88219435.439999998"/>
    <n v="249389518.56"/>
    <n v="8333590"/>
    <n v="8333590"/>
    <n v="8333590"/>
  </r>
  <r>
    <s v="19-10-00"/>
    <x v="3"/>
    <s v="C-1999-0300-12"/>
    <x v="2"/>
    <x v="8"/>
    <s v="0300"/>
    <s v="12"/>
    <m/>
    <m/>
    <m/>
    <m/>
    <m/>
    <s v="Propios"/>
    <s v="21"/>
    <s v="CSF"/>
    <x v="86"/>
    <n v="2575000000"/>
    <n v="0"/>
    <n v="0"/>
    <n v="2575000000"/>
    <n v="0"/>
    <n v="1759300067"/>
    <n v="815699933"/>
    <n v="1609876342"/>
    <n v="5001500"/>
    <n v="5001500"/>
    <n v="5001500"/>
  </r>
  <r>
    <s v="19-10-00"/>
    <x v="3"/>
    <s v="C-1999-0300-14"/>
    <x v="2"/>
    <x v="8"/>
    <s v="0300"/>
    <s v="14"/>
    <m/>
    <m/>
    <m/>
    <m/>
    <m/>
    <s v="Propios"/>
    <s v="21"/>
    <s v="CSF"/>
    <x v="87"/>
    <n v="8533331406"/>
    <n v="0"/>
    <n v="0"/>
    <n v="8533331406"/>
    <n v="0"/>
    <n v="2091691833.25"/>
    <n v="6441639572.75"/>
    <n v="1260330225.03"/>
    <n v="591124464.58000004"/>
    <n v="574826772.58000004"/>
    <n v="574505265.58000004"/>
  </r>
  <r>
    <s v="19-12-00"/>
    <x v="4"/>
    <s v="A-01-01-01"/>
    <x v="0"/>
    <x v="0"/>
    <s v="01"/>
    <s v="01"/>
    <m/>
    <m/>
    <m/>
    <m/>
    <m/>
    <s v="Propios"/>
    <s v="20"/>
    <s v="CSF"/>
    <x v="0"/>
    <n v="75298502000"/>
    <n v="0"/>
    <n v="0"/>
    <n v="75298502000"/>
    <n v="0"/>
    <n v="75298502000"/>
    <n v="0"/>
    <n v="23984567875"/>
    <n v="23979964976.150002"/>
    <n v="23979964976.150002"/>
    <n v="23979964976.150002"/>
  </r>
  <r>
    <s v="19-12-00"/>
    <x v="4"/>
    <s v="A-01-01-02"/>
    <x v="0"/>
    <x v="0"/>
    <s v="01"/>
    <s v="02"/>
    <m/>
    <m/>
    <m/>
    <m/>
    <m/>
    <s v="Propios"/>
    <s v="20"/>
    <s v="CSF"/>
    <x v="1"/>
    <n v="29112030000"/>
    <n v="0"/>
    <n v="0"/>
    <n v="29112030000"/>
    <n v="0"/>
    <n v="29112030000"/>
    <n v="0"/>
    <n v="8595945574"/>
    <n v="8595945574"/>
    <n v="8595945574"/>
    <n v="8595945574"/>
  </r>
  <r>
    <s v="19-12-00"/>
    <x v="4"/>
    <s v="A-01-01-03"/>
    <x v="0"/>
    <x v="0"/>
    <s v="01"/>
    <s v="03"/>
    <m/>
    <m/>
    <m/>
    <m/>
    <m/>
    <s v="Propios"/>
    <s v="20"/>
    <s v="CSF"/>
    <x v="2"/>
    <n v="6180212000"/>
    <n v="0"/>
    <n v="0"/>
    <n v="6180212000"/>
    <n v="0"/>
    <n v="6180212000"/>
    <n v="0"/>
    <n v="1769675707"/>
    <n v="1769675707"/>
    <n v="1769675707"/>
    <n v="1769675707"/>
  </r>
  <r>
    <s v="19-12-00"/>
    <x v="4"/>
    <s v="A-01-01-04"/>
    <x v="0"/>
    <x v="0"/>
    <s v="01"/>
    <s v="04"/>
    <m/>
    <m/>
    <m/>
    <m/>
    <m/>
    <s v="Propios"/>
    <s v="20"/>
    <s v="CSF"/>
    <x v="61"/>
    <n v="9400213000"/>
    <n v="0"/>
    <n v="0"/>
    <n v="9400213000"/>
    <n v="9400213000"/>
    <n v="0"/>
    <n v="0"/>
    <n v="0"/>
    <n v="0"/>
    <n v="0"/>
    <n v="0"/>
  </r>
  <r>
    <s v="19-12-00"/>
    <x v="4"/>
    <s v="A-02"/>
    <x v="0"/>
    <x v="1"/>
    <m/>
    <m/>
    <m/>
    <m/>
    <m/>
    <m/>
    <m/>
    <s v="Propios"/>
    <s v="20"/>
    <s v="CSF"/>
    <x v="3"/>
    <n v="24714404000"/>
    <n v="0"/>
    <n v="56988967"/>
    <n v="24657415033"/>
    <n v="0"/>
    <n v="20128681062.139999"/>
    <n v="4528733970.8599997"/>
    <n v="15170817213.389999"/>
    <n v="6384707093.1199999"/>
    <n v="6344240085.0799999"/>
    <n v="6304615475.0799999"/>
  </r>
  <r>
    <s v="19-12-00"/>
    <x v="4"/>
    <s v="A-03-04-02-012"/>
    <x v="0"/>
    <x v="2"/>
    <s v="04"/>
    <s v="02"/>
    <s v="012"/>
    <m/>
    <m/>
    <m/>
    <m/>
    <s v="Propios"/>
    <s v="20"/>
    <s v="CSF"/>
    <x v="18"/>
    <n v="567332000"/>
    <n v="0"/>
    <n v="0"/>
    <n v="567332000"/>
    <n v="0"/>
    <n v="567332000"/>
    <n v="0"/>
    <n v="224967088"/>
    <n v="224967088"/>
    <n v="224967088"/>
    <n v="224967088"/>
  </r>
  <r>
    <s v="19-12-00"/>
    <x v="4"/>
    <s v="A-03-10"/>
    <x v="0"/>
    <x v="2"/>
    <s v="10"/>
    <m/>
    <m/>
    <m/>
    <m/>
    <m/>
    <m/>
    <s v="Propios"/>
    <s v="20"/>
    <s v="CSF"/>
    <x v="22"/>
    <n v="421158000"/>
    <n v="0"/>
    <n v="0"/>
    <n v="421158000"/>
    <n v="0"/>
    <n v="83664266.849999994"/>
    <n v="337493733.14999998"/>
    <n v="83664266.849999994"/>
    <n v="83614266.849999994"/>
    <n v="83614266.849999994"/>
    <n v="83614266.849999994"/>
  </r>
  <r>
    <s v="19-12-00"/>
    <x v="4"/>
    <s v="A-08-01"/>
    <x v="0"/>
    <x v="3"/>
    <s v="01"/>
    <m/>
    <m/>
    <m/>
    <m/>
    <m/>
    <m/>
    <s v="Propios"/>
    <s v="20"/>
    <s v="CSF"/>
    <x v="31"/>
    <n v="278369000"/>
    <n v="56988967"/>
    <n v="0"/>
    <n v="335357967"/>
    <n v="0"/>
    <n v="334768602.10000002"/>
    <n v="589364.9"/>
    <n v="334768602.10000002"/>
    <n v="334115849.80000001"/>
    <n v="334115849.80000001"/>
    <n v="334115849.80000001"/>
  </r>
  <r>
    <s v="19-12-00"/>
    <x v="4"/>
    <s v="A-08-03"/>
    <x v="0"/>
    <x v="3"/>
    <s v="03"/>
    <m/>
    <m/>
    <m/>
    <m/>
    <m/>
    <m/>
    <s v="Propios"/>
    <s v="20"/>
    <s v="CSF"/>
    <x v="67"/>
    <n v="40265000"/>
    <n v="0"/>
    <n v="0"/>
    <n v="40265000"/>
    <n v="0"/>
    <n v="15000000"/>
    <n v="25265000"/>
    <n v="15000000"/>
    <n v="5031911.88"/>
    <n v="5031911.88"/>
    <n v="5031911.88"/>
  </r>
  <r>
    <s v="19-12-00"/>
    <x v="4"/>
    <s v="A-08-04-01"/>
    <x v="0"/>
    <x v="3"/>
    <s v="04"/>
    <s v="01"/>
    <m/>
    <m/>
    <m/>
    <m/>
    <m/>
    <s v="Propios"/>
    <s v="20"/>
    <s v="CSF"/>
    <x v="32"/>
    <n v="599745000"/>
    <n v="0"/>
    <n v="0"/>
    <n v="599745000"/>
    <n v="0"/>
    <n v="0"/>
    <n v="599745000"/>
    <n v="0"/>
    <n v="0"/>
    <n v="0"/>
    <n v="0"/>
  </r>
  <r>
    <s v="19-12-00"/>
    <x v="4"/>
    <s v="B-10-04-01"/>
    <x v="1"/>
    <x v="4"/>
    <s v="04"/>
    <s v="01"/>
    <m/>
    <m/>
    <m/>
    <m/>
    <m/>
    <s v="Propios"/>
    <s v="20"/>
    <s v="CSF"/>
    <x v="33"/>
    <n v="2131110013"/>
    <n v="0"/>
    <n v="0"/>
    <n v="2131110013"/>
    <n v="0"/>
    <n v="0"/>
    <n v="2131110013"/>
    <n v="0"/>
    <n v="0"/>
    <n v="0"/>
    <n v="0"/>
  </r>
  <r>
    <s v="19-12-00"/>
    <x v="4"/>
    <s v="C-1903-0300-6"/>
    <x v="2"/>
    <x v="10"/>
    <s v="0300"/>
    <s v="6"/>
    <m/>
    <m/>
    <m/>
    <m/>
    <m/>
    <s v="Propios"/>
    <s v="20"/>
    <s v="CSF"/>
    <x v="88"/>
    <n v="13152203305"/>
    <n v="0"/>
    <n v="0"/>
    <n v="13152203305"/>
    <n v="0"/>
    <n v="8529781063.3400002"/>
    <n v="4622422241.6599998"/>
    <n v="5439991692.5799999"/>
    <n v="4166240404.04"/>
    <n v="1587365720.9000001"/>
    <n v="1587365720.9000001"/>
  </r>
  <r>
    <s v="19-12-00"/>
    <x v="4"/>
    <s v="C-1903-0300-7"/>
    <x v="2"/>
    <x v="10"/>
    <s v="0300"/>
    <s v="7"/>
    <m/>
    <m/>
    <m/>
    <m/>
    <m/>
    <s v="Propios"/>
    <s v="20"/>
    <s v="CSF"/>
    <x v="89"/>
    <n v="23218670707"/>
    <n v="0"/>
    <n v="0"/>
    <n v="23218670707"/>
    <n v="0"/>
    <n v="14005982851.360001"/>
    <n v="9212687855.6399994"/>
    <n v="7720011279.9399996"/>
    <n v="3223154547.5100002"/>
    <n v="3064609110.5100002"/>
    <n v="3064609110.5100002"/>
  </r>
  <r>
    <s v="19-12-00"/>
    <x v="4"/>
    <s v="C-1903-0300-7"/>
    <x v="2"/>
    <x v="10"/>
    <s v="0300"/>
    <s v="7"/>
    <m/>
    <m/>
    <m/>
    <m/>
    <m/>
    <s v="Propios"/>
    <s v="21"/>
    <s v="CSF"/>
    <x v="89"/>
    <n v="49000000000"/>
    <n v="0"/>
    <n v="0"/>
    <n v="49000000000"/>
    <n v="0"/>
    <n v="33600950226.529999"/>
    <n v="15399049773.469999"/>
    <n v="14051047983.799999"/>
    <n v="9372351708.9099998"/>
    <n v="9308651348.9099998"/>
    <n v="9299995739.9099998"/>
  </r>
  <r>
    <s v="19-12-00"/>
    <x v="4"/>
    <s v="C-1903-0300-9"/>
    <x v="2"/>
    <x v="10"/>
    <s v="0300"/>
    <s v="9"/>
    <s v=""/>
    <s v=""/>
    <s v=""/>
    <s v=""/>
    <s v=""/>
    <s v="Propios"/>
    <s v="20"/>
    <s v="CSF"/>
    <x v="90"/>
    <n v="2615495517"/>
    <n v="0"/>
    <n v="0"/>
    <n v="2615495517"/>
    <n v="0"/>
    <n v="0"/>
    <n v="2615495517"/>
    <n v="0"/>
    <n v="0"/>
    <n v="0"/>
    <n v="0"/>
  </r>
  <r>
    <s v="19-12-00"/>
    <x v="4"/>
    <s v="C-1999-0300-6"/>
    <x v="2"/>
    <x v="8"/>
    <s v="0300"/>
    <s v="6"/>
    <s v=""/>
    <s v=""/>
    <s v=""/>
    <s v=""/>
    <s v=""/>
    <s v="Propios"/>
    <s v="20"/>
    <s v="CSF"/>
    <x v="91"/>
    <n v="12013630471"/>
    <n v="0"/>
    <n v="0"/>
    <n v="12013630471"/>
    <n v="0"/>
    <n v="3401767757.9899998"/>
    <n v="8611862713.0100002"/>
    <n v="2805846546.8899999"/>
    <n v="680865710.67999995"/>
    <n v="235180229.69999999"/>
    <n v="235180229.69999999"/>
  </r>
  <r>
    <s v="19-13-01"/>
    <x v="5"/>
    <s v="A-01-01-01"/>
    <x v="0"/>
    <x v="0"/>
    <s v="01"/>
    <s v="01"/>
    <m/>
    <m/>
    <m/>
    <m/>
    <m/>
    <s v="Nación"/>
    <s v="10"/>
    <s v="CSF"/>
    <x v="0"/>
    <n v="2587420000"/>
    <n v="0"/>
    <n v="0"/>
    <n v="2587420000"/>
    <n v="0"/>
    <n v="922145114"/>
    <n v="1665274886"/>
    <n v="914849632"/>
    <n v="914849632"/>
    <n v="914849632"/>
    <n v="914849632"/>
  </r>
  <r>
    <s v="19-13-01"/>
    <x v="5"/>
    <s v="A-01-01-02"/>
    <x v="0"/>
    <x v="0"/>
    <s v="01"/>
    <s v="02"/>
    <m/>
    <m/>
    <m/>
    <m/>
    <m/>
    <s v="Nación"/>
    <s v="10"/>
    <s v="CSF"/>
    <x v="1"/>
    <n v="936470000"/>
    <n v="0"/>
    <n v="0"/>
    <n v="936470000"/>
    <n v="0"/>
    <n v="356042987"/>
    <n v="580427013"/>
    <n v="356042987"/>
    <n v="356042987"/>
    <n v="356042987"/>
    <n v="356042987"/>
  </r>
  <r>
    <s v="19-13-01"/>
    <x v="5"/>
    <s v="A-01-01-03"/>
    <x v="0"/>
    <x v="0"/>
    <s v="01"/>
    <s v="03"/>
    <m/>
    <m/>
    <m/>
    <m/>
    <m/>
    <s v="Nación"/>
    <s v="10"/>
    <s v="CSF"/>
    <x v="2"/>
    <n v="708384000"/>
    <n v="0"/>
    <n v="0"/>
    <n v="708384000"/>
    <n v="0"/>
    <n v="152012150"/>
    <n v="556371850"/>
    <n v="148677648"/>
    <n v="148677648"/>
    <n v="148677648"/>
    <n v="148677648"/>
  </r>
  <r>
    <s v="19-13-01"/>
    <x v="5"/>
    <s v="A-02"/>
    <x v="0"/>
    <x v="1"/>
    <m/>
    <m/>
    <m/>
    <m/>
    <m/>
    <m/>
    <m/>
    <s v="Nación"/>
    <s v="10"/>
    <s v="CSF"/>
    <x v="3"/>
    <n v="2402148000"/>
    <n v="0"/>
    <n v="0"/>
    <n v="2402148000"/>
    <n v="0"/>
    <n v="1729037703.28"/>
    <n v="673110296.72000003"/>
    <n v="1555509814.28"/>
    <n v="782269752.5"/>
    <n v="779059752.5"/>
    <n v="779059752.5"/>
  </r>
  <r>
    <s v="19-13-01"/>
    <x v="5"/>
    <s v="A-02"/>
    <x v="0"/>
    <x v="1"/>
    <m/>
    <m/>
    <m/>
    <m/>
    <m/>
    <m/>
    <m/>
    <s v="Propios"/>
    <s v="20"/>
    <s v="CSF"/>
    <x v="3"/>
    <n v="666589000"/>
    <n v="0"/>
    <n v="0"/>
    <n v="666589000"/>
    <n v="0"/>
    <n v="483928106.75999999"/>
    <n v="182660893.24000001"/>
    <n v="289656149.16000003"/>
    <n v="223791954.06999999"/>
    <n v="223791954.06999999"/>
    <n v="223791954.06999999"/>
  </r>
  <r>
    <s v="19-13-01"/>
    <x v="5"/>
    <s v="A-02"/>
    <x v="0"/>
    <x v="1"/>
    <m/>
    <m/>
    <m/>
    <m/>
    <m/>
    <m/>
    <m/>
    <s v="Propios"/>
    <s v="21"/>
    <s v="CSF"/>
    <x v="3"/>
    <n v="383586000"/>
    <n v="0"/>
    <n v="0"/>
    <n v="383586000"/>
    <n v="0"/>
    <n v="134130000"/>
    <n v="249456000"/>
    <n v="134130000"/>
    <n v="112905900"/>
    <n v="112905900"/>
    <n v="112905900"/>
  </r>
  <r>
    <s v="19-13-01"/>
    <x v="5"/>
    <s v="A-03-04-02-001"/>
    <x v="0"/>
    <x v="2"/>
    <s v="04"/>
    <s v="02"/>
    <s v="001"/>
    <m/>
    <m/>
    <m/>
    <m/>
    <s v="Nación"/>
    <s v="10"/>
    <s v="CSF"/>
    <x v="92"/>
    <n v="271458311000"/>
    <n v="0"/>
    <n v="1248982328"/>
    <n v="270209328672"/>
    <n v="0"/>
    <n v="122944884984"/>
    <n v="147264443688"/>
    <n v="122944884984"/>
    <n v="122944884984"/>
    <n v="122944884984"/>
    <n v="122944884984"/>
  </r>
  <r>
    <s v="19-13-01"/>
    <x v="5"/>
    <s v="A-03-04-02-001"/>
    <x v="0"/>
    <x v="2"/>
    <s v="04"/>
    <s v="02"/>
    <s v="001"/>
    <m/>
    <m/>
    <m/>
    <m/>
    <s v="Propios"/>
    <s v="20"/>
    <s v="CSF"/>
    <x v="92"/>
    <n v="7864265000"/>
    <n v="0"/>
    <n v="0"/>
    <n v="7864265000"/>
    <n v="0"/>
    <n v="587554492"/>
    <n v="7276710508"/>
    <n v="587554492"/>
    <n v="587554492"/>
    <n v="587554492"/>
    <n v="587554492"/>
  </r>
  <r>
    <s v="19-13-01"/>
    <x v="5"/>
    <s v="A-03-04-02-001"/>
    <x v="0"/>
    <x v="2"/>
    <s v="04"/>
    <s v="02"/>
    <s v="001"/>
    <m/>
    <m/>
    <m/>
    <m/>
    <s v="Propios"/>
    <s v="21"/>
    <s v="CSF"/>
    <x v="92"/>
    <n v="46053084000"/>
    <n v="0"/>
    <n v="0"/>
    <n v="46053084000"/>
    <n v="0"/>
    <n v="3210004093"/>
    <n v="42843079907"/>
    <n v="3210004093"/>
    <n v="3210004093"/>
    <n v="3210004093"/>
    <n v="3210004093"/>
  </r>
  <r>
    <s v="19-13-01"/>
    <x v="5"/>
    <s v="A-03-04-02-002"/>
    <x v="0"/>
    <x v="2"/>
    <s v="04"/>
    <s v="02"/>
    <s v="002"/>
    <m/>
    <m/>
    <m/>
    <m/>
    <s v="Propios"/>
    <s v="20"/>
    <s v="CSF"/>
    <x v="17"/>
    <n v="1881636000"/>
    <n v="0"/>
    <n v="0"/>
    <n v="1881636000"/>
    <n v="0"/>
    <n v="103150323"/>
    <n v="1778485677"/>
    <n v="38511419"/>
    <n v="30621094"/>
    <n v="30621094"/>
    <n v="30621094"/>
  </r>
  <r>
    <s v="19-13-01"/>
    <x v="5"/>
    <s v="A-03-04-02-004"/>
    <x v="0"/>
    <x v="2"/>
    <s v="04"/>
    <s v="02"/>
    <s v="004"/>
    <m/>
    <m/>
    <m/>
    <m/>
    <s v="Nación"/>
    <s v="10"/>
    <s v="CSF"/>
    <x v="93"/>
    <n v="6337800000"/>
    <n v="0"/>
    <n v="0"/>
    <n v="6337800000"/>
    <n v="0"/>
    <n v="4979547000"/>
    <n v="1358253000"/>
    <n v="4979547000"/>
    <n v="3523352000"/>
    <n v="3523352000"/>
    <n v="3523352000"/>
  </r>
  <r>
    <s v="19-13-01"/>
    <x v="5"/>
    <s v="A-03-04-02-012"/>
    <x v="0"/>
    <x v="2"/>
    <s v="04"/>
    <s v="02"/>
    <s v="012"/>
    <m/>
    <m/>
    <m/>
    <m/>
    <s v="Nación"/>
    <s v="10"/>
    <s v="CSF"/>
    <x v="18"/>
    <n v="6078000"/>
    <n v="0"/>
    <n v="0"/>
    <n v="6078000"/>
    <n v="0"/>
    <n v="3372055"/>
    <n v="2705945"/>
    <n v="3372055"/>
    <n v="3372055"/>
    <n v="3372055"/>
    <n v="3372055"/>
  </r>
  <r>
    <s v="19-13-01"/>
    <x v="5"/>
    <s v="A-03-04-02-012"/>
    <x v="0"/>
    <x v="2"/>
    <s v="04"/>
    <s v="02"/>
    <s v="012"/>
    <m/>
    <m/>
    <m/>
    <m/>
    <s v="Propios"/>
    <s v="20"/>
    <s v="CSF"/>
    <x v="18"/>
    <n v="101220000"/>
    <n v="0"/>
    <n v="0"/>
    <n v="101220000"/>
    <n v="0"/>
    <n v="0"/>
    <n v="101220000"/>
    <n v="0"/>
    <n v="0"/>
    <n v="0"/>
    <n v="0"/>
  </r>
  <r>
    <s v="19-13-01"/>
    <x v="5"/>
    <s v="A-03-04-02-014"/>
    <x v="0"/>
    <x v="2"/>
    <s v="04"/>
    <s v="02"/>
    <s v="014"/>
    <m/>
    <m/>
    <m/>
    <m/>
    <s v="Propios"/>
    <s v="20"/>
    <s v="CSF"/>
    <x v="94"/>
    <n v="224586000"/>
    <n v="0"/>
    <n v="0"/>
    <n v="224586000"/>
    <n v="0"/>
    <n v="71056997"/>
    <n v="153529003"/>
    <n v="71056997"/>
    <n v="53656997"/>
    <n v="53656997"/>
    <n v="53656997"/>
  </r>
  <r>
    <s v="19-13-01"/>
    <x v="5"/>
    <s v="A-03-04-02-017"/>
    <x v="0"/>
    <x v="2"/>
    <s v="04"/>
    <s v="02"/>
    <s v="017"/>
    <m/>
    <m/>
    <m/>
    <m/>
    <s v="Nación"/>
    <s v="10"/>
    <s v="CSF"/>
    <x v="95"/>
    <n v="81729000"/>
    <n v="0"/>
    <n v="0"/>
    <n v="81729000"/>
    <n v="0"/>
    <n v="38400000"/>
    <n v="43329000"/>
    <n v="38400000"/>
    <n v="34240001"/>
    <n v="34240001"/>
    <n v="34240001"/>
  </r>
  <r>
    <s v="19-13-01"/>
    <x v="5"/>
    <s v="A-03-04-02-095"/>
    <x v="0"/>
    <x v="2"/>
    <s v="04"/>
    <s v="02"/>
    <s v="095"/>
    <m/>
    <m/>
    <m/>
    <m/>
    <s v="Nación"/>
    <s v="10"/>
    <s v="CSF"/>
    <x v="96"/>
    <n v="0"/>
    <n v="1248982328"/>
    <n v="0"/>
    <n v="1248982328"/>
    <n v="0"/>
    <n v="676356994"/>
    <n v="572625334"/>
    <n v="676356994"/>
    <n v="676356994"/>
    <n v="676356994"/>
    <n v="676356994"/>
  </r>
  <r>
    <s v="19-13-01"/>
    <x v="5"/>
    <s v="A-03-10"/>
    <x v="0"/>
    <x v="2"/>
    <s v="10"/>
    <m/>
    <m/>
    <m/>
    <m/>
    <m/>
    <m/>
    <s v="Nación"/>
    <s v="10"/>
    <s v="CSF"/>
    <x v="22"/>
    <n v="3337611000"/>
    <n v="0"/>
    <n v="0"/>
    <n v="3337611000"/>
    <n v="0"/>
    <n v="1597915269.52"/>
    <n v="1739695730.48"/>
    <n v="1597042674.24"/>
    <n v="1505862156"/>
    <n v="1505862156"/>
    <n v="1505862156"/>
  </r>
  <r>
    <s v="19-13-01"/>
    <x v="5"/>
    <s v="A-03-10"/>
    <x v="0"/>
    <x v="2"/>
    <s v="10"/>
    <m/>
    <m/>
    <m/>
    <m/>
    <m/>
    <m/>
    <s v="Propios"/>
    <s v="20"/>
    <s v="CSF"/>
    <x v="22"/>
    <n v="1917036000"/>
    <n v="0"/>
    <n v="0"/>
    <n v="1917036000"/>
    <n v="0"/>
    <n v="10473830"/>
    <n v="1906562170"/>
    <n v="10473830"/>
    <n v="0"/>
    <n v="0"/>
    <n v="0"/>
  </r>
  <r>
    <s v="19-13-01"/>
    <x v="5"/>
    <s v="A-03-10"/>
    <x v="0"/>
    <x v="2"/>
    <s v="10"/>
    <m/>
    <m/>
    <m/>
    <m/>
    <m/>
    <m/>
    <s v="Propios"/>
    <s v="21"/>
    <s v="CSF"/>
    <x v="22"/>
    <n v="943330000"/>
    <n v="0"/>
    <n v="0"/>
    <n v="943330000"/>
    <n v="0"/>
    <n v="0"/>
    <n v="943330000"/>
    <n v="0"/>
    <n v="0"/>
    <n v="0"/>
    <n v="0"/>
  </r>
  <r>
    <s v="19-13-01"/>
    <x v="5"/>
    <s v="A-08-01"/>
    <x v="0"/>
    <x v="3"/>
    <s v="01"/>
    <m/>
    <m/>
    <m/>
    <m/>
    <m/>
    <m/>
    <s v="Propios"/>
    <s v="20"/>
    <s v="CSF"/>
    <x v="31"/>
    <n v="20508000"/>
    <n v="0"/>
    <n v="0"/>
    <n v="20508000"/>
    <n v="0"/>
    <n v="17559000"/>
    <n v="2949000"/>
    <n v="17559000"/>
    <n v="17559000"/>
    <n v="17559000"/>
    <n v="17559000"/>
  </r>
  <r>
    <s v="19-13-01"/>
    <x v="5"/>
    <s v="A-08-04-02"/>
    <x v="0"/>
    <x v="3"/>
    <s v="04"/>
    <s v="02"/>
    <m/>
    <m/>
    <m/>
    <m/>
    <m/>
    <s v="Propios"/>
    <s v="20"/>
    <s v="CSF"/>
    <x v="97"/>
    <n v="45160000"/>
    <n v="0"/>
    <n v="0"/>
    <n v="45160000"/>
    <n v="0"/>
    <n v="687509"/>
    <n v="44472491"/>
    <n v="687509"/>
    <n v="687509"/>
    <n v="687509"/>
    <n v="687509"/>
  </r>
  <r>
    <s v="19-13-01"/>
    <x v="5"/>
    <s v="B-10-04-01"/>
    <x v="1"/>
    <x v="4"/>
    <s v="04"/>
    <s v="01"/>
    <m/>
    <m/>
    <m/>
    <m/>
    <m/>
    <s v="Nación"/>
    <s v="11"/>
    <s v="CSF"/>
    <x v="33"/>
    <n v="1332063341"/>
    <n v="0"/>
    <n v="0"/>
    <n v="1332063341"/>
    <n v="0"/>
    <n v="0"/>
    <n v="1332063341"/>
    <n v="0"/>
    <n v="0"/>
    <n v="0"/>
    <n v="0"/>
  </r>
  <r>
    <s v="19-13-01"/>
    <x v="5"/>
    <s v="C-1999-0300-5"/>
    <x v="2"/>
    <x v="8"/>
    <s v="0300"/>
    <s v="5"/>
    <s v=""/>
    <s v=""/>
    <s v=""/>
    <s v=""/>
    <s v=""/>
    <s v="Propios"/>
    <s v="21"/>
    <s v="CSF"/>
    <x v="98"/>
    <n v="300000000"/>
    <n v="0"/>
    <n v="0"/>
    <n v="300000000"/>
    <n v="0"/>
    <n v="262000000"/>
    <n v="38000000"/>
    <n v="0"/>
    <n v="0"/>
    <n v="0"/>
    <n v="0"/>
  </r>
  <r>
    <s v="19-13-02"/>
    <x v="6"/>
    <s v="A-07-01"/>
    <x v="0"/>
    <x v="11"/>
    <s v="01"/>
    <m/>
    <m/>
    <m/>
    <m/>
    <m/>
    <m/>
    <s v="Nación"/>
    <s v="10"/>
    <s v="CSF"/>
    <x v="99"/>
    <n v="4671363000"/>
    <n v="0"/>
    <n v="0"/>
    <n v="4671363000"/>
    <n v="0"/>
    <n v="1961765148"/>
    <n v="2709597852"/>
    <n v="1961765148"/>
    <n v="1923727817"/>
    <n v="1923727817"/>
    <n v="1923727817"/>
  </r>
  <r>
    <s v="19-14-01"/>
    <x v="7"/>
    <s v="A-01-01-01"/>
    <x v="0"/>
    <x v="0"/>
    <s v="01"/>
    <s v="01"/>
    <m/>
    <m/>
    <m/>
    <m/>
    <m/>
    <s v="Nación"/>
    <s v="10"/>
    <s v="CSF"/>
    <x v="0"/>
    <n v="2347538000"/>
    <n v="0"/>
    <n v="0"/>
    <n v="2347538000"/>
    <n v="0"/>
    <n v="795921579"/>
    <n v="1551616421"/>
    <n v="795921579"/>
    <n v="795921579"/>
    <n v="795921579"/>
    <n v="795921579"/>
  </r>
  <r>
    <s v="19-14-01"/>
    <x v="7"/>
    <s v="A-01-01-02"/>
    <x v="0"/>
    <x v="0"/>
    <s v="01"/>
    <s v="02"/>
    <m/>
    <m/>
    <m/>
    <m/>
    <m/>
    <s v="Nación"/>
    <s v="10"/>
    <s v="CSF"/>
    <x v="1"/>
    <n v="854247000"/>
    <n v="0"/>
    <n v="0"/>
    <n v="854247000"/>
    <n v="0"/>
    <n v="306314130"/>
    <n v="547932870"/>
    <n v="306314130"/>
    <n v="306314130"/>
    <n v="306314130"/>
    <n v="306314130"/>
  </r>
  <r>
    <s v="19-14-01"/>
    <x v="7"/>
    <s v="A-01-01-03"/>
    <x v="0"/>
    <x v="0"/>
    <s v="01"/>
    <s v="03"/>
    <m/>
    <m/>
    <m/>
    <m/>
    <m/>
    <s v="Nación"/>
    <s v="10"/>
    <s v="CSF"/>
    <x v="2"/>
    <n v="379803000"/>
    <n v="0"/>
    <n v="0"/>
    <n v="379803000"/>
    <n v="0"/>
    <n v="171812634"/>
    <n v="207990366"/>
    <n v="171812634"/>
    <n v="171812634"/>
    <n v="171812634"/>
    <n v="171812634"/>
  </r>
  <r>
    <s v="19-14-01"/>
    <x v="7"/>
    <s v="A-02"/>
    <x v="0"/>
    <x v="1"/>
    <m/>
    <m/>
    <m/>
    <m/>
    <m/>
    <m/>
    <m/>
    <s v="Nación"/>
    <s v="10"/>
    <s v="CSF"/>
    <x v="3"/>
    <n v="8278309000"/>
    <n v="1200000000"/>
    <n v="97400000"/>
    <n v="9380909000"/>
    <n v="0"/>
    <n v="8099184408.5299997"/>
    <n v="1281724591.47"/>
    <n v="7904792777.6800003"/>
    <n v="3038646761.4699998"/>
    <n v="3029261777.4699998"/>
    <n v="3029261777.4699998"/>
  </r>
  <r>
    <s v="19-14-01"/>
    <x v="7"/>
    <s v="A-02"/>
    <x v="0"/>
    <x v="1"/>
    <m/>
    <m/>
    <m/>
    <m/>
    <m/>
    <m/>
    <m/>
    <s v="Propios"/>
    <s v="20"/>
    <s v="CSF"/>
    <x v="3"/>
    <n v="4549781000"/>
    <n v="0"/>
    <n v="0"/>
    <n v="4549781000"/>
    <n v="0"/>
    <n v="2088661663.7"/>
    <n v="2461119336.3000002"/>
    <n v="1913639902.1900001"/>
    <n v="651453205.75"/>
    <n v="650194570.75"/>
    <n v="650194570.75"/>
  </r>
  <r>
    <s v="19-14-01"/>
    <x v="7"/>
    <s v="A-03-03-01-999"/>
    <x v="0"/>
    <x v="2"/>
    <s v="03"/>
    <s v="01"/>
    <s v="999"/>
    <m/>
    <m/>
    <m/>
    <m/>
    <s v="Nación"/>
    <s v="10"/>
    <s v="CSF"/>
    <x v="6"/>
    <n v="5000000000"/>
    <n v="0"/>
    <n v="5000000000"/>
    <n v="0"/>
    <n v="0"/>
    <n v="0"/>
    <n v="0"/>
    <n v="0"/>
    <n v="0"/>
    <n v="0"/>
    <n v="0"/>
  </r>
  <r>
    <s v="19-14-01"/>
    <x v="7"/>
    <s v="A-03-04-02-012"/>
    <x v="0"/>
    <x v="2"/>
    <s v="04"/>
    <s v="02"/>
    <s v="012"/>
    <m/>
    <m/>
    <m/>
    <m/>
    <s v="Nación"/>
    <s v="10"/>
    <s v="CSF"/>
    <x v="18"/>
    <n v="2500000"/>
    <n v="0"/>
    <n v="0"/>
    <n v="2500000"/>
    <n v="0"/>
    <n v="1913454"/>
    <n v="586546"/>
    <n v="1823317"/>
    <n v="1823317"/>
    <n v="1823317"/>
    <n v="1823317"/>
  </r>
  <r>
    <s v="19-14-01"/>
    <x v="7"/>
    <s v="A-03-04-02-012"/>
    <x v="0"/>
    <x v="2"/>
    <s v="04"/>
    <s v="02"/>
    <s v="012"/>
    <m/>
    <m/>
    <m/>
    <m/>
    <s v="Propios"/>
    <s v="20"/>
    <s v="CSF"/>
    <x v="18"/>
    <n v="150000000"/>
    <n v="0"/>
    <n v="0"/>
    <n v="150000000"/>
    <n v="0"/>
    <n v="150000000"/>
    <n v="0"/>
    <n v="0"/>
    <n v="0"/>
    <n v="0"/>
    <n v="0"/>
  </r>
  <r>
    <s v="19-14-01"/>
    <x v="7"/>
    <s v="A-03-04-02-019"/>
    <x v="0"/>
    <x v="2"/>
    <s v="04"/>
    <s v="02"/>
    <s v="019"/>
    <m/>
    <m/>
    <m/>
    <m/>
    <s v="Propios"/>
    <s v="20"/>
    <s v="CSF"/>
    <x v="100"/>
    <n v="763277000"/>
    <n v="0"/>
    <n v="0"/>
    <n v="763277000"/>
    <n v="0"/>
    <n v="763141578"/>
    <n v="135422"/>
    <n v="763141578"/>
    <n v="251496257"/>
    <n v="251496257"/>
    <n v="251496257"/>
  </r>
  <r>
    <s v="19-14-01"/>
    <x v="7"/>
    <s v="A-03-04-02-020"/>
    <x v="0"/>
    <x v="2"/>
    <s v="04"/>
    <s v="02"/>
    <s v="020"/>
    <m/>
    <m/>
    <m/>
    <m/>
    <s v="Propios"/>
    <s v="20"/>
    <s v="CSF"/>
    <x v="101"/>
    <n v="113404066000"/>
    <n v="0"/>
    <n v="0"/>
    <n v="113404066000"/>
    <n v="0"/>
    <n v="110731156190"/>
    <n v="2672909810"/>
    <n v="108996645785"/>
    <n v="34588575518"/>
    <n v="34421564909"/>
    <n v="34421564909"/>
  </r>
  <r>
    <s v="19-14-01"/>
    <x v="7"/>
    <s v="A-03-04-02-020"/>
    <x v="0"/>
    <x v="2"/>
    <s v="04"/>
    <s v="02"/>
    <s v="020"/>
    <m/>
    <m/>
    <m/>
    <m/>
    <s v="Propios"/>
    <s v="21"/>
    <s v="CSF"/>
    <x v="101"/>
    <n v="15668000000"/>
    <n v="0"/>
    <n v="0"/>
    <n v="15668000000"/>
    <n v="0"/>
    <n v="12717727999"/>
    <n v="2950272001"/>
    <n v="12717727999"/>
    <n v="0"/>
    <n v="0"/>
    <n v="0"/>
  </r>
  <r>
    <s v="19-14-01"/>
    <x v="7"/>
    <s v="A-03-04-02-021"/>
    <x v="0"/>
    <x v="2"/>
    <s v="04"/>
    <s v="02"/>
    <s v="021"/>
    <m/>
    <m/>
    <m/>
    <m/>
    <s v="Nación"/>
    <s v="10"/>
    <s v="CSF"/>
    <x v="102"/>
    <n v="96676436000"/>
    <n v="39385023000"/>
    <n v="0"/>
    <n v="136061459000"/>
    <n v="0"/>
    <n v="120702724466"/>
    <n v="15358734534"/>
    <n v="119914536666"/>
    <n v="35299698040"/>
    <n v="35299698040"/>
    <n v="35299698040"/>
  </r>
  <r>
    <s v="19-14-01"/>
    <x v="7"/>
    <s v="A-03-10"/>
    <x v="0"/>
    <x v="2"/>
    <s v="10"/>
    <m/>
    <m/>
    <m/>
    <m/>
    <m/>
    <m/>
    <s v="Nación"/>
    <s v="10"/>
    <s v="CSF"/>
    <x v="22"/>
    <n v="14633299000"/>
    <n v="0"/>
    <n v="0"/>
    <n v="14633299000"/>
    <n v="0"/>
    <n v="14633299000"/>
    <n v="0"/>
    <n v="6845279135.2399998"/>
    <n v="6845279135.2399998"/>
    <n v="6845279135.2399998"/>
    <n v="6845279135.2399998"/>
  </r>
  <r>
    <s v="19-14-01"/>
    <x v="7"/>
    <s v="A-03-10"/>
    <x v="0"/>
    <x v="2"/>
    <s v="10"/>
    <m/>
    <m/>
    <m/>
    <m/>
    <m/>
    <m/>
    <s v="Propios"/>
    <s v="21"/>
    <s v="CSF"/>
    <x v="22"/>
    <n v="1530752000"/>
    <n v="0"/>
    <n v="0"/>
    <n v="1530752000"/>
    <n v="0"/>
    <n v="1530752000"/>
    <n v="0"/>
    <n v="0"/>
    <n v="0"/>
    <n v="0"/>
    <n v="0"/>
  </r>
  <r>
    <s v="19-14-01"/>
    <x v="7"/>
    <s v="A-08-01"/>
    <x v="0"/>
    <x v="3"/>
    <s v="01"/>
    <m/>
    <m/>
    <m/>
    <m/>
    <m/>
    <m/>
    <s v="Nación"/>
    <s v="10"/>
    <s v="CSF"/>
    <x v="31"/>
    <n v="4792000"/>
    <n v="97400000"/>
    <n v="0"/>
    <n v="102192000"/>
    <n v="0"/>
    <n v="1970000"/>
    <n v="100222000"/>
    <n v="1970000"/>
    <n v="1970000"/>
    <n v="1970000"/>
    <n v="1970000"/>
  </r>
  <r>
    <s v="19-14-01"/>
    <x v="7"/>
    <s v="A-08-04-07"/>
    <x v="0"/>
    <x v="3"/>
    <s v="04"/>
    <s v="07"/>
    <m/>
    <m/>
    <m/>
    <m/>
    <m/>
    <s v="Propios"/>
    <s v="20"/>
    <s v="CSF"/>
    <x v="103"/>
    <n v="210356000"/>
    <n v="0"/>
    <n v="0"/>
    <n v="210356000"/>
    <n v="0"/>
    <n v="0"/>
    <n v="210356000"/>
    <n v="0"/>
    <n v="0"/>
    <n v="0"/>
    <n v="0"/>
  </r>
  <r>
    <s v="19-14-01"/>
    <x v="7"/>
    <s v="A-08-05"/>
    <x v="0"/>
    <x v="3"/>
    <s v="05"/>
    <m/>
    <m/>
    <m/>
    <m/>
    <m/>
    <m/>
    <s v="Nación"/>
    <s v="10"/>
    <s v="CSF"/>
    <x v="104"/>
    <n v="63612000"/>
    <n v="0"/>
    <n v="0"/>
    <n v="63612000"/>
    <n v="0"/>
    <n v="0"/>
    <n v="63612000"/>
    <n v="0"/>
    <n v="0"/>
    <n v="0"/>
    <n v="0"/>
  </r>
  <r>
    <s v="19-14-01"/>
    <x v="7"/>
    <s v="C-1999-0300-1"/>
    <x v="2"/>
    <x v="8"/>
    <s v="0300"/>
    <s v="1"/>
    <m/>
    <m/>
    <m/>
    <m/>
    <m/>
    <s v="Nación"/>
    <s v="10"/>
    <s v="CSF"/>
    <x v="105"/>
    <n v="1400000000"/>
    <n v="0"/>
    <n v="0"/>
    <n v="1400000000"/>
    <n v="0"/>
    <n v="495222702"/>
    <n v="904777298"/>
    <n v="315222702"/>
    <n v="139199999.40000001"/>
    <n v="139199999.40000001"/>
    <n v="139199999.40000001"/>
  </r>
  <r>
    <s v="19-14-02"/>
    <x v="8"/>
    <s v="A-01-01-01"/>
    <x v="0"/>
    <x v="0"/>
    <s v="01"/>
    <s v="01"/>
    <m/>
    <m/>
    <m/>
    <m/>
    <m/>
    <s v="Nación"/>
    <s v="10"/>
    <s v="CSF"/>
    <x v="0"/>
    <n v="1261485000"/>
    <n v="0"/>
    <n v="0"/>
    <n v="1261485000"/>
    <n v="0"/>
    <n v="420444609"/>
    <n v="841040391"/>
    <n v="420444609"/>
    <n v="420444609"/>
    <n v="420444609"/>
    <n v="420444609"/>
  </r>
  <r>
    <s v="19-14-02"/>
    <x v="8"/>
    <s v="A-01-01-02"/>
    <x v="0"/>
    <x v="0"/>
    <s v="01"/>
    <s v="02"/>
    <m/>
    <m/>
    <m/>
    <m/>
    <m/>
    <s v="Nación"/>
    <s v="10"/>
    <s v="CSF"/>
    <x v="1"/>
    <n v="458358000"/>
    <n v="0"/>
    <n v="0"/>
    <n v="458358000"/>
    <n v="0"/>
    <n v="168310490"/>
    <n v="290047510"/>
    <n v="168310490"/>
    <n v="168310490"/>
    <n v="168310490"/>
    <n v="168310490"/>
  </r>
  <r>
    <s v="19-14-02"/>
    <x v="8"/>
    <s v="A-01-01-03"/>
    <x v="0"/>
    <x v="0"/>
    <s v="01"/>
    <s v="03"/>
    <m/>
    <m/>
    <m/>
    <m/>
    <m/>
    <s v="Nación"/>
    <s v="10"/>
    <s v="CSF"/>
    <x v="2"/>
    <n v="155848000"/>
    <n v="0"/>
    <n v="0"/>
    <n v="155848000"/>
    <n v="0"/>
    <n v="61988768"/>
    <n v="93859232"/>
    <n v="61988768"/>
    <n v="61988768"/>
    <n v="61988768"/>
    <n v="61988768"/>
  </r>
  <r>
    <s v="19-14-02"/>
    <x v="8"/>
    <s v="A-02"/>
    <x v="0"/>
    <x v="1"/>
    <m/>
    <m/>
    <m/>
    <m/>
    <m/>
    <m/>
    <m/>
    <s v="Nación"/>
    <s v="10"/>
    <s v="CSF"/>
    <x v="3"/>
    <n v="12608621000"/>
    <n v="3800000000"/>
    <n v="160000"/>
    <n v="16408461000"/>
    <n v="0"/>
    <n v="14775771497.889999"/>
    <n v="1632689502.1099999"/>
    <n v="13966115280.6"/>
    <n v="5430655800.1899996"/>
    <n v="5402282953.1899996"/>
    <n v="5402282953.1899996"/>
  </r>
  <r>
    <s v="19-14-02"/>
    <x v="8"/>
    <s v="A-03-03-01-070"/>
    <x v="0"/>
    <x v="2"/>
    <s v="03"/>
    <s v="01"/>
    <s v="070"/>
    <m/>
    <m/>
    <m/>
    <m/>
    <s v="Nación"/>
    <s v="10"/>
    <s v="CSF"/>
    <x v="106"/>
    <n v="1445502000"/>
    <n v="0"/>
    <n v="0"/>
    <n v="1445502000"/>
    <n v="0"/>
    <n v="1225996784"/>
    <n v="219505216"/>
    <n v="613873727"/>
    <n v="613873727"/>
    <n v="613873727"/>
    <n v="613873727"/>
  </r>
  <r>
    <s v="19-14-02"/>
    <x v="8"/>
    <s v="A-03-04-02-001"/>
    <x v="0"/>
    <x v="2"/>
    <s v="04"/>
    <s v="02"/>
    <s v="001"/>
    <m/>
    <m/>
    <m/>
    <m/>
    <s v="Nación"/>
    <s v="10"/>
    <s v="CSF"/>
    <x v="92"/>
    <n v="336446438000"/>
    <n v="0"/>
    <n v="0"/>
    <n v="336446438000"/>
    <n v="0"/>
    <n v="336446438000"/>
    <n v="0"/>
    <n v="131230614865.03999"/>
    <n v="131230597898.03999"/>
    <n v="131224495398.03999"/>
    <n v="131224495398.03999"/>
  </r>
  <r>
    <s v="19-14-02"/>
    <x v="8"/>
    <s v="A-03-04-02-001"/>
    <x v="0"/>
    <x v="2"/>
    <s v="04"/>
    <s v="02"/>
    <s v="001"/>
    <m/>
    <m/>
    <m/>
    <m/>
    <s v="Propios"/>
    <s v="21"/>
    <s v="CSF"/>
    <x v="92"/>
    <n v="10000000000"/>
    <n v="0"/>
    <n v="0"/>
    <n v="10000000000"/>
    <n v="0"/>
    <n v="10000000000"/>
    <n v="0"/>
    <n v="0"/>
    <n v="0"/>
    <n v="0"/>
    <n v="0"/>
  </r>
  <r>
    <s v="19-14-02"/>
    <x v="8"/>
    <s v="A-03-04-02-002"/>
    <x v="0"/>
    <x v="2"/>
    <s v="04"/>
    <s v="02"/>
    <s v="002"/>
    <m/>
    <m/>
    <m/>
    <m/>
    <s v="Nación"/>
    <s v="10"/>
    <s v="CSF"/>
    <x v="17"/>
    <n v="910000000"/>
    <n v="0"/>
    <n v="0"/>
    <n v="910000000"/>
    <n v="0"/>
    <n v="910000000"/>
    <n v="0"/>
    <n v="0"/>
    <n v="0"/>
    <n v="0"/>
    <n v="0"/>
  </r>
  <r>
    <s v="19-14-02"/>
    <x v="8"/>
    <s v="A-03-04-02-002"/>
    <x v="0"/>
    <x v="2"/>
    <s v="04"/>
    <s v="02"/>
    <s v="002"/>
    <m/>
    <m/>
    <m/>
    <m/>
    <s v="Propios"/>
    <s v="21"/>
    <s v="CSF"/>
    <x v="17"/>
    <n v="2190000000"/>
    <n v="0"/>
    <n v="0"/>
    <n v="2190000000"/>
    <n v="0"/>
    <n v="2190000000"/>
    <n v="0"/>
    <n v="0"/>
    <n v="0"/>
    <n v="0"/>
    <n v="0"/>
  </r>
  <r>
    <s v="19-14-02"/>
    <x v="8"/>
    <s v="A-03-04-02-004"/>
    <x v="0"/>
    <x v="2"/>
    <s v="04"/>
    <s v="02"/>
    <s v="004"/>
    <m/>
    <m/>
    <m/>
    <m/>
    <s v="Nación"/>
    <s v="10"/>
    <s v="CSF"/>
    <x v="93"/>
    <n v="8565341000"/>
    <n v="0"/>
    <n v="0"/>
    <n v="8565341000"/>
    <n v="0"/>
    <n v="8565341000"/>
    <n v="0"/>
    <n v="6682428000"/>
    <n v="6682428000"/>
    <n v="6640590000"/>
    <n v="6640590000"/>
  </r>
  <r>
    <s v="19-14-02"/>
    <x v="8"/>
    <s v="A-03-04-02-011"/>
    <x v="0"/>
    <x v="2"/>
    <s v="04"/>
    <s v="02"/>
    <s v="011"/>
    <m/>
    <m/>
    <m/>
    <m/>
    <s v="Propios"/>
    <s v="20"/>
    <s v="CSF"/>
    <x v="107"/>
    <n v="0"/>
    <n v="25350000000"/>
    <n v="0"/>
    <n v="25350000000"/>
    <n v="0"/>
    <n v="25350000000"/>
    <n v="0"/>
    <n v="8863858993"/>
    <n v="8863858993"/>
    <n v="7082210481"/>
    <n v="7082210481"/>
  </r>
  <r>
    <s v="19-14-02"/>
    <x v="8"/>
    <s v="A-03-04-02-012"/>
    <x v="0"/>
    <x v="2"/>
    <s v="04"/>
    <s v="02"/>
    <s v="012"/>
    <m/>
    <m/>
    <m/>
    <m/>
    <s v="Nación"/>
    <s v="10"/>
    <s v="CSF"/>
    <x v="18"/>
    <n v="5623000"/>
    <n v="0"/>
    <n v="0"/>
    <n v="5623000"/>
    <n v="0"/>
    <n v="5400346"/>
    <n v="222654"/>
    <n v="5400346"/>
    <n v="5400346"/>
    <n v="5400346"/>
    <n v="5400346"/>
  </r>
  <r>
    <s v="19-14-02"/>
    <x v="8"/>
    <s v="A-03-04-02-014"/>
    <x v="0"/>
    <x v="2"/>
    <s v="04"/>
    <s v="02"/>
    <s v="014"/>
    <m/>
    <m/>
    <m/>
    <m/>
    <s v="Nación"/>
    <s v="10"/>
    <s v="CSF"/>
    <x v="94"/>
    <n v="1616139000"/>
    <n v="0"/>
    <n v="0"/>
    <n v="1616139000"/>
    <n v="0"/>
    <n v="1616139000"/>
    <n v="0"/>
    <n v="515908789"/>
    <n v="510908789"/>
    <n v="500908789"/>
    <n v="500908789"/>
  </r>
  <r>
    <s v="19-14-02"/>
    <x v="8"/>
    <s v="A-03-10"/>
    <x v="0"/>
    <x v="2"/>
    <s v="10"/>
    <m/>
    <m/>
    <m/>
    <m/>
    <m/>
    <m/>
    <s v="Nación"/>
    <s v="10"/>
    <s v="CSF"/>
    <x v="22"/>
    <n v="263062000"/>
    <n v="0"/>
    <n v="0"/>
    <n v="263062000"/>
    <n v="0"/>
    <n v="253620998.09"/>
    <n v="9441001.9100000001"/>
    <n v="253620998.09"/>
    <n v="185342623.09"/>
    <n v="185342623.09"/>
    <n v="185342623.09"/>
  </r>
  <r>
    <s v="19-14-02"/>
    <x v="8"/>
    <s v="A-03-10"/>
    <x v="0"/>
    <x v="2"/>
    <s v="10"/>
    <m/>
    <m/>
    <m/>
    <m/>
    <m/>
    <m/>
    <s v="Propios"/>
    <s v="20"/>
    <s v="CSF"/>
    <x v="22"/>
    <n v="329000"/>
    <n v="0"/>
    <n v="0"/>
    <n v="329000"/>
    <n v="0"/>
    <n v="0"/>
    <n v="329000"/>
    <n v="0"/>
    <n v="0"/>
    <n v="0"/>
    <n v="0"/>
  </r>
  <r>
    <s v="19-14-02"/>
    <x v="8"/>
    <s v="A-03-10"/>
    <x v="0"/>
    <x v="2"/>
    <s v="10"/>
    <m/>
    <m/>
    <m/>
    <m/>
    <m/>
    <m/>
    <s v="Propios"/>
    <s v="21"/>
    <s v="CSF"/>
    <x v="22"/>
    <n v="2150705000"/>
    <n v="0"/>
    <n v="0"/>
    <n v="2150705000"/>
    <n v="0"/>
    <n v="2150705000"/>
    <n v="0"/>
    <n v="1728759430.4100001"/>
    <n v="1726987767.4100001"/>
    <n v="1726987767.4100001"/>
    <n v="1726987767.4100001"/>
  </r>
  <r>
    <s v="19-14-02"/>
    <x v="8"/>
    <s v="A-08-01"/>
    <x v="0"/>
    <x v="3"/>
    <s v="01"/>
    <m/>
    <m/>
    <m/>
    <m/>
    <m/>
    <m/>
    <s v="Nación"/>
    <s v="10"/>
    <s v="CSF"/>
    <x v="31"/>
    <n v="200000000"/>
    <n v="160000"/>
    <n v="0"/>
    <n v="200160000"/>
    <n v="0"/>
    <n v="199985568"/>
    <n v="174432"/>
    <n v="199985568"/>
    <n v="199985568"/>
    <n v="199985568"/>
    <n v="199985568"/>
  </r>
  <r>
    <s v="19-14-02"/>
    <x v="8"/>
    <s v="A-08-04-04"/>
    <x v="0"/>
    <x v="3"/>
    <s v="04"/>
    <s v="04"/>
    <m/>
    <m/>
    <m/>
    <m/>
    <m/>
    <s v="Nación"/>
    <s v="10"/>
    <s v="CSF"/>
    <x v="108"/>
    <n v="6000000"/>
    <n v="0"/>
    <n v="0"/>
    <n v="6000000"/>
    <n v="0"/>
    <n v="0"/>
    <n v="6000000"/>
    <n v="0"/>
    <n v="0"/>
    <n v="0"/>
    <n v="0"/>
  </r>
  <r>
    <s v="19-14-02"/>
    <x v="8"/>
    <s v="C-1999-0300-1"/>
    <x v="2"/>
    <x v="8"/>
    <s v="0300"/>
    <s v="1"/>
    <m/>
    <m/>
    <m/>
    <m/>
    <m/>
    <s v="Nación"/>
    <s v="10"/>
    <s v="CSF"/>
    <x v="109"/>
    <n v="1100000000"/>
    <n v="0"/>
    <n v="0"/>
    <n v="1100000000"/>
    <n v="0"/>
    <n v="568249005"/>
    <n v="531750995"/>
    <n v="565220169"/>
    <n v="160905762"/>
    <n v="128256339"/>
    <n v="1282563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>
  <location ref="A5:M17" firstHeaderRow="1" firstDataRow="3" firstDataCol="1"/>
  <pivotFields count="27">
    <pivotField showAll="0"/>
    <pivotField axis="axisRow" showAll="0">
      <items count="10">
        <item sd="0" x="6"/>
        <item x="5"/>
        <item x="8"/>
        <item x="7"/>
        <item x="2"/>
        <item x="4"/>
        <item x="1"/>
        <item x="0"/>
        <item x="3"/>
        <item t="default"/>
      </items>
    </pivotField>
    <pivotField showAll="0"/>
    <pivotField axis="axisCol" showAll="0">
      <items count="4">
        <item n="Funcionamiento" x="0"/>
        <item n="Servicio de la deuda" x="1"/>
        <item n="Inversión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-2"/>
    <field x="3"/>
  </colFields>
  <colItems count="12">
    <i>
      <x/>
      <x/>
    </i>
    <i r="1">
      <x v="1"/>
    </i>
    <i r="1">
      <x v="2"/>
    </i>
    <i i="1">
      <x v="1"/>
      <x/>
    </i>
    <i r="1" i="1">
      <x v="1"/>
    </i>
    <i r="1" i="1">
      <x v="2"/>
    </i>
    <i i="2">
      <x v="2"/>
      <x/>
    </i>
    <i r="1" i="2">
      <x v="1"/>
    </i>
    <i r="1" i="2">
      <x v="2"/>
    </i>
    <i t="grand">
      <x/>
    </i>
    <i t="grand" i="1">
      <x/>
    </i>
    <i t="grand" i="2">
      <x/>
    </i>
  </colItems>
  <dataFields count="3">
    <dataField name="Suma de APR. VIGENTE" fld="19" baseField="0" baseItem="0"/>
    <dataField name="Suma de OBLIGACION" fld="24" baseField="0" baseItem="0"/>
    <dataField name="Suma de APR. INICIAL" fld="16" baseField="0" baseItem="0"/>
  </dataFields>
  <formats count="1">
    <format dxfId="3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>
  <location ref="B3:J15" firstHeaderRow="1" firstDataRow="3" firstDataCol="1"/>
  <pivotFields count="27">
    <pivotField showAll="0"/>
    <pivotField axis="axisRow" showAll="0">
      <items count="10">
        <item sd="0" x="6"/>
        <item x="5"/>
        <item x="8"/>
        <item x="7"/>
        <item x="2"/>
        <item x="4"/>
        <item x="1"/>
        <item x="0"/>
        <item x="3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-2"/>
    <field x="3"/>
  </colFields>
  <colItems count="8">
    <i>
      <x/>
      <x/>
    </i>
    <i r="1">
      <x v="1"/>
    </i>
    <i r="1">
      <x v="2"/>
    </i>
    <i i="1">
      <x v="1"/>
      <x/>
    </i>
    <i r="1" i="1">
      <x v="1"/>
    </i>
    <i r="1" i="1">
      <x v="2"/>
    </i>
    <i t="grand">
      <x/>
    </i>
    <i t="grand" i="1">
      <x/>
    </i>
  </colItems>
  <dataFields count="2">
    <dataField name="Suma de APR. VIGENTE" fld="19" baseField="0" baseItem="0"/>
    <dataField name="Suma de OBLIGACION" fld="24" baseField="0" baseItem="0"/>
  </dataFields>
  <formats count="1">
    <format dxfId="3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4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>
  <location ref="A3:D72" firstHeaderRow="0" firstDataRow="1" firstDataCol="1"/>
  <pivotFields count="27">
    <pivotField showAll="0"/>
    <pivotField axis="axisRow" showAll="0">
      <items count="10">
        <item x="5"/>
        <item x="8"/>
        <item x="7"/>
        <item x="2"/>
        <item x="4"/>
        <item n=" UNIDAD ADMINISTRATIVA ESPECIAL FONDO NACIONAL DE ESTUPEFACIENTES" x="1"/>
        <item x="0"/>
        <item x="3"/>
        <item x="6"/>
        <item t="default"/>
      </items>
    </pivotField>
    <pivotField showAll="0"/>
    <pivotField showAll="0"/>
    <pivotField axis="axisRow" showAll="0">
      <items count="13">
        <item x="5"/>
        <item x="6"/>
        <item x="10"/>
        <item x="7"/>
        <item x="8"/>
        <item x="0"/>
        <item x="1"/>
        <item x="2"/>
        <item x="3"/>
        <item x="4"/>
        <item x="9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11">
        <item x="50"/>
        <item x="52"/>
        <item x="47"/>
        <item x="35"/>
        <item x="38"/>
        <item x="85"/>
        <item x="86"/>
        <item x="89"/>
        <item x="42"/>
        <item x="71"/>
        <item x="76"/>
        <item x="87"/>
        <item x="88"/>
        <item x="49"/>
        <item x="82"/>
        <item x="46"/>
        <item x="69"/>
        <item x="58"/>
        <item x="74"/>
        <item x="105"/>
        <item x="98"/>
        <item x="80"/>
        <item x="37"/>
        <item x="53"/>
        <item x="44"/>
        <item x="68"/>
        <item x="34"/>
        <item x="56"/>
        <item x="55"/>
        <item x="73"/>
        <item x="57"/>
        <item x="65"/>
        <item x="84"/>
        <item x="78"/>
        <item x="91"/>
        <item x="77"/>
        <item x="43"/>
        <item x="54"/>
        <item x="40"/>
        <item x="39"/>
        <item x="41"/>
        <item x="36"/>
        <item x="59"/>
        <item x="51"/>
        <item x="64"/>
        <item x="75"/>
        <item x="109"/>
        <item x="45"/>
        <item x="90"/>
        <item x="48"/>
        <item x="72"/>
        <item x="81"/>
        <item x="66"/>
        <item x="83"/>
        <item x="79"/>
        <item x="60"/>
        <item x="7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61"/>
        <item x="62"/>
        <item x="63"/>
        <item x="67"/>
        <item x="92"/>
        <item x="93"/>
        <item x="94"/>
        <item x="95"/>
        <item x="96"/>
        <item x="97"/>
        <item x="99"/>
        <item x="100"/>
        <item x="101"/>
        <item x="102"/>
        <item x="103"/>
        <item x="104"/>
        <item x="106"/>
        <item x="107"/>
        <item x="108"/>
        <item t="default"/>
      </items>
    </pivotField>
    <pivotField dataField="1"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dataField="1" numFmtId="164" showAll="0"/>
  </pivotFields>
  <rowFields count="2">
    <field x="4"/>
    <field x="1"/>
  </rowFields>
  <rowItems count="69">
    <i>
      <x/>
    </i>
    <i r="1">
      <x v="3"/>
    </i>
    <i r="1">
      <x v="5"/>
    </i>
    <i r="1">
      <x v="6"/>
    </i>
    <i>
      <x v="1"/>
    </i>
    <i r="1">
      <x v="6"/>
    </i>
    <i r="1">
      <x v="7"/>
    </i>
    <i>
      <x v="2"/>
    </i>
    <i r="1">
      <x v="4"/>
    </i>
    <i r="1">
      <x v="5"/>
    </i>
    <i r="1">
      <x v="7"/>
    </i>
    <i>
      <x v="3"/>
    </i>
    <i r="1">
      <x v="6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9"/>
    </i>
    <i r="1">
      <x/>
    </i>
    <i r="1">
      <x v="3"/>
    </i>
    <i r="1">
      <x v="4"/>
    </i>
    <i r="1">
      <x v="6"/>
    </i>
    <i r="1">
      <x v="7"/>
    </i>
    <i>
      <x v="10"/>
    </i>
    <i r="1">
      <x v="5"/>
    </i>
    <i>
      <x v="11"/>
    </i>
    <i r="1"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APR. INICIAL" fld="16" baseField="0" baseItem="0"/>
    <dataField name="Suma de COMPROMISO" fld="23" baseField="0" baseItem="0"/>
    <dataField name="Suma de PAGOS" fld="26" baseField="0" baseItem="0"/>
  </dataFields>
  <formats count="16">
    <format dxfId="20">
      <pivotArea field="4" type="button" dataOnly="0" labelOnly="1" outline="0" axis="axisRow" fieldPosition="0"/>
    </format>
    <format dxfId="19">
      <pivotArea dataOnly="0" labelOnly="1" fieldPosition="0">
        <references count="1">
          <reference field="4" count="0"/>
        </references>
      </pivotArea>
    </format>
    <format dxfId="18">
      <pivotArea dataOnly="0" labelOnly="1" grandRow="1" outline="0" fieldPosition="0"/>
    </format>
    <format dxfId="17">
      <pivotArea dataOnly="0" labelOnly="1" fieldPosition="0">
        <references count="2">
          <reference field="1" count="3">
            <x v="3"/>
            <x v="5"/>
            <x v="6"/>
          </reference>
          <reference field="4" count="1" selected="0">
            <x v="0"/>
          </reference>
        </references>
      </pivotArea>
    </format>
    <format dxfId="16">
      <pivotArea dataOnly="0" labelOnly="1" fieldPosition="0">
        <references count="2">
          <reference field="1" count="2">
            <x v="6"/>
            <x v="7"/>
          </reference>
          <reference field="4" count="1" selected="0">
            <x v="1"/>
          </reference>
        </references>
      </pivotArea>
    </format>
    <format dxfId="15">
      <pivotArea dataOnly="0" labelOnly="1" fieldPosition="0">
        <references count="2">
          <reference field="1" count="3">
            <x v="4"/>
            <x v="5"/>
            <x v="7"/>
          </reference>
          <reference field="4" count="1" selected="0">
            <x v="2"/>
          </reference>
        </references>
      </pivotArea>
    </format>
    <format dxfId="14">
      <pivotArea dataOnly="0" labelOnly="1" fieldPosition="0">
        <references count="2">
          <reference field="1" count="1">
            <x v="6"/>
          </reference>
          <reference field="4" count="1" selected="0">
            <x v="3"/>
          </reference>
        </references>
      </pivotArea>
    </format>
    <format dxfId="13">
      <pivotArea dataOnly="0" labelOnly="1" fieldPosition="0">
        <references count="2">
          <reference field="1" count="0"/>
          <reference field="4" count="1" selected="0">
            <x v="4"/>
          </reference>
        </references>
      </pivotArea>
    </format>
    <format dxfId="12">
      <pivotArea field="4" type="button" dataOnly="0" labelOnly="1" outline="0" axis="axisRow" fieldPosition="0"/>
    </format>
    <format dxfId="11">
      <pivotArea field="4" type="button" dataOnly="0" labelOnly="1" outline="0" axis="axisRow" fieldPosition="0"/>
    </format>
    <format dxfId="10">
      <pivotArea outline="0" collapsedLevelsAreSubtotals="1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outline="0" collapsedLevelsAreSubtotals="1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6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Programa Presupuestal">
  <location ref="A3:D9" firstHeaderRow="0" firstDataRow="1" firstDataCol="1"/>
  <pivotFields count="27">
    <pivotField showAll="0"/>
    <pivotField showAll="0"/>
    <pivotField showAll="0"/>
    <pivotField showAll="0"/>
    <pivotField axis="axisRow" showAll="0">
      <items count="6">
        <item x="0"/>
        <item x="1"/>
        <item x="4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dataField="1" numFmtId="164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ón Inicial" fld="16" baseField="0" baseItem="0"/>
    <dataField name="Compromisos" fld="23" baseField="0" baseItem="0"/>
    <dataField name="Giros" fld="26" baseField="0" baseItem="0"/>
  </dataFields>
  <formats count="5">
    <format dxfId="4">
      <pivotArea outline="0" collapsedLevelsAreSubtotals="1" fieldPosition="0"/>
    </format>
    <format dxfId="3">
      <pivotArea field="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4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1" displayName="Tabla1" ref="B28:G38" totalsRowShown="0" headerRowDxfId="35" dataDxfId="34" dataCellStyle="Millares">
  <autoFilter ref="B28:G38"/>
  <tableColumns count="6">
    <tableColumn id="1" name="Entidad" dataDxfId="33"/>
    <tableColumn id="2" name="Apropiación vigente Funcionamiento" dataDxfId="32" dataCellStyle="Millares"/>
    <tableColumn id="6" name="Ejecutado Funcionamiento" dataDxfId="31" dataCellStyle="Millares"/>
    <tableColumn id="3" name="Apropiación vigente Inversión" dataDxfId="30" dataCellStyle="Millares"/>
    <tableColumn id="4" name="Ejecutado Inversión" dataDxfId="29" dataCellStyle="Millares"/>
    <tableColumn id="5" name="Columna1" dataDxfId="28" dataCellStyle="Millares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B41:F51" totalsRowShown="0" headerRowDxfId="27" dataDxfId="26" dataCellStyle="Millares">
  <autoFilter ref="B41:F51"/>
  <tableColumns count="5">
    <tableColumn id="1" name="Entidad" dataDxfId="25"/>
    <tableColumn id="2" name="Apropición inicial" dataDxfId="24" dataCellStyle="Millares"/>
    <tableColumn id="3" name="Apropiación vigente" dataDxfId="23" dataCellStyle="Millares"/>
    <tableColumn id="4" name="Ejecución a la fecha" dataDxfId="22" dataCellStyle="Millares"/>
    <tableColumn id="5" name="% Ejecución a la fecha" dataDxfId="21">
      <calculatedColumnFormula>(E42/D42)*100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2"/>
  <sheetViews>
    <sheetView showGridLines="0" tabSelected="1" topLeftCell="M1" workbookViewId="0">
      <pane ySplit="1680" topLeftCell="A211" activePane="bottomLeft"/>
      <selection pane="bottomLeft" activeCell="S212" sqref="S212"/>
    </sheetView>
  </sheetViews>
  <sheetFormatPr baseColWidth="10" defaultRowHeight="14.4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6640625" customWidth="1"/>
    <col min="16" max="16" width="27.5546875" customWidth="1"/>
    <col min="17" max="17" width="18.88671875" customWidth="1"/>
    <col min="18" max="18" width="19" customWidth="1"/>
    <col min="19" max="21" width="18.88671875" style="43" customWidth="1"/>
    <col min="22" max="22" width="19" style="43" customWidth="1"/>
    <col min="23" max="25" width="18.88671875" style="43" customWidth="1"/>
    <col min="26" max="26" width="19" style="43" customWidth="1"/>
    <col min="27" max="27" width="18.88671875" customWidth="1"/>
    <col min="28" max="28" width="0" hidden="1" customWidth="1"/>
    <col min="29" max="29" width="6.44140625" customWidth="1"/>
  </cols>
  <sheetData>
    <row r="1" spans="1:27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13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13" t="s">
        <v>1</v>
      </c>
      <c r="Z1" s="2" t="s">
        <v>1</v>
      </c>
      <c r="AA1" s="2" t="s">
        <v>1</v>
      </c>
    </row>
    <row r="2" spans="1:27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13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13" t="s">
        <v>1</v>
      </c>
      <c r="Z2" s="2" t="s">
        <v>1</v>
      </c>
      <c r="AA2" s="2" t="s">
        <v>1</v>
      </c>
    </row>
    <row r="3" spans="1:27">
      <c r="A3" s="1" t="s">
        <v>4</v>
      </c>
      <c r="B3" s="1" t="s">
        <v>369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13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13" t="s">
        <v>1</v>
      </c>
      <c r="Z3" s="2" t="s">
        <v>1</v>
      </c>
      <c r="AA3" s="2" t="s">
        <v>1</v>
      </c>
    </row>
    <row r="4" spans="1:27" ht="22.8">
      <c r="A4" s="9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9" t="s">
        <v>19</v>
      </c>
      <c r="P4" s="9" t="s">
        <v>20</v>
      </c>
      <c r="Q4" s="9" t="s">
        <v>21</v>
      </c>
      <c r="R4" s="9" t="s">
        <v>22</v>
      </c>
      <c r="S4" s="9" t="s">
        <v>23</v>
      </c>
      <c r="T4" s="14" t="s">
        <v>24</v>
      </c>
      <c r="U4" s="9" t="s">
        <v>25</v>
      </c>
      <c r="V4" s="9" t="s">
        <v>26</v>
      </c>
      <c r="W4" s="9" t="s">
        <v>27</v>
      </c>
      <c r="X4" s="9" t="s">
        <v>28</v>
      </c>
      <c r="Y4" s="14" t="s">
        <v>29</v>
      </c>
      <c r="Z4" s="9" t="s">
        <v>30</v>
      </c>
      <c r="AA4" s="9" t="s">
        <v>31</v>
      </c>
    </row>
    <row r="5" spans="1:27" ht="20.399999999999999">
      <c r="A5" s="3" t="s">
        <v>32</v>
      </c>
      <c r="B5" s="4" t="s">
        <v>33</v>
      </c>
      <c r="C5" s="5" t="s">
        <v>34</v>
      </c>
      <c r="D5" s="3" t="s">
        <v>35</v>
      </c>
      <c r="E5" s="3" t="s">
        <v>36</v>
      </c>
      <c r="F5" s="3" t="s">
        <v>36</v>
      </c>
      <c r="G5" s="3" t="s">
        <v>36</v>
      </c>
      <c r="H5" s="3"/>
      <c r="I5" s="3"/>
      <c r="J5" s="3"/>
      <c r="K5" s="3"/>
      <c r="L5" s="3"/>
      <c r="M5" s="3" t="s">
        <v>37</v>
      </c>
      <c r="N5" s="3" t="s">
        <v>38</v>
      </c>
      <c r="O5" s="3" t="s">
        <v>39</v>
      </c>
      <c r="P5" s="4" t="s">
        <v>40</v>
      </c>
      <c r="Q5" s="6">
        <v>51645076000</v>
      </c>
      <c r="R5" s="6">
        <v>0</v>
      </c>
      <c r="S5" s="6">
        <v>0</v>
      </c>
      <c r="T5" s="15">
        <v>51645076000</v>
      </c>
      <c r="U5" s="6">
        <v>0</v>
      </c>
      <c r="V5" s="6">
        <v>51645076000</v>
      </c>
      <c r="W5" s="6">
        <v>0</v>
      </c>
      <c r="X5" s="6">
        <v>16898814976</v>
      </c>
      <c r="Y5" s="15">
        <v>16892455583</v>
      </c>
      <c r="Z5" s="6">
        <v>16892455583</v>
      </c>
      <c r="AA5" s="6">
        <v>16892455583</v>
      </c>
    </row>
    <row r="6" spans="1:27" ht="20.399999999999999">
      <c r="A6" s="3" t="s">
        <v>32</v>
      </c>
      <c r="B6" s="4" t="s">
        <v>33</v>
      </c>
      <c r="C6" s="5" t="s">
        <v>41</v>
      </c>
      <c r="D6" s="3" t="s">
        <v>35</v>
      </c>
      <c r="E6" s="3" t="s">
        <v>36</v>
      </c>
      <c r="F6" s="3" t="s">
        <v>36</v>
      </c>
      <c r="G6" s="3" t="s">
        <v>42</v>
      </c>
      <c r="H6" s="3"/>
      <c r="I6" s="3"/>
      <c r="J6" s="3"/>
      <c r="K6" s="3"/>
      <c r="L6" s="3"/>
      <c r="M6" s="3" t="s">
        <v>37</v>
      </c>
      <c r="N6" s="3" t="s">
        <v>38</v>
      </c>
      <c r="O6" s="3" t="s">
        <v>39</v>
      </c>
      <c r="P6" s="4" t="s">
        <v>43</v>
      </c>
      <c r="Q6" s="6">
        <v>18754296000</v>
      </c>
      <c r="R6" s="6">
        <v>0</v>
      </c>
      <c r="S6" s="6">
        <v>0</v>
      </c>
      <c r="T6" s="15">
        <v>18754296000</v>
      </c>
      <c r="U6" s="6">
        <v>0</v>
      </c>
      <c r="V6" s="6">
        <v>18754296000</v>
      </c>
      <c r="W6" s="6">
        <v>0</v>
      </c>
      <c r="X6" s="6">
        <v>6916054627</v>
      </c>
      <c r="Y6" s="15">
        <v>6916054627</v>
      </c>
      <c r="Z6" s="6">
        <v>6916054627</v>
      </c>
      <c r="AA6" s="6">
        <v>6916054627</v>
      </c>
    </row>
    <row r="7" spans="1:27" ht="20.399999999999999">
      <c r="A7" s="3" t="s">
        <v>32</v>
      </c>
      <c r="B7" s="4" t="s">
        <v>33</v>
      </c>
      <c r="C7" s="5" t="s">
        <v>44</v>
      </c>
      <c r="D7" s="3" t="s">
        <v>35</v>
      </c>
      <c r="E7" s="3" t="s">
        <v>36</v>
      </c>
      <c r="F7" s="3" t="s">
        <v>36</v>
      </c>
      <c r="G7" s="3" t="s">
        <v>45</v>
      </c>
      <c r="H7" s="3"/>
      <c r="I7" s="3"/>
      <c r="J7" s="3"/>
      <c r="K7" s="3"/>
      <c r="L7" s="3"/>
      <c r="M7" s="3" t="s">
        <v>37</v>
      </c>
      <c r="N7" s="3" t="s">
        <v>38</v>
      </c>
      <c r="O7" s="3" t="s">
        <v>39</v>
      </c>
      <c r="P7" s="4" t="s">
        <v>46</v>
      </c>
      <c r="Q7" s="6">
        <v>5314198000</v>
      </c>
      <c r="R7" s="6">
        <v>0</v>
      </c>
      <c r="S7" s="6">
        <v>0</v>
      </c>
      <c r="T7" s="15">
        <v>5314198000</v>
      </c>
      <c r="U7" s="6">
        <v>0</v>
      </c>
      <c r="V7" s="6">
        <v>5314198000</v>
      </c>
      <c r="W7" s="6">
        <v>0</v>
      </c>
      <c r="X7" s="6">
        <v>1944065828</v>
      </c>
      <c r="Y7" s="15">
        <v>1944065828</v>
      </c>
      <c r="Z7" s="6">
        <v>1944065828</v>
      </c>
      <c r="AA7" s="6">
        <v>1944065828</v>
      </c>
    </row>
    <row r="8" spans="1:27" ht="20.399999999999999">
      <c r="A8" s="3" t="s">
        <v>32</v>
      </c>
      <c r="B8" s="4" t="s">
        <v>33</v>
      </c>
      <c r="C8" s="5" t="s">
        <v>47</v>
      </c>
      <c r="D8" s="3" t="s">
        <v>35</v>
      </c>
      <c r="E8" s="3" t="s">
        <v>42</v>
      </c>
      <c r="F8" s="3"/>
      <c r="G8" s="3"/>
      <c r="H8" s="3"/>
      <c r="I8" s="3"/>
      <c r="J8" s="3"/>
      <c r="K8" s="3"/>
      <c r="L8" s="3"/>
      <c r="M8" s="3" t="s">
        <v>37</v>
      </c>
      <c r="N8" s="3" t="s">
        <v>38</v>
      </c>
      <c r="O8" s="3" t="s">
        <v>39</v>
      </c>
      <c r="P8" s="4" t="s">
        <v>48</v>
      </c>
      <c r="Q8" s="6">
        <v>20937437000</v>
      </c>
      <c r="R8" s="6">
        <v>0</v>
      </c>
      <c r="S8" s="6">
        <v>51207000</v>
      </c>
      <c r="T8" s="15">
        <v>20886230000</v>
      </c>
      <c r="U8" s="6">
        <v>0</v>
      </c>
      <c r="V8" s="6">
        <v>18332991398.330002</v>
      </c>
      <c r="W8" s="6">
        <v>2553238601.6700001</v>
      </c>
      <c r="X8" s="6">
        <v>12657395556.9</v>
      </c>
      <c r="Y8" s="15">
        <v>7187431710.6899996</v>
      </c>
      <c r="Z8" s="6">
        <v>7187431710.6899996</v>
      </c>
      <c r="AA8" s="6">
        <v>7187431710.6899996</v>
      </c>
    </row>
    <row r="9" spans="1:27" ht="20.399999999999999">
      <c r="A9" s="3" t="s">
        <v>32</v>
      </c>
      <c r="B9" s="4" t="s">
        <v>33</v>
      </c>
      <c r="C9" s="5" t="s">
        <v>49</v>
      </c>
      <c r="D9" s="3" t="s">
        <v>35</v>
      </c>
      <c r="E9" s="3" t="s">
        <v>45</v>
      </c>
      <c r="F9" s="3" t="s">
        <v>42</v>
      </c>
      <c r="G9" s="3" t="s">
        <v>42</v>
      </c>
      <c r="H9" s="3"/>
      <c r="I9" s="3"/>
      <c r="J9" s="3"/>
      <c r="K9" s="3"/>
      <c r="L9" s="3"/>
      <c r="M9" s="3" t="s">
        <v>37</v>
      </c>
      <c r="N9" s="3" t="s">
        <v>38</v>
      </c>
      <c r="O9" s="3" t="s">
        <v>39</v>
      </c>
      <c r="P9" s="4" t="s">
        <v>50</v>
      </c>
      <c r="Q9" s="6">
        <v>715287000</v>
      </c>
      <c r="R9" s="6">
        <v>0</v>
      </c>
      <c r="S9" s="6">
        <v>0</v>
      </c>
      <c r="T9" s="15">
        <v>715287000</v>
      </c>
      <c r="U9" s="6">
        <v>0</v>
      </c>
      <c r="V9" s="6">
        <v>715287000</v>
      </c>
      <c r="W9" s="6">
        <v>0</v>
      </c>
      <c r="X9" s="6">
        <v>715287000</v>
      </c>
      <c r="Y9" s="15">
        <v>715249914.22000003</v>
      </c>
      <c r="Z9" s="6">
        <v>715249914.22000003</v>
      </c>
      <c r="AA9" s="6">
        <v>715249914.22000003</v>
      </c>
    </row>
    <row r="10" spans="1:27" ht="40.799999999999997">
      <c r="A10" s="3" t="s">
        <v>32</v>
      </c>
      <c r="B10" s="4" t="s">
        <v>33</v>
      </c>
      <c r="C10" s="5" t="s">
        <v>51</v>
      </c>
      <c r="D10" s="3" t="s">
        <v>35</v>
      </c>
      <c r="E10" s="3" t="s">
        <v>45</v>
      </c>
      <c r="F10" s="3" t="s">
        <v>45</v>
      </c>
      <c r="G10" s="3" t="s">
        <v>36</v>
      </c>
      <c r="H10" s="3" t="s">
        <v>52</v>
      </c>
      <c r="I10" s="3"/>
      <c r="J10" s="3"/>
      <c r="K10" s="3"/>
      <c r="L10" s="3"/>
      <c r="M10" s="3" t="s">
        <v>37</v>
      </c>
      <c r="N10" s="3" t="s">
        <v>38</v>
      </c>
      <c r="O10" s="3" t="s">
        <v>39</v>
      </c>
      <c r="P10" s="4" t="s">
        <v>53</v>
      </c>
      <c r="Q10" s="6">
        <v>1793030000</v>
      </c>
      <c r="R10" s="6">
        <v>0</v>
      </c>
      <c r="S10" s="6">
        <v>0</v>
      </c>
      <c r="T10" s="15">
        <v>1793030000</v>
      </c>
      <c r="U10" s="6">
        <v>0</v>
      </c>
      <c r="V10" s="6">
        <v>20450682.84</v>
      </c>
      <c r="W10" s="6">
        <v>1772579317.1600001</v>
      </c>
      <c r="X10" s="6">
        <v>10300000</v>
      </c>
      <c r="Y10" s="15">
        <v>10300000</v>
      </c>
      <c r="Z10" s="6">
        <v>10300000</v>
      </c>
      <c r="AA10" s="6">
        <v>10300000</v>
      </c>
    </row>
    <row r="11" spans="1:27" ht="30.6">
      <c r="A11" s="3" t="s">
        <v>32</v>
      </c>
      <c r="B11" s="4" t="s">
        <v>33</v>
      </c>
      <c r="C11" s="5" t="s">
        <v>54</v>
      </c>
      <c r="D11" s="3" t="s">
        <v>35</v>
      </c>
      <c r="E11" s="3" t="s">
        <v>45</v>
      </c>
      <c r="F11" s="3" t="s">
        <v>45</v>
      </c>
      <c r="G11" s="3" t="s">
        <v>36</v>
      </c>
      <c r="H11" s="3" t="s">
        <v>55</v>
      </c>
      <c r="I11" s="3"/>
      <c r="J11" s="3"/>
      <c r="K11" s="3"/>
      <c r="L11" s="3"/>
      <c r="M11" s="3" t="s">
        <v>37</v>
      </c>
      <c r="N11" s="3" t="s">
        <v>38</v>
      </c>
      <c r="O11" s="3" t="s">
        <v>39</v>
      </c>
      <c r="P11" s="4" t="s">
        <v>56</v>
      </c>
      <c r="Q11" s="6">
        <v>45891377136</v>
      </c>
      <c r="R11" s="6">
        <v>0</v>
      </c>
      <c r="S11" s="6">
        <v>0</v>
      </c>
      <c r="T11" s="15">
        <v>45891377136</v>
      </c>
      <c r="U11" s="6">
        <v>44991377136</v>
      </c>
      <c r="V11" s="6">
        <v>0</v>
      </c>
      <c r="W11" s="6">
        <v>900000000</v>
      </c>
      <c r="X11" s="6">
        <v>0</v>
      </c>
      <c r="Y11" s="15">
        <v>0</v>
      </c>
      <c r="Z11" s="6">
        <v>0</v>
      </c>
      <c r="AA11" s="6">
        <v>0</v>
      </c>
    </row>
    <row r="12" spans="1:27" ht="30.6">
      <c r="A12" s="3" t="s">
        <v>32</v>
      </c>
      <c r="B12" s="4" t="s">
        <v>33</v>
      </c>
      <c r="C12" s="5" t="s">
        <v>58</v>
      </c>
      <c r="D12" s="3" t="s">
        <v>35</v>
      </c>
      <c r="E12" s="3" t="s">
        <v>45</v>
      </c>
      <c r="F12" s="3" t="s">
        <v>45</v>
      </c>
      <c r="G12" s="3" t="s">
        <v>42</v>
      </c>
      <c r="H12" s="3" t="s">
        <v>59</v>
      </c>
      <c r="I12" s="3"/>
      <c r="J12" s="3"/>
      <c r="K12" s="3"/>
      <c r="L12" s="3"/>
      <c r="M12" s="3" t="s">
        <v>37</v>
      </c>
      <c r="N12" s="3" t="s">
        <v>38</v>
      </c>
      <c r="O12" s="3" t="s">
        <v>39</v>
      </c>
      <c r="P12" s="4" t="s">
        <v>60</v>
      </c>
      <c r="Q12" s="6">
        <v>646021000</v>
      </c>
      <c r="R12" s="6">
        <v>0</v>
      </c>
      <c r="S12" s="6">
        <v>0</v>
      </c>
      <c r="T12" s="15">
        <v>646021000</v>
      </c>
      <c r="U12" s="6">
        <v>0</v>
      </c>
      <c r="V12" s="6">
        <v>0</v>
      </c>
      <c r="W12" s="6">
        <v>646021000</v>
      </c>
      <c r="X12" s="6">
        <v>0</v>
      </c>
      <c r="Y12" s="15">
        <v>0</v>
      </c>
      <c r="Z12" s="6">
        <v>0</v>
      </c>
      <c r="AA12" s="6">
        <v>0</v>
      </c>
    </row>
    <row r="13" spans="1:27" ht="20.399999999999999">
      <c r="A13" s="3" t="s">
        <v>32</v>
      </c>
      <c r="B13" s="4" t="s">
        <v>33</v>
      </c>
      <c r="C13" s="5" t="s">
        <v>61</v>
      </c>
      <c r="D13" s="3" t="s">
        <v>35</v>
      </c>
      <c r="E13" s="3" t="s">
        <v>45</v>
      </c>
      <c r="F13" s="3" t="s">
        <v>45</v>
      </c>
      <c r="G13" s="3" t="s">
        <v>42</v>
      </c>
      <c r="H13" s="3" t="s">
        <v>62</v>
      </c>
      <c r="I13" s="3"/>
      <c r="J13" s="3"/>
      <c r="K13" s="3"/>
      <c r="L13" s="3"/>
      <c r="M13" s="3" t="s">
        <v>37</v>
      </c>
      <c r="N13" s="3" t="s">
        <v>38</v>
      </c>
      <c r="O13" s="3" t="s">
        <v>39</v>
      </c>
      <c r="P13" s="4" t="s">
        <v>63</v>
      </c>
      <c r="Q13" s="6">
        <v>3801839992</v>
      </c>
      <c r="R13" s="6">
        <v>0</v>
      </c>
      <c r="S13" s="6">
        <v>0</v>
      </c>
      <c r="T13" s="15">
        <v>3801839992</v>
      </c>
      <c r="U13" s="6">
        <v>0</v>
      </c>
      <c r="V13" s="6">
        <v>3801839992</v>
      </c>
      <c r="W13" s="6">
        <v>0</v>
      </c>
      <c r="X13" s="6">
        <v>0</v>
      </c>
      <c r="Y13" s="15">
        <v>0</v>
      </c>
      <c r="Z13" s="6">
        <v>0</v>
      </c>
      <c r="AA13" s="6">
        <v>0</v>
      </c>
    </row>
    <row r="14" spans="1:27" ht="40.799999999999997">
      <c r="A14" s="3" t="s">
        <v>32</v>
      </c>
      <c r="B14" s="4" t="s">
        <v>33</v>
      </c>
      <c r="C14" s="5" t="s">
        <v>64</v>
      </c>
      <c r="D14" s="3" t="s">
        <v>35</v>
      </c>
      <c r="E14" s="3" t="s">
        <v>45</v>
      </c>
      <c r="F14" s="3" t="s">
        <v>45</v>
      </c>
      <c r="G14" s="3" t="s">
        <v>42</v>
      </c>
      <c r="H14" s="3" t="s">
        <v>65</v>
      </c>
      <c r="I14" s="3"/>
      <c r="J14" s="3"/>
      <c r="K14" s="3"/>
      <c r="L14" s="3"/>
      <c r="M14" s="3" t="s">
        <v>37</v>
      </c>
      <c r="N14" s="3" t="s">
        <v>38</v>
      </c>
      <c r="O14" s="3" t="s">
        <v>39</v>
      </c>
      <c r="P14" s="4" t="s">
        <v>66</v>
      </c>
      <c r="Q14" s="6">
        <v>34379324000</v>
      </c>
      <c r="R14" s="6">
        <v>0</v>
      </c>
      <c r="S14" s="6">
        <v>0</v>
      </c>
      <c r="T14" s="15">
        <v>34379324000</v>
      </c>
      <c r="U14" s="6">
        <v>0</v>
      </c>
      <c r="V14" s="6">
        <v>34379324000</v>
      </c>
      <c r="W14" s="6">
        <v>0</v>
      </c>
      <c r="X14" s="6">
        <v>0</v>
      </c>
      <c r="Y14" s="15">
        <v>0</v>
      </c>
      <c r="Z14" s="6">
        <v>0</v>
      </c>
      <c r="AA14" s="6">
        <v>0</v>
      </c>
    </row>
    <row r="15" spans="1:27" ht="20.399999999999999">
      <c r="A15" s="3" t="s">
        <v>32</v>
      </c>
      <c r="B15" s="4" t="s">
        <v>33</v>
      </c>
      <c r="C15" s="5" t="s">
        <v>67</v>
      </c>
      <c r="D15" s="3" t="s">
        <v>35</v>
      </c>
      <c r="E15" s="3" t="s">
        <v>45</v>
      </c>
      <c r="F15" s="3" t="s">
        <v>45</v>
      </c>
      <c r="G15" s="3" t="s">
        <v>68</v>
      </c>
      <c r="H15" s="3" t="s">
        <v>69</v>
      </c>
      <c r="I15" s="3"/>
      <c r="J15" s="3"/>
      <c r="K15" s="3"/>
      <c r="L15" s="3"/>
      <c r="M15" s="3" t="s">
        <v>37</v>
      </c>
      <c r="N15" s="3" t="s">
        <v>38</v>
      </c>
      <c r="O15" s="3" t="s">
        <v>39</v>
      </c>
      <c r="P15" s="4" t="s">
        <v>70</v>
      </c>
      <c r="Q15" s="6">
        <v>1552390000</v>
      </c>
      <c r="R15" s="6">
        <v>0</v>
      </c>
      <c r="S15" s="6">
        <v>0</v>
      </c>
      <c r="T15" s="15">
        <v>1552390000</v>
      </c>
      <c r="U15" s="6">
        <v>0</v>
      </c>
      <c r="V15" s="6">
        <v>1552390000</v>
      </c>
      <c r="W15" s="6">
        <v>0</v>
      </c>
      <c r="X15" s="6">
        <v>1552390000</v>
      </c>
      <c r="Y15" s="15">
        <v>646829010</v>
      </c>
      <c r="Z15" s="6">
        <v>646829010</v>
      </c>
      <c r="AA15" s="6">
        <v>646829010</v>
      </c>
    </row>
    <row r="16" spans="1:27" ht="30.6">
      <c r="A16" s="3" t="s">
        <v>32</v>
      </c>
      <c r="B16" s="4" t="s">
        <v>33</v>
      </c>
      <c r="C16" s="5" t="s">
        <v>71</v>
      </c>
      <c r="D16" s="3" t="s">
        <v>35</v>
      </c>
      <c r="E16" s="3" t="s">
        <v>45</v>
      </c>
      <c r="F16" s="3" t="s">
        <v>45</v>
      </c>
      <c r="G16" s="3" t="s">
        <v>68</v>
      </c>
      <c r="H16" s="3" t="s">
        <v>72</v>
      </c>
      <c r="I16" s="3"/>
      <c r="J16" s="3"/>
      <c r="K16" s="3"/>
      <c r="L16" s="3"/>
      <c r="M16" s="3" t="s">
        <v>37</v>
      </c>
      <c r="N16" s="3" t="s">
        <v>38</v>
      </c>
      <c r="O16" s="3" t="s">
        <v>39</v>
      </c>
      <c r="P16" s="4" t="s">
        <v>73</v>
      </c>
      <c r="Q16" s="6">
        <v>27647190738000</v>
      </c>
      <c r="R16" s="6">
        <v>0</v>
      </c>
      <c r="S16" s="6">
        <v>0</v>
      </c>
      <c r="T16" s="15">
        <v>27647190738000</v>
      </c>
      <c r="U16" s="6">
        <v>0</v>
      </c>
      <c r="V16" s="6">
        <v>27647190738000</v>
      </c>
      <c r="W16" s="6">
        <v>0</v>
      </c>
      <c r="X16" s="6">
        <v>11746754802908</v>
      </c>
      <c r="Y16" s="15">
        <v>11746754802908</v>
      </c>
      <c r="Z16" s="6">
        <v>11746754802908</v>
      </c>
      <c r="AA16" s="6">
        <v>11746754802908</v>
      </c>
    </row>
    <row r="17" spans="1:27" ht="30.6">
      <c r="A17" s="3" t="s">
        <v>32</v>
      </c>
      <c r="B17" s="4" t="s">
        <v>33</v>
      </c>
      <c r="C17" s="5" t="s">
        <v>71</v>
      </c>
      <c r="D17" s="3" t="s">
        <v>35</v>
      </c>
      <c r="E17" s="3" t="s">
        <v>45</v>
      </c>
      <c r="F17" s="3" t="s">
        <v>45</v>
      </c>
      <c r="G17" s="3" t="s">
        <v>68</v>
      </c>
      <c r="H17" s="3" t="s">
        <v>72</v>
      </c>
      <c r="I17" s="3"/>
      <c r="J17" s="3"/>
      <c r="K17" s="3"/>
      <c r="L17" s="3"/>
      <c r="M17" s="3" t="s">
        <v>37</v>
      </c>
      <c r="N17" s="3" t="s">
        <v>74</v>
      </c>
      <c r="O17" s="3" t="s">
        <v>75</v>
      </c>
      <c r="P17" s="4" t="s">
        <v>73</v>
      </c>
      <c r="Q17" s="6">
        <v>2021981419000</v>
      </c>
      <c r="R17" s="6">
        <v>0</v>
      </c>
      <c r="S17" s="6">
        <v>0</v>
      </c>
      <c r="T17" s="15">
        <v>2021981419000</v>
      </c>
      <c r="U17" s="6">
        <v>0</v>
      </c>
      <c r="V17" s="6">
        <v>0</v>
      </c>
      <c r="W17" s="6">
        <v>2021981419000</v>
      </c>
      <c r="X17" s="6">
        <v>0</v>
      </c>
      <c r="Y17" s="15">
        <v>0</v>
      </c>
      <c r="Z17" s="6">
        <v>0</v>
      </c>
      <c r="AA17" s="6">
        <v>0</v>
      </c>
    </row>
    <row r="18" spans="1:27" ht="30.6">
      <c r="A18" s="3" t="s">
        <v>32</v>
      </c>
      <c r="B18" s="4" t="s">
        <v>33</v>
      </c>
      <c r="C18" s="5" t="s">
        <v>71</v>
      </c>
      <c r="D18" s="3" t="s">
        <v>35</v>
      </c>
      <c r="E18" s="3" t="s">
        <v>45</v>
      </c>
      <c r="F18" s="3" t="s">
        <v>45</v>
      </c>
      <c r="G18" s="3" t="s">
        <v>68</v>
      </c>
      <c r="H18" s="3" t="s">
        <v>72</v>
      </c>
      <c r="I18" s="3"/>
      <c r="J18" s="3"/>
      <c r="K18" s="3"/>
      <c r="L18" s="3"/>
      <c r="M18" s="3" t="s">
        <v>37</v>
      </c>
      <c r="N18" s="3" t="s">
        <v>76</v>
      </c>
      <c r="O18" s="3" t="s">
        <v>39</v>
      </c>
      <c r="P18" s="4" t="s">
        <v>73</v>
      </c>
      <c r="Q18" s="6">
        <v>66530691000</v>
      </c>
      <c r="R18" s="6">
        <v>0</v>
      </c>
      <c r="S18" s="6">
        <v>0</v>
      </c>
      <c r="T18" s="15">
        <v>66530691000</v>
      </c>
      <c r="U18" s="6">
        <v>0</v>
      </c>
      <c r="V18" s="6">
        <v>0</v>
      </c>
      <c r="W18" s="6">
        <v>66530691000</v>
      </c>
      <c r="X18" s="6">
        <v>0</v>
      </c>
      <c r="Y18" s="15">
        <v>0</v>
      </c>
      <c r="Z18" s="6">
        <v>0</v>
      </c>
      <c r="AA18" s="6">
        <v>0</v>
      </c>
    </row>
    <row r="19" spans="1:27" ht="30.6">
      <c r="A19" s="3" t="s">
        <v>32</v>
      </c>
      <c r="B19" s="4" t="s">
        <v>33</v>
      </c>
      <c r="C19" s="5" t="s">
        <v>71</v>
      </c>
      <c r="D19" s="3" t="s">
        <v>35</v>
      </c>
      <c r="E19" s="3" t="s">
        <v>45</v>
      </c>
      <c r="F19" s="3" t="s">
        <v>45</v>
      </c>
      <c r="G19" s="3" t="s">
        <v>68</v>
      </c>
      <c r="H19" s="3" t="s">
        <v>72</v>
      </c>
      <c r="I19" s="3"/>
      <c r="J19" s="3"/>
      <c r="K19" s="3"/>
      <c r="L19" s="3"/>
      <c r="M19" s="3" t="s">
        <v>37</v>
      </c>
      <c r="N19" s="3" t="s">
        <v>77</v>
      </c>
      <c r="O19" s="3" t="s">
        <v>39</v>
      </c>
      <c r="P19" s="4" t="s">
        <v>73</v>
      </c>
      <c r="Q19" s="6">
        <v>3169932864</v>
      </c>
      <c r="R19" s="6">
        <v>0</v>
      </c>
      <c r="S19" s="6">
        <v>0</v>
      </c>
      <c r="T19" s="15">
        <v>3169932864</v>
      </c>
      <c r="U19" s="6">
        <v>0</v>
      </c>
      <c r="V19" s="6">
        <v>3169932864</v>
      </c>
      <c r="W19" s="6">
        <v>0</v>
      </c>
      <c r="X19" s="6">
        <v>3169932864</v>
      </c>
      <c r="Y19" s="15">
        <v>3169932864</v>
      </c>
      <c r="Z19" s="6">
        <v>3169932864</v>
      </c>
      <c r="AA19" s="6">
        <v>3169932864</v>
      </c>
    </row>
    <row r="20" spans="1:27" ht="30.6">
      <c r="A20" s="3" t="s">
        <v>32</v>
      </c>
      <c r="B20" s="4" t="s">
        <v>33</v>
      </c>
      <c r="C20" s="5" t="s">
        <v>71</v>
      </c>
      <c r="D20" s="3" t="s">
        <v>35</v>
      </c>
      <c r="E20" s="3" t="s">
        <v>45</v>
      </c>
      <c r="F20" s="3" t="s">
        <v>45</v>
      </c>
      <c r="G20" s="3" t="s">
        <v>68</v>
      </c>
      <c r="H20" s="3" t="s">
        <v>72</v>
      </c>
      <c r="I20" s="3"/>
      <c r="J20" s="3"/>
      <c r="K20" s="3"/>
      <c r="L20" s="3"/>
      <c r="M20" s="3" t="s">
        <v>37</v>
      </c>
      <c r="N20" s="3" t="s">
        <v>78</v>
      </c>
      <c r="O20" s="3" t="s">
        <v>75</v>
      </c>
      <c r="P20" s="4" t="s">
        <v>73</v>
      </c>
      <c r="Q20" s="6">
        <v>2948326786000</v>
      </c>
      <c r="R20" s="6">
        <v>0</v>
      </c>
      <c r="S20" s="6">
        <v>0</v>
      </c>
      <c r="T20" s="15">
        <v>2948326786000</v>
      </c>
      <c r="U20" s="6">
        <v>0</v>
      </c>
      <c r="V20" s="6">
        <v>2944170971889</v>
      </c>
      <c r="W20" s="6">
        <v>4155814111</v>
      </c>
      <c r="X20" s="6">
        <v>2920333751848</v>
      </c>
      <c r="Y20" s="15">
        <v>1157742145026.6201</v>
      </c>
      <c r="Z20" s="6">
        <v>1157742145026.6201</v>
      </c>
      <c r="AA20" s="6">
        <v>1157742145026.6201</v>
      </c>
    </row>
    <row r="21" spans="1:27" ht="20.399999999999999">
      <c r="A21" s="3" t="s">
        <v>32</v>
      </c>
      <c r="B21" s="4" t="s">
        <v>33</v>
      </c>
      <c r="C21" s="5" t="s">
        <v>79</v>
      </c>
      <c r="D21" s="3" t="s">
        <v>35</v>
      </c>
      <c r="E21" s="3" t="s">
        <v>45</v>
      </c>
      <c r="F21" s="3" t="s">
        <v>45</v>
      </c>
      <c r="G21" s="3" t="s">
        <v>80</v>
      </c>
      <c r="H21" s="3" t="s">
        <v>57</v>
      </c>
      <c r="I21" s="3"/>
      <c r="J21" s="3"/>
      <c r="K21" s="3"/>
      <c r="L21" s="3"/>
      <c r="M21" s="3" t="s">
        <v>37</v>
      </c>
      <c r="N21" s="3" t="s">
        <v>38</v>
      </c>
      <c r="O21" s="3" t="s">
        <v>39</v>
      </c>
      <c r="P21" s="4" t="s">
        <v>81</v>
      </c>
      <c r="Q21" s="6">
        <v>12821599952544</v>
      </c>
      <c r="R21" s="6">
        <v>0</v>
      </c>
      <c r="S21" s="6">
        <v>0</v>
      </c>
      <c r="T21" s="15">
        <v>12821599952544</v>
      </c>
      <c r="U21" s="6">
        <v>0</v>
      </c>
      <c r="V21" s="6">
        <v>12821599952544</v>
      </c>
      <c r="W21" s="6">
        <v>0</v>
      </c>
      <c r="X21" s="6">
        <v>5394179072220</v>
      </c>
      <c r="Y21" s="15">
        <v>5394179072220</v>
      </c>
      <c r="Z21" s="6">
        <v>5394179072220</v>
      </c>
      <c r="AA21" s="6">
        <v>5394179072220</v>
      </c>
    </row>
    <row r="22" spans="1:27" ht="20.399999999999999">
      <c r="A22" s="3" t="s">
        <v>32</v>
      </c>
      <c r="B22" s="4" t="s">
        <v>33</v>
      </c>
      <c r="C22" s="5" t="s">
        <v>82</v>
      </c>
      <c r="D22" s="3" t="s">
        <v>35</v>
      </c>
      <c r="E22" s="3" t="s">
        <v>45</v>
      </c>
      <c r="F22" s="3" t="s">
        <v>68</v>
      </c>
      <c r="G22" s="3" t="s">
        <v>36</v>
      </c>
      <c r="H22" s="3" t="s">
        <v>83</v>
      </c>
      <c r="I22" s="3"/>
      <c r="J22" s="3"/>
      <c r="K22" s="3"/>
      <c r="L22" s="3"/>
      <c r="M22" s="3" t="s">
        <v>37</v>
      </c>
      <c r="N22" s="3" t="s">
        <v>38</v>
      </c>
      <c r="O22" s="3" t="s">
        <v>39</v>
      </c>
      <c r="P22" s="4" t="s">
        <v>84</v>
      </c>
      <c r="Q22" s="6">
        <v>90027000</v>
      </c>
      <c r="R22" s="6">
        <v>0</v>
      </c>
      <c r="S22" s="6">
        <v>0</v>
      </c>
      <c r="T22" s="15">
        <v>90027000</v>
      </c>
      <c r="U22" s="6">
        <v>0</v>
      </c>
      <c r="V22" s="6">
        <v>90027000</v>
      </c>
      <c r="W22" s="6">
        <v>0</v>
      </c>
      <c r="X22" s="6">
        <v>90027000</v>
      </c>
      <c r="Y22" s="15">
        <v>33435003.699999999</v>
      </c>
      <c r="Z22" s="6">
        <v>33435003.699999999</v>
      </c>
      <c r="AA22" s="6">
        <v>33435003.699999999</v>
      </c>
    </row>
    <row r="23" spans="1:27" ht="30.6">
      <c r="A23" s="3" t="s">
        <v>32</v>
      </c>
      <c r="B23" s="4" t="s">
        <v>33</v>
      </c>
      <c r="C23" s="5" t="s">
        <v>85</v>
      </c>
      <c r="D23" s="3" t="s">
        <v>35</v>
      </c>
      <c r="E23" s="3" t="s">
        <v>45</v>
      </c>
      <c r="F23" s="3" t="s">
        <v>68</v>
      </c>
      <c r="G23" s="3" t="s">
        <v>36</v>
      </c>
      <c r="H23" s="3" t="s">
        <v>86</v>
      </c>
      <c r="I23" s="3"/>
      <c r="J23" s="3"/>
      <c r="K23" s="3"/>
      <c r="L23" s="3"/>
      <c r="M23" s="3" t="s">
        <v>37</v>
      </c>
      <c r="N23" s="3" t="s">
        <v>38</v>
      </c>
      <c r="O23" s="3" t="s">
        <v>39</v>
      </c>
      <c r="P23" s="4" t="s">
        <v>87</v>
      </c>
      <c r="Q23" s="6">
        <v>1983945000</v>
      </c>
      <c r="R23" s="6">
        <v>0</v>
      </c>
      <c r="S23" s="6">
        <v>0</v>
      </c>
      <c r="T23" s="15">
        <v>1983945000</v>
      </c>
      <c r="U23" s="6">
        <v>0</v>
      </c>
      <c r="V23" s="6">
        <v>1983945000</v>
      </c>
      <c r="W23" s="6">
        <v>0</v>
      </c>
      <c r="X23" s="6">
        <v>1983945000</v>
      </c>
      <c r="Y23" s="15">
        <v>1983945000</v>
      </c>
      <c r="Z23" s="6">
        <v>1983945000</v>
      </c>
      <c r="AA23" s="6">
        <v>1983945000</v>
      </c>
    </row>
    <row r="24" spans="1:27" ht="30.6">
      <c r="A24" s="3" t="s">
        <v>32</v>
      </c>
      <c r="B24" s="4" t="s">
        <v>33</v>
      </c>
      <c r="C24" s="5" t="s">
        <v>88</v>
      </c>
      <c r="D24" s="3" t="s">
        <v>35</v>
      </c>
      <c r="E24" s="3" t="s">
        <v>45</v>
      </c>
      <c r="F24" s="3" t="s">
        <v>68</v>
      </c>
      <c r="G24" s="3" t="s">
        <v>36</v>
      </c>
      <c r="H24" s="3" t="s">
        <v>89</v>
      </c>
      <c r="I24" s="3"/>
      <c r="J24" s="3"/>
      <c r="K24" s="3"/>
      <c r="L24" s="3"/>
      <c r="M24" s="3" t="s">
        <v>37</v>
      </c>
      <c r="N24" s="3" t="s">
        <v>38</v>
      </c>
      <c r="O24" s="3" t="s">
        <v>39</v>
      </c>
      <c r="P24" s="4" t="s">
        <v>90</v>
      </c>
      <c r="Q24" s="6">
        <v>2042784000</v>
      </c>
      <c r="R24" s="6">
        <v>0</v>
      </c>
      <c r="S24" s="6">
        <v>0</v>
      </c>
      <c r="T24" s="15">
        <v>2042784000</v>
      </c>
      <c r="U24" s="6">
        <v>0</v>
      </c>
      <c r="V24" s="6">
        <v>2042784000</v>
      </c>
      <c r="W24" s="6">
        <v>0</v>
      </c>
      <c r="X24" s="6">
        <v>0</v>
      </c>
      <c r="Y24" s="15">
        <v>0</v>
      </c>
      <c r="Z24" s="6">
        <v>0</v>
      </c>
      <c r="AA24" s="6">
        <v>0</v>
      </c>
    </row>
    <row r="25" spans="1:27" ht="40.799999999999997">
      <c r="A25" s="3" t="s">
        <v>32</v>
      </c>
      <c r="B25" s="4" t="s">
        <v>33</v>
      </c>
      <c r="C25" s="5" t="s">
        <v>91</v>
      </c>
      <c r="D25" s="3" t="s">
        <v>35</v>
      </c>
      <c r="E25" s="3" t="s">
        <v>45</v>
      </c>
      <c r="F25" s="3" t="s">
        <v>68</v>
      </c>
      <c r="G25" s="3" t="s">
        <v>36</v>
      </c>
      <c r="H25" s="3" t="s">
        <v>92</v>
      </c>
      <c r="I25" s="3"/>
      <c r="J25" s="3"/>
      <c r="K25" s="3"/>
      <c r="L25" s="3"/>
      <c r="M25" s="3" t="s">
        <v>37</v>
      </c>
      <c r="N25" s="3" t="s">
        <v>38</v>
      </c>
      <c r="O25" s="3" t="s">
        <v>39</v>
      </c>
      <c r="P25" s="4" t="s">
        <v>93</v>
      </c>
      <c r="Q25" s="6">
        <v>27902037000</v>
      </c>
      <c r="R25" s="6">
        <v>0</v>
      </c>
      <c r="S25" s="6">
        <v>0</v>
      </c>
      <c r="T25" s="15">
        <v>27902037000</v>
      </c>
      <c r="U25" s="6">
        <v>0</v>
      </c>
      <c r="V25" s="6">
        <v>27902037000</v>
      </c>
      <c r="W25" s="6">
        <v>0</v>
      </c>
      <c r="X25" s="6">
        <v>25086518000</v>
      </c>
      <c r="Y25" s="15">
        <v>25086518000</v>
      </c>
      <c r="Z25" s="6">
        <v>25086518000</v>
      </c>
      <c r="AA25" s="6">
        <v>25086518000</v>
      </c>
    </row>
    <row r="26" spans="1:27" ht="20.399999999999999">
      <c r="A26" s="3" t="s">
        <v>32</v>
      </c>
      <c r="B26" s="4" t="s">
        <v>33</v>
      </c>
      <c r="C26" s="5" t="s">
        <v>94</v>
      </c>
      <c r="D26" s="3" t="s">
        <v>35</v>
      </c>
      <c r="E26" s="3" t="s">
        <v>45</v>
      </c>
      <c r="F26" s="3" t="s">
        <v>68</v>
      </c>
      <c r="G26" s="3" t="s">
        <v>42</v>
      </c>
      <c r="H26" s="3" t="s">
        <v>57</v>
      </c>
      <c r="I26" s="3"/>
      <c r="J26" s="3"/>
      <c r="K26" s="3"/>
      <c r="L26" s="3"/>
      <c r="M26" s="3" t="s">
        <v>37</v>
      </c>
      <c r="N26" s="3" t="s">
        <v>38</v>
      </c>
      <c r="O26" s="3" t="s">
        <v>39</v>
      </c>
      <c r="P26" s="4" t="s">
        <v>95</v>
      </c>
      <c r="Q26" s="6">
        <v>1695730300</v>
      </c>
      <c r="R26" s="6">
        <v>0</v>
      </c>
      <c r="S26" s="6">
        <v>0</v>
      </c>
      <c r="T26" s="15">
        <v>1695730300</v>
      </c>
      <c r="U26" s="6">
        <v>0</v>
      </c>
      <c r="V26" s="6">
        <v>0</v>
      </c>
      <c r="W26" s="6">
        <v>1695730300</v>
      </c>
      <c r="X26" s="6">
        <v>0</v>
      </c>
      <c r="Y26" s="15">
        <v>0</v>
      </c>
      <c r="Z26" s="6">
        <v>0</v>
      </c>
      <c r="AA26" s="6">
        <v>0</v>
      </c>
    </row>
    <row r="27" spans="1:27" ht="30.6">
      <c r="A27" s="3" t="s">
        <v>32</v>
      </c>
      <c r="B27" s="4" t="s">
        <v>33</v>
      </c>
      <c r="C27" s="5" t="s">
        <v>96</v>
      </c>
      <c r="D27" s="3" t="s">
        <v>35</v>
      </c>
      <c r="E27" s="3" t="s">
        <v>45</v>
      </c>
      <c r="F27" s="3" t="s">
        <v>68</v>
      </c>
      <c r="G27" s="3" t="s">
        <v>42</v>
      </c>
      <c r="H27" s="3" t="s">
        <v>97</v>
      </c>
      <c r="I27" s="3"/>
      <c r="J27" s="3"/>
      <c r="K27" s="3"/>
      <c r="L27" s="3"/>
      <c r="M27" s="3" t="s">
        <v>37</v>
      </c>
      <c r="N27" s="3" t="s">
        <v>38</v>
      </c>
      <c r="O27" s="3" t="s">
        <v>39</v>
      </c>
      <c r="P27" s="4" t="s">
        <v>98</v>
      </c>
      <c r="Q27" s="6">
        <v>337398000</v>
      </c>
      <c r="R27" s="6">
        <v>0</v>
      </c>
      <c r="S27" s="6">
        <v>0</v>
      </c>
      <c r="T27" s="15">
        <v>337398000</v>
      </c>
      <c r="U27" s="6">
        <v>0</v>
      </c>
      <c r="V27" s="6">
        <v>337398000</v>
      </c>
      <c r="W27" s="6">
        <v>0</v>
      </c>
      <c r="X27" s="6">
        <v>93294314</v>
      </c>
      <c r="Y27" s="15">
        <v>93294314</v>
      </c>
      <c r="Z27" s="6">
        <v>93294314</v>
      </c>
      <c r="AA27" s="6">
        <v>93294314</v>
      </c>
    </row>
    <row r="28" spans="1:27" ht="51">
      <c r="A28" s="3" t="s">
        <v>32</v>
      </c>
      <c r="B28" s="4" t="s">
        <v>33</v>
      </c>
      <c r="C28" s="5" t="s">
        <v>99</v>
      </c>
      <c r="D28" s="3" t="s">
        <v>35</v>
      </c>
      <c r="E28" s="3" t="s">
        <v>45</v>
      </c>
      <c r="F28" s="3" t="s">
        <v>68</v>
      </c>
      <c r="G28" s="3" t="s">
        <v>42</v>
      </c>
      <c r="H28" s="3" t="s">
        <v>100</v>
      </c>
      <c r="I28" s="3"/>
      <c r="J28" s="3"/>
      <c r="K28" s="3"/>
      <c r="L28" s="3"/>
      <c r="M28" s="3" t="s">
        <v>37</v>
      </c>
      <c r="N28" s="3" t="s">
        <v>38</v>
      </c>
      <c r="O28" s="3" t="s">
        <v>39</v>
      </c>
      <c r="P28" s="4" t="s">
        <v>101</v>
      </c>
      <c r="Q28" s="6">
        <v>82073878000</v>
      </c>
      <c r="R28" s="6">
        <v>0</v>
      </c>
      <c r="S28" s="6">
        <v>0</v>
      </c>
      <c r="T28" s="15">
        <v>82073878000</v>
      </c>
      <c r="U28" s="6">
        <v>0</v>
      </c>
      <c r="V28" s="6">
        <v>82073878000</v>
      </c>
      <c r="W28" s="6">
        <v>0</v>
      </c>
      <c r="X28" s="6">
        <v>35422072700</v>
      </c>
      <c r="Y28" s="15">
        <v>35422072700</v>
      </c>
      <c r="Z28" s="6">
        <v>35422072700</v>
      </c>
      <c r="AA28" s="6">
        <v>35422072700</v>
      </c>
    </row>
    <row r="29" spans="1:27" ht="40.799999999999997">
      <c r="A29" s="3" t="s">
        <v>32</v>
      </c>
      <c r="B29" s="4" t="s">
        <v>33</v>
      </c>
      <c r="C29" s="5" t="s">
        <v>102</v>
      </c>
      <c r="D29" s="3" t="s">
        <v>35</v>
      </c>
      <c r="E29" s="3" t="s">
        <v>45</v>
      </c>
      <c r="F29" s="3" t="s">
        <v>68</v>
      </c>
      <c r="G29" s="3" t="s">
        <v>45</v>
      </c>
      <c r="H29" s="3" t="s">
        <v>57</v>
      </c>
      <c r="I29" s="3"/>
      <c r="J29" s="3"/>
      <c r="K29" s="3"/>
      <c r="L29" s="3"/>
      <c r="M29" s="3" t="s">
        <v>37</v>
      </c>
      <c r="N29" s="3" t="s">
        <v>38</v>
      </c>
      <c r="O29" s="3" t="s">
        <v>39</v>
      </c>
      <c r="P29" s="4" t="s">
        <v>103</v>
      </c>
      <c r="Q29" s="6">
        <v>976636000</v>
      </c>
      <c r="R29" s="6">
        <v>0</v>
      </c>
      <c r="S29" s="6">
        <v>0</v>
      </c>
      <c r="T29" s="15">
        <v>976636000</v>
      </c>
      <c r="U29" s="6">
        <v>0</v>
      </c>
      <c r="V29" s="6">
        <v>405307034</v>
      </c>
      <c r="W29" s="6">
        <v>571328966</v>
      </c>
      <c r="X29" s="6">
        <v>398385920</v>
      </c>
      <c r="Y29" s="15">
        <v>124777107</v>
      </c>
      <c r="Z29" s="6">
        <v>124777107</v>
      </c>
      <c r="AA29" s="6">
        <v>124777107</v>
      </c>
    </row>
    <row r="30" spans="1:27" ht="51">
      <c r="A30" s="3" t="s">
        <v>32</v>
      </c>
      <c r="B30" s="4" t="s">
        <v>33</v>
      </c>
      <c r="C30" s="5" t="s">
        <v>104</v>
      </c>
      <c r="D30" s="3" t="s">
        <v>35</v>
      </c>
      <c r="E30" s="3" t="s">
        <v>45</v>
      </c>
      <c r="F30" s="3" t="s">
        <v>68</v>
      </c>
      <c r="G30" s="3" t="s">
        <v>45</v>
      </c>
      <c r="H30" s="3" t="s">
        <v>59</v>
      </c>
      <c r="I30" s="3"/>
      <c r="J30" s="3"/>
      <c r="K30" s="3"/>
      <c r="L30" s="3"/>
      <c r="M30" s="3" t="s">
        <v>37</v>
      </c>
      <c r="N30" s="3" t="s">
        <v>38</v>
      </c>
      <c r="O30" s="3" t="s">
        <v>39</v>
      </c>
      <c r="P30" s="4" t="s">
        <v>105</v>
      </c>
      <c r="Q30" s="6">
        <v>9155521000</v>
      </c>
      <c r="R30" s="6">
        <v>0</v>
      </c>
      <c r="S30" s="6">
        <v>0</v>
      </c>
      <c r="T30" s="15">
        <v>9155521000</v>
      </c>
      <c r="U30" s="6">
        <v>0</v>
      </c>
      <c r="V30" s="6">
        <v>0</v>
      </c>
      <c r="W30" s="6">
        <v>9155521000</v>
      </c>
      <c r="X30" s="6">
        <v>0</v>
      </c>
      <c r="Y30" s="15">
        <v>0</v>
      </c>
      <c r="Z30" s="6">
        <v>0</v>
      </c>
      <c r="AA30" s="6">
        <v>0</v>
      </c>
    </row>
    <row r="31" spans="1:27" ht="20.399999999999999">
      <c r="A31" s="3" t="s">
        <v>32</v>
      </c>
      <c r="B31" s="4" t="s">
        <v>33</v>
      </c>
      <c r="C31" s="5" t="s">
        <v>106</v>
      </c>
      <c r="D31" s="3" t="s">
        <v>35</v>
      </c>
      <c r="E31" s="3" t="s">
        <v>45</v>
      </c>
      <c r="F31" s="3" t="s">
        <v>38</v>
      </c>
      <c r="G31" s="3"/>
      <c r="H31" s="3"/>
      <c r="I31" s="3"/>
      <c r="J31" s="3"/>
      <c r="K31" s="3"/>
      <c r="L31" s="3"/>
      <c r="M31" s="3" t="s">
        <v>37</v>
      </c>
      <c r="N31" s="3" t="s">
        <v>38</v>
      </c>
      <c r="O31" s="3" t="s">
        <v>39</v>
      </c>
      <c r="P31" s="4" t="s">
        <v>107</v>
      </c>
      <c r="Q31" s="6">
        <v>14907939984</v>
      </c>
      <c r="R31" s="6">
        <v>0</v>
      </c>
      <c r="S31" s="6">
        <v>0</v>
      </c>
      <c r="T31" s="15">
        <v>14907939984</v>
      </c>
      <c r="U31" s="6">
        <v>0</v>
      </c>
      <c r="V31" s="6">
        <v>5021010000</v>
      </c>
      <c r="W31" s="6">
        <v>9886929984</v>
      </c>
      <c r="X31" s="6">
        <v>5010063360.2799997</v>
      </c>
      <c r="Y31" s="15">
        <v>4757854710.2799997</v>
      </c>
      <c r="Z31" s="6">
        <v>4757854710.2799997</v>
      </c>
      <c r="AA31" s="6">
        <v>4757854710.2799997</v>
      </c>
    </row>
    <row r="32" spans="1:27" ht="20.399999999999999">
      <c r="A32" s="3" t="s">
        <v>32</v>
      </c>
      <c r="B32" s="4" t="s">
        <v>33</v>
      </c>
      <c r="C32" s="5" t="s">
        <v>108</v>
      </c>
      <c r="D32" s="3" t="s">
        <v>35</v>
      </c>
      <c r="E32" s="3" t="s">
        <v>45</v>
      </c>
      <c r="F32" s="3" t="s">
        <v>74</v>
      </c>
      <c r="G32" s="3" t="s">
        <v>36</v>
      </c>
      <c r="H32" s="3" t="s">
        <v>83</v>
      </c>
      <c r="I32" s="3"/>
      <c r="J32" s="3"/>
      <c r="K32" s="3"/>
      <c r="L32" s="3"/>
      <c r="M32" s="3" t="s">
        <v>37</v>
      </c>
      <c r="N32" s="3" t="s">
        <v>38</v>
      </c>
      <c r="O32" s="3" t="s">
        <v>39</v>
      </c>
      <c r="P32" s="4" t="s">
        <v>109</v>
      </c>
      <c r="Q32" s="6">
        <v>12909142231</v>
      </c>
      <c r="R32" s="6">
        <v>0</v>
      </c>
      <c r="S32" s="6">
        <v>0</v>
      </c>
      <c r="T32" s="15">
        <v>12909142231</v>
      </c>
      <c r="U32" s="6">
        <v>0</v>
      </c>
      <c r="V32" s="6">
        <v>12909142231</v>
      </c>
      <c r="W32" s="6">
        <v>0</v>
      </c>
      <c r="X32" s="6">
        <v>12909142231</v>
      </c>
      <c r="Y32" s="15">
        <v>12909142231</v>
      </c>
      <c r="Z32" s="6">
        <v>12909142231</v>
      </c>
      <c r="AA32" s="6">
        <v>12909142231</v>
      </c>
    </row>
    <row r="33" spans="1:27" ht="20.399999999999999">
      <c r="A33" s="3" t="s">
        <v>32</v>
      </c>
      <c r="B33" s="4" t="s">
        <v>33</v>
      </c>
      <c r="C33" s="5" t="s">
        <v>110</v>
      </c>
      <c r="D33" s="3" t="s">
        <v>35</v>
      </c>
      <c r="E33" s="3" t="s">
        <v>45</v>
      </c>
      <c r="F33" s="3" t="s">
        <v>74</v>
      </c>
      <c r="G33" s="3" t="s">
        <v>36</v>
      </c>
      <c r="H33" s="3" t="s">
        <v>57</v>
      </c>
      <c r="I33" s="3"/>
      <c r="J33" s="3"/>
      <c r="K33" s="3"/>
      <c r="L33" s="3"/>
      <c r="M33" s="3" t="s">
        <v>37</v>
      </c>
      <c r="N33" s="3" t="s">
        <v>38</v>
      </c>
      <c r="O33" s="3" t="s">
        <v>39</v>
      </c>
      <c r="P33" s="4" t="s">
        <v>111</v>
      </c>
      <c r="Q33" s="6">
        <v>12844702020</v>
      </c>
      <c r="R33" s="6">
        <v>0</v>
      </c>
      <c r="S33" s="6">
        <v>0</v>
      </c>
      <c r="T33" s="15">
        <v>12844702020</v>
      </c>
      <c r="U33" s="6">
        <v>0</v>
      </c>
      <c r="V33" s="6">
        <v>12844702020</v>
      </c>
      <c r="W33" s="6">
        <v>0</v>
      </c>
      <c r="X33" s="6">
        <v>11280401195</v>
      </c>
      <c r="Y33" s="15">
        <v>11280401195</v>
      </c>
      <c r="Z33" s="6">
        <v>11280401195</v>
      </c>
      <c r="AA33" s="6">
        <v>11280401195</v>
      </c>
    </row>
    <row r="34" spans="1:27" ht="20.399999999999999">
      <c r="A34" s="3" t="s">
        <v>32</v>
      </c>
      <c r="B34" s="4" t="s">
        <v>33</v>
      </c>
      <c r="C34" s="5" t="s">
        <v>112</v>
      </c>
      <c r="D34" s="3" t="s">
        <v>35</v>
      </c>
      <c r="E34" s="3" t="s">
        <v>45</v>
      </c>
      <c r="F34" s="3" t="s">
        <v>74</v>
      </c>
      <c r="G34" s="3" t="s">
        <v>36</v>
      </c>
      <c r="H34" s="3" t="s">
        <v>59</v>
      </c>
      <c r="I34" s="3"/>
      <c r="J34" s="3"/>
      <c r="K34" s="3"/>
      <c r="L34" s="3"/>
      <c r="M34" s="3" t="s">
        <v>37</v>
      </c>
      <c r="N34" s="3" t="s">
        <v>38</v>
      </c>
      <c r="O34" s="3" t="s">
        <v>39</v>
      </c>
      <c r="P34" s="4" t="s">
        <v>113</v>
      </c>
      <c r="Q34" s="6">
        <v>1464856650</v>
      </c>
      <c r="R34" s="6">
        <v>0</v>
      </c>
      <c r="S34" s="6">
        <v>0</v>
      </c>
      <c r="T34" s="15">
        <v>1464856650</v>
      </c>
      <c r="U34" s="6">
        <v>0</v>
      </c>
      <c r="V34" s="6">
        <v>1285124978</v>
      </c>
      <c r="W34" s="6">
        <v>179731672</v>
      </c>
      <c r="X34" s="6">
        <v>643809160</v>
      </c>
      <c r="Y34" s="15">
        <v>486882959</v>
      </c>
      <c r="Z34" s="6">
        <v>486882959</v>
      </c>
      <c r="AA34" s="6">
        <v>486882959</v>
      </c>
    </row>
    <row r="35" spans="1:27" ht="20.399999999999999">
      <c r="A35" s="3" t="s">
        <v>32</v>
      </c>
      <c r="B35" s="4" t="s">
        <v>33</v>
      </c>
      <c r="C35" s="5" t="s">
        <v>114</v>
      </c>
      <c r="D35" s="3" t="s">
        <v>35</v>
      </c>
      <c r="E35" s="3" t="s">
        <v>45</v>
      </c>
      <c r="F35" s="3" t="s">
        <v>74</v>
      </c>
      <c r="G35" s="3" t="s">
        <v>36</v>
      </c>
      <c r="H35" s="3" t="s">
        <v>115</v>
      </c>
      <c r="I35" s="3"/>
      <c r="J35" s="3"/>
      <c r="K35" s="3"/>
      <c r="L35" s="3"/>
      <c r="M35" s="3" t="s">
        <v>37</v>
      </c>
      <c r="N35" s="3" t="s">
        <v>38</v>
      </c>
      <c r="O35" s="3" t="s">
        <v>39</v>
      </c>
      <c r="P35" s="4" t="s">
        <v>116</v>
      </c>
      <c r="Q35" s="6">
        <v>139813112000</v>
      </c>
      <c r="R35" s="6">
        <v>0</v>
      </c>
      <c r="S35" s="6">
        <v>0</v>
      </c>
      <c r="T35" s="15">
        <v>139813112000</v>
      </c>
      <c r="U35" s="6">
        <v>0</v>
      </c>
      <c r="V35" s="6">
        <v>139813112000</v>
      </c>
      <c r="W35" s="6">
        <v>0</v>
      </c>
      <c r="X35" s="6">
        <v>22725000000</v>
      </c>
      <c r="Y35" s="15">
        <v>22725000000</v>
      </c>
      <c r="Z35" s="6">
        <v>22725000000</v>
      </c>
      <c r="AA35" s="6">
        <v>22725000000</v>
      </c>
    </row>
    <row r="36" spans="1:27" ht="20.399999999999999">
      <c r="A36" s="3" t="s">
        <v>32</v>
      </c>
      <c r="B36" s="4" t="s">
        <v>33</v>
      </c>
      <c r="C36" s="5" t="s">
        <v>117</v>
      </c>
      <c r="D36" s="3" t="s">
        <v>35</v>
      </c>
      <c r="E36" s="3" t="s">
        <v>45</v>
      </c>
      <c r="F36" s="3" t="s">
        <v>74</v>
      </c>
      <c r="G36" s="3" t="s">
        <v>36</v>
      </c>
      <c r="H36" s="3" t="s">
        <v>62</v>
      </c>
      <c r="I36" s="3"/>
      <c r="J36" s="3"/>
      <c r="K36" s="3"/>
      <c r="L36" s="3"/>
      <c r="M36" s="3" t="s">
        <v>37</v>
      </c>
      <c r="N36" s="3" t="s">
        <v>38</v>
      </c>
      <c r="O36" s="3" t="s">
        <v>39</v>
      </c>
      <c r="P36" s="4" t="s">
        <v>118</v>
      </c>
      <c r="Q36" s="6">
        <v>29811367000</v>
      </c>
      <c r="R36" s="6">
        <v>0</v>
      </c>
      <c r="S36" s="6">
        <v>0</v>
      </c>
      <c r="T36" s="15">
        <v>29811367000</v>
      </c>
      <c r="U36" s="6">
        <v>0</v>
      </c>
      <c r="V36" s="6">
        <v>29811367000</v>
      </c>
      <c r="W36" s="6">
        <v>0</v>
      </c>
      <c r="X36" s="6">
        <v>8996005264</v>
      </c>
      <c r="Y36" s="15">
        <v>8996005264</v>
      </c>
      <c r="Z36" s="6">
        <v>8996005264</v>
      </c>
      <c r="AA36" s="6">
        <v>8996005264</v>
      </c>
    </row>
    <row r="37" spans="1:27" ht="20.399999999999999">
      <c r="A37" s="3" t="s">
        <v>32</v>
      </c>
      <c r="B37" s="4" t="s">
        <v>33</v>
      </c>
      <c r="C37" s="5" t="s">
        <v>119</v>
      </c>
      <c r="D37" s="3" t="s">
        <v>35</v>
      </c>
      <c r="E37" s="3" t="s">
        <v>45</v>
      </c>
      <c r="F37" s="3" t="s">
        <v>74</v>
      </c>
      <c r="G37" s="3" t="s">
        <v>36</v>
      </c>
      <c r="H37" s="3" t="s">
        <v>120</v>
      </c>
      <c r="I37" s="3"/>
      <c r="J37" s="3"/>
      <c r="K37" s="3"/>
      <c r="L37" s="3"/>
      <c r="M37" s="3" t="s">
        <v>37</v>
      </c>
      <c r="N37" s="3" t="s">
        <v>38</v>
      </c>
      <c r="O37" s="3" t="s">
        <v>39</v>
      </c>
      <c r="P37" s="4" t="s">
        <v>121</v>
      </c>
      <c r="Q37" s="6">
        <v>52836401000</v>
      </c>
      <c r="R37" s="6">
        <v>0</v>
      </c>
      <c r="S37" s="6">
        <v>0</v>
      </c>
      <c r="T37" s="15">
        <v>52836401000</v>
      </c>
      <c r="U37" s="6">
        <v>0</v>
      </c>
      <c r="V37" s="6">
        <v>52836401000</v>
      </c>
      <c r="W37" s="6">
        <v>0</v>
      </c>
      <c r="X37" s="6">
        <v>20516834000</v>
      </c>
      <c r="Y37" s="15">
        <v>20516834000</v>
      </c>
      <c r="Z37" s="6">
        <v>20516834000</v>
      </c>
      <c r="AA37" s="6">
        <v>20516834000</v>
      </c>
    </row>
    <row r="38" spans="1:27" ht="30.6">
      <c r="A38" s="3" t="s">
        <v>32</v>
      </c>
      <c r="B38" s="4" t="s">
        <v>33</v>
      </c>
      <c r="C38" s="5" t="s">
        <v>122</v>
      </c>
      <c r="D38" s="3" t="s">
        <v>35</v>
      </c>
      <c r="E38" s="3" t="s">
        <v>45</v>
      </c>
      <c r="F38" s="3" t="s">
        <v>74</v>
      </c>
      <c r="G38" s="3" t="s">
        <v>36</v>
      </c>
      <c r="H38" s="3" t="s">
        <v>86</v>
      </c>
      <c r="I38" s="3"/>
      <c r="J38" s="3"/>
      <c r="K38" s="3"/>
      <c r="L38" s="3"/>
      <c r="M38" s="3" t="s">
        <v>37</v>
      </c>
      <c r="N38" s="3" t="s">
        <v>38</v>
      </c>
      <c r="O38" s="3" t="s">
        <v>39</v>
      </c>
      <c r="P38" s="4" t="s">
        <v>123</v>
      </c>
      <c r="Q38" s="6">
        <v>5510266000</v>
      </c>
      <c r="R38" s="6">
        <v>0</v>
      </c>
      <c r="S38" s="6">
        <v>0</v>
      </c>
      <c r="T38" s="15">
        <v>5510266000</v>
      </c>
      <c r="U38" s="6">
        <v>0</v>
      </c>
      <c r="V38" s="6">
        <v>5510266000</v>
      </c>
      <c r="W38" s="6">
        <v>0</v>
      </c>
      <c r="X38" s="6">
        <v>1930899889</v>
      </c>
      <c r="Y38" s="15">
        <v>1930899889</v>
      </c>
      <c r="Z38" s="6">
        <v>1930899889</v>
      </c>
      <c r="AA38" s="6">
        <v>1930899889</v>
      </c>
    </row>
    <row r="39" spans="1:27" ht="40.799999999999997">
      <c r="A39" s="3" t="s">
        <v>32</v>
      </c>
      <c r="B39" s="4" t="s">
        <v>33</v>
      </c>
      <c r="C39" s="5" t="s">
        <v>124</v>
      </c>
      <c r="D39" s="3" t="s">
        <v>35</v>
      </c>
      <c r="E39" s="3" t="s">
        <v>45</v>
      </c>
      <c r="F39" s="3" t="s">
        <v>74</v>
      </c>
      <c r="G39" s="3" t="s">
        <v>36</v>
      </c>
      <c r="H39" s="3" t="s">
        <v>89</v>
      </c>
      <c r="I39" s="3"/>
      <c r="J39" s="3"/>
      <c r="K39" s="3"/>
      <c r="L39" s="3"/>
      <c r="M39" s="3" t="s">
        <v>37</v>
      </c>
      <c r="N39" s="3" t="s">
        <v>38</v>
      </c>
      <c r="O39" s="3" t="s">
        <v>39</v>
      </c>
      <c r="P39" s="4" t="s">
        <v>125</v>
      </c>
      <c r="Q39" s="6">
        <v>235057248000</v>
      </c>
      <c r="R39" s="6">
        <v>0</v>
      </c>
      <c r="S39" s="6">
        <v>0</v>
      </c>
      <c r="T39" s="15">
        <v>235057248000</v>
      </c>
      <c r="U39" s="6">
        <v>0</v>
      </c>
      <c r="V39" s="6">
        <v>235057248000</v>
      </c>
      <c r="W39" s="6">
        <v>0</v>
      </c>
      <c r="X39" s="6">
        <v>84127840750</v>
      </c>
      <c r="Y39" s="15">
        <v>84127840750</v>
      </c>
      <c r="Z39" s="6">
        <v>84127840750</v>
      </c>
      <c r="AA39" s="6">
        <v>84127840750</v>
      </c>
    </row>
    <row r="40" spans="1:27" ht="20.399999999999999">
      <c r="A40" s="3" t="s">
        <v>32</v>
      </c>
      <c r="B40" s="4" t="s">
        <v>33</v>
      </c>
      <c r="C40" s="5" t="s">
        <v>126</v>
      </c>
      <c r="D40" s="3" t="s">
        <v>35</v>
      </c>
      <c r="E40" s="3" t="s">
        <v>127</v>
      </c>
      <c r="F40" s="3" t="s">
        <v>36</v>
      </c>
      <c r="G40" s="3"/>
      <c r="H40" s="3"/>
      <c r="I40" s="3"/>
      <c r="J40" s="3"/>
      <c r="K40" s="3"/>
      <c r="L40" s="3"/>
      <c r="M40" s="3" t="s">
        <v>37</v>
      </c>
      <c r="N40" s="3" t="s">
        <v>38</v>
      </c>
      <c r="O40" s="3" t="s">
        <v>39</v>
      </c>
      <c r="P40" s="4" t="s">
        <v>128</v>
      </c>
      <c r="Q40" s="6">
        <v>459593000</v>
      </c>
      <c r="R40" s="6">
        <v>51207000</v>
      </c>
      <c r="S40" s="6">
        <v>0</v>
      </c>
      <c r="T40" s="15">
        <v>510800000</v>
      </c>
      <c r="U40" s="6">
        <v>0</v>
      </c>
      <c r="V40" s="6">
        <v>510800000</v>
      </c>
      <c r="W40" s="6">
        <v>0</v>
      </c>
      <c r="X40" s="6">
        <v>510800000</v>
      </c>
      <c r="Y40" s="15">
        <v>508038000</v>
      </c>
      <c r="Z40" s="6">
        <v>508038000</v>
      </c>
      <c r="AA40" s="6">
        <v>508038000</v>
      </c>
    </row>
    <row r="41" spans="1:27" ht="20.399999999999999">
      <c r="A41" s="3" t="s">
        <v>32</v>
      </c>
      <c r="B41" s="4" t="s">
        <v>33</v>
      </c>
      <c r="C41" s="5" t="s">
        <v>129</v>
      </c>
      <c r="D41" s="3" t="s">
        <v>35</v>
      </c>
      <c r="E41" s="3" t="s">
        <v>127</v>
      </c>
      <c r="F41" s="3" t="s">
        <v>68</v>
      </c>
      <c r="G41" s="3" t="s">
        <v>36</v>
      </c>
      <c r="H41" s="3"/>
      <c r="I41" s="3"/>
      <c r="J41" s="3"/>
      <c r="K41" s="3"/>
      <c r="L41" s="3"/>
      <c r="M41" s="3" t="s">
        <v>37</v>
      </c>
      <c r="N41" s="3" t="s">
        <v>74</v>
      </c>
      <c r="O41" s="3" t="s">
        <v>75</v>
      </c>
      <c r="P41" s="4" t="s">
        <v>130</v>
      </c>
      <c r="Q41" s="6">
        <v>163000000000</v>
      </c>
      <c r="R41" s="6">
        <v>0</v>
      </c>
      <c r="S41" s="6">
        <v>0</v>
      </c>
      <c r="T41" s="15">
        <v>163000000000</v>
      </c>
      <c r="U41" s="6">
        <v>0</v>
      </c>
      <c r="V41" s="6">
        <v>163000000000</v>
      </c>
      <c r="W41" s="6">
        <v>0</v>
      </c>
      <c r="X41" s="6">
        <v>36080877710</v>
      </c>
      <c r="Y41" s="15">
        <v>36080877710</v>
      </c>
      <c r="Z41" s="6">
        <v>36080877710</v>
      </c>
      <c r="AA41" s="6">
        <v>36080877710</v>
      </c>
    </row>
    <row r="42" spans="1:27" ht="20.399999999999999">
      <c r="A42" s="3" t="s">
        <v>32</v>
      </c>
      <c r="B42" s="4" t="s">
        <v>33</v>
      </c>
      <c r="C42" s="5" t="s">
        <v>131</v>
      </c>
      <c r="D42" s="3" t="s">
        <v>132</v>
      </c>
      <c r="E42" s="3" t="s">
        <v>38</v>
      </c>
      <c r="F42" s="3" t="s">
        <v>68</v>
      </c>
      <c r="G42" s="3" t="s">
        <v>36</v>
      </c>
      <c r="H42" s="3"/>
      <c r="I42" s="3"/>
      <c r="J42" s="3"/>
      <c r="K42" s="3"/>
      <c r="L42" s="3"/>
      <c r="M42" s="3" t="s">
        <v>37</v>
      </c>
      <c r="N42" s="3" t="s">
        <v>74</v>
      </c>
      <c r="O42" s="3" t="s">
        <v>39</v>
      </c>
      <c r="P42" s="4" t="s">
        <v>133</v>
      </c>
      <c r="Q42" s="6">
        <v>7821129220</v>
      </c>
      <c r="R42" s="6">
        <v>0</v>
      </c>
      <c r="S42" s="6">
        <v>0</v>
      </c>
      <c r="T42" s="15">
        <v>7821129220</v>
      </c>
      <c r="U42" s="6">
        <v>0</v>
      </c>
      <c r="V42" s="6">
        <v>0</v>
      </c>
      <c r="W42" s="6">
        <v>7821129220</v>
      </c>
      <c r="X42" s="6">
        <v>0</v>
      </c>
      <c r="Y42" s="15">
        <v>0</v>
      </c>
      <c r="Z42" s="6">
        <v>0</v>
      </c>
      <c r="AA42" s="6">
        <v>0</v>
      </c>
    </row>
    <row r="43" spans="1:27" ht="51">
      <c r="A43" s="3" t="s">
        <v>32</v>
      </c>
      <c r="B43" s="4" t="s">
        <v>33</v>
      </c>
      <c r="C43" s="5" t="s">
        <v>134</v>
      </c>
      <c r="D43" s="3" t="s">
        <v>135</v>
      </c>
      <c r="E43" s="3" t="s">
        <v>136</v>
      </c>
      <c r="F43" s="3" t="s">
        <v>137</v>
      </c>
      <c r="G43" s="3" t="s">
        <v>138</v>
      </c>
      <c r="H43" s="3"/>
      <c r="I43" s="3"/>
      <c r="J43" s="3"/>
      <c r="K43" s="3"/>
      <c r="L43" s="3"/>
      <c r="M43" s="3" t="s">
        <v>37</v>
      </c>
      <c r="N43" s="3" t="s">
        <v>38</v>
      </c>
      <c r="O43" s="3" t="s">
        <v>39</v>
      </c>
      <c r="P43" s="4" t="s">
        <v>139</v>
      </c>
      <c r="Q43" s="6">
        <v>53560388591</v>
      </c>
      <c r="R43" s="6">
        <v>0</v>
      </c>
      <c r="S43" s="6">
        <v>0</v>
      </c>
      <c r="T43" s="15">
        <v>53560388591</v>
      </c>
      <c r="U43" s="6">
        <v>0</v>
      </c>
      <c r="V43" s="6">
        <v>29878762151.5</v>
      </c>
      <c r="W43" s="6">
        <v>23681626439.5</v>
      </c>
      <c r="X43" s="6">
        <v>24581261293.5</v>
      </c>
      <c r="Y43" s="15">
        <v>4475630531.8599997</v>
      </c>
      <c r="Z43" s="6">
        <v>4475630531.8599997</v>
      </c>
      <c r="AA43" s="6">
        <v>4475630531.8599997</v>
      </c>
    </row>
    <row r="44" spans="1:27" ht="40.799999999999997">
      <c r="A44" s="3" t="s">
        <v>32</v>
      </c>
      <c r="B44" s="4" t="s">
        <v>33</v>
      </c>
      <c r="C44" s="5" t="s">
        <v>140</v>
      </c>
      <c r="D44" s="3" t="s">
        <v>135</v>
      </c>
      <c r="E44" s="3" t="s">
        <v>136</v>
      </c>
      <c r="F44" s="3" t="s">
        <v>137</v>
      </c>
      <c r="G44" s="3" t="s">
        <v>141</v>
      </c>
      <c r="H44" s="3"/>
      <c r="I44" s="3"/>
      <c r="J44" s="3"/>
      <c r="K44" s="3"/>
      <c r="L44" s="3"/>
      <c r="M44" s="3" t="s">
        <v>37</v>
      </c>
      <c r="N44" s="3" t="s">
        <v>38</v>
      </c>
      <c r="O44" s="3" t="s">
        <v>39</v>
      </c>
      <c r="P44" s="4" t="s">
        <v>142</v>
      </c>
      <c r="Q44" s="6">
        <v>30900000000</v>
      </c>
      <c r="R44" s="6">
        <v>0</v>
      </c>
      <c r="S44" s="6">
        <v>0</v>
      </c>
      <c r="T44" s="15">
        <v>30900000000</v>
      </c>
      <c r="U44" s="6">
        <v>0</v>
      </c>
      <c r="V44" s="6">
        <v>29451554704</v>
      </c>
      <c r="W44" s="6">
        <v>1448445296</v>
      </c>
      <c r="X44" s="6">
        <v>4669093409</v>
      </c>
      <c r="Y44" s="15">
        <v>2100714245.5999999</v>
      </c>
      <c r="Z44" s="6">
        <v>2100714245.5999999</v>
      </c>
      <c r="AA44" s="6">
        <v>2100714245.5999999</v>
      </c>
    </row>
    <row r="45" spans="1:27" ht="40.799999999999997">
      <c r="A45" s="3" t="s">
        <v>32</v>
      </c>
      <c r="B45" s="4" t="s">
        <v>33</v>
      </c>
      <c r="C45" s="5" t="s">
        <v>143</v>
      </c>
      <c r="D45" s="3" t="s">
        <v>135</v>
      </c>
      <c r="E45" s="3" t="s">
        <v>136</v>
      </c>
      <c r="F45" s="3" t="s">
        <v>137</v>
      </c>
      <c r="G45" s="3" t="s">
        <v>144</v>
      </c>
      <c r="H45" s="3"/>
      <c r="I45" s="3"/>
      <c r="J45" s="3"/>
      <c r="K45" s="3"/>
      <c r="L45" s="3"/>
      <c r="M45" s="3" t="s">
        <v>37</v>
      </c>
      <c r="N45" s="3" t="s">
        <v>38</v>
      </c>
      <c r="O45" s="3" t="s">
        <v>39</v>
      </c>
      <c r="P45" s="4" t="s">
        <v>145</v>
      </c>
      <c r="Q45" s="6">
        <v>2500000000</v>
      </c>
      <c r="R45" s="6">
        <v>0</v>
      </c>
      <c r="S45" s="6">
        <v>0</v>
      </c>
      <c r="T45" s="15">
        <v>2500000000</v>
      </c>
      <c r="U45" s="6">
        <v>0</v>
      </c>
      <c r="V45" s="6">
        <v>1658480000</v>
      </c>
      <c r="W45" s="6">
        <v>841520000</v>
      </c>
      <c r="X45" s="6">
        <v>1095978668</v>
      </c>
      <c r="Y45" s="15">
        <v>174066465</v>
      </c>
      <c r="Z45" s="6">
        <v>174066465</v>
      </c>
      <c r="AA45" s="6">
        <v>174066465</v>
      </c>
    </row>
    <row r="46" spans="1:27" ht="40.799999999999997">
      <c r="A46" s="3" t="s">
        <v>32</v>
      </c>
      <c r="B46" s="4" t="s">
        <v>33</v>
      </c>
      <c r="C46" s="5" t="s">
        <v>146</v>
      </c>
      <c r="D46" s="3" t="s">
        <v>135</v>
      </c>
      <c r="E46" s="3" t="s">
        <v>136</v>
      </c>
      <c r="F46" s="3" t="s">
        <v>137</v>
      </c>
      <c r="G46" s="3" t="s">
        <v>147</v>
      </c>
      <c r="H46" s="3"/>
      <c r="I46" s="3"/>
      <c r="J46" s="3"/>
      <c r="K46" s="3"/>
      <c r="L46" s="3"/>
      <c r="M46" s="3" t="s">
        <v>37</v>
      </c>
      <c r="N46" s="3" t="s">
        <v>38</v>
      </c>
      <c r="O46" s="3" t="s">
        <v>39</v>
      </c>
      <c r="P46" s="4" t="s">
        <v>148</v>
      </c>
      <c r="Q46" s="6">
        <v>5300000000</v>
      </c>
      <c r="R46" s="6">
        <v>0</v>
      </c>
      <c r="S46" s="6">
        <v>0</v>
      </c>
      <c r="T46" s="15">
        <v>5300000000</v>
      </c>
      <c r="U46" s="6">
        <v>0</v>
      </c>
      <c r="V46" s="6">
        <v>4864420217</v>
      </c>
      <c r="W46" s="6">
        <v>435579783</v>
      </c>
      <c r="X46" s="6">
        <v>3067278808</v>
      </c>
      <c r="Y46" s="15">
        <v>1262827470</v>
      </c>
      <c r="Z46" s="6">
        <v>1262827470</v>
      </c>
      <c r="AA46" s="6">
        <v>1262827470</v>
      </c>
    </row>
    <row r="47" spans="1:27" ht="51">
      <c r="A47" s="3" t="s">
        <v>32</v>
      </c>
      <c r="B47" s="4" t="s">
        <v>33</v>
      </c>
      <c r="C47" s="5" t="s">
        <v>149</v>
      </c>
      <c r="D47" s="3" t="s">
        <v>135</v>
      </c>
      <c r="E47" s="3" t="s">
        <v>136</v>
      </c>
      <c r="F47" s="3" t="s">
        <v>137</v>
      </c>
      <c r="G47" s="3" t="s">
        <v>150</v>
      </c>
      <c r="H47" s="3"/>
      <c r="I47" s="3"/>
      <c r="J47" s="3"/>
      <c r="K47" s="3"/>
      <c r="L47" s="3"/>
      <c r="M47" s="3" t="s">
        <v>37</v>
      </c>
      <c r="N47" s="3" t="s">
        <v>38</v>
      </c>
      <c r="O47" s="3" t="s">
        <v>39</v>
      </c>
      <c r="P47" s="4" t="s">
        <v>151</v>
      </c>
      <c r="Q47" s="6">
        <v>33732311458</v>
      </c>
      <c r="R47" s="6">
        <v>0</v>
      </c>
      <c r="S47" s="6">
        <v>0</v>
      </c>
      <c r="T47" s="15">
        <v>33732311458</v>
      </c>
      <c r="U47" s="6">
        <v>31983000000</v>
      </c>
      <c r="V47" s="6">
        <v>1362838242</v>
      </c>
      <c r="W47" s="6">
        <v>386473216</v>
      </c>
      <c r="X47" s="6">
        <v>819881359</v>
      </c>
      <c r="Y47" s="15">
        <v>142954293</v>
      </c>
      <c r="Z47" s="6">
        <v>142954293</v>
      </c>
      <c r="AA47" s="6">
        <v>142954293</v>
      </c>
    </row>
    <row r="48" spans="1:27" ht="30.6">
      <c r="A48" s="3" t="s">
        <v>32</v>
      </c>
      <c r="B48" s="4" t="s">
        <v>33</v>
      </c>
      <c r="C48" s="5" t="s">
        <v>152</v>
      </c>
      <c r="D48" s="3" t="s">
        <v>135</v>
      </c>
      <c r="E48" s="3" t="s">
        <v>136</v>
      </c>
      <c r="F48" s="3" t="s">
        <v>137</v>
      </c>
      <c r="G48" s="3" t="s">
        <v>153</v>
      </c>
      <c r="H48" s="3"/>
      <c r="I48" s="3"/>
      <c r="J48" s="3"/>
      <c r="K48" s="3"/>
      <c r="L48" s="3"/>
      <c r="M48" s="3" t="s">
        <v>37</v>
      </c>
      <c r="N48" s="3" t="s">
        <v>38</v>
      </c>
      <c r="O48" s="3" t="s">
        <v>39</v>
      </c>
      <c r="P48" s="4" t="s">
        <v>154</v>
      </c>
      <c r="Q48" s="6">
        <v>759957024000</v>
      </c>
      <c r="R48" s="6">
        <v>0</v>
      </c>
      <c r="S48" s="6">
        <v>0</v>
      </c>
      <c r="T48" s="15">
        <v>759957024000</v>
      </c>
      <c r="U48" s="6">
        <v>240000000000</v>
      </c>
      <c r="V48" s="6">
        <v>504464186707.96002</v>
      </c>
      <c r="W48" s="6">
        <v>15492837292.040001</v>
      </c>
      <c r="X48" s="6">
        <v>495532021281.20001</v>
      </c>
      <c r="Y48" s="15">
        <v>343199808227.65002</v>
      </c>
      <c r="Z48" s="6">
        <v>343199808227.65002</v>
      </c>
      <c r="AA48" s="6">
        <v>343199808227.65002</v>
      </c>
    </row>
    <row r="49" spans="1:27" ht="40.799999999999997">
      <c r="A49" s="3" t="s">
        <v>32</v>
      </c>
      <c r="B49" s="4" t="s">
        <v>33</v>
      </c>
      <c r="C49" s="5" t="s">
        <v>155</v>
      </c>
      <c r="D49" s="3" t="s">
        <v>135</v>
      </c>
      <c r="E49" s="3" t="s">
        <v>136</v>
      </c>
      <c r="F49" s="3" t="s">
        <v>137</v>
      </c>
      <c r="G49" s="3" t="s">
        <v>156</v>
      </c>
      <c r="H49" s="3"/>
      <c r="I49" s="3"/>
      <c r="J49" s="3"/>
      <c r="K49" s="3"/>
      <c r="L49" s="3"/>
      <c r="M49" s="3" t="s">
        <v>37</v>
      </c>
      <c r="N49" s="3" t="s">
        <v>38</v>
      </c>
      <c r="O49" s="3" t="s">
        <v>39</v>
      </c>
      <c r="P49" s="4" t="s">
        <v>157</v>
      </c>
      <c r="Q49" s="6">
        <v>50911830304</v>
      </c>
      <c r="R49" s="6">
        <v>0</v>
      </c>
      <c r="S49" s="6">
        <v>0</v>
      </c>
      <c r="T49" s="15">
        <v>50911830304</v>
      </c>
      <c r="U49" s="6">
        <v>0</v>
      </c>
      <c r="V49" s="6">
        <v>23322926243</v>
      </c>
      <c r="W49" s="6">
        <v>27588904061</v>
      </c>
      <c r="X49" s="6">
        <v>3643764808</v>
      </c>
      <c r="Y49" s="15">
        <v>2274523826.1999998</v>
      </c>
      <c r="Z49" s="6">
        <v>2274523826.1999998</v>
      </c>
      <c r="AA49" s="6">
        <v>2274523826.1999998</v>
      </c>
    </row>
    <row r="50" spans="1:27" ht="61.2">
      <c r="A50" s="3" t="s">
        <v>32</v>
      </c>
      <c r="B50" s="4" t="s">
        <v>33</v>
      </c>
      <c r="C50" s="5" t="s">
        <v>158</v>
      </c>
      <c r="D50" s="3" t="s">
        <v>135</v>
      </c>
      <c r="E50" s="3" t="s">
        <v>136</v>
      </c>
      <c r="F50" s="3" t="s">
        <v>137</v>
      </c>
      <c r="G50" s="3" t="s">
        <v>159</v>
      </c>
      <c r="H50" s="3"/>
      <c r="I50" s="3"/>
      <c r="J50" s="3"/>
      <c r="K50" s="3"/>
      <c r="L50" s="3"/>
      <c r="M50" s="3" t="s">
        <v>37</v>
      </c>
      <c r="N50" s="3" t="s">
        <v>38</v>
      </c>
      <c r="O50" s="3" t="s">
        <v>39</v>
      </c>
      <c r="P50" s="4" t="s">
        <v>160</v>
      </c>
      <c r="Q50" s="6">
        <v>3600000000</v>
      </c>
      <c r="R50" s="6">
        <v>0</v>
      </c>
      <c r="S50" s="6">
        <v>0</v>
      </c>
      <c r="T50" s="15">
        <v>3600000000</v>
      </c>
      <c r="U50" s="6">
        <v>0</v>
      </c>
      <c r="V50" s="6">
        <v>1616510384</v>
      </c>
      <c r="W50" s="6">
        <v>1983489616</v>
      </c>
      <c r="X50" s="6">
        <v>1050974511</v>
      </c>
      <c r="Y50" s="15">
        <v>364710511</v>
      </c>
      <c r="Z50" s="6">
        <v>364710511</v>
      </c>
      <c r="AA50" s="6">
        <v>364710511</v>
      </c>
    </row>
    <row r="51" spans="1:27" ht="40.799999999999997">
      <c r="A51" s="3" t="s">
        <v>32</v>
      </c>
      <c r="B51" s="4" t="s">
        <v>33</v>
      </c>
      <c r="C51" s="5" t="s">
        <v>161</v>
      </c>
      <c r="D51" s="3" t="s">
        <v>135</v>
      </c>
      <c r="E51" s="3" t="s">
        <v>136</v>
      </c>
      <c r="F51" s="3" t="s">
        <v>137</v>
      </c>
      <c r="G51" s="3" t="s">
        <v>162</v>
      </c>
      <c r="H51" s="3"/>
      <c r="I51" s="3"/>
      <c r="J51" s="3"/>
      <c r="K51" s="3"/>
      <c r="L51" s="3"/>
      <c r="M51" s="3" t="s">
        <v>37</v>
      </c>
      <c r="N51" s="3" t="s">
        <v>38</v>
      </c>
      <c r="O51" s="3" t="s">
        <v>39</v>
      </c>
      <c r="P51" s="4" t="s">
        <v>163</v>
      </c>
      <c r="Q51" s="6">
        <v>38959370833</v>
      </c>
      <c r="R51" s="6">
        <v>0</v>
      </c>
      <c r="S51" s="6">
        <v>0</v>
      </c>
      <c r="T51" s="15">
        <v>38959370833</v>
      </c>
      <c r="U51" s="6">
        <v>0</v>
      </c>
      <c r="V51" s="6">
        <v>35363853780.330002</v>
      </c>
      <c r="W51" s="6">
        <v>3595517052.6700001</v>
      </c>
      <c r="X51" s="6">
        <v>4629428581.3299999</v>
      </c>
      <c r="Y51" s="15">
        <v>1906744553.4000001</v>
      </c>
      <c r="Z51" s="6">
        <v>1906744553.4000001</v>
      </c>
      <c r="AA51" s="6">
        <v>1906744553.4000001</v>
      </c>
    </row>
    <row r="52" spans="1:27" ht="30.6">
      <c r="A52" s="3" t="s">
        <v>32</v>
      </c>
      <c r="B52" s="4" t="s">
        <v>33</v>
      </c>
      <c r="C52" s="5" t="s">
        <v>164</v>
      </c>
      <c r="D52" s="3" t="s">
        <v>135</v>
      </c>
      <c r="E52" s="3" t="s">
        <v>136</v>
      </c>
      <c r="F52" s="3" t="s">
        <v>137</v>
      </c>
      <c r="G52" s="3" t="s">
        <v>165</v>
      </c>
      <c r="H52" s="3"/>
      <c r="I52" s="3"/>
      <c r="J52" s="3"/>
      <c r="K52" s="3"/>
      <c r="L52" s="3"/>
      <c r="M52" s="3" t="s">
        <v>37</v>
      </c>
      <c r="N52" s="3" t="s">
        <v>38</v>
      </c>
      <c r="O52" s="3" t="s">
        <v>39</v>
      </c>
      <c r="P52" s="4" t="s">
        <v>166</v>
      </c>
      <c r="Q52" s="6">
        <v>162000000000</v>
      </c>
      <c r="R52" s="6">
        <v>0</v>
      </c>
      <c r="S52" s="6">
        <v>0</v>
      </c>
      <c r="T52" s="15">
        <v>162000000000</v>
      </c>
      <c r="U52" s="6">
        <v>0</v>
      </c>
      <c r="V52" s="6">
        <v>45578909815.019997</v>
      </c>
      <c r="W52" s="6">
        <v>116421090184.98</v>
      </c>
      <c r="X52" s="6">
        <v>27530739096.349998</v>
      </c>
      <c r="Y52" s="15">
        <v>10281972043.26</v>
      </c>
      <c r="Z52" s="6">
        <v>10281972043.26</v>
      </c>
      <c r="AA52" s="6">
        <v>10281972043.26</v>
      </c>
    </row>
    <row r="53" spans="1:27" ht="30.6">
      <c r="A53" s="3" t="s">
        <v>32</v>
      </c>
      <c r="B53" s="4" t="s">
        <v>33</v>
      </c>
      <c r="C53" s="5" t="s">
        <v>167</v>
      </c>
      <c r="D53" s="3" t="s">
        <v>135</v>
      </c>
      <c r="E53" s="3" t="s">
        <v>136</v>
      </c>
      <c r="F53" s="3" t="s">
        <v>137</v>
      </c>
      <c r="G53" s="3" t="s">
        <v>168</v>
      </c>
      <c r="H53" s="3"/>
      <c r="I53" s="3"/>
      <c r="J53" s="3"/>
      <c r="K53" s="3"/>
      <c r="L53" s="3"/>
      <c r="M53" s="3" t="s">
        <v>37</v>
      </c>
      <c r="N53" s="3" t="s">
        <v>38</v>
      </c>
      <c r="O53" s="3" t="s">
        <v>39</v>
      </c>
      <c r="P53" s="4" t="s">
        <v>169</v>
      </c>
      <c r="Q53" s="6">
        <v>5000000000</v>
      </c>
      <c r="R53" s="6">
        <v>0</v>
      </c>
      <c r="S53" s="6">
        <v>0</v>
      </c>
      <c r="T53" s="15">
        <v>5000000000</v>
      </c>
      <c r="U53" s="6">
        <v>0</v>
      </c>
      <c r="V53" s="6">
        <v>4630598124</v>
      </c>
      <c r="W53" s="6">
        <v>369401876</v>
      </c>
      <c r="X53" s="6">
        <v>2318145095</v>
      </c>
      <c r="Y53" s="15">
        <v>1467137948</v>
      </c>
      <c r="Z53" s="6">
        <v>1467137948</v>
      </c>
      <c r="AA53" s="6">
        <v>1467137948</v>
      </c>
    </row>
    <row r="54" spans="1:27" ht="40.799999999999997">
      <c r="A54" s="3" t="s">
        <v>32</v>
      </c>
      <c r="B54" s="4" t="s">
        <v>33</v>
      </c>
      <c r="C54" s="5" t="s">
        <v>170</v>
      </c>
      <c r="D54" s="3" t="s">
        <v>135</v>
      </c>
      <c r="E54" s="3" t="s">
        <v>136</v>
      </c>
      <c r="F54" s="3" t="s">
        <v>137</v>
      </c>
      <c r="G54" s="3" t="s">
        <v>171</v>
      </c>
      <c r="H54" s="3"/>
      <c r="I54" s="3"/>
      <c r="J54" s="3"/>
      <c r="K54" s="3"/>
      <c r="L54" s="3"/>
      <c r="M54" s="3" t="s">
        <v>37</v>
      </c>
      <c r="N54" s="3" t="s">
        <v>38</v>
      </c>
      <c r="O54" s="3" t="s">
        <v>39</v>
      </c>
      <c r="P54" s="4" t="s">
        <v>172</v>
      </c>
      <c r="Q54" s="6">
        <v>1700000000</v>
      </c>
      <c r="R54" s="6">
        <v>0</v>
      </c>
      <c r="S54" s="6">
        <v>0</v>
      </c>
      <c r="T54" s="15">
        <v>1700000000</v>
      </c>
      <c r="U54" s="6">
        <v>0</v>
      </c>
      <c r="V54" s="6">
        <v>1503960000</v>
      </c>
      <c r="W54" s="6">
        <v>196040000</v>
      </c>
      <c r="X54" s="6">
        <v>303532538</v>
      </c>
      <c r="Y54" s="15">
        <v>203532538</v>
      </c>
      <c r="Z54" s="6">
        <v>203532538</v>
      </c>
      <c r="AA54" s="6">
        <v>203532538</v>
      </c>
    </row>
    <row r="55" spans="1:27" ht="51">
      <c r="A55" s="3" t="s">
        <v>32</v>
      </c>
      <c r="B55" s="4" t="s">
        <v>33</v>
      </c>
      <c r="C55" s="5" t="s">
        <v>173</v>
      </c>
      <c r="D55" s="3" t="s">
        <v>135</v>
      </c>
      <c r="E55" s="3" t="s">
        <v>136</v>
      </c>
      <c r="F55" s="3" t="s">
        <v>137</v>
      </c>
      <c r="G55" s="3" t="s">
        <v>174</v>
      </c>
      <c r="H55" s="3"/>
      <c r="I55" s="3"/>
      <c r="J55" s="3"/>
      <c r="K55" s="3"/>
      <c r="L55" s="3"/>
      <c r="M55" s="3" t="s">
        <v>37</v>
      </c>
      <c r="N55" s="3" t="s">
        <v>38</v>
      </c>
      <c r="O55" s="3" t="s">
        <v>39</v>
      </c>
      <c r="P55" s="4" t="s">
        <v>175</v>
      </c>
      <c r="Q55" s="6">
        <v>1900000000</v>
      </c>
      <c r="R55" s="6">
        <v>0</v>
      </c>
      <c r="S55" s="6">
        <v>0</v>
      </c>
      <c r="T55" s="15">
        <v>1900000000</v>
      </c>
      <c r="U55" s="6">
        <v>0</v>
      </c>
      <c r="V55" s="6">
        <v>1646938566</v>
      </c>
      <c r="W55" s="6">
        <v>253061434</v>
      </c>
      <c r="X55" s="6">
        <v>893616838</v>
      </c>
      <c r="Y55" s="15">
        <v>559229006</v>
      </c>
      <c r="Z55" s="6">
        <v>559229006</v>
      </c>
      <c r="AA55" s="6">
        <v>559229006</v>
      </c>
    </row>
    <row r="56" spans="1:27" ht="20.399999999999999">
      <c r="A56" s="3" t="s">
        <v>32</v>
      </c>
      <c r="B56" s="4" t="s">
        <v>33</v>
      </c>
      <c r="C56" s="5" t="s">
        <v>176</v>
      </c>
      <c r="D56" s="3" t="s">
        <v>135</v>
      </c>
      <c r="E56" s="3" t="s">
        <v>136</v>
      </c>
      <c r="F56" s="3" t="s">
        <v>137</v>
      </c>
      <c r="G56" s="3" t="s">
        <v>177</v>
      </c>
      <c r="H56" s="3"/>
      <c r="I56" s="3"/>
      <c r="J56" s="3"/>
      <c r="K56" s="3"/>
      <c r="L56" s="3"/>
      <c r="M56" s="3" t="s">
        <v>37</v>
      </c>
      <c r="N56" s="3" t="s">
        <v>38</v>
      </c>
      <c r="O56" s="3" t="s">
        <v>39</v>
      </c>
      <c r="P56" s="4" t="s">
        <v>178</v>
      </c>
      <c r="Q56" s="6">
        <v>21681673477</v>
      </c>
      <c r="R56" s="6">
        <v>0</v>
      </c>
      <c r="S56" s="6">
        <v>0</v>
      </c>
      <c r="T56" s="15">
        <v>21681673477</v>
      </c>
      <c r="U56" s="6">
        <v>0</v>
      </c>
      <c r="V56" s="6">
        <v>21591695764</v>
      </c>
      <c r="W56" s="6">
        <v>89977713</v>
      </c>
      <c r="X56" s="6">
        <v>21331546736</v>
      </c>
      <c r="Y56" s="15">
        <v>21164026736</v>
      </c>
      <c r="Z56" s="6">
        <v>21164026736</v>
      </c>
      <c r="AA56" s="6">
        <v>21164026736</v>
      </c>
    </row>
    <row r="57" spans="1:27" ht="40.799999999999997">
      <c r="A57" s="3" t="s">
        <v>32</v>
      </c>
      <c r="B57" s="4" t="s">
        <v>33</v>
      </c>
      <c r="C57" s="5" t="s">
        <v>179</v>
      </c>
      <c r="D57" s="3" t="s">
        <v>135</v>
      </c>
      <c r="E57" s="3" t="s">
        <v>136</v>
      </c>
      <c r="F57" s="3" t="s">
        <v>137</v>
      </c>
      <c r="G57" s="3" t="s">
        <v>180</v>
      </c>
      <c r="H57" s="3" t="s">
        <v>1</v>
      </c>
      <c r="I57" s="3" t="s">
        <v>1</v>
      </c>
      <c r="J57" s="3" t="s">
        <v>1</v>
      </c>
      <c r="K57" s="3" t="s">
        <v>1</v>
      </c>
      <c r="L57" s="3" t="s">
        <v>1</v>
      </c>
      <c r="M57" s="3" t="s">
        <v>37</v>
      </c>
      <c r="N57" s="3" t="s">
        <v>38</v>
      </c>
      <c r="O57" s="3" t="s">
        <v>39</v>
      </c>
      <c r="P57" s="4" t="s">
        <v>181</v>
      </c>
      <c r="Q57" s="6">
        <v>900159867913</v>
      </c>
      <c r="R57" s="6">
        <v>0</v>
      </c>
      <c r="S57" s="6">
        <v>0</v>
      </c>
      <c r="T57" s="15">
        <v>900159867913</v>
      </c>
      <c r="U57" s="6">
        <v>200000000000</v>
      </c>
      <c r="V57" s="6">
        <v>449944689985</v>
      </c>
      <c r="W57" s="6">
        <v>250215177928</v>
      </c>
      <c r="X57" s="6">
        <v>202307831388</v>
      </c>
      <c r="Y57" s="15">
        <v>552498189.13</v>
      </c>
      <c r="Z57" s="6">
        <v>552498189.13</v>
      </c>
      <c r="AA57" s="6">
        <v>552498189.13</v>
      </c>
    </row>
    <row r="58" spans="1:27" ht="30.6">
      <c r="A58" s="3" t="s">
        <v>32</v>
      </c>
      <c r="B58" s="4" t="s">
        <v>33</v>
      </c>
      <c r="C58" s="5" t="s">
        <v>182</v>
      </c>
      <c r="D58" s="3" t="s">
        <v>135</v>
      </c>
      <c r="E58" s="3" t="s">
        <v>136</v>
      </c>
      <c r="F58" s="3" t="s">
        <v>137</v>
      </c>
      <c r="G58" s="3" t="s">
        <v>183</v>
      </c>
      <c r="H58" s="3" t="s">
        <v>1</v>
      </c>
      <c r="I58" s="3" t="s">
        <v>1</v>
      </c>
      <c r="J58" s="3" t="s">
        <v>1</v>
      </c>
      <c r="K58" s="3" t="s">
        <v>1</v>
      </c>
      <c r="L58" s="3" t="s">
        <v>1</v>
      </c>
      <c r="M58" s="3" t="s">
        <v>37</v>
      </c>
      <c r="N58" s="3" t="s">
        <v>38</v>
      </c>
      <c r="O58" s="3" t="s">
        <v>39</v>
      </c>
      <c r="P58" s="4" t="s">
        <v>184</v>
      </c>
      <c r="Q58" s="6">
        <v>8538350000</v>
      </c>
      <c r="R58" s="6">
        <v>0</v>
      </c>
      <c r="S58" s="6">
        <v>0</v>
      </c>
      <c r="T58" s="15">
        <v>8538350000</v>
      </c>
      <c r="U58" s="6">
        <v>0</v>
      </c>
      <c r="V58" s="6">
        <v>187768910</v>
      </c>
      <c r="W58" s="6">
        <v>8350581090</v>
      </c>
      <c r="X58" s="6">
        <v>0</v>
      </c>
      <c r="Y58" s="15">
        <v>0</v>
      </c>
      <c r="Z58" s="6">
        <v>0</v>
      </c>
      <c r="AA58" s="6">
        <v>0</v>
      </c>
    </row>
    <row r="59" spans="1:27" ht="61.2">
      <c r="A59" s="3" t="s">
        <v>32</v>
      </c>
      <c r="B59" s="4" t="s">
        <v>33</v>
      </c>
      <c r="C59" s="5" t="s">
        <v>185</v>
      </c>
      <c r="D59" s="3" t="s">
        <v>135</v>
      </c>
      <c r="E59" s="3" t="s">
        <v>186</v>
      </c>
      <c r="F59" s="3" t="s">
        <v>137</v>
      </c>
      <c r="G59" s="3" t="s">
        <v>187</v>
      </c>
      <c r="H59" s="3"/>
      <c r="I59" s="3"/>
      <c r="J59" s="3"/>
      <c r="K59" s="3"/>
      <c r="L59" s="3"/>
      <c r="M59" s="3" t="s">
        <v>37</v>
      </c>
      <c r="N59" s="3" t="s">
        <v>38</v>
      </c>
      <c r="O59" s="3" t="s">
        <v>39</v>
      </c>
      <c r="P59" s="4" t="s">
        <v>188</v>
      </c>
      <c r="Q59" s="6">
        <v>4100000000</v>
      </c>
      <c r="R59" s="6">
        <v>0</v>
      </c>
      <c r="S59" s="6">
        <v>0</v>
      </c>
      <c r="T59" s="15">
        <v>4100000000</v>
      </c>
      <c r="U59" s="6">
        <v>0</v>
      </c>
      <c r="V59" s="6">
        <v>3110643210</v>
      </c>
      <c r="W59" s="6">
        <v>989356790</v>
      </c>
      <c r="X59" s="6">
        <v>1475365957</v>
      </c>
      <c r="Y59" s="15">
        <v>745716488.39999998</v>
      </c>
      <c r="Z59" s="6">
        <v>745716488.39999998</v>
      </c>
      <c r="AA59" s="6">
        <v>745716488.39999998</v>
      </c>
    </row>
    <row r="60" spans="1:27" ht="51">
      <c r="A60" s="3" t="s">
        <v>32</v>
      </c>
      <c r="B60" s="4" t="s">
        <v>33</v>
      </c>
      <c r="C60" s="5" t="s">
        <v>189</v>
      </c>
      <c r="D60" s="3" t="s">
        <v>135</v>
      </c>
      <c r="E60" s="3" t="s">
        <v>186</v>
      </c>
      <c r="F60" s="3" t="s">
        <v>137</v>
      </c>
      <c r="G60" s="3" t="s">
        <v>190</v>
      </c>
      <c r="H60" s="3"/>
      <c r="I60" s="3"/>
      <c r="J60" s="3"/>
      <c r="K60" s="3"/>
      <c r="L60" s="3"/>
      <c r="M60" s="3" t="s">
        <v>37</v>
      </c>
      <c r="N60" s="3" t="s">
        <v>38</v>
      </c>
      <c r="O60" s="3" t="s">
        <v>39</v>
      </c>
      <c r="P60" s="4" t="s">
        <v>191</v>
      </c>
      <c r="Q60" s="6">
        <v>1900000000</v>
      </c>
      <c r="R60" s="6">
        <v>0</v>
      </c>
      <c r="S60" s="6">
        <v>0</v>
      </c>
      <c r="T60" s="15">
        <v>1900000000</v>
      </c>
      <c r="U60" s="6">
        <v>0</v>
      </c>
      <c r="V60" s="6">
        <v>1899999196</v>
      </c>
      <c r="W60" s="6">
        <v>804</v>
      </c>
      <c r="X60" s="6">
        <v>945265432</v>
      </c>
      <c r="Y60" s="15">
        <v>641563927</v>
      </c>
      <c r="Z60" s="6">
        <v>641563927</v>
      </c>
      <c r="AA60" s="6">
        <v>641563927</v>
      </c>
    </row>
    <row r="61" spans="1:27" ht="30.6">
      <c r="A61" s="3" t="s">
        <v>32</v>
      </c>
      <c r="B61" s="4" t="s">
        <v>33</v>
      </c>
      <c r="C61" s="5" t="s">
        <v>192</v>
      </c>
      <c r="D61" s="3" t="s">
        <v>135</v>
      </c>
      <c r="E61" s="3" t="s">
        <v>186</v>
      </c>
      <c r="F61" s="3" t="s">
        <v>137</v>
      </c>
      <c r="G61" s="3" t="s">
        <v>193</v>
      </c>
      <c r="H61" s="3"/>
      <c r="I61" s="3"/>
      <c r="J61" s="3"/>
      <c r="K61" s="3"/>
      <c r="L61" s="3"/>
      <c r="M61" s="3" t="s">
        <v>37</v>
      </c>
      <c r="N61" s="3" t="s">
        <v>38</v>
      </c>
      <c r="O61" s="3" t="s">
        <v>39</v>
      </c>
      <c r="P61" s="4" t="s">
        <v>194</v>
      </c>
      <c r="Q61" s="6">
        <v>3600000000</v>
      </c>
      <c r="R61" s="6">
        <v>0</v>
      </c>
      <c r="S61" s="6">
        <v>0</v>
      </c>
      <c r="T61" s="15">
        <v>3600000000</v>
      </c>
      <c r="U61" s="6">
        <v>0</v>
      </c>
      <c r="V61" s="6">
        <v>3600000000</v>
      </c>
      <c r="W61" s="6">
        <v>0</v>
      </c>
      <c r="X61" s="6">
        <v>0</v>
      </c>
      <c r="Y61" s="15">
        <v>0</v>
      </c>
      <c r="Z61" s="6">
        <v>0</v>
      </c>
      <c r="AA61" s="6">
        <v>0</v>
      </c>
    </row>
    <row r="62" spans="1:27" ht="51">
      <c r="A62" s="3" t="s">
        <v>32</v>
      </c>
      <c r="B62" s="4" t="s">
        <v>33</v>
      </c>
      <c r="C62" s="5" t="s">
        <v>195</v>
      </c>
      <c r="D62" s="3" t="s">
        <v>135</v>
      </c>
      <c r="E62" s="3" t="s">
        <v>186</v>
      </c>
      <c r="F62" s="3" t="s">
        <v>137</v>
      </c>
      <c r="G62" s="3" t="s">
        <v>38</v>
      </c>
      <c r="H62" s="3"/>
      <c r="I62" s="3"/>
      <c r="J62" s="3"/>
      <c r="K62" s="3"/>
      <c r="L62" s="3"/>
      <c r="M62" s="3" t="s">
        <v>37</v>
      </c>
      <c r="N62" s="3" t="s">
        <v>38</v>
      </c>
      <c r="O62" s="3" t="s">
        <v>39</v>
      </c>
      <c r="P62" s="4" t="s">
        <v>196</v>
      </c>
      <c r="Q62" s="6">
        <v>1900000000</v>
      </c>
      <c r="R62" s="6">
        <v>0</v>
      </c>
      <c r="S62" s="6">
        <v>0</v>
      </c>
      <c r="T62" s="15">
        <v>1900000000</v>
      </c>
      <c r="U62" s="6">
        <v>0</v>
      </c>
      <c r="V62" s="6">
        <v>1471504735</v>
      </c>
      <c r="W62" s="6">
        <v>428495265</v>
      </c>
      <c r="X62" s="6">
        <v>939588894</v>
      </c>
      <c r="Y62" s="15">
        <v>403292106</v>
      </c>
      <c r="Z62" s="6">
        <v>403292106</v>
      </c>
      <c r="AA62" s="6">
        <v>403292106</v>
      </c>
    </row>
    <row r="63" spans="1:27" ht="51">
      <c r="A63" s="3" t="s">
        <v>32</v>
      </c>
      <c r="B63" s="4" t="s">
        <v>33</v>
      </c>
      <c r="C63" s="5" t="s">
        <v>197</v>
      </c>
      <c r="D63" s="3" t="s">
        <v>135</v>
      </c>
      <c r="E63" s="3" t="s">
        <v>198</v>
      </c>
      <c r="F63" s="3" t="s">
        <v>137</v>
      </c>
      <c r="G63" s="3" t="s">
        <v>199</v>
      </c>
      <c r="H63" s="3" t="s">
        <v>1</v>
      </c>
      <c r="I63" s="3" t="s">
        <v>1</v>
      </c>
      <c r="J63" s="3" t="s">
        <v>1</v>
      </c>
      <c r="K63" s="3" t="s">
        <v>1</v>
      </c>
      <c r="L63" s="3" t="s">
        <v>1</v>
      </c>
      <c r="M63" s="3" t="s">
        <v>37</v>
      </c>
      <c r="N63" s="3" t="s">
        <v>38</v>
      </c>
      <c r="O63" s="3" t="s">
        <v>39</v>
      </c>
      <c r="P63" s="4" t="s">
        <v>200</v>
      </c>
      <c r="Q63" s="6">
        <v>4000000000</v>
      </c>
      <c r="R63" s="6">
        <v>0</v>
      </c>
      <c r="S63" s="6">
        <v>0</v>
      </c>
      <c r="T63" s="15">
        <v>4000000000</v>
      </c>
      <c r="U63" s="6">
        <v>0</v>
      </c>
      <c r="V63" s="6">
        <v>0</v>
      </c>
      <c r="W63" s="6">
        <v>4000000000</v>
      </c>
      <c r="X63" s="6">
        <v>0</v>
      </c>
      <c r="Y63" s="15">
        <v>0</v>
      </c>
      <c r="Z63" s="6">
        <v>0</v>
      </c>
      <c r="AA63" s="6">
        <v>0</v>
      </c>
    </row>
    <row r="64" spans="1:27" ht="40.799999999999997">
      <c r="A64" s="3" t="s">
        <v>32</v>
      </c>
      <c r="B64" s="4" t="s">
        <v>33</v>
      </c>
      <c r="C64" s="5" t="s">
        <v>201</v>
      </c>
      <c r="D64" s="3" t="s">
        <v>135</v>
      </c>
      <c r="E64" s="3" t="s">
        <v>202</v>
      </c>
      <c r="F64" s="3" t="s">
        <v>137</v>
      </c>
      <c r="G64" s="3" t="s">
        <v>193</v>
      </c>
      <c r="H64" s="3"/>
      <c r="I64" s="3"/>
      <c r="J64" s="3"/>
      <c r="K64" s="3"/>
      <c r="L64" s="3"/>
      <c r="M64" s="3" t="s">
        <v>37</v>
      </c>
      <c r="N64" s="3" t="s">
        <v>38</v>
      </c>
      <c r="O64" s="3" t="s">
        <v>39</v>
      </c>
      <c r="P64" s="4" t="s">
        <v>203</v>
      </c>
      <c r="Q64" s="6">
        <v>800000000</v>
      </c>
      <c r="R64" s="6">
        <v>0</v>
      </c>
      <c r="S64" s="6">
        <v>0</v>
      </c>
      <c r="T64" s="15">
        <v>800000000</v>
      </c>
      <c r="U64" s="6">
        <v>0</v>
      </c>
      <c r="V64" s="6">
        <v>786742000</v>
      </c>
      <c r="W64" s="6">
        <v>13258000</v>
      </c>
      <c r="X64" s="6">
        <v>521222000</v>
      </c>
      <c r="Y64" s="15">
        <v>216483667</v>
      </c>
      <c r="Z64" s="6">
        <v>216483667</v>
      </c>
      <c r="AA64" s="6">
        <v>216483667</v>
      </c>
    </row>
    <row r="65" spans="1:27" ht="71.400000000000006">
      <c r="A65" s="3" t="s">
        <v>32</v>
      </c>
      <c r="B65" s="4" t="s">
        <v>33</v>
      </c>
      <c r="C65" s="5" t="s">
        <v>204</v>
      </c>
      <c r="D65" s="3" t="s">
        <v>135</v>
      </c>
      <c r="E65" s="3" t="s">
        <v>202</v>
      </c>
      <c r="F65" s="3" t="s">
        <v>137</v>
      </c>
      <c r="G65" s="3" t="s">
        <v>38</v>
      </c>
      <c r="H65" s="3"/>
      <c r="I65" s="3"/>
      <c r="J65" s="3"/>
      <c r="K65" s="3"/>
      <c r="L65" s="3"/>
      <c r="M65" s="3" t="s">
        <v>37</v>
      </c>
      <c r="N65" s="3" t="s">
        <v>38</v>
      </c>
      <c r="O65" s="3" t="s">
        <v>39</v>
      </c>
      <c r="P65" s="4" t="s">
        <v>205</v>
      </c>
      <c r="Q65" s="6">
        <v>2400000000</v>
      </c>
      <c r="R65" s="6">
        <v>0</v>
      </c>
      <c r="S65" s="6">
        <v>0</v>
      </c>
      <c r="T65" s="15">
        <v>2400000000</v>
      </c>
      <c r="U65" s="6">
        <v>0</v>
      </c>
      <c r="V65" s="6">
        <v>2303852642</v>
      </c>
      <c r="W65" s="6">
        <v>96147358</v>
      </c>
      <c r="X65" s="6">
        <v>1241378444</v>
      </c>
      <c r="Y65" s="15">
        <v>660254628</v>
      </c>
      <c r="Z65" s="6">
        <v>660254628</v>
      </c>
      <c r="AA65" s="6">
        <v>660254628</v>
      </c>
    </row>
    <row r="66" spans="1:27" ht="40.799999999999997">
      <c r="A66" s="3" t="s">
        <v>32</v>
      </c>
      <c r="B66" s="4" t="s">
        <v>33</v>
      </c>
      <c r="C66" s="5" t="s">
        <v>206</v>
      </c>
      <c r="D66" s="3" t="s">
        <v>135</v>
      </c>
      <c r="E66" s="3" t="s">
        <v>202</v>
      </c>
      <c r="F66" s="3" t="s">
        <v>137</v>
      </c>
      <c r="G66" s="3" t="s">
        <v>74</v>
      </c>
      <c r="H66" s="3"/>
      <c r="I66" s="3"/>
      <c r="J66" s="3"/>
      <c r="K66" s="3"/>
      <c r="L66" s="3"/>
      <c r="M66" s="3" t="s">
        <v>37</v>
      </c>
      <c r="N66" s="3" t="s">
        <v>38</v>
      </c>
      <c r="O66" s="3" t="s">
        <v>39</v>
      </c>
      <c r="P66" s="4" t="s">
        <v>207</v>
      </c>
      <c r="Q66" s="6">
        <v>750000000</v>
      </c>
      <c r="R66" s="6">
        <v>0</v>
      </c>
      <c r="S66" s="6">
        <v>0</v>
      </c>
      <c r="T66" s="15">
        <v>750000000</v>
      </c>
      <c r="U66" s="6">
        <v>0</v>
      </c>
      <c r="V66" s="6">
        <v>750000000</v>
      </c>
      <c r="W66" s="6">
        <v>0</v>
      </c>
      <c r="X66" s="6">
        <v>0</v>
      </c>
      <c r="Y66" s="15">
        <v>0</v>
      </c>
      <c r="Z66" s="6">
        <v>0</v>
      </c>
      <c r="AA66" s="6">
        <v>0</v>
      </c>
    </row>
    <row r="67" spans="1:27" ht="40.799999999999997">
      <c r="A67" s="3" t="s">
        <v>32</v>
      </c>
      <c r="B67" s="4" t="s">
        <v>33</v>
      </c>
      <c r="C67" s="5" t="s">
        <v>208</v>
      </c>
      <c r="D67" s="3" t="s">
        <v>135</v>
      </c>
      <c r="E67" s="3" t="s">
        <v>202</v>
      </c>
      <c r="F67" s="3" t="s">
        <v>137</v>
      </c>
      <c r="G67" s="3" t="s">
        <v>209</v>
      </c>
      <c r="H67" s="3"/>
      <c r="I67" s="3"/>
      <c r="J67" s="3"/>
      <c r="K67" s="3"/>
      <c r="L67" s="3"/>
      <c r="M67" s="3" t="s">
        <v>37</v>
      </c>
      <c r="N67" s="3" t="s">
        <v>38</v>
      </c>
      <c r="O67" s="3" t="s">
        <v>39</v>
      </c>
      <c r="P67" s="4" t="s">
        <v>210</v>
      </c>
      <c r="Q67" s="6">
        <v>650000000</v>
      </c>
      <c r="R67" s="6">
        <v>0</v>
      </c>
      <c r="S67" s="6">
        <v>0</v>
      </c>
      <c r="T67" s="15">
        <v>650000000</v>
      </c>
      <c r="U67" s="6">
        <v>0</v>
      </c>
      <c r="V67" s="6">
        <v>609962200</v>
      </c>
      <c r="W67" s="6">
        <v>40037800</v>
      </c>
      <c r="X67" s="6">
        <v>223378214</v>
      </c>
      <c r="Y67" s="15">
        <v>174926114</v>
      </c>
      <c r="Z67" s="6">
        <v>174926114</v>
      </c>
      <c r="AA67" s="6">
        <v>174926114</v>
      </c>
    </row>
    <row r="68" spans="1:27" ht="30.6">
      <c r="A68" s="3" t="s">
        <v>32</v>
      </c>
      <c r="B68" s="4" t="s">
        <v>33</v>
      </c>
      <c r="C68" s="5" t="s">
        <v>211</v>
      </c>
      <c r="D68" s="3" t="s">
        <v>135</v>
      </c>
      <c r="E68" s="3" t="s">
        <v>202</v>
      </c>
      <c r="F68" s="3" t="s">
        <v>137</v>
      </c>
      <c r="G68" s="3" t="s">
        <v>76</v>
      </c>
      <c r="H68" s="3"/>
      <c r="I68" s="3"/>
      <c r="J68" s="3"/>
      <c r="K68" s="3"/>
      <c r="L68" s="3"/>
      <c r="M68" s="3" t="s">
        <v>37</v>
      </c>
      <c r="N68" s="3" t="s">
        <v>38</v>
      </c>
      <c r="O68" s="3" t="s">
        <v>39</v>
      </c>
      <c r="P68" s="4" t="s">
        <v>212</v>
      </c>
      <c r="Q68" s="6">
        <v>320000000</v>
      </c>
      <c r="R68" s="6">
        <v>0</v>
      </c>
      <c r="S68" s="6">
        <v>0</v>
      </c>
      <c r="T68" s="15">
        <v>320000000</v>
      </c>
      <c r="U68" s="6">
        <v>0</v>
      </c>
      <c r="V68" s="6">
        <v>257499999</v>
      </c>
      <c r="W68" s="6">
        <v>62500001</v>
      </c>
      <c r="X68" s="6">
        <v>232001180</v>
      </c>
      <c r="Y68" s="15">
        <v>88726958</v>
      </c>
      <c r="Z68" s="6">
        <v>88726958</v>
      </c>
      <c r="AA68" s="6">
        <v>88726958</v>
      </c>
    </row>
    <row r="69" spans="1:27" ht="30.6">
      <c r="A69" s="3" t="s">
        <v>32</v>
      </c>
      <c r="B69" s="4" t="s">
        <v>33</v>
      </c>
      <c r="C69" s="5" t="s">
        <v>213</v>
      </c>
      <c r="D69" s="3" t="s">
        <v>135</v>
      </c>
      <c r="E69" s="3" t="s">
        <v>202</v>
      </c>
      <c r="F69" s="3" t="s">
        <v>137</v>
      </c>
      <c r="G69" s="3" t="s">
        <v>214</v>
      </c>
      <c r="H69" s="3"/>
      <c r="I69" s="3"/>
      <c r="J69" s="3"/>
      <c r="K69" s="3"/>
      <c r="L69" s="3"/>
      <c r="M69" s="3" t="s">
        <v>37</v>
      </c>
      <c r="N69" s="3" t="s">
        <v>38</v>
      </c>
      <c r="O69" s="3" t="s">
        <v>39</v>
      </c>
      <c r="P69" s="4" t="s">
        <v>215</v>
      </c>
      <c r="Q69" s="6">
        <v>480000000</v>
      </c>
      <c r="R69" s="6">
        <v>0</v>
      </c>
      <c r="S69" s="6">
        <v>0</v>
      </c>
      <c r="T69" s="15">
        <v>480000000</v>
      </c>
      <c r="U69" s="6">
        <v>0</v>
      </c>
      <c r="V69" s="6">
        <v>480000000</v>
      </c>
      <c r="W69" s="6">
        <v>0</v>
      </c>
      <c r="X69" s="6">
        <v>55943970</v>
      </c>
      <c r="Y69" s="15">
        <v>13799513</v>
      </c>
      <c r="Z69" s="6">
        <v>13799513</v>
      </c>
      <c r="AA69" s="6">
        <v>13799513</v>
      </c>
    </row>
    <row r="70" spans="1:27" ht="40.799999999999997">
      <c r="A70" s="3" t="s">
        <v>216</v>
      </c>
      <c r="B70" s="4" t="s">
        <v>217</v>
      </c>
      <c r="C70" s="5" t="s">
        <v>34</v>
      </c>
      <c r="D70" s="3" t="s">
        <v>35</v>
      </c>
      <c r="E70" s="3" t="s">
        <v>36</v>
      </c>
      <c r="F70" s="3" t="s">
        <v>36</v>
      </c>
      <c r="G70" s="3" t="s">
        <v>36</v>
      </c>
      <c r="H70" s="3"/>
      <c r="I70" s="3"/>
      <c r="J70" s="3"/>
      <c r="K70" s="3"/>
      <c r="L70" s="3"/>
      <c r="M70" s="3" t="s">
        <v>37</v>
      </c>
      <c r="N70" s="3" t="s">
        <v>78</v>
      </c>
      <c r="O70" s="3" t="s">
        <v>39</v>
      </c>
      <c r="P70" s="4" t="s">
        <v>40</v>
      </c>
      <c r="Q70" s="6">
        <v>1333105000</v>
      </c>
      <c r="R70" s="6">
        <v>0</v>
      </c>
      <c r="S70" s="6">
        <v>0</v>
      </c>
      <c r="T70" s="15">
        <v>1333105000</v>
      </c>
      <c r="U70" s="6">
        <v>0</v>
      </c>
      <c r="V70" s="6">
        <v>1333105000</v>
      </c>
      <c r="W70" s="6">
        <v>0</v>
      </c>
      <c r="X70" s="6">
        <v>395088386</v>
      </c>
      <c r="Y70" s="15">
        <v>395088386</v>
      </c>
      <c r="Z70" s="6">
        <v>395088386</v>
      </c>
      <c r="AA70" s="6">
        <v>395088386</v>
      </c>
    </row>
    <row r="71" spans="1:27" ht="40.799999999999997">
      <c r="A71" s="3" t="s">
        <v>216</v>
      </c>
      <c r="B71" s="4" t="s">
        <v>217</v>
      </c>
      <c r="C71" s="5" t="s">
        <v>41</v>
      </c>
      <c r="D71" s="3" t="s">
        <v>35</v>
      </c>
      <c r="E71" s="3" t="s">
        <v>36</v>
      </c>
      <c r="F71" s="3" t="s">
        <v>36</v>
      </c>
      <c r="G71" s="3" t="s">
        <v>42</v>
      </c>
      <c r="H71" s="3"/>
      <c r="I71" s="3"/>
      <c r="J71" s="3"/>
      <c r="K71" s="3"/>
      <c r="L71" s="3"/>
      <c r="M71" s="3" t="s">
        <v>37</v>
      </c>
      <c r="N71" s="3" t="s">
        <v>78</v>
      </c>
      <c r="O71" s="3" t="s">
        <v>39</v>
      </c>
      <c r="P71" s="4" t="s">
        <v>43</v>
      </c>
      <c r="Q71" s="6">
        <v>476264000</v>
      </c>
      <c r="R71" s="6">
        <v>0</v>
      </c>
      <c r="S71" s="6">
        <v>0</v>
      </c>
      <c r="T71" s="15">
        <v>476264000</v>
      </c>
      <c r="U71" s="6">
        <v>0</v>
      </c>
      <c r="V71" s="6">
        <v>476264000</v>
      </c>
      <c r="W71" s="6">
        <v>0</v>
      </c>
      <c r="X71" s="6">
        <v>153292516</v>
      </c>
      <c r="Y71" s="15">
        <v>153292516</v>
      </c>
      <c r="Z71" s="6">
        <v>153292516</v>
      </c>
      <c r="AA71" s="6">
        <v>153292516</v>
      </c>
    </row>
    <row r="72" spans="1:27" ht="40.799999999999997">
      <c r="A72" s="3" t="s">
        <v>216</v>
      </c>
      <c r="B72" s="4" t="s">
        <v>217</v>
      </c>
      <c r="C72" s="5" t="s">
        <v>44</v>
      </c>
      <c r="D72" s="3" t="s">
        <v>35</v>
      </c>
      <c r="E72" s="3" t="s">
        <v>36</v>
      </c>
      <c r="F72" s="3" t="s">
        <v>36</v>
      </c>
      <c r="G72" s="3" t="s">
        <v>45</v>
      </c>
      <c r="H72" s="3"/>
      <c r="I72" s="3"/>
      <c r="J72" s="3"/>
      <c r="K72" s="3"/>
      <c r="L72" s="3"/>
      <c r="M72" s="3" t="s">
        <v>37</v>
      </c>
      <c r="N72" s="3" t="s">
        <v>78</v>
      </c>
      <c r="O72" s="3" t="s">
        <v>39</v>
      </c>
      <c r="P72" s="4" t="s">
        <v>46</v>
      </c>
      <c r="Q72" s="6">
        <v>95529000</v>
      </c>
      <c r="R72" s="6">
        <v>0</v>
      </c>
      <c r="S72" s="6">
        <v>0</v>
      </c>
      <c r="T72" s="15">
        <v>95529000</v>
      </c>
      <c r="U72" s="6">
        <v>0</v>
      </c>
      <c r="V72" s="6">
        <v>95529000</v>
      </c>
      <c r="W72" s="6">
        <v>0</v>
      </c>
      <c r="X72" s="6">
        <v>25881286</v>
      </c>
      <c r="Y72" s="15">
        <v>25881286</v>
      </c>
      <c r="Z72" s="6">
        <v>25881286</v>
      </c>
      <c r="AA72" s="6">
        <v>25881286</v>
      </c>
    </row>
    <row r="73" spans="1:27" ht="40.799999999999997">
      <c r="A73" s="3" t="s">
        <v>216</v>
      </c>
      <c r="B73" s="4" t="s">
        <v>217</v>
      </c>
      <c r="C73" s="5" t="s">
        <v>218</v>
      </c>
      <c r="D73" s="3" t="s">
        <v>35</v>
      </c>
      <c r="E73" s="3" t="s">
        <v>36</v>
      </c>
      <c r="F73" s="3" t="s">
        <v>36</v>
      </c>
      <c r="G73" s="3" t="s">
        <v>68</v>
      </c>
      <c r="H73" s="3"/>
      <c r="I73" s="3"/>
      <c r="J73" s="3"/>
      <c r="K73" s="3"/>
      <c r="L73" s="3"/>
      <c r="M73" s="3" t="s">
        <v>37</v>
      </c>
      <c r="N73" s="3" t="s">
        <v>78</v>
      </c>
      <c r="O73" s="3" t="s">
        <v>39</v>
      </c>
      <c r="P73" s="4" t="s">
        <v>219</v>
      </c>
      <c r="Q73" s="6">
        <v>161916000</v>
      </c>
      <c r="R73" s="6">
        <v>0</v>
      </c>
      <c r="S73" s="6">
        <v>0</v>
      </c>
      <c r="T73" s="15">
        <v>161916000</v>
      </c>
      <c r="U73" s="6">
        <v>161916000</v>
      </c>
      <c r="V73" s="6">
        <v>0</v>
      </c>
      <c r="W73" s="6">
        <v>0</v>
      </c>
      <c r="X73" s="6">
        <v>0</v>
      </c>
      <c r="Y73" s="15">
        <v>0</v>
      </c>
      <c r="Z73" s="6">
        <v>0</v>
      </c>
      <c r="AA73" s="6">
        <v>0</v>
      </c>
    </row>
    <row r="74" spans="1:27" ht="40.799999999999997">
      <c r="A74" s="3" t="s">
        <v>216</v>
      </c>
      <c r="B74" s="4" t="s">
        <v>217</v>
      </c>
      <c r="C74" s="5" t="s">
        <v>47</v>
      </c>
      <c r="D74" s="3" t="s">
        <v>35</v>
      </c>
      <c r="E74" s="3" t="s">
        <v>42</v>
      </c>
      <c r="F74" s="3"/>
      <c r="G74" s="3"/>
      <c r="H74" s="3"/>
      <c r="I74" s="3"/>
      <c r="J74" s="3"/>
      <c r="K74" s="3"/>
      <c r="L74" s="3"/>
      <c r="M74" s="3" t="s">
        <v>37</v>
      </c>
      <c r="N74" s="3" t="s">
        <v>78</v>
      </c>
      <c r="O74" s="3" t="s">
        <v>39</v>
      </c>
      <c r="P74" s="4" t="s">
        <v>48</v>
      </c>
      <c r="Q74" s="6">
        <v>869157000</v>
      </c>
      <c r="R74" s="6">
        <v>0</v>
      </c>
      <c r="S74" s="6">
        <v>0</v>
      </c>
      <c r="T74" s="15">
        <v>869157000</v>
      </c>
      <c r="U74" s="6">
        <v>0</v>
      </c>
      <c r="V74" s="6">
        <v>739285158.76999998</v>
      </c>
      <c r="W74" s="6">
        <v>129871841.23</v>
      </c>
      <c r="X74" s="6">
        <v>425742871.13</v>
      </c>
      <c r="Y74" s="15">
        <v>172328613.81</v>
      </c>
      <c r="Z74" s="6">
        <v>168310959.09</v>
      </c>
      <c r="AA74" s="6">
        <v>168310959.09</v>
      </c>
    </row>
    <row r="75" spans="1:27" ht="40.799999999999997">
      <c r="A75" s="3" t="s">
        <v>216</v>
      </c>
      <c r="B75" s="4" t="s">
        <v>217</v>
      </c>
      <c r="C75" s="5" t="s">
        <v>220</v>
      </c>
      <c r="D75" s="3" t="s">
        <v>35</v>
      </c>
      <c r="E75" s="3" t="s">
        <v>45</v>
      </c>
      <c r="F75" s="3" t="s">
        <v>45</v>
      </c>
      <c r="G75" s="3" t="s">
        <v>42</v>
      </c>
      <c r="H75" s="3" t="s">
        <v>120</v>
      </c>
      <c r="I75" s="3"/>
      <c r="J75" s="3"/>
      <c r="K75" s="3"/>
      <c r="L75" s="3"/>
      <c r="M75" s="3" t="s">
        <v>37</v>
      </c>
      <c r="N75" s="3" t="s">
        <v>78</v>
      </c>
      <c r="O75" s="3" t="s">
        <v>39</v>
      </c>
      <c r="P75" s="4" t="s">
        <v>221</v>
      </c>
      <c r="Q75" s="6">
        <v>1425969000</v>
      </c>
      <c r="R75" s="6">
        <v>0</v>
      </c>
      <c r="S75" s="6">
        <v>0</v>
      </c>
      <c r="T75" s="15">
        <v>1425969000</v>
      </c>
      <c r="U75" s="6">
        <v>0</v>
      </c>
      <c r="V75" s="6">
        <v>1425433195</v>
      </c>
      <c r="W75" s="6">
        <v>535805</v>
      </c>
      <c r="X75" s="6">
        <v>1425433195</v>
      </c>
      <c r="Y75" s="15">
        <v>115200000</v>
      </c>
      <c r="Z75" s="6">
        <v>115200000</v>
      </c>
      <c r="AA75" s="6">
        <v>115200000</v>
      </c>
    </row>
    <row r="76" spans="1:27" ht="40.799999999999997">
      <c r="A76" s="3" t="s">
        <v>216</v>
      </c>
      <c r="B76" s="4" t="s">
        <v>217</v>
      </c>
      <c r="C76" s="5" t="s">
        <v>96</v>
      </c>
      <c r="D76" s="3" t="s">
        <v>35</v>
      </c>
      <c r="E76" s="3" t="s">
        <v>45</v>
      </c>
      <c r="F76" s="3" t="s">
        <v>68</v>
      </c>
      <c r="G76" s="3" t="s">
        <v>42</v>
      </c>
      <c r="H76" s="3" t="s">
        <v>97</v>
      </c>
      <c r="I76" s="3"/>
      <c r="J76" s="3"/>
      <c r="K76" s="3"/>
      <c r="L76" s="3"/>
      <c r="M76" s="3" t="s">
        <v>37</v>
      </c>
      <c r="N76" s="3" t="s">
        <v>78</v>
      </c>
      <c r="O76" s="3" t="s">
        <v>39</v>
      </c>
      <c r="P76" s="4" t="s">
        <v>98</v>
      </c>
      <c r="Q76" s="6">
        <v>4526000</v>
      </c>
      <c r="R76" s="6">
        <v>0</v>
      </c>
      <c r="S76" s="6">
        <v>0</v>
      </c>
      <c r="T76" s="15">
        <v>4526000</v>
      </c>
      <c r="U76" s="6">
        <v>0</v>
      </c>
      <c r="V76" s="6">
        <v>2142400</v>
      </c>
      <c r="W76" s="6">
        <v>2383600</v>
      </c>
      <c r="X76" s="6">
        <v>802101</v>
      </c>
      <c r="Y76" s="15">
        <v>802101</v>
      </c>
      <c r="Z76" s="6">
        <v>802101</v>
      </c>
      <c r="AA76" s="6">
        <v>802101</v>
      </c>
    </row>
    <row r="77" spans="1:27" ht="40.799999999999997">
      <c r="A77" s="3" t="s">
        <v>216</v>
      </c>
      <c r="B77" s="4" t="s">
        <v>217</v>
      </c>
      <c r="C77" s="5" t="s">
        <v>106</v>
      </c>
      <c r="D77" s="3" t="s">
        <v>35</v>
      </c>
      <c r="E77" s="3" t="s">
        <v>45</v>
      </c>
      <c r="F77" s="3" t="s">
        <v>38</v>
      </c>
      <c r="G77" s="3"/>
      <c r="H77" s="3"/>
      <c r="I77" s="3"/>
      <c r="J77" s="3"/>
      <c r="K77" s="3"/>
      <c r="L77" s="3"/>
      <c r="M77" s="3" t="s">
        <v>37</v>
      </c>
      <c r="N77" s="3" t="s">
        <v>78</v>
      </c>
      <c r="O77" s="3" t="s">
        <v>39</v>
      </c>
      <c r="P77" s="4" t="s">
        <v>107</v>
      </c>
      <c r="Q77" s="6">
        <v>38393000</v>
      </c>
      <c r="R77" s="6">
        <v>0</v>
      </c>
      <c r="S77" s="6">
        <v>0</v>
      </c>
      <c r="T77" s="15">
        <v>38393000</v>
      </c>
      <c r="U77" s="6">
        <v>0</v>
      </c>
      <c r="V77" s="6">
        <v>0</v>
      </c>
      <c r="W77" s="6">
        <v>38393000</v>
      </c>
      <c r="X77" s="6">
        <v>0</v>
      </c>
      <c r="Y77" s="15">
        <v>0</v>
      </c>
      <c r="Z77" s="6">
        <v>0</v>
      </c>
      <c r="AA77" s="6">
        <v>0</v>
      </c>
    </row>
    <row r="78" spans="1:27" ht="40.799999999999997">
      <c r="A78" s="3" t="s">
        <v>216</v>
      </c>
      <c r="B78" s="4" t="s">
        <v>217</v>
      </c>
      <c r="C78" s="5" t="s">
        <v>222</v>
      </c>
      <c r="D78" s="3" t="s">
        <v>35</v>
      </c>
      <c r="E78" s="3" t="s">
        <v>80</v>
      </c>
      <c r="F78" s="3"/>
      <c r="G78" s="3"/>
      <c r="H78" s="3"/>
      <c r="I78" s="3"/>
      <c r="J78" s="3"/>
      <c r="K78" s="3"/>
      <c r="L78" s="3"/>
      <c r="M78" s="3" t="s">
        <v>37</v>
      </c>
      <c r="N78" s="3" t="s">
        <v>78</v>
      </c>
      <c r="O78" s="3" t="s">
        <v>39</v>
      </c>
      <c r="P78" s="4" t="s">
        <v>223</v>
      </c>
      <c r="Q78" s="6">
        <v>24999263000</v>
      </c>
      <c r="R78" s="6">
        <v>0</v>
      </c>
      <c r="S78" s="6">
        <v>0</v>
      </c>
      <c r="T78" s="15">
        <v>24999263000</v>
      </c>
      <c r="U78" s="6">
        <v>0</v>
      </c>
      <c r="V78" s="6">
        <v>22908085426.290001</v>
      </c>
      <c r="W78" s="6">
        <v>2091177573.71</v>
      </c>
      <c r="X78" s="6">
        <v>18784259685.150002</v>
      </c>
      <c r="Y78" s="15">
        <v>2152328124.5300002</v>
      </c>
      <c r="Z78" s="6">
        <v>2073508871.76</v>
      </c>
      <c r="AA78" s="6">
        <v>2073508871.76</v>
      </c>
    </row>
    <row r="79" spans="1:27" ht="40.799999999999997">
      <c r="A79" s="3" t="s">
        <v>216</v>
      </c>
      <c r="B79" s="4" t="s">
        <v>217</v>
      </c>
      <c r="C79" s="5" t="s">
        <v>126</v>
      </c>
      <c r="D79" s="3" t="s">
        <v>35</v>
      </c>
      <c r="E79" s="3" t="s">
        <v>127</v>
      </c>
      <c r="F79" s="3" t="s">
        <v>36</v>
      </c>
      <c r="G79" s="3"/>
      <c r="H79" s="3"/>
      <c r="I79" s="3"/>
      <c r="J79" s="3"/>
      <c r="K79" s="3"/>
      <c r="L79" s="3"/>
      <c r="M79" s="3" t="s">
        <v>37</v>
      </c>
      <c r="N79" s="3" t="s">
        <v>78</v>
      </c>
      <c r="O79" s="3" t="s">
        <v>39</v>
      </c>
      <c r="P79" s="4" t="s">
        <v>128</v>
      </c>
      <c r="Q79" s="6">
        <v>58108000</v>
      </c>
      <c r="R79" s="6">
        <v>0</v>
      </c>
      <c r="S79" s="6">
        <v>0</v>
      </c>
      <c r="T79" s="15">
        <v>58108000</v>
      </c>
      <c r="U79" s="6">
        <v>0</v>
      </c>
      <c r="V79" s="6">
        <v>52011000</v>
      </c>
      <c r="W79" s="6">
        <v>6097000</v>
      </c>
      <c r="X79" s="6">
        <v>52011000</v>
      </c>
      <c r="Y79" s="15">
        <v>52011000</v>
      </c>
      <c r="Z79" s="6">
        <v>52011000</v>
      </c>
      <c r="AA79" s="6">
        <v>52011000</v>
      </c>
    </row>
    <row r="80" spans="1:27" ht="40.799999999999997">
      <c r="A80" s="3" t="s">
        <v>216</v>
      </c>
      <c r="B80" s="4" t="s">
        <v>217</v>
      </c>
      <c r="C80" s="5" t="s">
        <v>129</v>
      </c>
      <c r="D80" s="3" t="s">
        <v>35</v>
      </c>
      <c r="E80" s="3" t="s">
        <v>127</v>
      </c>
      <c r="F80" s="3" t="s">
        <v>68</v>
      </c>
      <c r="G80" s="3" t="s">
        <v>36</v>
      </c>
      <c r="H80" s="3"/>
      <c r="I80" s="3"/>
      <c r="J80" s="3"/>
      <c r="K80" s="3"/>
      <c r="L80" s="3"/>
      <c r="M80" s="3" t="s">
        <v>37</v>
      </c>
      <c r="N80" s="3" t="s">
        <v>78</v>
      </c>
      <c r="O80" s="3" t="s">
        <v>75</v>
      </c>
      <c r="P80" s="4" t="s">
        <v>130</v>
      </c>
      <c r="Q80" s="6">
        <v>101203000</v>
      </c>
      <c r="R80" s="6">
        <v>0</v>
      </c>
      <c r="S80" s="6">
        <v>0</v>
      </c>
      <c r="T80" s="15">
        <v>101203000</v>
      </c>
      <c r="U80" s="6">
        <v>0</v>
      </c>
      <c r="V80" s="6">
        <v>0</v>
      </c>
      <c r="W80" s="6">
        <v>101203000</v>
      </c>
      <c r="X80" s="6">
        <v>0</v>
      </c>
      <c r="Y80" s="15">
        <v>0</v>
      </c>
      <c r="Z80" s="6">
        <v>0</v>
      </c>
      <c r="AA80" s="6">
        <v>0</v>
      </c>
    </row>
    <row r="81" spans="1:27" ht="40.799999999999997">
      <c r="A81" s="3" t="s">
        <v>216</v>
      </c>
      <c r="B81" s="4" t="s">
        <v>217</v>
      </c>
      <c r="C81" s="5" t="s">
        <v>224</v>
      </c>
      <c r="D81" s="3" t="s">
        <v>135</v>
      </c>
      <c r="E81" s="3" t="s">
        <v>136</v>
      </c>
      <c r="F81" s="3" t="s">
        <v>137</v>
      </c>
      <c r="G81" s="3" t="s">
        <v>199</v>
      </c>
      <c r="H81" s="3" t="s">
        <v>1</v>
      </c>
      <c r="I81" s="3" t="s">
        <v>1</v>
      </c>
      <c r="J81" s="3" t="s">
        <v>1</v>
      </c>
      <c r="K81" s="3" t="s">
        <v>1</v>
      </c>
      <c r="L81" s="3" t="s">
        <v>1</v>
      </c>
      <c r="M81" s="3" t="s">
        <v>37</v>
      </c>
      <c r="N81" s="3" t="s">
        <v>38</v>
      </c>
      <c r="O81" s="3" t="s">
        <v>39</v>
      </c>
      <c r="P81" s="4" t="s">
        <v>225</v>
      </c>
      <c r="Q81" s="6">
        <v>983753168</v>
      </c>
      <c r="R81" s="6">
        <v>0</v>
      </c>
      <c r="S81" s="6">
        <v>0</v>
      </c>
      <c r="T81" s="15">
        <v>983753168</v>
      </c>
      <c r="U81" s="6">
        <v>0</v>
      </c>
      <c r="V81" s="6">
        <v>772019859</v>
      </c>
      <c r="W81" s="6">
        <v>211733309</v>
      </c>
      <c r="X81" s="6">
        <v>708759274</v>
      </c>
      <c r="Y81" s="15">
        <v>209537475</v>
      </c>
      <c r="Z81" s="6">
        <v>209537475</v>
      </c>
      <c r="AA81" s="6">
        <v>209537475</v>
      </c>
    </row>
    <row r="82" spans="1:27" ht="40.799999999999997">
      <c r="A82" s="3" t="s">
        <v>216</v>
      </c>
      <c r="B82" s="4" t="s">
        <v>217</v>
      </c>
      <c r="C82" s="5" t="s">
        <v>226</v>
      </c>
      <c r="D82" s="3" t="s">
        <v>135</v>
      </c>
      <c r="E82" s="3" t="s">
        <v>227</v>
      </c>
      <c r="F82" s="3" t="s">
        <v>137</v>
      </c>
      <c r="G82" s="3" t="s">
        <v>199</v>
      </c>
      <c r="H82" s="3" t="s">
        <v>1</v>
      </c>
      <c r="I82" s="3" t="s">
        <v>1</v>
      </c>
      <c r="J82" s="3" t="s">
        <v>1</v>
      </c>
      <c r="K82" s="3" t="s">
        <v>1</v>
      </c>
      <c r="L82" s="3" t="s">
        <v>1</v>
      </c>
      <c r="M82" s="3" t="s">
        <v>37</v>
      </c>
      <c r="N82" s="3" t="s">
        <v>38</v>
      </c>
      <c r="O82" s="3" t="s">
        <v>39</v>
      </c>
      <c r="P82" s="4" t="s">
        <v>228</v>
      </c>
      <c r="Q82" s="6">
        <v>1568568045</v>
      </c>
      <c r="R82" s="6">
        <v>0</v>
      </c>
      <c r="S82" s="6">
        <v>0</v>
      </c>
      <c r="T82" s="15">
        <v>1568568045</v>
      </c>
      <c r="U82" s="6">
        <v>0</v>
      </c>
      <c r="V82" s="6">
        <v>1530948250</v>
      </c>
      <c r="W82" s="6">
        <v>37619795</v>
      </c>
      <c r="X82" s="6">
        <v>1462106165</v>
      </c>
      <c r="Y82" s="15">
        <v>407341437</v>
      </c>
      <c r="Z82" s="6">
        <v>407341437</v>
      </c>
      <c r="AA82" s="6">
        <v>407341437</v>
      </c>
    </row>
    <row r="83" spans="1:27" ht="40.799999999999997">
      <c r="A83" s="3" t="s">
        <v>216</v>
      </c>
      <c r="B83" s="4" t="s">
        <v>217</v>
      </c>
      <c r="C83" s="5" t="s">
        <v>229</v>
      </c>
      <c r="D83" s="3" t="s">
        <v>135</v>
      </c>
      <c r="E83" s="3" t="s">
        <v>202</v>
      </c>
      <c r="F83" s="3" t="s">
        <v>137</v>
      </c>
      <c r="G83" s="3" t="s">
        <v>199</v>
      </c>
      <c r="H83" s="3" t="s">
        <v>1</v>
      </c>
      <c r="I83" s="3" t="s">
        <v>1</v>
      </c>
      <c r="J83" s="3" t="s">
        <v>1</v>
      </c>
      <c r="K83" s="3" t="s">
        <v>1</v>
      </c>
      <c r="L83" s="3" t="s">
        <v>1</v>
      </c>
      <c r="M83" s="3" t="s">
        <v>37</v>
      </c>
      <c r="N83" s="3" t="s">
        <v>38</v>
      </c>
      <c r="O83" s="3" t="s">
        <v>39</v>
      </c>
      <c r="P83" s="4" t="s">
        <v>230</v>
      </c>
      <c r="Q83" s="6">
        <v>2198193287</v>
      </c>
      <c r="R83" s="6">
        <v>0</v>
      </c>
      <c r="S83" s="6">
        <v>0</v>
      </c>
      <c r="T83" s="15">
        <v>2198193287</v>
      </c>
      <c r="U83" s="6">
        <v>0</v>
      </c>
      <c r="V83" s="6">
        <v>1167807307</v>
      </c>
      <c r="W83" s="6">
        <v>1030385980</v>
      </c>
      <c r="X83" s="6">
        <v>1167807307</v>
      </c>
      <c r="Y83" s="15">
        <v>304324234</v>
      </c>
      <c r="Z83" s="6">
        <v>304324234</v>
      </c>
      <c r="AA83" s="6">
        <v>304324234</v>
      </c>
    </row>
    <row r="84" spans="1:27">
      <c r="A84" s="3" t="s">
        <v>231</v>
      </c>
      <c r="B84" s="4" t="s">
        <v>232</v>
      </c>
      <c r="C84" s="5" t="s">
        <v>34</v>
      </c>
      <c r="D84" s="3" t="s">
        <v>35</v>
      </c>
      <c r="E84" s="3" t="s">
        <v>36</v>
      </c>
      <c r="F84" s="3" t="s">
        <v>36</v>
      </c>
      <c r="G84" s="3" t="s">
        <v>36</v>
      </c>
      <c r="H84" s="3"/>
      <c r="I84" s="3"/>
      <c r="J84" s="3"/>
      <c r="K84" s="3"/>
      <c r="L84" s="3"/>
      <c r="M84" s="3" t="s">
        <v>37</v>
      </c>
      <c r="N84" s="3" t="s">
        <v>38</v>
      </c>
      <c r="O84" s="3" t="s">
        <v>39</v>
      </c>
      <c r="P84" s="4" t="s">
        <v>40</v>
      </c>
      <c r="Q84" s="6">
        <v>26519202000</v>
      </c>
      <c r="R84" s="6">
        <v>0</v>
      </c>
      <c r="S84" s="6">
        <v>0</v>
      </c>
      <c r="T84" s="15">
        <v>26519202000</v>
      </c>
      <c r="U84" s="6">
        <v>0</v>
      </c>
      <c r="V84" s="6">
        <v>26519202000</v>
      </c>
      <c r="W84" s="6">
        <v>0</v>
      </c>
      <c r="X84" s="6">
        <v>8327234849</v>
      </c>
      <c r="Y84" s="15">
        <v>8325629060</v>
      </c>
      <c r="Z84" s="6">
        <v>8325629060</v>
      </c>
      <c r="AA84" s="6">
        <v>8325629060</v>
      </c>
    </row>
    <row r="85" spans="1:27" ht="20.399999999999999">
      <c r="A85" s="3" t="s">
        <v>231</v>
      </c>
      <c r="B85" s="4" t="s">
        <v>232</v>
      </c>
      <c r="C85" s="5" t="s">
        <v>41</v>
      </c>
      <c r="D85" s="3" t="s">
        <v>35</v>
      </c>
      <c r="E85" s="3" t="s">
        <v>36</v>
      </c>
      <c r="F85" s="3" t="s">
        <v>36</v>
      </c>
      <c r="G85" s="3" t="s">
        <v>42</v>
      </c>
      <c r="H85" s="3"/>
      <c r="I85" s="3"/>
      <c r="J85" s="3"/>
      <c r="K85" s="3"/>
      <c r="L85" s="3"/>
      <c r="M85" s="3" t="s">
        <v>37</v>
      </c>
      <c r="N85" s="3" t="s">
        <v>38</v>
      </c>
      <c r="O85" s="3" t="s">
        <v>39</v>
      </c>
      <c r="P85" s="4" t="s">
        <v>43</v>
      </c>
      <c r="Q85" s="6">
        <v>9559845000</v>
      </c>
      <c r="R85" s="6">
        <v>0</v>
      </c>
      <c r="S85" s="6">
        <v>0</v>
      </c>
      <c r="T85" s="15">
        <v>9559845000</v>
      </c>
      <c r="U85" s="6">
        <v>0</v>
      </c>
      <c r="V85" s="6">
        <v>9559845000</v>
      </c>
      <c r="W85" s="6">
        <v>0</v>
      </c>
      <c r="X85" s="6">
        <v>3399687654</v>
      </c>
      <c r="Y85" s="15">
        <v>3399687654</v>
      </c>
      <c r="Z85" s="6">
        <v>3399687654</v>
      </c>
      <c r="AA85" s="6">
        <v>3399687654</v>
      </c>
    </row>
    <row r="86" spans="1:27" ht="20.399999999999999">
      <c r="A86" s="3" t="s">
        <v>231</v>
      </c>
      <c r="B86" s="4" t="s">
        <v>232</v>
      </c>
      <c r="C86" s="5" t="s">
        <v>44</v>
      </c>
      <c r="D86" s="3" t="s">
        <v>35</v>
      </c>
      <c r="E86" s="3" t="s">
        <v>36</v>
      </c>
      <c r="F86" s="3" t="s">
        <v>36</v>
      </c>
      <c r="G86" s="3" t="s">
        <v>45</v>
      </c>
      <c r="H86" s="3"/>
      <c r="I86" s="3"/>
      <c r="J86" s="3"/>
      <c r="K86" s="3"/>
      <c r="L86" s="3"/>
      <c r="M86" s="3" t="s">
        <v>37</v>
      </c>
      <c r="N86" s="3" t="s">
        <v>38</v>
      </c>
      <c r="O86" s="3" t="s">
        <v>39</v>
      </c>
      <c r="P86" s="4" t="s">
        <v>46</v>
      </c>
      <c r="Q86" s="6">
        <v>3274798000</v>
      </c>
      <c r="R86" s="6">
        <v>0</v>
      </c>
      <c r="S86" s="6">
        <v>0</v>
      </c>
      <c r="T86" s="15">
        <v>3274798000</v>
      </c>
      <c r="U86" s="6">
        <v>0</v>
      </c>
      <c r="V86" s="6">
        <v>3274798000</v>
      </c>
      <c r="W86" s="6">
        <v>0</v>
      </c>
      <c r="X86" s="6">
        <v>944692541</v>
      </c>
      <c r="Y86" s="15">
        <v>944677391</v>
      </c>
      <c r="Z86" s="6">
        <v>944677391</v>
      </c>
      <c r="AA86" s="6">
        <v>944677391</v>
      </c>
    </row>
    <row r="87" spans="1:27">
      <c r="A87" s="3" t="s">
        <v>231</v>
      </c>
      <c r="B87" s="4" t="s">
        <v>232</v>
      </c>
      <c r="C87" s="5" t="s">
        <v>47</v>
      </c>
      <c r="D87" s="3" t="s">
        <v>35</v>
      </c>
      <c r="E87" s="3" t="s">
        <v>42</v>
      </c>
      <c r="F87" s="3"/>
      <c r="G87" s="3"/>
      <c r="H87" s="3"/>
      <c r="I87" s="3"/>
      <c r="J87" s="3"/>
      <c r="K87" s="3"/>
      <c r="L87" s="3"/>
      <c r="M87" s="3" t="s">
        <v>37</v>
      </c>
      <c r="N87" s="3" t="s">
        <v>38</v>
      </c>
      <c r="O87" s="3" t="s">
        <v>39</v>
      </c>
      <c r="P87" s="4" t="s">
        <v>48</v>
      </c>
      <c r="Q87" s="6">
        <v>1199266000</v>
      </c>
      <c r="R87" s="6">
        <v>750000000</v>
      </c>
      <c r="S87" s="6">
        <v>0</v>
      </c>
      <c r="T87" s="15">
        <v>1949266000</v>
      </c>
      <c r="U87" s="6">
        <v>0</v>
      </c>
      <c r="V87" s="6">
        <v>1128100390</v>
      </c>
      <c r="W87" s="6">
        <v>821165610</v>
      </c>
      <c r="X87" s="6">
        <v>663028742.99000001</v>
      </c>
      <c r="Y87" s="15">
        <v>87439170</v>
      </c>
      <c r="Z87" s="6">
        <v>87439170</v>
      </c>
      <c r="AA87" s="6">
        <v>87439170</v>
      </c>
    </row>
    <row r="88" spans="1:27">
      <c r="A88" s="3" t="s">
        <v>231</v>
      </c>
      <c r="B88" s="4" t="s">
        <v>232</v>
      </c>
      <c r="C88" s="5" t="s">
        <v>47</v>
      </c>
      <c r="D88" s="3" t="s">
        <v>35</v>
      </c>
      <c r="E88" s="3" t="s">
        <v>42</v>
      </c>
      <c r="F88" s="3"/>
      <c r="G88" s="3"/>
      <c r="H88" s="3"/>
      <c r="I88" s="3"/>
      <c r="J88" s="3"/>
      <c r="K88" s="3"/>
      <c r="L88" s="3"/>
      <c r="M88" s="3" t="s">
        <v>233</v>
      </c>
      <c r="N88" s="3" t="s">
        <v>234</v>
      </c>
      <c r="O88" s="3" t="s">
        <v>39</v>
      </c>
      <c r="P88" s="4" t="s">
        <v>48</v>
      </c>
      <c r="Q88" s="6">
        <v>1757430000</v>
      </c>
      <c r="R88" s="6">
        <v>0</v>
      </c>
      <c r="S88" s="6">
        <v>0</v>
      </c>
      <c r="T88" s="15">
        <v>1757430000</v>
      </c>
      <c r="U88" s="6">
        <v>0</v>
      </c>
      <c r="V88" s="6">
        <v>1694070299.2</v>
      </c>
      <c r="W88" s="6">
        <v>63359700.799999997</v>
      </c>
      <c r="X88" s="6">
        <v>1560332454</v>
      </c>
      <c r="Y88" s="15">
        <v>101247957.91</v>
      </c>
      <c r="Z88" s="6">
        <v>101205849.91</v>
      </c>
      <c r="AA88" s="6">
        <v>101205849.91</v>
      </c>
    </row>
    <row r="89" spans="1:27" ht="30.6">
      <c r="A89" s="3" t="s">
        <v>231</v>
      </c>
      <c r="B89" s="4" t="s">
        <v>232</v>
      </c>
      <c r="C89" s="5" t="s">
        <v>54</v>
      </c>
      <c r="D89" s="3" t="s">
        <v>35</v>
      </c>
      <c r="E89" s="3" t="s">
        <v>45</v>
      </c>
      <c r="F89" s="3" t="s">
        <v>45</v>
      </c>
      <c r="G89" s="3" t="s">
        <v>36</v>
      </c>
      <c r="H89" s="3" t="s">
        <v>55</v>
      </c>
      <c r="I89" s="3"/>
      <c r="J89" s="3"/>
      <c r="K89" s="3"/>
      <c r="L89" s="3"/>
      <c r="M89" s="3" t="s">
        <v>37</v>
      </c>
      <c r="N89" s="3" t="s">
        <v>38</v>
      </c>
      <c r="O89" s="3" t="s">
        <v>39</v>
      </c>
      <c r="P89" s="4" t="s">
        <v>56</v>
      </c>
      <c r="Q89" s="6">
        <v>3385731000</v>
      </c>
      <c r="R89" s="6">
        <v>0</v>
      </c>
      <c r="S89" s="6">
        <v>817103500</v>
      </c>
      <c r="T89" s="15">
        <v>2568627500</v>
      </c>
      <c r="U89" s="6">
        <v>2568627500</v>
      </c>
      <c r="V89" s="6">
        <v>0</v>
      </c>
      <c r="W89" s="6">
        <v>0</v>
      </c>
      <c r="X89" s="6">
        <v>0</v>
      </c>
      <c r="Y89" s="15">
        <v>0</v>
      </c>
      <c r="Z89" s="6">
        <v>0</v>
      </c>
      <c r="AA89" s="6">
        <v>0</v>
      </c>
    </row>
    <row r="90" spans="1:27" ht="30.6">
      <c r="A90" s="3" t="s">
        <v>231</v>
      </c>
      <c r="B90" s="4" t="s">
        <v>232</v>
      </c>
      <c r="C90" s="5" t="s">
        <v>96</v>
      </c>
      <c r="D90" s="3" t="s">
        <v>35</v>
      </c>
      <c r="E90" s="3" t="s">
        <v>45</v>
      </c>
      <c r="F90" s="3" t="s">
        <v>68</v>
      </c>
      <c r="G90" s="3" t="s">
        <v>42</v>
      </c>
      <c r="H90" s="3" t="s">
        <v>97</v>
      </c>
      <c r="I90" s="3"/>
      <c r="J90" s="3"/>
      <c r="K90" s="3"/>
      <c r="L90" s="3"/>
      <c r="M90" s="3" t="s">
        <v>37</v>
      </c>
      <c r="N90" s="3" t="s">
        <v>38</v>
      </c>
      <c r="O90" s="3" t="s">
        <v>39</v>
      </c>
      <c r="P90" s="4" t="s">
        <v>98</v>
      </c>
      <c r="Q90" s="6">
        <v>101220000</v>
      </c>
      <c r="R90" s="6">
        <v>0</v>
      </c>
      <c r="S90" s="6">
        <v>0</v>
      </c>
      <c r="T90" s="15">
        <v>101220000</v>
      </c>
      <c r="U90" s="6">
        <v>0</v>
      </c>
      <c r="V90" s="6">
        <v>101220000</v>
      </c>
      <c r="W90" s="6">
        <v>0</v>
      </c>
      <c r="X90" s="6">
        <v>45713231</v>
      </c>
      <c r="Y90" s="15">
        <v>40919509</v>
      </c>
      <c r="Z90" s="6">
        <v>40919509</v>
      </c>
      <c r="AA90" s="6">
        <v>40919509</v>
      </c>
    </row>
    <row r="91" spans="1:27">
      <c r="A91" s="3" t="s">
        <v>231</v>
      </c>
      <c r="B91" s="4" t="s">
        <v>232</v>
      </c>
      <c r="C91" s="5" t="s">
        <v>106</v>
      </c>
      <c r="D91" s="3" t="s">
        <v>35</v>
      </c>
      <c r="E91" s="3" t="s">
        <v>45</v>
      </c>
      <c r="F91" s="3" t="s">
        <v>38</v>
      </c>
      <c r="G91" s="3"/>
      <c r="H91" s="3"/>
      <c r="I91" s="3"/>
      <c r="J91" s="3"/>
      <c r="K91" s="3"/>
      <c r="L91" s="3"/>
      <c r="M91" s="3" t="s">
        <v>233</v>
      </c>
      <c r="N91" s="3" t="s">
        <v>234</v>
      </c>
      <c r="O91" s="3" t="s">
        <v>39</v>
      </c>
      <c r="P91" s="4" t="s">
        <v>107</v>
      </c>
      <c r="Q91" s="6">
        <v>831566000</v>
      </c>
      <c r="R91" s="6">
        <v>0</v>
      </c>
      <c r="S91" s="6">
        <v>0</v>
      </c>
      <c r="T91" s="15">
        <v>831566000</v>
      </c>
      <c r="U91" s="6">
        <v>0</v>
      </c>
      <c r="V91" s="6">
        <v>1000000</v>
      </c>
      <c r="W91" s="6">
        <v>830566000</v>
      </c>
      <c r="X91" s="6">
        <v>1000000</v>
      </c>
      <c r="Y91" s="15">
        <v>1000000</v>
      </c>
      <c r="Z91" s="6">
        <v>1000000</v>
      </c>
      <c r="AA91" s="6">
        <v>1000000</v>
      </c>
    </row>
    <row r="92" spans="1:27">
      <c r="A92" s="3" t="s">
        <v>231</v>
      </c>
      <c r="B92" s="4" t="s">
        <v>232</v>
      </c>
      <c r="C92" s="5" t="s">
        <v>126</v>
      </c>
      <c r="D92" s="3" t="s">
        <v>35</v>
      </c>
      <c r="E92" s="3" t="s">
        <v>127</v>
      </c>
      <c r="F92" s="3" t="s">
        <v>36</v>
      </c>
      <c r="G92" s="3"/>
      <c r="H92" s="3"/>
      <c r="I92" s="3"/>
      <c r="J92" s="3"/>
      <c r="K92" s="3"/>
      <c r="L92" s="3"/>
      <c r="M92" s="3" t="s">
        <v>37</v>
      </c>
      <c r="N92" s="3" t="s">
        <v>38</v>
      </c>
      <c r="O92" s="3" t="s">
        <v>39</v>
      </c>
      <c r="P92" s="4" t="s">
        <v>128</v>
      </c>
      <c r="Q92" s="6">
        <v>590000000</v>
      </c>
      <c r="R92" s="6">
        <v>67103500</v>
      </c>
      <c r="S92" s="6">
        <v>0</v>
      </c>
      <c r="T92" s="15">
        <v>657103500</v>
      </c>
      <c r="U92" s="6">
        <v>0</v>
      </c>
      <c r="V92" s="6">
        <v>618250231.89999998</v>
      </c>
      <c r="W92" s="6">
        <v>38853268.100000001</v>
      </c>
      <c r="X92" s="6">
        <v>618250231.89999998</v>
      </c>
      <c r="Y92" s="15">
        <v>618250231.89999998</v>
      </c>
      <c r="Z92" s="6">
        <v>595532231.89999998</v>
      </c>
      <c r="AA92" s="6">
        <v>595532231.89999998</v>
      </c>
    </row>
    <row r="93" spans="1:27" ht="20.399999999999999">
      <c r="A93" s="3" t="s">
        <v>231</v>
      </c>
      <c r="B93" s="4" t="s">
        <v>232</v>
      </c>
      <c r="C93" s="5" t="s">
        <v>235</v>
      </c>
      <c r="D93" s="3" t="s">
        <v>35</v>
      </c>
      <c r="E93" s="3" t="s">
        <v>127</v>
      </c>
      <c r="F93" s="3" t="s">
        <v>45</v>
      </c>
      <c r="G93" s="3"/>
      <c r="H93" s="3"/>
      <c r="I93" s="3"/>
      <c r="J93" s="3"/>
      <c r="K93" s="3"/>
      <c r="L93" s="3"/>
      <c r="M93" s="3" t="s">
        <v>37</v>
      </c>
      <c r="N93" s="3" t="s">
        <v>38</v>
      </c>
      <c r="O93" s="3" t="s">
        <v>39</v>
      </c>
      <c r="P93" s="4" t="s">
        <v>236</v>
      </c>
      <c r="Q93" s="6">
        <v>4000000</v>
      </c>
      <c r="R93" s="6">
        <v>0</v>
      </c>
      <c r="S93" s="6">
        <v>0</v>
      </c>
      <c r="T93" s="15">
        <v>4000000</v>
      </c>
      <c r="U93" s="6">
        <v>0</v>
      </c>
      <c r="V93" s="6">
        <v>2029259</v>
      </c>
      <c r="W93" s="6">
        <v>1970741</v>
      </c>
      <c r="X93" s="6">
        <v>2029259</v>
      </c>
      <c r="Y93" s="15">
        <v>2029259</v>
      </c>
      <c r="Z93" s="6">
        <v>2029259</v>
      </c>
      <c r="AA93" s="6">
        <v>2029259</v>
      </c>
    </row>
    <row r="94" spans="1:27">
      <c r="A94" s="3" t="s">
        <v>231</v>
      </c>
      <c r="B94" s="4" t="s">
        <v>232</v>
      </c>
      <c r="C94" s="5" t="s">
        <v>129</v>
      </c>
      <c r="D94" s="3" t="s">
        <v>35</v>
      </c>
      <c r="E94" s="3" t="s">
        <v>127</v>
      </c>
      <c r="F94" s="3" t="s">
        <v>68</v>
      </c>
      <c r="G94" s="3" t="s">
        <v>36</v>
      </c>
      <c r="H94" s="3"/>
      <c r="I94" s="3"/>
      <c r="J94" s="3"/>
      <c r="K94" s="3"/>
      <c r="L94" s="3"/>
      <c r="M94" s="3" t="s">
        <v>37</v>
      </c>
      <c r="N94" s="3" t="s">
        <v>74</v>
      </c>
      <c r="O94" s="3" t="s">
        <v>75</v>
      </c>
      <c r="P94" s="4" t="s">
        <v>130</v>
      </c>
      <c r="Q94" s="6">
        <v>126325000</v>
      </c>
      <c r="R94" s="6">
        <v>0</v>
      </c>
      <c r="S94" s="6">
        <v>0</v>
      </c>
      <c r="T94" s="15">
        <v>126325000</v>
      </c>
      <c r="U94" s="6">
        <v>0</v>
      </c>
      <c r="V94" s="6">
        <v>0</v>
      </c>
      <c r="W94" s="6">
        <v>126325000</v>
      </c>
      <c r="X94" s="6">
        <v>0</v>
      </c>
      <c r="Y94" s="15">
        <v>0</v>
      </c>
      <c r="Z94" s="6">
        <v>0</v>
      </c>
      <c r="AA94" s="6">
        <v>0</v>
      </c>
    </row>
    <row r="95" spans="1:27">
      <c r="A95" s="3" t="s">
        <v>231</v>
      </c>
      <c r="B95" s="4" t="s">
        <v>232</v>
      </c>
      <c r="C95" s="5" t="s">
        <v>129</v>
      </c>
      <c r="D95" s="3" t="s">
        <v>35</v>
      </c>
      <c r="E95" s="3" t="s">
        <v>127</v>
      </c>
      <c r="F95" s="3" t="s">
        <v>68</v>
      </c>
      <c r="G95" s="3" t="s">
        <v>36</v>
      </c>
      <c r="H95" s="3"/>
      <c r="I95" s="3"/>
      <c r="J95" s="3"/>
      <c r="K95" s="3"/>
      <c r="L95" s="3"/>
      <c r="M95" s="3" t="s">
        <v>233</v>
      </c>
      <c r="N95" s="3" t="s">
        <v>234</v>
      </c>
      <c r="O95" s="3" t="s">
        <v>39</v>
      </c>
      <c r="P95" s="4" t="s">
        <v>130</v>
      </c>
      <c r="Q95" s="6">
        <v>190775000</v>
      </c>
      <c r="R95" s="6">
        <v>0</v>
      </c>
      <c r="S95" s="6">
        <v>0</v>
      </c>
      <c r="T95" s="15">
        <v>190775000</v>
      </c>
      <c r="U95" s="6">
        <v>0</v>
      </c>
      <c r="V95" s="6">
        <v>0</v>
      </c>
      <c r="W95" s="6">
        <v>190775000</v>
      </c>
      <c r="X95" s="6">
        <v>0</v>
      </c>
      <c r="Y95" s="15">
        <v>0</v>
      </c>
      <c r="Z95" s="6">
        <v>0</v>
      </c>
      <c r="AA95" s="6">
        <v>0</v>
      </c>
    </row>
    <row r="96" spans="1:27" ht="20.399999999999999">
      <c r="A96" s="3" t="s">
        <v>231</v>
      </c>
      <c r="B96" s="4" t="s">
        <v>232</v>
      </c>
      <c r="C96" s="5" t="s">
        <v>131</v>
      </c>
      <c r="D96" s="3" t="s">
        <v>132</v>
      </c>
      <c r="E96" s="3" t="s">
        <v>38</v>
      </c>
      <c r="F96" s="3" t="s">
        <v>68</v>
      </c>
      <c r="G96" s="3" t="s">
        <v>36</v>
      </c>
      <c r="H96" s="3"/>
      <c r="I96" s="3"/>
      <c r="J96" s="3"/>
      <c r="K96" s="3"/>
      <c r="L96" s="3"/>
      <c r="M96" s="3" t="s">
        <v>37</v>
      </c>
      <c r="N96" s="3" t="s">
        <v>74</v>
      </c>
      <c r="O96" s="3" t="s">
        <v>39</v>
      </c>
      <c r="P96" s="4" t="s">
        <v>133</v>
      </c>
      <c r="Q96" s="6">
        <v>52134638</v>
      </c>
      <c r="R96" s="6">
        <v>0</v>
      </c>
      <c r="S96" s="6">
        <v>0</v>
      </c>
      <c r="T96" s="15">
        <v>52134638</v>
      </c>
      <c r="U96" s="6">
        <v>0</v>
      </c>
      <c r="V96" s="6">
        <v>0</v>
      </c>
      <c r="W96" s="6">
        <v>52134638</v>
      </c>
      <c r="X96" s="6">
        <v>0</v>
      </c>
      <c r="Y96" s="15">
        <v>0</v>
      </c>
      <c r="Z96" s="6">
        <v>0</v>
      </c>
      <c r="AA96" s="6">
        <v>0</v>
      </c>
    </row>
    <row r="97" spans="1:27" ht="51">
      <c r="A97" s="3" t="s">
        <v>231</v>
      </c>
      <c r="B97" s="4" t="s">
        <v>232</v>
      </c>
      <c r="C97" s="5" t="s">
        <v>237</v>
      </c>
      <c r="D97" s="3" t="s">
        <v>135</v>
      </c>
      <c r="E97" s="3" t="s">
        <v>136</v>
      </c>
      <c r="F97" s="3" t="s">
        <v>137</v>
      </c>
      <c r="G97" s="3" t="s">
        <v>38</v>
      </c>
      <c r="H97" s="3"/>
      <c r="I97" s="3"/>
      <c r="J97" s="3"/>
      <c r="K97" s="3"/>
      <c r="L97" s="3"/>
      <c r="M97" s="3" t="s">
        <v>37</v>
      </c>
      <c r="N97" s="3" t="s">
        <v>38</v>
      </c>
      <c r="O97" s="3" t="s">
        <v>39</v>
      </c>
      <c r="P97" s="4" t="s">
        <v>238</v>
      </c>
      <c r="Q97" s="6">
        <v>8500000000</v>
      </c>
      <c r="R97" s="6">
        <v>0</v>
      </c>
      <c r="S97" s="6">
        <v>0</v>
      </c>
      <c r="T97" s="15">
        <v>8500000000</v>
      </c>
      <c r="U97" s="6">
        <v>0</v>
      </c>
      <c r="V97" s="6">
        <v>5847037871.3299999</v>
      </c>
      <c r="W97" s="6">
        <v>2652962128.6700001</v>
      </c>
      <c r="X97" s="6">
        <v>5547644087.3299999</v>
      </c>
      <c r="Y97" s="15">
        <v>2355834173.6599998</v>
      </c>
      <c r="Z97" s="6">
        <v>2341294733.6599998</v>
      </c>
      <c r="AA97" s="6">
        <v>2341294733.6599998</v>
      </c>
    </row>
    <row r="98" spans="1:27" ht="40.799999999999997">
      <c r="A98" s="3" t="s">
        <v>231</v>
      </c>
      <c r="B98" s="4" t="s">
        <v>232</v>
      </c>
      <c r="C98" s="5" t="s">
        <v>239</v>
      </c>
      <c r="D98" s="3" t="s">
        <v>135</v>
      </c>
      <c r="E98" s="3" t="s">
        <v>136</v>
      </c>
      <c r="F98" s="3" t="s">
        <v>137</v>
      </c>
      <c r="G98" s="3" t="s">
        <v>74</v>
      </c>
      <c r="H98" s="3"/>
      <c r="I98" s="3"/>
      <c r="J98" s="3"/>
      <c r="K98" s="3"/>
      <c r="L98" s="3"/>
      <c r="M98" s="3" t="s">
        <v>37</v>
      </c>
      <c r="N98" s="3" t="s">
        <v>38</v>
      </c>
      <c r="O98" s="3" t="s">
        <v>39</v>
      </c>
      <c r="P98" s="4" t="s">
        <v>240</v>
      </c>
      <c r="Q98" s="6">
        <v>10007747000</v>
      </c>
      <c r="R98" s="6">
        <v>0</v>
      </c>
      <c r="S98" s="6">
        <v>0</v>
      </c>
      <c r="T98" s="15">
        <v>10007747000</v>
      </c>
      <c r="U98" s="6">
        <v>0</v>
      </c>
      <c r="V98" s="6">
        <v>7237448143.4200001</v>
      </c>
      <c r="W98" s="6">
        <v>2770298856.5799999</v>
      </c>
      <c r="X98" s="6">
        <v>5775664935.8000002</v>
      </c>
      <c r="Y98" s="15">
        <v>847707830.47000003</v>
      </c>
      <c r="Z98" s="6">
        <v>840957830.47000003</v>
      </c>
      <c r="AA98" s="6">
        <v>840957830.47000003</v>
      </c>
    </row>
    <row r="99" spans="1:27" ht="40.799999999999997">
      <c r="A99" s="3" t="s">
        <v>231</v>
      </c>
      <c r="B99" s="4" t="s">
        <v>232</v>
      </c>
      <c r="C99" s="5" t="s">
        <v>239</v>
      </c>
      <c r="D99" s="3" t="s">
        <v>135</v>
      </c>
      <c r="E99" s="3" t="s">
        <v>136</v>
      </c>
      <c r="F99" s="3" t="s">
        <v>137</v>
      </c>
      <c r="G99" s="3" t="s">
        <v>74</v>
      </c>
      <c r="H99" s="3"/>
      <c r="I99" s="3"/>
      <c r="J99" s="3"/>
      <c r="K99" s="3"/>
      <c r="L99" s="3"/>
      <c r="M99" s="3" t="s">
        <v>233</v>
      </c>
      <c r="N99" s="3" t="s">
        <v>234</v>
      </c>
      <c r="O99" s="3" t="s">
        <v>39</v>
      </c>
      <c r="P99" s="4" t="s">
        <v>240</v>
      </c>
      <c r="Q99" s="6">
        <v>514286500</v>
      </c>
      <c r="R99" s="6">
        <v>0</v>
      </c>
      <c r="S99" s="6">
        <v>0</v>
      </c>
      <c r="T99" s="15">
        <v>514286500</v>
      </c>
      <c r="U99" s="6">
        <v>0</v>
      </c>
      <c r="V99" s="6">
        <v>514286500</v>
      </c>
      <c r="W99" s="6">
        <v>0</v>
      </c>
      <c r="X99" s="6">
        <v>514286500</v>
      </c>
      <c r="Y99" s="15">
        <v>0</v>
      </c>
      <c r="Z99" s="6">
        <v>0</v>
      </c>
      <c r="AA99" s="6">
        <v>0</v>
      </c>
    </row>
    <row r="100" spans="1:27" ht="20.399999999999999">
      <c r="A100" s="3" t="s">
        <v>231</v>
      </c>
      <c r="B100" s="4" t="s">
        <v>232</v>
      </c>
      <c r="C100" s="5" t="s">
        <v>241</v>
      </c>
      <c r="D100" s="3" t="s">
        <v>135</v>
      </c>
      <c r="E100" s="3" t="s">
        <v>136</v>
      </c>
      <c r="F100" s="3" t="s">
        <v>137</v>
      </c>
      <c r="G100" s="3" t="s">
        <v>209</v>
      </c>
      <c r="H100" s="3"/>
      <c r="I100" s="3"/>
      <c r="J100" s="3"/>
      <c r="K100" s="3"/>
      <c r="L100" s="3"/>
      <c r="M100" s="3" t="s">
        <v>37</v>
      </c>
      <c r="N100" s="3" t="s">
        <v>38</v>
      </c>
      <c r="O100" s="3" t="s">
        <v>39</v>
      </c>
      <c r="P100" s="4" t="s">
        <v>242</v>
      </c>
      <c r="Q100" s="6">
        <v>10315531988</v>
      </c>
      <c r="R100" s="6">
        <v>0</v>
      </c>
      <c r="S100" s="6">
        <v>0</v>
      </c>
      <c r="T100" s="15">
        <v>10315531988</v>
      </c>
      <c r="U100" s="6">
        <v>0</v>
      </c>
      <c r="V100" s="6">
        <v>4354777365</v>
      </c>
      <c r="W100" s="6">
        <v>5960754623</v>
      </c>
      <c r="X100" s="6">
        <v>3074093817</v>
      </c>
      <c r="Y100" s="15">
        <v>489624445.77999997</v>
      </c>
      <c r="Z100" s="6">
        <v>489624445.77999997</v>
      </c>
      <c r="AA100" s="6">
        <v>489624445.77999997</v>
      </c>
    </row>
    <row r="101" spans="1:27" ht="51">
      <c r="A101" s="3" t="s">
        <v>231</v>
      </c>
      <c r="B101" s="4" t="s">
        <v>232</v>
      </c>
      <c r="C101" s="5" t="s">
        <v>243</v>
      </c>
      <c r="D101" s="3" t="s">
        <v>135</v>
      </c>
      <c r="E101" s="3" t="s">
        <v>136</v>
      </c>
      <c r="F101" s="3" t="s">
        <v>137</v>
      </c>
      <c r="G101" s="3" t="s">
        <v>76</v>
      </c>
      <c r="H101" s="3"/>
      <c r="I101" s="3"/>
      <c r="J101" s="3"/>
      <c r="K101" s="3"/>
      <c r="L101" s="3"/>
      <c r="M101" s="3" t="s">
        <v>37</v>
      </c>
      <c r="N101" s="3" t="s">
        <v>38</v>
      </c>
      <c r="O101" s="3" t="s">
        <v>39</v>
      </c>
      <c r="P101" s="4" t="s">
        <v>244</v>
      </c>
      <c r="Q101" s="6">
        <v>9000000000</v>
      </c>
      <c r="R101" s="6">
        <v>0</v>
      </c>
      <c r="S101" s="6">
        <v>0</v>
      </c>
      <c r="T101" s="15">
        <v>9000000000</v>
      </c>
      <c r="U101" s="6">
        <v>0</v>
      </c>
      <c r="V101" s="6">
        <v>4905698072.8800001</v>
      </c>
      <c r="W101" s="6">
        <v>4094301927.1199999</v>
      </c>
      <c r="X101" s="6">
        <v>2766322526.5500002</v>
      </c>
      <c r="Y101" s="15">
        <v>949406165.14999998</v>
      </c>
      <c r="Z101" s="6">
        <v>949406165.14999998</v>
      </c>
      <c r="AA101" s="6">
        <v>949406165.14999998</v>
      </c>
    </row>
    <row r="102" spans="1:27" ht="51">
      <c r="A102" s="3" t="s">
        <v>231</v>
      </c>
      <c r="B102" s="4" t="s">
        <v>232</v>
      </c>
      <c r="C102" s="5" t="s">
        <v>243</v>
      </c>
      <c r="D102" s="3" t="s">
        <v>135</v>
      </c>
      <c r="E102" s="3" t="s">
        <v>136</v>
      </c>
      <c r="F102" s="3" t="s">
        <v>137</v>
      </c>
      <c r="G102" s="3" t="s">
        <v>76</v>
      </c>
      <c r="H102" s="3"/>
      <c r="I102" s="3"/>
      <c r="J102" s="3"/>
      <c r="K102" s="3"/>
      <c r="L102" s="3"/>
      <c r="M102" s="3" t="s">
        <v>233</v>
      </c>
      <c r="N102" s="3" t="s">
        <v>234</v>
      </c>
      <c r="O102" s="3" t="s">
        <v>39</v>
      </c>
      <c r="P102" s="4" t="s">
        <v>244</v>
      </c>
      <c r="Q102" s="6">
        <v>2000000000</v>
      </c>
      <c r="R102" s="6">
        <v>0</v>
      </c>
      <c r="S102" s="6">
        <v>0</v>
      </c>
      <c r="T102" s="15">
        <v>2000000000</v>
      </c>
      <c r="U102" s="6">
        <v>0</v>
      </c>
      <c r="V102" s="6">
        <v>0</v>
      </c>
      <c r="W102" s="6">
        <v>2000000000</v>
      </c>
      <c r="X102" s="6">
        <v>0</v>
      </c>
      <c r="Y102" s="15">
        <v>0</v>
      </c>
      <c r="Z102" s="6">
        <v>0</v>
      </c>
      <c r="AA102" s="6">
        <v>0</v>
      </c>
    </row>
    <row r="103" spans="1:27" ht="30.6">
      <c r="A103" s="3" t="s">
        <v>231</v>
      </c>
      <c r="B103" s="4" t="s">
        <v>232</v>
      </c>
      <c r="C103" s="5" t="s">
        <v>245</v>
      </c>
      <c r="D103" s="3" t="s">
        <v>135</v>
      </c>
      <c r="E103" s="3" t="s">
        <v>136</v>
      </c>
      <c r="F103" s="3" t="s">
        <v>137</v>
      </c>
      <c r="G103" s="3" t="s">
        <v>214</v>
      </c>
      <c r="H103" s="3"/>
      <c r="I103" s="3"/>
      <c r="J103" s="3"/>
      <c r="K103" s="3"/>
      <c r="L103" s="3"/>
      <c r="M103" s="3" t="s">
        <v>37</v>
      </c>
      <c r="N103" s="3" t="s">
        <v>38</v>
      </c>
      <c r="O103" s="3" t="s">
        <v>39</v>
      </c>
      <c r="P103" s="4" t="s">
        <v>246</v>
      </c>
      <c r="Q103" s="6">
        <v>700000000</v>
      </c>
      <c r="R103" s="6">
        <v>0</v>
      </c>
      <c r="S103" s="6">
        <v>0</v>
      </c>
      <c r="T103" s="15">
        <v>700000000</v>
      </c>
      <c r="U103" s="6">
        <v>0</v>
      </c>
      <c r="V103" s="6">
        <v>389808328</v>
      </c>
      <c r="W103" s="6">
        <v>310191672</v>
      </c>
      <c r="X103" s="6">
        <v>290463198</v>
      </c>
      <c r="Y103" s="15">
        <v>55798543</v>
      </c>
      <c r="Z103" s="6">
        <v>55798543</v>
      </c>
      <c r="AA103" s="6">
        <v>55798543</v>
      </c>
    </row>
    <row r="104" spans="1:27" ht="40.799999999999997">
      <c r="A104" s="3" t="s">
        <v>231</v>
      </c>
      <c r="B104" s="4" t="s">
        <v>232</v>
      </c>
      <c r="C104" s="5" t="s">
        <v>247</v>
      </c>
      <c r="D104" s="3" t="s">
        <v>135</v>
      </c>
      <c r="E104" s="3" t="s">
        <v>136</v>
      </c>
      <c r="F104" s="3" t="s">
        <v>137</v>
      </c>
      <c r="G104" s="3" t="s">
        <v>77</v>
      </c>
      <c r="H104" s="3"/>
      <c r="I104" s="3"/>
      <c r="J104" s="3"/>
      <c r="K104" s="3"/>
      <c r="L104" s="3"/>
      <c r="M104" s="3" t="s">
        <v>37</v>
      </c>
      <c r="N104" s="3" t="s">
        <v>38</v>
      </c>
      <c r="O104" s="3" t="s">
        <v>39</v>
      </c>
      <c r="P104" s="4" t="s">
        <v>248</v>
      </c>
      <c r="Q104" s="6">
        <v>950000000</v>
      </c>
      <c r="R104" s="6">
        <v>0</v>
      </c>
      <c r="S104" s="6">
        <v>0</v>
      </c>
      <c r="T104" s="15">
        <v>950000000</v>
      </c>
      <c r="U104" s="6">
        <v>0</v>
      </c>
      <c r="V104" s="6">
        <v>499371228</v>
      </c>
      <c r="W104" s="6">
        <v>450628772</v>
      </c>
      <c r="X104" s="6">
        <v>488295822.80000001</v>
      </c>
      <c r="Y104" s="15">
        <v>171615114.13</v>
      </c>
      <c r="Z104" s="6">
        <v>171615114.13</v>
      </c>
      <c r="AA104" s="6">
        <v>171615114.13</v>
      </c>
    </row>
    <row r="105" spans="1:27" ht="40.799999999999997">
      <c r="A105" s="3" t="s">
        <v>231</v>
      </c>
      <c r="B105" s="4" t="s">
        <v>232</v>
      </c>
      <c r="C105" s="5" t="s">
        <v>249</v>
      </c>
      <c r="D105" s="3" t="s">
        <v>135</v>
      </c>
      <c r="E105" s="3" t="s">
        <v>136</v>
      </c>
      <c r="F105" s="3" t="s">
        <v>137</v>
      </c>
      <c r="G105" s="3" t="s">
        <v>78</v>
      </c>
      <c r="H105" s="3"/>
      <c r="I105" s="3"/>
      <c r="J105" s="3"/>
      <c r="K105" s="3"/>
      <c r="L105" s="3"/>
      <c r="M105" s="3" t="s">
        <v>37</v>
      </c>
      <c r="N105" s="3" t="s">
        <v>38</v>
      </c>
      <c r="O105" s="3" t="s">
        <v>39</v>
      </c>
      <c r="P105" s="4" t="s">
        <v>250</v>
      </c>
      <c r="Q105" s="6">
        <v>1800000000</v>
      </c>
      <c r="R105" s="6">
        <v>0</v>
      </c>
      <c r="S105" s="6">
        <v>0</v>
      </c>
      <c r="T105" s="15">
        <v>1800000000</v>
      </c>
      <c r="U105" s="6">
        <v>0</v>
      </c>
      <c r="V105" s="6">
        <v>652844916</v>
      </c>
      <c r="W105" s="6">
        <v>1147155084</v>
      </c>
      <c r="X105" s="6">
        <v>524900676</v>
      </c>
      <c r="Y105" s="15">
        <v>200086909.66999999</v>
      </c>
      <c r="Z105" s="6">
        <v>200086909.66999999</v>
      </c>
      <c r="AA105" s="6">
        <v>200086909.66999999</v>
      </c>
    </row>
    <row r="106" spans="1:27" ht="40.799999999999997">
      <c r="A106" s="3" t="s">
        <v>231</v>
      </c>
      <c r="B106" s="4" t="s">
        <v>232</v>
      </c>
      <c r="C106" s="5" t="s">
        <v>249</v>
      </c>
      <c r="D106" s="3" t="s">
        <v>135</v>
      </c>
      <c r="E106" s="3" t="s">
        <v>136</v>
      </c>
      <c r="F106" s="3" t="s">
        <v>137</v>
      </c>
      <c r="G106" s="3" t="s">
        <v>78</v>
      </c>
      <c r="H106" s="3"/>
      <c r="I106" s="3"/>
      <c r="J106" s="3"/>
      <c r="K106" s="3"/>
      <c r="L106" s="3"/>
      <c r="M106" s="3" t="s">
        <v>233</v>
      </c>
      <c r="N106" s="3" t="s">
        <v>234</v>
      </c>
      <c r="O106" s="3" t="s">
        <v>39</v>
      </c>
      <c r="P106" s="4" t="s">
        <v>250</v>
      </c>
      <c r="Q106" s="6">
        <v>572913140</v>
      </c>
      <c r="R106" s="6">
        <v>0</v>
      </c>
      <c r="S106" s="6">
        <v>0</v>
      </c>
      <c r="T106" s="15">
        <v>572913140</v>
      </c>
      <c r="U106" s="6">
        <v>0</v>
      </c>
      <c r="V106" s="6">
        <v>0</v>
      </c>
      <c r="W106" s="6">
        <v>572913140</v>
      </c>
      <c r="X106" s="6">
        <v>0</v>
      </c>
      <c r="Y106" s="15">
        <v>0</v>
      </c>
      <c r="Z106" s="6">
        <v>0</v>
      </c>
      <c r="AA106" s="6">
        <v>0</v>
      </c>
    </row>
    <row r="107" spans="1:27" ht="20.399999999999999">
      <c r="A107" s="3" t="s">
        <v>231</v>
      </c>
      <c r="B107" s="4" t="s">
        <v>232</v>
      </c>
      <c r="C107" s="5" t="s">
        <v>251</v>
      </c>
      <c r="D107" s="3" t="s">
        <v>135</v>
      </c>
      <c r="E107" s="3" t="s">
        <v>136</v>
      </c>
      <c r="F107" s="3" t="s">
        <v>137</v>
      </c>
      <c r="G107" s="3" t="s">
        <v>252</v>
      </c>
      <c r="H107" s="3"/>
      <c r="I107" s="3"/>
      <c r="J107" s="3"/>
      <c r="K107" s="3"/>
      <c r="L107" s="3"/>
      <c r="M107" s="3" t="s">
        <v>37</v>
      </c>
      <c r="N107" s="3" t="s">
        <v>38</v>
      </c>
      <c r="O107" s="3" t="s">
        <v>39</v>
      </c>
      <c r="P107" s="4" t="s">
        <v>253</v>
      </c>
      <c r="Q107" s="6">
        <v>4000000000</v>
      </c>
      <c r="R107" s="6">
        <v>0</v>
      </c>
      <c r="S107" s="6">
        <v>0</v>
      </c>
      <c r="T107" s="15">
        <v>4000000000</v>
      </c>
      <c r="U107" s="6">
        <v>0</v>
      </c>
      <c r="V107" s="6">
        <v>2398715984</v>
      </c>
      <c r="W107" s="6">
        <v>1601284016</v>
      </c>
      <c r="X107" s="6">
        <v>1830046126.3299999</v>
      </c>
      <c r="Y107" s="15">
        <v>600620395.34000003</v>
      </c>
      <c r="Z107" s="6">
        <v>593952395.34000003</v>
      </c>
      <c r="AA107" s="6">
        <v>593952395.34000003</v>
      </c>
    </row>
    <row r="108" spans="1:27" ht="51">
      <c r="A108" s="3" t="s">
        <v>231</v>
      </c>
      <c r="B108" s="4" t="s">
        <v>232</v>
      </c>
      <c r="C108" s="5" t="s">
        <v>254</v>
      </c>
      <c r="D108" s="3" t="s">
        <v>135</v>
      </c>
      <c r="E108" s="3" t="s">
        <v>202</v>
      </c>
      <c r="F108" s="3" t="s">
        <v>137</v>
      </c>
      <c r="G108" s="3" t="s">
        <v>255</v>
      </c>
      <c r="H108" s="3"/>
      <c r="I108" s="3"/>
      <c r="J108" s="3"/>
      <c r="K108" s="3"/>
      <c r="L108" s="3"/>
      <c r="M108" s="3" t="s">
        <v>37</v>
      </c>
      <c r="N108" s="3" t="s">
        <v>38</v>
      </c>
      <c r="O108" s="3" t="s">
        <v>39</v>
      </c>
      <c r="P108" s="4" t="s">
        <v>256</v>
      </c>
      <c r="Q108" s="6">
        <v>4370000000</v>
      </c>
      <c r="R108" s="6">
        <v>0</v>
      </c>
      <c r="S108" s="6">
        <v>0</v>
      </c>
      <c r="T108" s="15">
        <v>4370000000</v>
      </c>
      <c r="U108" s="6">
        <v>0</v>
      </c>
      <c r="V108" s="6">
        <v>4005421975</v>
      </c>
      <c r="W108" s="6">
        <v>364578025</v>
      </c>
      <c r="X108" s="6">
        <v>409764701</v>
      </c>
      <c r="Y108" s="15">
        <v>308423701</v>
      </c>
      <c r="Z108" s="6">
        <v>308423701</v>
      </c>
      <c r="AA108" s="6">
        <v>308423701</v>
      </c>
    </row>
    <row r="109" spans="1:27" ht="51">
      <c r="A109" s="3" t="s">
        <v>231</v>
      </c>
      <c r="B109" s="4" t="s">
        <v>232</v>
      </c>
      <c r="C109" s="5" t="s">
        <v>254</v>
      </c>
      <c r="D109" s="3" t="s">
        <v>135</v>
      </c>
      <c r="E109" s="3" t="s">
        <v>202</v>
      </c>
      <c r="F109" s="3" t="s">
        <v>137</v>
      </c>
      <c r="G109" s="3" t="s">
        <v>255</v>
      </c>
      <c r="H109" s="3"/>
      <c r="I109" s="3"/>
      <c r="J109" s="3"/>
      <c r="K109" s="3"/>
      <c r="L109" s="3"/>
      <c r="M109" s="3" t="s">
        <v>233</v>
      </c>
      <c r="N109" s="3" t="s">
        <v>234</v>
      </c>
      <c r="O109" s="3" t="s">
        <v>39</v>
      </c>
      <c r="P109" s="4" t="s">
        <v>256</v>
      </c>
      <c r="Q109" s="6">
        <v>500000000</v>
      </c>
      <c r="R109" s="6">
        <v>0</v>
      </c>
      <c r="S109" s="6">
        <v>0</v>
      </c>
      <c r="T109" s="15">
        <v>500000000</v>
      </c>
      <c r="U109" s="6">
        <v>0</v>
      </c>
      <c r="V109" s="6">
        <v>200000000</v>
      </c>
      <c r="W109" s="6">
        <v>300000000</v>
      </c>
      <c r="X109" s="6">
        <v>0</v>
      </c>
      <c r="Y109" s="15">
        <v>0</v>
      </c>
      <c r="Z109" s="6">
        <v>0</v>
      </c>
      <c r="AA109" s="6">
        <v>0</v>
      </c>
    </row>
    <row r="110" spans="1:27" ht="30.6">
      <c r="A110" s="3" t="s">
        <v>231</v>
      </c>
      <c r="B110" s="4" t="s">
        <v>232</v>
      </c>
      <c r="C110" s="5" t="s">
        <v>257</v>
      </c>
      <c r="D110" s="3" t="s">
        <v>135</v>
      </c>
      <c r="E110" s="3" t="s">
        <v>202</v>
      </c>
      <c r="F110" s="3" t="s">
        <v>137</v>
      </c>
      <c r="G110" s="3" t="s">
        <v>258</v>
      </c>
      <c r="H110" s="3"/>
      <c r="I110" s="3"/>
      <c r="J110" s="3"/>
      <c r="K110" s="3"/>
      <c r="L110" s="3"/>
      <c r="M110" s="3" t="s">
        <v>37</v>
      </c>
      <c r="N110" s="3" t="s">
        <v>38</v>
      </c>
      <c r="O110" s="3" t="s">
        <v>39</v>
      </c>
      <c r="P110" s="4" t="s">
        <v>259</v>
      </c>
      <c r="Q110" s="6">
        <v>6000000000</v>
      </c>
      <c r="R110" s="6">
        <v>0</v>
      </c>
      <c r="S110" s="6">
        <v>0</v>
      </c>
      <c r="T110" s="15">
        <v>6000000000</v>
      </c>
      <c r="U110" s="6">
        <v>0</v>
      </c>
      <c r="V110" s="6">
        <v>2145464172.97</v>
      </c>
      <c r="W110" s="6">
        <v>3854535827.0300002</v>
      </c>
      <c r="X110" s="6">
        <v>1783511621.3599999</v>
      </c>
      <c r="Y110" s="15">
        <v>432545134.19999999</v>
      </c>
      <c r="Z110" s="6">
        <v>401218441.19999999</v>
      </c>
      <c r="AA110" s="6">
        <v>401218441.19999999</v>
      </c>
    </row>
    <row r="111" spans="1:27" ht="30.6">
      <c r="A111" s="3" t="s">
        <v>231</v>
      </c>
      <c r="B111" s="4" t="s">
        <v>232</v>
      </c>
      <c r="C111" s="5" t="s">
        <v>257</v>
      </c>
      <c r="D111" s="3" t="s">
        <v>135</v>
      </c>
      <c r="E111" s="3" t="s">
        <v>202</v>
      </c>
      <c r="F111" s="3" t="s">
        <v>137</v>
      </c>
      <c r="G111" s="3" t="s">
        <v>258</v>
      </c>
      <c r="H111" s="3"/>
      <c r="I111" s="3"/>
      <c r="J111" s="3"/>
      <c r="K111" s="3"/>
      <c r="L111" s="3"/>
      <c r="M111" s="3" t="s">
        <v>233</v>
      </c>
      <c r="N111" s="3" t="s">
        <v>234</v>
      </c>
      <c r="O111" s="3" t="s">
        <v>39</v>
      </c>
      <c r="P111" s="4" t="s">
        <v>259</v>
      </c>
      <c r="Q111" s="6">
        <v>22594360</v>
      </c>
      <c r="R111" s="6">
        <v>0</v>
      </c>
      <c r="S111" s="6">
        <v>0</v>
      </c>
      <c r="T111" s="15">
        <v>22594360</v>
      </c>
      <c r="U111" s="6">
        <v>0</v>
      </c>
      <c r="V111" s="6">
        <v>0</v>
      </c>
      <c r="W111" s="6">
        <v>22594360</v>
      </c>
      <c r="X111" s="6">
        <v>0</v>
      </c>
      <c r="Y111" s="15">
        <v>0</v>
      </c>
      <c r="Z111" s="6">
        <v>0</v>
      </c>
      <c r="AA111" s="6">
        <v>0</v>
      </c>
    </row>
    <row r="112" spans="1:27" ht="40.799999999999997">
      <c r="A112" s="3" t="s">
        <v>231</v>
      </c>
      <c r="B112" s="4" t="s">
        <v>232</v>
      </c>
      <c r="C112" s="5" t="s">
        <v>260</v>
      </c>
      <c r="D112" s="3" t="s">
        <v>135</v>
      </c>
      <c r="E112" s="3" t="s">
        <v>202</v>
      </c>
      <c r="F112" s="3" t="s">
        <v>137</v>
      </c>
      <c r="G112" s="3" t="s">
        <v>261</v>
      </c>
      <c r="H112" s="3"/>
      <c r="I112" s="3"/>
      <c r="J112" s="3"/>
      <c r="K112" s="3"/>
      <c r="L112" s="3"/>
      <c r="M112" s="3" t="s">
        <v>37</v>
      </c>
      <c r="N112" s="3" t="s">
        <v>38</v>
      </c>
      <c r="O112" s="3" t="s">
        <v>39</v>
      </c>
      <c r="P112" s="4" t="s">
        <v>262</v>
      </c>
      <c r="Q112" s="6">
        <v>1290000000</v>
      </c>
      <c r="R112" s="6">
        <v>0</v>
      </c>
      <c r="S112" s="6">
        <v>0</v>
      </c>
      <c r="T112" s="15">
        <v>1290000000</v>
      </c>
      <c r="U112" s="6">
        <v>0</v>
      </c>
      <c r="V112" s="6">
        <v>1136699871</v>
      </c>
      <c r="W112" s="6">
        <v>153300129</v>
      </c>
      <c r="X112" s="6">
        <v>752561871</v>
      </c>
      <c r="Y112" s="15">
        <v>74178666.659999996</v>
      </c>
      <c r="Z112" s="6">
        <v>74178666.659999996</v>
      </c>
      <c r="AA112" s="6">
        <v>74178666.659999996</v>
      </c>
    </row>
    <row r="113" spans="1:27" ht="20.399999999999999">
      <c r="A113" s="3" t="s">
        <v>263</v>
      </c>
      <c r="B113" s="4" t="s">
        <v>264</v>
      </c>
      <c r="C113" s="5" t="s">
        <v>34</v>
      </c>
      <c r="D113" s="3" t="s">
        <v>35</v>
      </c>
      <c r="E113" s="3" t="s">
        <v>36</v>
      </c>
      <c r="F113" s="3" t="s">
        <v>36</v>
      </c>
      <c r="G113" s="3" t="s">
        <v>36</v>
      </c>
      <c r="H113" s="3"/>
      <c r="I113" s="3"/>
      <c r="J113" s="3"/>
      <c r="K113" s="3"/>
      <c r="L113" s="3"/>
      <c r="M113" s="3" t="s">
        <v>233</v>
      </c>
      <c r="N113" s="3" t="s">
        <v>234</v>
      </c>
      <c r="O113" s="3" t="s">
        <v>39</v>
      </c>
      <c r="P113" s="4" t="s">
        <v>40</v>
      </c>
      <c r="Q113" s="6">
        <v>89437775000</v>
      </c>
      <c r="R113" s="6">
        <v>0</v>
      </c>
      <c r="S113" s="6">
        <v>0</v>
      </c>
      <c r="T113" s="15">
        <v>89437775000</v>
      </c>
      <c r="U113" s="6">
        <v>0</v>
      </c>
      <c r="V113" s="6">
        <v>89437775000</v>
      </c>
      <c r="W113" s="6">
        <v>0</v>
      </c>
      <c r="X113" s="6">
        <v>32318032417</v>
      </c>
      <c r="Y113" s="15">
        <v>32306763049.810001</v>
      </c>
      <c r="Z113" s="6">
        <v>32306760327.810001</v>
      </c>
      <c r="AA113" s="6">
        <v>32306760327.810001</v>
      </c>
    </row>
    <row r="114" spans="1:27" ht="20.399999999999999">
      <c r="A114" s="3" t="s">
        <v>263</v>
      </c>
      <c r="B114" s="4" t="s">
        <v>264</v>
      </c>
      <c r="C114" s="5" t="s">
        <v>41</v>
      </c>
      <c r="D114" s="3" t="s">
        <v>35</v>
      </c>
      <c r="E114" s="3" t="s">
        <v>36</v>
      </c>
      <c r="F114" s="3" t="s">
        <v>36</v>
      </c>
      <c r="G114" s="3" t="s">
        <v>42</v>
      </c>
      <c r="H114" s="3"/>
      <c r="I114" s="3"/>
      <c r="J114" s="3"/>
      <c r="K114" s="3"/>
      <c r="L114" s="3"/>
      <c r="M114" s="3" t="s">
        <v>233</v>
      </c>
      <c r="N114" s="3" t="s">
        <v>234</v>
      </c>
      <c r="O114" s="3" t="s">
        <v>39</v>
      </c>
      <c r="P114" s="4" t="s">
        <v>43</v>
      </c>
      <c r="Q114" s="6">
        <v>32350332000</v>
      </c>
      <c r="R114" s="6">
        <v>0</v>
      </c>
      <c r="S114" s="6">
        <v>0</v>
      </c>
      <c r="T114" s="15">
        <v>32350332000</v>
      </c>
      <c r="U114" s="6">
        <v>0</v>
      </c>
      <c r="V114" s="6">
        <v>32335548806.709999</v>
      </c>
      <c r="W114" s="6">
        <v>14783193.289999999</v>
      </c>
      <c r="X114" s="6">
        <v>10918110954.709999</v>
      </c>
      <c r="Y114" s="15">
        <v>10853691323.200001</v>
      </c>
      <c r="Z114" s="6">
        <v>10278874408.200001</v>
      </c>
      <c r="AA114" s="6">
        <v>10278874408.200001</v>
      </c>
    </row>
    <row r="115" spans="1:27" ht="20.399999999999999">
      <c r="A115" s="3" t="s">
        <v>263</v>
      </c>
      <c r="B115" s="4" t="s">
        <v>264</v>
      </c>
      <c r="C115" s="5" t="s">
        <v>44</v>
      </c>
      <c r="D115" s="3" t="s">
        <v>35</v>
      </c>
      <c r="E115" s="3" t="s">
        <v>36</v>
      </c>
      <c r="F115" s="3" t="s">
        <v>36</v>
      </c>
      <c r="G115" s="3" t="s">
        <v>45</v>
      </c>
      <c r="H115" s="3"/>
      <c r="I115" s="3"/>
      <c r="J115" s="3"/>
      <c r="K115" s="3"/>
      <c r="L115" s="3"/>
      <c r="M115" s="3" t="s">
        <v>233</v>
      </c>
      <c r="N115" s="3" t="s">
        <v>234</v>
      </c>
      <c r="O115" s="3" t="s">
        <v>39</v>
      </c>
      <c r="P115" s="4" t="s">
        <v>46</v>
      </c>
      <c r="Q115" s="6">
        <v>6977824000</v>
      </c>
      <c r="R115" s="6">
        <v>0</v>
      </c>
      <c r="S115" s="6">
        <v>0</v>
      </c>
      <c r="T115" s="15">
        <v>6977824000</v>
      </c>
      <c r="U115" s="6">
        <v>0</v>
      </c>
      <c r="V115" s="6">
        <v>6977824000</v>
      </c>
      <c r="W115" s="6">
        <v>0</v>
      </c>
      <c r="X115" s="6">
        <v>3050796627</v>
      </c>
      <c r="Y115" s="15">
        <v>3050588812</v>
      </c>
      <c r="Z115" s="6">
        <v>3050588812</v>
      </c>
      <c r="AA115" s="6">
        <v>3050588812</v>
      </c>
    </row>
    <row r="116" spans="1:27" ht="30.6">
      <c r="A116" s="3" t="s">
        <v>263</v>
      </c>
      <c r="B116" s="4" t="s">
        <v>264</v>
      </c>
      <c r="C116" s="5" t="s">
        <v>218</v>
      </c>
      <c r="D116" s="3" t="s">
        <v>35</v>
      </c>
      <c r="E116" s="3" t="s">
        <v>36</v>
      </c>
      <c r="F116" s="3" t="s">
        <v>36</v>
      </c>
      <c r="G116" s="3" t="s">
        <v>68</v>
      </c>
      <c r="H116" s="3"/>
      <c r="I116" s="3"/>
      <c r="J116" s="3"/>
      <c r="K116" s="3"/>
      <c r="L116" s="3"/>
      <c r="M116" s="3" t="s">
        <v>233</v>
      </c>
      <c r="N116" s="3" t="s">
        <v>234</v>
      </c>
      <c r="O116" s="3" t="s">
        <v>39</v>
      </c>
      <c r="P116" s="4" t="s">
        <v>219</v>
      </c>
      <c r="Q116" s="6">
        <v>10945104000</v>
      </c>
      <c r="R116" s="6">
        <v>0</v>
      </c>
      <c r="S116" s="6">
        <v>0</v>
      </c>
      <c r="T116" s="15">
        <v>10945104000</v>
      </c>
      <c r="U116" s="6">
        <v>10945104000</v>
      </c>
      <c r="V116" s="6">
        <v>0</v>
      </c>
      <c r="W116" s="6">
        <v>0</v>
      </c>
      <c r="X116" s="6">
        <v>0</v>
      </c>
      <c r="Y116" s="15">
        <v>0</v>
      </c>
      <c r="Z116" s="6">
        <v>0</v>
      </c>
      <c r="AA116" s="6">
        <v>0</v>
      </c>
    </row>
    <row r="117" spans="1:27" ht="20.399999999999999">
      <c r="A117" s="3" t="s">
        <v>263</v>
      </c>
      <c r="B117" s="4" t="s">
        <v>264</v>
      </c>
      <c r="C117" s="5" t="s">
        <v>47</v>
      </c>
      <c r="D117" s="3" t="s">
        <v>35</v>
      </c>
      <c r="E117" s="3" t="s">
        <v>42</v>
      </c>
      <c r="F117" s="3"/>
      <c r="G117" s="3"/>
      <c r="H117" s="3"/>
      <c r="I117" s="3"/>
      <c r="J117" s="3"/>
      <c r="K117" s="3"/>
      <c r="L117" s="3"/>
      <c r="M117" s="3" t="s">
        <v>233</v>
      </c>
      <c r="N117" s="3" t="s">
        <v>234</v>
      </c>
      <c r="O117" s="3" t="s">
        <v>39</v>
      </c>
      <c r="P117" s="4" t="s">
        <v>48</v>
      </c>
      <c r="Q117" s="6">
        <v>29520526000</v>
      </c>
      <c r="R117" s="6">
        <v>0</v>
      </c>
      <c r="S117" s="6">
        <v>0</v>
      </c>
      <c r="T117" s="15">
        <v>29520526000</v>
      </c>
      <c r="U117" s="6">
        <v>0</v>
      </c>
      <c r="V117" s="6">
        <v>25058535659.490002</v>
      </c>
      <c r="W117" s="6">
        <v>4461990340.5100002</v>
      </c>
      <c r="X117" s="6">
        <v>22037915259.34</v>
      </c>
      <c r="Y117" s="15">
        <v>9189773782.8600006</v>
      </c>
      <c r="Z117" s="6">
        <v>8878001501.1200008</v>
      </c>
      <c r="AA117" s="6">
        <v>8876698031.1200008</v>
      </c>
    </row>
    <row r="118" spans="1:27" ht="30.6">
      <c r="A118" s="3" t="s">
        <v>263</v>
      </c>
      <c r="B118" s="4" t="s">
        <v>264</v>
      </c>
      <c r="C118" s="5" t="s">
        <v>54</v>
      </c>
      <c r="D118" s="3" t="s">
        <v>35</v>
      </c>
      <c r="E118" s="3" t="s">
        <v>45</v>
      </c>
      <c r="F118" s="3" t="s">
        <v>45</v>
      </c>
      <c r="G118" s="3" t="s">
        <v>36</v>
      </c>
      <c r="H118" s="3" t="s">
        <v>55</v>
      </c>
      <c r="I118" s="3"/>
      <c r="J118" s="3"/>
      <c r="K118" s="3"/>
      <c r="L118" s="3"/>
      <c r="M118" s="3" t="s">
        <v>233</v>
      </c>
      <c r="N118" s="3" t="s">
        <v>234</v>
      </c>
      <c r="O118" s="3" t="s">
        <v>39</v>
      </c>
      <c r="P118" s="4" t="s">
        <v>56</v>
      </c>
      <c r="Q118" s="6">
        <v>21924998000</v>
      </c>
      <c r="R118" s="6">
        <v>0</v>
      </c>
      <c r="S118" s="6">
        <v>0</v>
      </c>
      <c r="T118" s="15">
        <v>21924998000</v>
      </c>
      <c r="U118" s="6">
        <v>21924998000</v>
      </c>
      <c r="V118" s="6">
        <v>0</v>
      </c>
      <c r="W118" s="6">
        <v>0</v>
      </c>
      <c r="X118" s="6">
        <v>0</v>
      </c>
      <c r="Y118" s="15">
        <v>0</v>
      </c>
      <c r="Z118" s="6">
        <v>0</v>
      </c>
      <c r="AA118" s="6">
        <v>0</v>
      </c>
    </row>
    <row r="119" spans="1:27" ht="30.6">
      <c r="A119" s="3" t="s">
        <v>263</v>
      </c>
      <c r="B119" s="4" t="s">
        <v>264</v>
      </c>
      <c r="C119" s="5" t="s">
        <v>96</v>
      </c>
      <c r="D119" s="3" t="s">
        <v>35</v>
      </c>
      <c r="E119" s="3" t="s">
        <v>45</v>
      </c>
      <c r="F119" s="3" t="s">
        <v>68</v>
      </c>
      <c r="G119" s="3" t="s">
        <v>42</v>
      </c>
      <c r="H119" s="3" t="s">
        <v>97</v>
      </c>
      <c r="I119" s="3"/>
      <c r="J119" s="3"/>
      <c r="K119" s="3"/>
      <c r="L119" s="3"/>
      <c r="M119" s="3" t="s">
        <v>233</v>
      </c>
      <c r="N119" s="3" t="s">
        <v>234</v>
      </c>
      <c r="O119" s="3" t="s">
        <v>39</v>
      </c>
      <c r="P119" s="4" t="s">
        <v>98</v>
      </c>
      <c r="Q119" s="6">
        <v>639884000</v>
      </c>
      <c r="R119" s="6">
        <v>0</v>
      </c>
      <c r="S119" s="6">
        <v>0</v>
      </c>
      <c r="T119" s="15">
        <v>639884000</v>
      </c>
      <c r="U119" s="6">
        <v>0</v>
      </c>
      <c r="V119" s="6">
        <v>639884000</v>
      </c>
      <c r="W119" s="6">
        <v>0</v>
      </c>
      <c r="X119" s="6">
        <v>283253637</v>
      </c>
      <c r="Y119" s="15">
        <v>137078975</v>
      </c>
      <c r="Z119" s="6">
        <v>137078975</v>
      </c>
      <c r="AA119" s="6">
        <v>137078975</v>
      </c>
    </row>
    <row r="120" spans="1:27" ht="20.399999999999999">
      <c r="A120" s="3" t="s">
        <v>263</v>
      </c>
      <c r="B120" s="4" t="s">
        <v>264</v>
      </c>
      <c r="C120" s="5" t="s">
        <v>106</v>
      </c>
      <c r="D120" s="3" t="s">
        <v>35</v>
      </c>
      <c r="E120" s="3" t="s">
        <v>45</v>
      </c>
      <c r="F120" s="3" t="s">
        <v>38</v>
      </c>
      <c r="G120" s="3"/>
      <c r="H120" s="3"/>
      <c r="I120" s="3"/>
      <c r="J120" s="3"/>
      <c r="K120" s="3"/>
      <c r="L120" s="3"/>
      <c r="M120" s="3" t="s">
        <v>233</v>
      </c>
      <c r="N120" s="3" t="s">
        <v>234</v>
      </c>
      <c r="O120" s="3" t="s">
        <v>39</v>
      </c>
      <c r="P120" s="4" t="s">
        <v>107</v>
      </c>
      <c r="Q120" s="6">
        <v>1493144000</v>
      </c>
      <c r="R120" s="6">
        <v>0</v>
      </c>
      <c r="S120" s="6">
        <v>0</v>
      </c>
      <c r="T120" s="15">
        <v>1493144000</v>
      </c>
      <c r="U120" s="6">
        <v>0</v>
      </c>
      <c r="V120" s="6">
        <v>64922584.640000001</v>
      </c>
      <c r="W120" s="6">
        <v>1428221415.3599999</v>
      </c>
      <c r="X120" s="6">
        <v>64922578.640000001</v>
      </c>
      <c r="Y120" s="15">
        <v>64098449.280000001</v>
      </c>
      <c r="Z120" s="6">
        <v>64098449.280000001</v>
      </c>
      <c r="AA120" s="6">
        <v>64098449.280000001</v>
      </c>
    </row>
    <row r="121" spans="1:27" ht="20.399999999999999">
      <c r="A121" s="3" t="s">
        <v>263</v>
      </c>
      <c r="B121" s="4" t="s">
        <v>264</v>
      </c>
      <c r="C121" s="5" t="s">
        <v>126</v>
      </c>
      <c r="D121" s="3" t="s">
        <v>35</v>
      </c>
      <c r="E121" s="3" t="s">
        <v>127</v>
      </c>
      <c r="F121" s="3" t="s">
        <v>36</v>
      </c>
      <c r="G121" s="3"/>
      <c r="H121" s="3"/>
      <c r="I121" s="3"/>
      <c r="J121" s="3"/>
      <c r="K121" s="3"/>
      <c r="L121" s="3"/>
      <c r="M121" s="3" t="s">
        <v>233</v>
      </c>
      <c r="N121" s="3" t="s">
        <v>234</v>
      </c>
      <c r="O121" s="3" t="s">
        <v>39</v>
      </c>
      <c r="P121" s="4" t="s">
        <v>128</v>
      </c>
      <c r="Q121" s="6">
        <v>3376000</v>
      </c>
      <c r="R121" s="6">
        <v>0</v>
      </c>
      <c r="S121" s="6">
        <v>0</v>
      </c>
      <c r="T121" s="15">
        <v>3376000</v>
      </c>
      <c r="U121" s="6">
        <v>0</v>
      </c>
      <c r="V121" s="6">
        <v>694863.55</v>
      </c>
      <c r="W121" s="6">
        <v>2681136.4500000002</v>
      </c>
      <c r="X121" s="6">
        <v>694863.55</v>
      </c>
      <c r="Y121" s="15">
        <v>693000</v>
      </c>
      <c r="Z121" s="6">
        <v>693000</v>
      </c>
      <c r="AA121" s="6">
        <v>693000</v>
      </c>
    </row>
    <row r="122" spans="1:27" ht="20.399999999999999">
      <c r="A122" s="3" t="s">
        <v>263</v>
      </c>
      <c r="B122" s="4" t="s">
        <v>264</v>
      </c>
      <c r="C122" s="5" t="s">
        <v>235</v>
      </c>
      <c r="D122" s="3" t="s">
        <v>35</v>
      </c>
      <c r="E122" s="3" t="s">
        <v>127</v>
      </c>
      <c r="F122" s="3" t="s">
        <v>45</v>
      </c>
      <c r="G122" s="3"/>
      <c r="H122" s="3"/>
      <c r="I122" s="3"/>
      <c r="J122" s="3"/>
      <c r="K122" s="3"/>
      <c r="L122" s="3"/>
      <c r="M122" s="3" t="s">
        <v>233</v>
      </c>
      <c r="N122" s="3" t="s">
        <v>234</v>
      </c>
      <c r="O122" s="3" t="s">
        <v>39</v>
      </c>
      <c r="P122" s="4" t="s">
        <v>236</v>
      </c>
      <c r="Q122" s="6">
        <v>3376000</v>
      </c>
      <c r="R122" s="6">
        <v>0</v>
      </c>
      <c r="S122" s="6">
        <v>0</v>
      </c>
      <c r="T122" s="15">
        <v>3376000</v>
      </c>
      <c r="U122" s="6">
        <v>0</v>
      </c>
      <c r="V122" s="6">
        <v>1863.55</v>
      </c>
      <c r="W122" s="6">
        <v>3374136.45</v>
      </c>
      <c r="X122" s="6">
        <v>1863.55</v>
      </c>
      <c r="Y122" s="15">
        <v>0</v>
      </c>
      <c r="Z122" s="6">
        <v>0</v>
      </c>
      <c r="AA122" s="6">
        <v>0</v>
      </c>
    </row>
    <row r="123" spans="1:27" ht="20.399999999999999">
      <c r="A123" s="3" t="s">
        <v>263</v>
      </c>
      <c r="B123" s="4" t="s">
        <v>264</v>
      </c>
      <c r="C123" s="5" t="s">
        <v>129</v>
      </c>
      <c r="D123" s="3" t="s">
        <v>35</v>
      </c>
      <c r="E123" s="3" t="s">
        <v>127</v>
      </c>
      <c r="F123" s="3" t="s">
        <v>68</v>
      </c>
      <c r="G123" s="3" t="s">
        <v>36</v>
      </c>
      <c r="H123" s="3"/>
      <c r="I123" s="3"/>
      <c r="J123" s="3"/>
      <c r="K123" s="3"/>
      <c r="L123" s="3"/>
      <c r="M123" s="3" t="s">
        <v>233</v>
      </c>
      <c r="N123" s="3" t="s">
        <v>234</v>
      </c>
      <c r="O123" s="3" t="s">
        <v>39</v>
      </c>
      <c r="P123" s="4" t="s">
        <v>130</v>
      </c>
      <c r="Q123" s="6">
        <v>557097000</v>
      </c>
      <c r="R123" s="6">
        <v>0</v>
      </c>
      <c r="S123" s="6">
        <v>0</v>
      </c>
      <c r="T123" s="15">
        <v>557097000</v>
      </c>
      <c r="U123" s="6">
        <v>0</v>
      </c>
      <c r="V123" s="6">
        <v>4258079.1399999997</v>
      </c>
      <c r="W123" s="6">
        <v>552838920.86000001</v>
      </c>
      <c r="X123" s="6">
        <v>4258079.1399999997</v>
      </c>
      <c r="Y123" s="15">
        <v>0</v>
      </c>
      <c r="Z123" s="6">
        <v>0</v>
      </c>
      <c r="AA123" s="6">
        <v>0</v>
      </c>
    </row>
    <row r="124" spans="1:27" ht="20.399999999999999">
      <c r="A124" s="3" t="s">
        <v>263</v>
      </c>
      <c r="B124" s="4" t="s">
        <v>264</v>
      </c>
      <c r="C124" s="5" t="s">
        <v>131</v>
      </c>
      <c r="D124" s="3" t="s">
        <v>132</v>
      </c>
      <c r="E124" s="3" t="s">
        <v>38</v>
      </c>
      <c r="F124" s="3" t="s">
        <v>68</v>
      </c>
      <c r="G124" s="3" t="s">
        <v>36</v>
      </c>
      <c r="H124" s="3"/>
      <c r="I124" s="3"/>
      <c r="J124" s="3"/>
      <c r="K124" s="3"/>
      <c r="L124" s="3"/>
      <c r="M124" s="3" t="s">
        <v>233</v>
      </c>
      <c r="N124" s="3" t="s">
        <v>265</v>
      </c>
      <c r="O124" s="3" t="s">
        <v>39</v>
      </c>
      <c r="P124" s="4" t="s">
        <v>133</v>
      </c>
      <c r="Q124" s="6">
        <v>7713911491</v>
      </c>
      <c r="R124" s="6">
        <v>0</v>
      </c>
      <c r="S124" s="6">
        <v>0</v>
      </c>
      <c r="T124" s="15">
        <v>7713911491</v>
      </c>
      <c r="U124" s="6">
        <v>0</v>
      </c>
      <c r="V124" s="6">
        <v>0</v>
      </c>
      <c r="W124" s="6">
        <v>7713911491</v>
      </c>
      <c r="X124" s="6">
        <v>0</v>
      </c>
      <c r="Y124" s="15">
        <v>0</v>
      </c>
      <c r="Z124" s="6">
        <v>0</v>
      </c>
      <c r="AA124" s="6">
        <v>0</v>
      </c>
    </row>
    <row r="125" spans="1:27" ht="71.400000000000006">
      <c r="A125" s="3" t="s">
        <v>263</v>
      </c>
      <c r="B125" s="4" t="s">
        <v>264</v>
      </c>
      <c r="C125" s="5" t="s">
        <v>266</v>
      </c>
      <c r="D125" s="3" t="s">
        <v>135</v>
      </c>
      <c r="E125" s="3" t="s">
        <v>186</v>
      </c>
      <c r="F125" s="3" t="s">
        <v>137</v>
      </c>
      <c r="G125" s="3" t="s">
        <v>255</v>
      </c>
      <c r="H125" s="3"/>
      <c r="I125" s="3"/>
      <c r="J125" s="3"/>
      <c r="K125" s="3"/>
      <c r="L125" s="3"/>
      <c r="M125" s="3" t="s">
        <v>233</v>
      </c>
      <c r="N125" s="3" t="s">
        <v>265</v>
      </c>
      <c r="O125" s="3" t="s">
        <v>39</v>
      </c>
      <c r="P125" s="4" t="s">
        <v>267</v>
      </c>
      <c r="Q125" s="6">
        <v>1294522744</v>
      </c>
      <c r="R125" s="6">
        <v>0</v>
      </c>
      <c r="S125" s="6">
        <v>0</v>
      </c>
      <c r="T125" s="15">
        <v>1294522744</v>
      </c>
      <c r="U125" s="6">
        <v>0</v>
      </c>
      <c r="V125" s="6">
        <v>746382951.83000004</v>
      </c>
      <c r="W125" s="6">
        <v>548139792.16999996</v>
      </c>
      <c r="X125" s="6">
        <v>295946086.82999998</v>
      </c>
      <c r="Y125" s="15">
        <v>144162529</v>
      </c>
      <c r="Z125" s="6">
        <v>144162529</v>
      </c>
      <c r="AA125" s="6">
        <v>122810124</v>
      </c>
    </row>
    <row r="126" spans="1:27" ht="61.2">
      <c r="A126" s="3" t="s">
        <v>263</v>
      </c>
      <c r="B126" s="4" t="s">
        <v>264</v>
      </c>
      <c r="C126" s="5" t="s">
        <v>268</v>
      </c>
      <c r="D126" s="3" t="s">
        <v>135</v>
      </c>
      <c r="E126" s="3" t="s">
        <v>227</v>
      </c>
      <c r="F126" s="3" t="s">
        <v>137</v>
      </c>
      <c r="G126" s="3" t="s">
        <v>255</v>
      </c>
      <c r="H126" s="3"/>
      <c r="I126" s="3"/>
      <c r="J126" s="3"/>
      <c r="K126" s="3"/>
      <c r="L126" s="3"/>
      <c r="M126" s="3" t="s">
        <v>233</v>
      </c>
      <c r="N126" s="3" t="s">
        <v>265</v>
      </c>
      <c r="O126" s="3" t="s">
        <v>39</v>
      </c>
      <c r="P126" s="4" t="s">
        <v>269</v>
      </c>
      <c r="Q126" s="6">
        <v>12039883904</v>
      </c>
      <c r="R126" s="6">
        <v>0</v>
      </c>
      <c r="S126" s="6">
        <v>806223577</v>
      </c>
      <c r="T126" s="15">
        <v>11233660327</v>
      </c>
      <c r="U126" s="6">
        <v>0</v>
      </c>
      <c r="V126" s="6">
        <v>10015794133.18</v>
      </c>
      <c r="W126" s="6">
        <v>1217866193.8199999</v>
      </c>
      <c r="X126" s="6">
        <v>5369437770.2600002</v>
      </c>
      <c r="Y126" s="15">
        <v>1734735081.03</v>
      </c>
      <c r="Z126" s="6">
        <v>1734735081.03</v>
      </c>
      <c r="AA126" s="6">
        <v>1705709152.03</v>
      </c>
    </row>
    <row r="127" spans="1:27" ht="51">
      <c r="A127" s="3" t="s">
        <v>263</v>
      </c>
      <c r="B127" s="4" t="s">
        <v>264</v>
      </c>
      <c r="C127" s="5" t="s">
        <v>270</v>
      </c>
      <c r="D127" s="3" t="s">
        <v>135</v>
      </c>
      <c r="E127" s="3" t="s">
        <v>227</v>
      </c>
      <c r="F127" s="3" t="s">
        <v>137</v>
      </c>
      <c r="G127" s="3" t="s">
        <v>258</v>
      </c>
      <c r="H127" s="3"/>
      <c r="I127" s="3"/>
      <c r="J127" s="3"/>
      <c r="K127" s="3"/>
      <c r="L127" s="3"/>
      <c r="M127" s="3" t="s">
        <v>233</v>
      </c>
      <c r="N127" s="3" t="s">
        <v>265</v>
      </c>
      <c r="O127" s="3" t="s">
        <v>39</v>
      </c>
      <c r="P127" s="4" t="s">
        <v>271</v>
      </c>
      <c r="Q127" s="6">
        <v>3731360922</v>
      </c>
      <c r="R127" s="6">
        <v>0</v>
      </c>
      <c r="S127" s="6">
        <v>0</v>
      </c>
      <c r="T127" s="15">
        <v>3731360922</v>
      </c>
      <c r="U127" s="6">
        <v>0</v>
      </c>
      <c r="V127" s="6">
        <v>3559255498.2199998</v>
      </c>
      <c r="W127" s="6">
        <v>172105423.78</v>
      </c>
      <c r="X127" s="6">
        <v>3433644791.2199998</v>
      </c>
      <c r="Y127" s="15">
        <v>183624929.02000001</v>
      </c>
      <c r="Z127" s="6">
        <v>170677053.02000001</v>
      </c>
      <c r="AA127" s="6">
        <v>168714956.02000001</v>
      </c>
    </row>
    <row r="128" spans="1:27" ht="61.2">
      <c r="A128" s="3" t="s">
        <v>263</v>
      </c>
      <c r="B128" s="4" t="s">
        <v>264</v>
      </c>
      <c r="C128" s="5" t="s">
        <v>272</v>
      </c>
      <c r="D128" s="3" t="s">
        <v>135</v>
      </c>
      <c r="E128" s="3" t="s">
        <v>227</v>
      </c>
      <c r="F128" s="3" t="s">
        <v>137</v>
      </c>
      <c r="G128" s="3" t="s">
        <v>261</v>
      </c>
      <c r="H128" s="3"/>
      <c r="I128" s="3"/>
      <c r="J128" s="3"/>
      <c r="K128" s="3"/>
      <c r="L128" s="3"/>
      <c r="M128" s="3" t="s">
        <v>233</v>
      </c>
      <c r="N128" s="3" t="s">
        <v>265</v>
      </c>
      <c r="O128" s="3" t="s">
        <v>39</v>
      </c>
      <c r="P128" s="4" t="s">
        <v>273</v>
      </c>
      <c r="Q128" s="6">
        <v>24175687432</v>
      </c>
      <c r="R128" s="6">
        <v>806223577</v>
      </c>
      <c r="S128" s="6">
        <v>0</v>
      </c>
      <c r="T128" s="15">
        <v>24981911009</v>
      </c>
      <c r="U128" s="6">
        <v>0</v>
      </c>
      <c r="V128" s="6">
        <v>22953967865.009998</v>
      </c>
      <c r="W128" s="6">
        <v>2027943143.99</v>
      </c>
      <c r="X128" s="6">
        <v>21067633498.880001</v>
      </c>
      <c r="Y128" s="15">
        <v>6869192121.3599997</v>
      </c>
      <c r="Z128" s="6">
        <v>6869192121.3599997</v>
      </c>
      <c r="AA128" s="6">
        <v>6869192121.3599997</v>
      </c>
    </row>
    <row r="129" spans="1:27" ht="61.2">
      <c r="A129" s="3" t="s">
        <v>263</v>
      </c>
      <c r="B129" s="4" t="s">
        <v>264</v>
      </c>
      <c r="C129" s="5" t="s">
        <v>201</v>
      </c>
      <c r="D129" s="3" t="s">
        <v>135</v>
      </c>
      <c r="E129" s="3" t="s">
        <v>202</v>
      </c>
      <c r="F129" s="3" t="s">
        <v>137</v>
      </c>
      <c r="G129" s="3" t="s">
        <v>193</v>
      </c>
      <c r="H129" s="3"/>
      <c r="I129" s="3"/>
      <c r="J129" s="3"/>
      <c r="K129" s="3"/>
      <c r="L129" s="3"/>
      <c r="M129" s="3" t="s">
        <v>233</v>
      </c>
      <c r="N129" s="3" t="s">
        <v>265</v>
      </c>
      <c r="O129" s="3" t="s">
        <v>39</v>
      </c>
      <c r="P129" s="4" t="s">
        <v>274</v>
      </c>
      <c r="Q129" s="6">
        <v>23105600705</v>
      </c>
      <c r="R129" s="6">
        <v>0</v>
      </c>
      <c r="S129" s="6">
        <v>0</v>
      </c>
      <c r="T129" s="15">
        <v>23105600705</v>
      </c>
      <c r="U129" s="6">
        <v>0</v>
      </c>
      <c r="V129" s="6">
        <v>7660757439.6599998</v>
      </c>
      <c r="W129" s="6">
        <v>15444843265.34</v>
      </c>
      <c r="X129" s="6">
        <v>3620978029.6599998</v>
      </c>
      <c r="Y129" s="15">
        <v>1308951903.26</v>
      </c>
      <c r="Z129" s="6">
        <v>1192388391.95</v>
      </c>
      <c r="AA129" s="6">
        <v>1192388391.95</v>
      </c>
    </row>
    <row r="130" spans="1:27" ht="51">
      <c r="A130" s="3" t="s">
        <v>263</v>
      </c>
      <c r="B130" s="4" t="s">
        <v>264</v>
      </c>
      <c r="C130" s="5" t="s">
        <v>204</v>
      </c>
      <c r="D130" s="3" t="s">
        <v>135</v>
      </c>
      <c r="E130" s="3" t="s">
        <v>202</v>
      </c>
      <c r="F130" s="3" t="s">
        <v>137</v>
      </c>
      <c r="G130" s="3" t="s">
        <v>38</v>
      </c>
      <c r="H130" s="3"/>
      <c r="I130" s="3"/>
      <c r="J130" s="3"/>
      <c r="K130" s="3"/>
      <c r="L130" s="3"/>
      <c r="M130" s="3" t="s">
        <v>233</v>
      </c>
      <c r="N130" s="3" t="s">
        <v>265</v>
      </c>
      <c r="O130" s="3" t="s">
        <v>39</v>
      </c>
      <c r="P130" s="4" t="s">
        <v>275</v>
      </c>
      <c r="Q130" s="6">
        <v>395412480</v>
      </c>
      <c r="R130" s="6">
        <v>0</v>
      </c>
      <c r="S130" s="6">
        <v>0</v>
      </c>
      <c r="T130" s="15">
        <v>395412480</v>
      </c>
      <c r="U130" s="6">
        <v>0</v>
      </c>
      <c r="V130" s="6">
        <v>265157547.68000001</v>
      </c>
      <c r="W130" s="6">
        <v>130254932.31999999</v>
      </c>
      <c r="X130" s="6">
        <v>234402159.68000001</v>
      </c>
      <c r="Y130" s="15">
        <v>49288027.5</v>
      </c>
      <c r="Z130" s="6">
        <v>49288027.5</v>
      </c>
      <c r="AA130" s="6">
        <v>49288027.5</v>
      </c>
    </row>
    <row r="131" spans="1:27" ht="40.799999999999997">
      <c r="A131" s="3" t="s">
        <v>263</v>
      </c>
      <c r="B131" s="4" t="s">
        <v>264</v>
      </c>
      <c r="C131" s="5" t="s">
        <v>206</v>
      </c>
      <c r="D131" s="3" t="s">
        <v>135</v>
      </c>
      <c r="E131" s="3" t="s">
        <v>202</v>
      </c>
      <c r="F131" s="3" t="s">
        <v>137</v>
      </c>
      <c r="G131" s="3" t="s">
        <v>74</v>
      </c>
      <c r="H131" s="3"/>
      <c r="I131" s="3"/>
      <c r="J131" s="3"/>
      <c r="K131" s="3"/>
      <c r="L131" s="3"/>
      <c r="M131" s="3" t="s">
        <v>233</v>
      </c>
      <c r="N131" s="3" t="s">
        <v>265</v>
      </c>
      <c r="O131" s="3" t="s">
        <v>39</v>
      </c>
      <c r="P131" s="4" t="s">
        <v>276</v>
      </c>
      <c r="Q131" s="6">
        <v>358622407</v>
      </c>
      <c r="R131" s="6">
        <v>0</v>
      </c>
      <c r="S131" s="6">
        <v>0</v>
      </c>
      <c r="T131" s="15">
        <v>358622407</v>
      </c>
      <c r="U131" s="6">
        <v>0</v>
      </c>
      <c r="V131" s="6">
        <v>270402971.56</v>
      </c>
      <c r="W131" s="6">
        <v>88219435.439999998</v>
      </c>
      <c r="X131" s="6">
        <v>249389518.56</v>
      </c>
      <c r="Y131" s="15">
        <v>8333590</v>
      </c>
      <c r="Z131" s="6">
        <v>8333590</v>
      </c>
      <c r="AA131" s="6">
        <v>8333590</v>
      </c>
    </row>
    <row r="132" spans="1:27" ht="40.799999999999997">
      <c r="A132" s="3" t="s">
        <v>263</v>
      </c>
      <c r="B132" s="4" t="s">
        <v>264</v>
      </c>
      <c r="C132" s="5" t="s">
        <v>208</v>
      </c>
      <c r="D132" s="3" t="s">
        <v>135</v>
      </c>
      <c r="E132" s="3" t="s">
        <v>202</v>
      </c>
      <c r="F132" s="3" t="s">
        <v>137</v>
      </c>
      <c r="G132" s="3" t="s">
        <v>209</v>
      </c>
      <c r="H132" s="3"/>
      <c r="I132" s="3"/>
      <c r="J132" s="3"/>
      <c r="K132" s="3"/>
      <c r="L132" s="3"/>
      <c r="M132" s="3" t="s">
        <v>233</v>
      </c>
      <c r="N132" s="3" t="s">
        <v>265</v>
      </c>
      <c r="O132" s="3" t="s">
        <v>39</v>
      </c>
      <c r="P132" s="4" t="s">
        <v>277</v>
      </c>
      <c r="Q132" s="6">
        <v>2575000000</v>
      </c>
      <c r="R132" s="6">
        <v>0</v>
      </c>
      <c r="S132" s="6">
        <v>0</v>
      </c>
      <c r="T132" s="15">
        <v>2575000000</v>
      </c>
      <c r="U132" s="6">
        <v>0</v>
      </c>
      <c r="V132" s="6">
        <v>1759300067</v>
      </c>
      <c r="W132" s="6">
        <v>815699933</v>
      </c>
      <c r="X132" s="6">
        <v>1609876342</v>
      </c>
      <c r="Y132" s="15">
        <v>5001500</v>
      </c>
      <c r="Z132" s="6">
        <v>5001500</v>
      </c>
      <c r="AA132" s="6">
        <v>5001500</v>
      </c>
    </row>
    <row r="133" spans="1:27" ht="40.799999999999997">
      <c r="A133" s="3" t="s">
        <v>263</v>
      </c>
      <c r="B133" s="4" t="s">
        <v>264</v>
      </c>
      <c r="C133" s="5" t="s">
        <v>213</v>
      </c>
      <c r="D133" s="3" t="s">
        <v>135</v>
      </c>
      <c r="E133" s="3" t="s">
        <v>202</v>
      </c>
      <c r="F133" s="3" t="s">
        <v>137</v>
      </c>
      <c r="G133" s="3" t="s">
        <v>214</v>
      </c>
      <c r="H133" s="3"/>
      <c r="I133" s="3"/>
      <c r="J133" s="3"/>
      <c r="K133" s="3"/>
      <c r="L133" s="3"/>
      <c r="M133" s="3" t="s">
        <v>233</v>
      </c>
      <c r="N133" s="3" t="s">
        <v>265</v>
      </c>
      <c r="O133" s="3" t="s">
        <v>39</v>
      </c>
      <c r="P133" s="4" t="s">
        <v>278</v>
      </c>
      <c r="Q133" s="6">
        <v>8533331406</v>
      </c>
      <c r="R133" s="6">
        <v>0</v>
      </c>
      <c r="S133" s="6">
        <v>0</v>
      </c>
      <c r="T133" s="15">
        <v>8533331406</v>
      </c>
      <c r="U133" s="6">
        <v>0</v>
      </c>
      <c r="V133" s="6">
        <v>2091691833.25</v>
      </c>
      <c r="W133" s="6">
        <v>6441639572.75</v>
      </c>
      <c r="X133" s="6">
        <v>1260330225.03</v>
      </c>
      <c r="Y133" s="15">
        <v>591124464.58000004</v>
      </c>
      <c r="Z133" s="6">
        <v>574826772.58000004</v>
      </c>
      <c r="AA133" s="6">
        <v>574505265.58000004</v>
      </c>
    </row>
    <row r="134" spans="1:27" ht="30.6">
      <c r="A134" s="3" t="s">
        <v>279</v>
      </c>
      <c r="B134" s="4" t="s">
        <v>280</v>
      </c>
      <c r="C134" s="5" t="s">
        <v>34</v>
      </c>
      <c r="D134" s="3" t="s">
        <v>35</v>
      </c>
      <c r="E134" s="3" t="s">
        <v>36</v>
      </c>
      <c r="F134" s="3" t="s">
        <v>36</v>
      </c>
      <c r="G134" s="3" t="s">
        <v>36</v>
      </c>
      <c r="H134" s="3"/>
      <c r="I134" s="3"/>
      <c r="J134" s="3"/>
      <c r="K134" s="3"/>
      <c r="L134" s="3"/>
      <c r="M134" s="3" t="s">
        <v>233</v>
      </c>
      <c r="N134" s="3" t="s">
        <v>234</v>
      </c>
      <c r="O134" s="3" t="s">
        <v>39</v>
      </c>
      <c r="P134" s="4" t="s">
        <v>40</v>
      </c>
      <c r="Q134" s="6">
        <v>75298502000</v>
      </c>
      <c r="R134" s="6">
        <v>0</v>
      </c>
      <c r="S134" s="6">
        <v>0</v>
      </c>
      <c r="T134" s="15">
        <v>75298502000</v>
      </c>
      <c r="U134" s="6">
        <v>0</v>
      </c>
      <c r="V134" s="6">
        <v>75298502000</v>
      </c>
      <c r="W134" s="6">
        <v>0</v>
      </c>
      <c r="X134" s="6">
        <v>23984567875</v>
      </c>
      <c r="Y134" s="15">
        <v>23979964976.150002</v>
      </c>
      <c r="Z134" s="6">
        <v>23979964976.150002</v>
      </c>
      <c r="AA134" s="6">
        <v>23979964976.150002</v>
      </c>
    </row>
    <row r="135" spans="1:27" ht="30.6">
      <c r="A135" s="3" t="s">
        <v>279</v>
      </c>
      <c r="B135" s="4" t="s">
        <v>280</v>
      </c>
      <c r="C135" s="5" t="s">
        <v>41</v>
      </c>
      <c r="D135" s="3" t="s">
        <v>35</v>
      </c>
      <c r="E135" s="3" t="s">
        <v>36</v>
      </c>
      <c r="F135" s="3" t="s">
        <v>36</v>
      </c>
      <c r="G135" s="3" t="s">
        <v>42</v>
      </c>
      <c r="H135" s="3"/>
      <c r="I135" s="3"/>
      <c r="J135" s="3"/>
      <c r="K135" s="3"/>
      <c r="L135" s="3"/>
      <c r="M135" s="3" t="s">
        <v>233</v>
      </c>
      <c r="N135" s="3" t="s">
        <v>234</v>
      </c>
      <c r="O135" s="3" t="s">
        <v>39</v>
      </c>
      <c r="P135" s="4" t="s">
        <v>43</v>
      </c>
      <c r="Q135" s="6">
        <v>29112030000</v>
      </c>
      <c r="R135" s="6">
        <v>0</v>
      </c>
      <c r="S135" s="6">
        <v>0</v>
      </c>
      <c r="T135" s="15">
        <v>29112030000</v>
      </c>
      <c r="U135" s="6">
        <v>0</v>
      </c>
      <c r="V135" s="6">
        <v>29112030000</v>
      </c>
      <c r="W135" s="6">
        <v>0</v>
      </c>
      <c r="X135" s="6">
        <v>8595945574</v>
      </c>
      <c r="Y135" s="15">
        <v>8595945574</v>
      </c>
      <c r="Z135" s="6">
        <v>8595945574</v>
      </c>
      <c r="AA135" s="6">
        <v>8595945574</v>
      </c>
    </row>
    <row r="136" spans="1:27" ht="30.6">
      <c r="A136" s="3" t="s">
        <v>279</v>
      </c>
      <c r="B136" s="4" t="s">
        <v>280</v>
      </c>
      <c r="C136" s="5" t="s">
        <v>44</v>
      </c>
      <c r="D136" s="3" t="s">
        <v>35</v>
      </c>
      <c r="E136" s="3" t="s">
        <v>36</v>
      </c>
      <c r="F136" s="3" t="s">
        <v>36</v>
      </c>
      <c r="G136" s="3" t="s">
        <v>45</v>
      </c>
      <c r="H136" s="3"/>
      <c r="I136" s="3"/>
      <c r="J136" s="3"/>
      <c r="K136" s="3"/>
      <c r="L136" s="3"/>
      <c r="M136" s="3" t="s">
        <v>233</v>
      </c>
      <c r="N136" s="3" t="s">
        <v>234</v>
      </c>
      <c r="O136" s="3" t="s">
        <v>39</v>
      </c>
      <c r="P136" s="4" t="s">
        <v>46</v>
      </c>
      <c r="Q136" s="6">
        <v>6180212000</v>
      </c>
      <c r="R136" s="6">
        <v>0</v>
      </c>
      <c r="S136" s="6">
        <v>0</v>
      </c>
      <c r="T136" s="15">
        <v>6180212000</v>
      </c>
      <c r="U136" s="6">
        <v>0</v>
      </c>
      <c r="V136" s="6">
        <v>6180212000</v>
      </c>
      <c r="W136" s="6">
        <v>0</v>
      </c>
      <c r="X136" s="6">
        <v>1769675707</v>
      </c>
      <c r="Y136" s="15">
        <v>1769675707</v>
      </c>
      <c r="Z136" s="6">
        <v>1769675707</v>
      </c>
      <c r="AA136" s="6">
        <v>1769675707</v>
      </c>
    </row>
    <row r="137" spans="1:27" ht="30.6">
      <c r="A137" s="3" t="s">
        <v>279</v>
      </c>
      <c r="B137" s="4" t="s">
        <v>280</v>
      </c>
      <c r="C137" s="5" t="s">
        <v>218</v>
      </c>
      <c r="D137" s="3" t="s">
        <v>35</v>
      </c>
      <c r="E137" s="3" t="s">
        <v>36</v>
      </c>
      <c r="F137" s="3" t="s">
        <v>36</v>
      </c>
      <c r="G137" s="3" t="s">
        <v>68</v>
      </c>
      <c r="H137" s="3"/>
      <c r="I137" s="3"/>
      <c r="J137" s="3"/>
      <c r="K137" s="3"/>
      <c r="L137" s="3"/>
      <c r="M137" s="3" t="s">
        <v>233</v>
      </c>
      <c r="N137" s="3" t="s">
        <v>234</v>
      </c>
      <c r="O137" s="3" t="s">
        <v>39</v>
      </c>
      <c r="P137" s="4" t="s">
        <v>219</v>
      </c>
      <c r="Q137" s="6">
        <v>9400213000</v>
      </c>
      <c r="R137" s="6">
        <v>0</v>
      </c>
      <c r="S137" s="6">
        <v>0</v>
      </c>
      <c r="T137" s="15">
        <v>9400213000</v>
      </c>
      <c r="U137" s="6">
        <v>9400213000</v>
      </c>
      <c r="V137" s="6">
        <v>0</v>
      </c>
      <c r="W137" s="6">
        <v>0</v>
      </c>
      <c r="X137" s="6">
        <v>0</v>
      </c>
      <c r="Y137" s="15">
        <v>0</v>
      </c>
      <c r="Z137" s="6">
        <v>0</v>
      </c>
      <c r="AA137" s="6">
        <v>0</v>
      </c>
    </row>
    <row r="138" spans="1:27" ht="30.6">
      <c r="A138" s="3" t="s">
        <v>279</v>
      </c>
      <c r="B138" s="4" t="s">
        <v>280</v>
      </c>
      <c r="C138" s="5" t="s">
        <v>47</v>
      </c>
      <c r="D138" s="3" t="s">
        <v>35</v>
      </c>
      <c r="E138" s="3" t="s">
        <v>42</v>
      </c>
      <c r="F138" s="3"/>
      <c r="G138" s="3"/>
      <c r="H138" s="3"/>
      <c r="I138" s="3"/>
      <c r="J138" s="3"/>
      <c r="K138" s="3"/>
      <c r="L138" s="3"/>
      <c r="M138" s="3" t="s">
        <v>233</v>
      </c>
      <c r="N138" s="3" t="s">
        <v>234</v>
      </c>
      <c r="O138" s="3" t="s">
        <v>39</v>
      </c>
      <c r="P138" s="4" t="s">
        <v>48</v>
      </c>
      <c r="Q138" s="6">
        <v>24714404000</v>
      </c>
      <c r="R138" s="6">
        <v>0</v>
      </c>
      <c r="S138" s="6">
        <v>56988967</v>
      </c>
      <c r="T138" s="15">
        <v>24657415033</v>
      </c>
      <c r="U138" s="6">
        <v>0</v>
      </c>
      <c r="V138" s="6">
        <v>20128681062.139999</v>
      </c>
      <c r="W138" s="6">
        <v>4528733970.8599997</v>
      </c>
      <c r="X138" s="6">
        <v>15170817213.389999</v>
      </c>
      <c r="Y138" s="15">
        <v>6384707093.1199999</v>
      </c>
      <c r="Z138" s="6">
        <v>6344240085.0799999</v>
      </c>
      <c r="AA138" s="6">
        <v>6304615475.0799999</v>
      </c>
    </row>
    <row r="139" spans="1:27" ht="30.6">
      <c r="A139" s="3" t="s">
        <v>279</v>
      </c>
      <c r="B139" s="4" t="s">
        <v>280</v>
      </c>
      <c r="C139" s="5" t="s">
        <v>96</v>
      </c>
      <c r="D139" s="3" t="s">
        <v>35</v>
      </c>
      <c r="E139" s="3" t="s">
        <v>45</v>
      </c>
      <c r="F139" s="3" t="s">
        <v>68</v>
      </c>
      <c r="G139" s="3" t="s">
        <v>42</v>
      </c>
      <c r="H139" s="3" t="s">
        <v>97</v>
      </c>
      <c r="I139" s="3"/>
      <c r="J139" s="3"/>
      <c r="K139" s="3"/>
      <c r="L139" s="3"/>
      <c r="M139" s="3" t="s">
        <v>233</v>
      </c>
      <c r="N139" s="3" t="s">
        <v>234</v>
      </c>
      <c r="O139" s="3" t="s">
        <v>39</v>
      </c>
      <c r="P139" s="4" t="s">
        <v>98</v>
      </c>
      <c r="Q139" s="6">
        <v>567332000</v>
      </c>
      <c r="R139" s="6">
        <v>0</v>
      </c>
      <c r="S139" s="6">
        <v>0</v>
      </c>
      <c r="T139" s="15">
        <v>567332000</v>
      </c>
      <c r="U139" s="6">
        <v>0</v>
      </c>
      <c r="V139" s="6">
        <v>567332000</v>
      </c>
      <c r="W139" s="6">
        <v>0</v>
      </c>
      <c r="X139" s="6">
        <v>224967088</v>
      </c>
      <c r="Y139" s="15">
        <v>224967088</v>
      </c>
      <c r="Z139" s="6">
        <v>224967088</v>
      </c>
      <c r="AA139" s="6">
        <v>224967088</v>
      </c>
    </row>
    <row r="140" spans="1:27" ht="30.6">
      <c r="A140" s="3" t="s">
        <v>279</v>
      </c>
      <c r="B140" s="4" t="s">
        <v>280</v>
      </c>
      <c r="C140" s="5" t="s">
        <v>106</v>
      </c>
      <c r="D140" s="3" t="s">
        <v>35</v>
      </c>
      <c r="E140" s="3" t="s">
        <v>45</v>
      </c>
      <c r="F140" s="3" t="s">
        <v>38</v>
      </c>
      <c r="G140" s="3"/>
      <c r="H140" s="3"/>
      <c r="I140" s="3"/>
      <c r="J140" s="3"/>
      <c r="K140" s="3"/>
      <c r="L140" s="3"/>
      <c r="M140" s="3" t="s">
        <v>233</v>
      </c>
      <c r="N140" s="3" t="s">
        <v>234</v>
      </c>
      <c r="O140" s="3" t="s">
        <v>39</v>
      </c>
      <c r="P140" s="4" t="s">
        <v>107</v>
      </c>
      <c r="Q140" s="6">
        <v>421158000</v>
      </c>
      <c r="R140" s="6">
        <v>0</v>
      </c>
      <c r="S140" s="6">
        <v>0</v>
      </c>
      <c r="T140" s="15">
        <v>421158000</v>
      </c>
      <c r="U140" s="6">
        <v>0</v>
      </c>
      <c r="V140" s="6">
        <v>83664266.849999994</v>
      </c>
      <c r="W140" s="6">
        <v>337493733.14999998</v>
      </c>
      <c r="X140" s="6">
        <v>83664266.849999994</v>
      </c>
      <c r="Y140" s="15">
        <v>83614266.849999994</v>
      </c>
      <c r="Z140" s="6">
        <v>83614266.849999994</v>
      </c>
      <c r="AA140" s="6">
        <v>83614266.849999994</v>
      </c>
    </row>
    <row r="141" spans="1:27" ht="30.6">
      <c r="A141" s="3" t="s">
        <v>279</v>
      </c>
      <c r="B141" s="4" t="s">
        <v>280</v>
      </c>
      <c r="C141" s="5" t="s">
        <v>126</v>
      </c>
      <c r="D141" s="3" t="s">
        <v>35</v>
      </c>
      <c r="E141" s="3" t="s">
        <v>127</v>
      </c>
      <c r="F141" s="3" t="s">
        <v>36</v>
      </c>
      <c r="G141" s="3"/>
      <c r="H141" s="3"/>
      <c r="I141" s="3"/>
      <c r="J141" s="3"/>
      <c r="K141" s="3"/>
      <c r="L141" s="3"/>
      <c r="M141" s="3" t="s">
        <v>233</v>
      </c>
      <c r="N141" s="3" t="s">
        <v>234</v>
      </c>
      <c r="O141" s="3" t="s">
        <v>39</v>
      </c>
      <c r="P141" s="4" t="s">
        <v>128</v>
      </c>
      <c r="Q141" s="6">
        <v>278369000</v>
      </c>
      <c r="R141" s="6">
        <v>56988967</v>
      </c>
      <c r="S141" s="6">
        <v>0</v>
      </c>
      <c r="T141" s="15">
        <v>335357967</v>
      </c>
      <c r="U141" s="6">
        <v>0</v>
      </c>
      <c r="V141" s="6">
        <v>334768602.10000002</v>
      </c>
      <c r="W141" s="6">
        <v>589364.9</v>
      </c>
      <c r="X141" s="6">
        <v>334768602.10000002</v>
      </c>
      <c r="Y141" s="15">
        <v>334115849.80000001</v>
      </c>
      <c r="Z141" s="6">
        <v>334115849.80000001</v>
      </c>
      <c r="AA141" s="6">
        <v>334115849.80000001</v>
      </c>
    </row>
    <row r="142" spans="1:27" ht="30.6">
      <c r="A142" s="3" t="s">
        <v>279</v>
      </c>
      <c r="B142" s="4" t="s">
        <v>280</v>
      </c>
      <c r="C142" s="5" t="s">
        <v>235</v>
      </c>
      <c r="D142" s="3" t="s">
        <v>35</v>
      </c>
      <c r="E142" s="3" t="s">
        <v>127</v>
      </c>
      <c r="F142" s="3" t="s">
        <v>45</v>
      </c>
      <c r="G142" s="3"/>
      <c r="H142" s="3"/>
      <c r="I142" s="3"/>
      <c r="J142" s="3"/>
      <c r="K142" s="3"/>
      <c r="L142" s="3"/>
      <c r="M142" s="3" t="s">
        <v>233</v>
      </c>
      <c r="N142" s="3" t="s">
        <v>234</v>
      </c>
      <c r="O142" s="3" t="s">
        <v>39</v>
      </c>
      <c r="P142" s="4" t="s">
        <v>236</v>
      </c>
      <c r="Q142" s="6">
        <v>40265000</v>
      </c>
      <c r="R142" s="6">
        <v>0</v>
      </c>
      <c r="S142" s="6">
        <v>0</v>
      </c>
      <c r="T142" s="15">
        <v>40265000</v>
      </c>
      <c r="U142" s="6">
        <v>0</v>
      </c>
      <c r="V142" s="6">
        <v>15000000</v>
      </c>
      <c r="W142" s="6">
        <v>25265000</v>
      </c>
      <c r="X142" s="6">
        <v>15000000</v>
      </c>
      <c r="Y142" s="15">
        <v>5031911.88</v>
      </c>
      <c r="Z142" s="6">
        <v>5031911.88</v>
      </c>
      <c r="AA142" s="6">
        <v>5031911.88</v>
      </c>
    </row>
    <row r="143" spans="1:27" ht="30.6">
      <c r="A143" s="3" t="s">
        <v>279</v>
      </c>
      <c r="B143" s="4" t="s">
        <v>280</v>
      </c>
      <c r="C143" s="5" t="s">
        <v>129</v>
      </c>
      <c r="D143" s="3" t="s">
        <v>35</v>
      </c>
      <c r="E143" s="3" t="s">
        <v>127</v>
      </c>
      <c r="F143" s="3" t="s">
        <v>68</v>
      </c>
      <c r="G143" s="3" t="s">
        <v>36</v>
      </c>
      <c r="H143" s="3"/>
      <c r="I143" s="3"/>
      <c r="J143" s="3"/>
      <c r="K143" s="3"/>
      <c r="L143" s="3"/>
      <c r="M143" s="3" t="s">
        <v>233</v>
      </c>
      <c r="N143" s="3" t="s">
        <v>234</v>
      </c>
      <c r="O143" s="3" t="s">
        <v>39</v>
      </c>
      <c r="P143" s="4" t="s">
        <v>130</v>
      </c>
      <c r="Q143" s="6">
        <v>599745000</v>
      </c>
      <c r="R143" s="6">
        <v>0</v>
      </c>
      <c r="S143" s="6">
        <v>0</v>
      </c>
      <c r="T143" s="15">
        <v>599745000</v>
      </c>
      <c r="U143" s="6">
        <v>0</v>
      </c>
      <c r="V143" s="6">
        <v>0</v>
      </c>
      <c r="W143" s="6">
        <v>599745000</v>
      </c>
      <c r="X143" s="6">
        <v>0</v>
      </c>
      <c r="Y143" s="15">
        <v>0</v>
      </c>
      <c r="Z143" s="6">
        <v>0</v>
      </c>
      <c r="AA143" s="6">
        <v>0</v>
      </c>
    </row>
    <row r="144" spans="1:27" ht="30.6">
      <c r="A144" s="3" t="s">
        <v>279</v>
      </c>
      <c r="B144" s="4" t="s">
        <v>280</v>
      </c>
      <c r="C144" s="5" t="s">
        <v>131</v>
      </c>
      <c r="D144" s="3" t="s">
        <v>132</v>
      </c>
      <c r="E144" s="3" t="s">
        <v>38</v>
      </c>
      <c r="F144" s="3" t="s">
        <v>68</v>
      </c>
      <c r="G144" s="3" t="s">
        <v>36</v>
      </c>
      <c r="H144" s="3"/>
      <c r="I144" s="3"/>
      <c r="J144" s="3"/>
      <c r="K144" s="3"/>
      <c r="L144" s="3"/>
      <c r="M144" s="3" t="s">
        <v>233</v>
      </c>
      <c r="N144" s="3" t="s">
        <v>234</v>
      </c>
      <c r="O144" s="3" t="s">
        <v>39</v>
      </c>
      <c r="P144" s="4" t="s">
        <v>133</v>
      </c>
      <c r="Q144" s="6">
        <v>2131110013</v>
      </c>
      <c r="R144" s="6">
        <v>0</v>
      </c>
      <c r="S144" s="6">
        <v>0</v>
      </c>
      <c r="T144" s="15">
        <v>2131110013</v>
      </c>
      <c r="U144" s="6">
        <v>0</v>
      </c>
      <c r="V144" s="6">
        <v>0</v>
      </c>
      <c r="W144" s="6">
        <v>2131110013</v>
      </c>
      <c r="X144" s="6">
        <v>0</v>
      </c>
      <c r="Y144" s="15">
        <v>0</v>
      </c>
      <c r="Z144" s="6">
        <v>0</v>
      </c>
      <c r="AA144" s="6">
        <v>0</v>
      </c>
    </row>
    <row r="145" spans="1:27" ht="61.2">
      <c r="A145" s="3" t="s">
        <v>279</v>
      </c>
      <c r="B145" s="4" t="s">
        <v>280</v>
      </c>
      <c r="C145" s="5" t="s">
        <v>272</v>
      </c>
      <c r="D145" s="3" t="s">
        <v>135</v>
      </c>
      <c r="E145" s="3" t="s">
        <v>227</v>
      </c>
      <c r="F145" s="3" t="s">
        <v>137</v>
      </c>
      <c r="G145" s="3" t="s">
        <v>261</v>
      </c>
      <c r="H145" s="3"/>
      <c r="I145" s="3"/>
      <c r="J145" s="3"/>
      <c r="K145" s="3"/>
      <c r="L145" s="3"/>
      <c r="M145" s="3" t="s">
        <v>233</v>
      </c>
      <c r="N145" s="3" t="s">
        <v>234</v>
      </c>
      <c r="O145" s="3" t="s">
        <v>39</v>
      </c>
      <c r="P145" s="4" t="s">
        <v>281</v>
      </c>
      <c r="Q145" s="6">
        <v>13152203305</v>
      </c>
      <c r="R145" s="6">
        <v>0</v>
      </c>
      <c r="S145" s="6">
        <v>0</v>
      </c>
      <c r="T145" s="15">
        <v>13152203305</v>
      </c>
      <c r="U145" s="6">
        <v>0</v>
      </c>
      <c r="V145" s="6">
        <v>8529781063.3400002</v>
      </c>
      <c r="W145" s="6">
        <v>4622422241.6599998</v>
      </c>
      <c r="X145" s="6">
        <v>5439991692.5799999</v>
      </c>
      <c r="Y145" s="15">
        <v>4166240404.04</v>
      </c>
      <c r="Z145" s="6">
        <v>1587365720.9000001</v>
      </c>
      <c r="AA145" s="6">
        <v>1587365720.9000001</v>
      </c>
    </row>
    <row r="146" spans="1:27" ht="40.799999999999997">
      <c r="A146" s="3" t="s">
        <v>279</v>
      </c>
      <c r="B146" s="4" t="s">
        <v>280</v>
      </c>
      <c r="C146" s="5" t="s">
        <v>282</v>
      </c>
      <c r="D146" s="3" t="s">
        <v>135</v>
      </c>
      <c r="E146" s="3" t="s">
        <v>227</v>
      </c>
      <c r="F146" s="3" t="s">
        <v>137</v>
      </c>
      <c r="G146" s="3" t="s">
        <v>187</v>
      </c>
      <c r="H146" s="3"/>
      <c r="I146" s="3"/>
      <c r="J146" s="3"/>
      <c r="K146" s="3"/>
      <c r="L146" s="3"/>
      <c r="M146" s="3" t="s">
        <v>233</v>
      </c>
      <c r="N146" s="3" t="s">
        <v>234</v>
      </c>
      <c r="O146" s="3" t="s">
        <v>39</v>
      </c>
      <c r="P146" s="4" t="s">
        <v>283</v>
      </c>
      <c r="Q146" s="6">
        <v>23218670707</v>
      </c>
      <c r="R146" s="6">
        <v>0</v>
      </c>
      <c r="S146" s="6">
        <v>0</v>
      </c>
      <c r="T146" s="15">
        <v>23218670707</v>
      </c>
      <c r="U146" s="6">
        <v>0</v>
      </c>
      <c r="V146" s="6">
        <v>14005982851.360001</v>
      </c>
      <c r="W146" s="6">
        <v>9212687855.6399994</v>
      </c>
      <c r="X146" s="6">
        <v>7720011279.9399996</v>
      </c>
      <c r="Y146" s="15">
        <v>3223154547.5100002</v>
      </c>
      <c r="Z146" s="6">
        <v>3064609110.5100002</v>
      </c>
      <c r="AA146" s="6">
        <v>3064609110.5100002</v>
      </c>
    </row>
    <row r="147" spans="1:27" ht="40.799999999999997">
      <c r="A147" s="3" t="s">
        <v>279</v>
      </c>
      <c r="B147" s="4" t="s">
        <v>280</v>
      </c>
      <c r="C147" s="5" t="s">
        <v>282</v>
      </c>
      <c r="D147" s="3" t="s">
        <v>135</v>
      </c>
      <c r="E147" s="3" t="s">
        <v>227</v>
      </c>
      <c r="F147" s="3" t="s">
        <v>137</v>
      </c>
      <c r="G147" s="3" t="s">
        <v>187</v>
      </c>
      <c r="H147" s="3"/>
      <c r="I147" s="3"/>
      <c r="J147" s="3"/>
      <c r="K147" s="3"/>
      <c r="L147" s="3"/>
      <c r="M147" s="3" t="s">
        <v>233</v>
      </c>
      <c r="N147" s="3" t="s">
        <v>265</v>
      </c>
      <c r="O147" s="3" t="s">
        <v>39</v>
      </c>
      <c r="P147" s="4" t="s">
        <v>283</v>
      </c>
      <c r="Q147" s="6">
        <v>49000000000</v>
      </c>
      <c r="R147" s="6">
        <v>0</v>
      </c>
      <c r="S147" s="6">
        <v>0</v>
      </c>
      <c r="T147" s="15">
        <v>49000000000</v>
      </c>
      <c r="U147" s="6">
        <v>0</v>
      </c>
      <c r="V147" s="6">
        <v>33600950226.529999</v>
      </c>
      <c r="W147" s="6">
        <v>15399049773.469999</v>
      </c>
      <c r="X147" s="6">
        <v>14051047983.799999</v>
      </c>
      <c r="Y147" s="15">
        <v>9372351708.9099998</v>
      </c>
      <c r="Z147" s="6">
        <v>9308651348.9099998</v>
      </c>
      <c r="AA147" s="6">
        <v>9299995739.9099998</v>
      </c>
    </row>
    <row r="148" spans="1:27" ht="40.799999999999997">
      <c r="A148" s="3" t="s">
        <v>279</v>
      </c>
      <c r="B148" s="4" t="s">
        <v>280</v>
      </c>
      <c r="C148" s="5" t="s">
        <v>284</v>
      </c>
      <c r="D148" s="3" t="s">
        <v>135</v>
      </c>
      <c r="E148" s="3" t="s">
        <v>227</v>
      </c>
      <c r="F148" s="3" t="s">
        <v>137</v>
      </c>
      <c r="G148" s="3" t="s">
        <v>193</v>
      </c>
      <c r="H148" s="3" t="s">
        <v>1</v>
      </c>
      <c r="I148" s="3" t="s">
        <v>1</v>
      </c>
      <c r="J148" s="3" t="s">
        <v>1</v>
      </c>
      <c r="K148" s="3" t="s">
        <v>1</v>
      </c>
      <c r="L148" s="3" t="s">
        <v>1</v>
      </c>
      <c r="M148" s="3" t="s">
        <v>233</v>
      </c>
      <c r="N148" s="3" t="s">
        <v>234</v>
      </c>
      <c r="O148" s="3" t="s">
        <v>39</v>
      </c>
      <c r="P148" s="4" t="s">
        <v>285</v>
      </c>
      <c r="Q148" s="6">
        <v>2615495517</v>
      </c>
      <c r="R148" s="6">
        <v>0</v>
      </c>
      <c r="S148" s="6">
        <v>0</v>
      </c>
      <c r="T148" s="15">
        <v>2615495517</v>
      </c>
      <c r="U148" s="6">
        <v>0</v>
      </c>
      <c r="V148" s="6">
        <v>0</v>
      </c>
      <c r="W148" s="6">
        <v>2615495517</v>
      </c>
      <c r="X148" s="6">
        <v>0</v>
      </c>
      <c r="Y148" s="15">
        <v>0</v>
      </c>
      <c r="Z148" s="6">
        <v>0</v>
      </c>
      <c r="AA148" s="6">
        <v>0</v>
      </c>
    </row>
    <row r="149" spans="1:27" ht="40.799999999999997">
      <c r="A149" s="3" t="s">
        <v>279</v>
      </c>
      <c r="B149" s="4" t="s">
        <v>280</v>
      </c>
      <c r="C149" s="5" t="s">
        <v>260</v>
      </c>
      <c r="D149" s="3" t="s">
        <v>135</v>
      </c>
      <c r="E149" s="3" t="s">
        <v>202</v>
      </c>
      <c r="F149" s="3" t="s">
        <v>137</v>
      </c>
      <c r="G149" s="3" t="s">
        <v>261</v>
      </c>
      <c r="H149" s="3" t="s">
        <v>1</v>
      </c>
      <c r="I149" s="3" t="s">
        <v>1</v>
      </c>
      <c r="J149" s="3" t="s">
        <v>1</v>
      </c>
      <c r="K149" s="3" t="s">
        <v>1</v>
      </c>
      <c r="L149" s="3" t="s">
        <v>1</v>
      </c>
      <c r="M149" s="3" t="s">
        <v>233</v>
      </c>
      <c r="N149" s="3" t="s">
        <v>234</v>
      </c>
      <c r="O149" s="3" t="s">
        <v>39</v>
      </c>
      <c r="P149" s="4" t="s">
        <v>286</v>
      </c>
      <c r="Q149" s="6">
        <v>12013630471</v>
      </c>
      <c r="R149" s="6">
        <v>0</v>
      </c>
      <c r="S149" s="6">
        <v>0</v>
      </c>
      <c r="T149" s="15">
        <v>12013630471</v>
      </c>
      <c r="U149" s="6">
        <v>0</v>
      </c>
      <c r="V149" s="6">
        <v>3401767757.9899998</v>
      </c>
      <c r="W149" s="6">
        <v>8611862713.0100002</v>
      </c>
      <c r="X149" s="6">
        <v>2805846546.8899999</v>
      </c>
      <c r="Y149" s="15">
        <v>680865710.67999995</v>
      </c>
      <c r="Z149" s="6">
        <v>235180229.69999999</v>
      </c>
      <c r="AA149" s="6">
        <v>235180229.69999999</v>
      </c>
    </row>
    <row r="150" spans="1:27" ht="20.399999999999999">
      <c r="A150" s="3" t="s">
        <v>287</v>
      </c>
      <c r="B150" s="4" t="s">
        <v>288</v>
      </c>
      <c r="C150" s="5" t="s">
        <v>34</v>
      </c>
      <c r="D150" s="3" t="s">
        <v>35</v>
      </c>
      <c r="E150" s="3" t="s">
        <v>36</v>
      </c>
      <c r="F150" s="3" t="s">
        <v>36</v>
      </c>
      <c r="G150" s="3" t="s">
        <v>36</v>
      </c>
      <c r="H150" s="3"/>
      <c r="I150" s="3"/>
      <c r="J150" s="3"/>
      <c r="K150" s="3"/>
      <c r="L150" s="3"/>
      <c r="M150" s="3" t="s">
        <v>37</v>
      </c>
      <c r="N150" s="3" t="s">
        <v>38</v>
      </c>
      <c r="O150" s="3" t="s">
        <v>39</v>
      </c>
      <c r="P150" s="4" t="s">
        <v>40</v>
      </c>
      <c r="Q150" s="6">
        <v>2587420000</v>
      </c>
      <c r="R150" s="6">
        <v>0</v>
      </c>
      <c r="S150" s="6">
        <v>0</v>
      </c>
      <c r="T150" s="15">
        <v>2587420000</v>
      </c>
      <c r="U150" s="6">
        <v>0</v>
      </c>
      <c r="V150" s="6">
        <v>922145114</v>
      </c>
      <c r="W150" s="6">
        <v>1665274886</v>
      </c>
      <c r="X150" s="6">
        <v>914849632</v>
      </c>
      <c r="Y150" s="15">
        <v>914849632</v>
      </c>
      <c r="Z150" s="6">
        <v>914849632</v>
      </c>
      <c r="AA150" s="6">
        <v>914849632</v>
      </c>
    </row>
    <row r="151" spans="1:27" ht="20.399999999999999">
      <c r="A151" s="3" t="s">
        <v>287</v>
      </c>
      <c r="B151" s="4" t="s">
        <v>288</v>
      </c>
      <c r="C151" s="5" t="s">
        <v>41</v>
      </c>
      <c r="D151" s="3" t="s">
        <v>35</v>
      </c>
      <c r="E151" s="3" t="s">
        <v>36</v>
      </c>
      <c r="F151" s="3" t="s">
        <v>36</v>
      </c>
      <c r="G151" s="3" t="s">
        <v>42</v>
      </c>
      <c r="H151" s="3"/>
      <c r="I151" s="3"/>
      <c r="J151" s="3"/>
      <c r="K151" s="3"/>
      <c r="L151" s="3"/>
      <c r="M151" s="3" t="s">
        <v>37</v>
      </c>
      <c r="N151" s="3" t="s">
        <v>38</v>
      </c>
      <c r="O151" s="3" t="s">
        <v>39</v>
      </c>
      <c r="P151" s="4" t="s">
        <v>43</v>
      </c>
      <c r="Q151" s="6">
        <v>936470000</v>
      </c>
      <c r="R151" s="6">
        <v>0</v>
      </c>
      <c r="S151" s="6">
        <v>0</v>
      </c>
      <c r="T151" s="15">
        <v>936470000</v>
      </c>
      <c r="U151" s="6">
        <v>0</v>
      </c>
      <c r="V151" s="6">
        <v>356042987</v>
      </c>
      <c r="W151" s="6">
        <v>580427013</v>
      </c>
      <c r="X151" s="6">
        <v>356042987</v>
      </c>
      <c r="Y151" s="15">
        <v>356042987</v>
      </c>
      <c r="Z151" s="6">
        <v>356042987</v>
      </c>
      <c r="AA151" s="6">
        <v>356042987</v>
      </c>
    </row>
    <row r="152" spans="1:27" ht="20.399999999999999">
      <c r="A152" s="3" t="s">
        <v>287</v>
      </c>
      <c r="B152" s="4" t="s">
        <v>288</v>
      </c>
      <c r="C152" s="5" t="s">
        <v>44</v>
      </c>
      <c r="D152" s="3" t="s">
        <v>35</v>
      </c>
      <c r="E152" s="3" t="s">
        <v>36</v>
      </c>
      <c r="F152" s="3" t="s">
        <v>36</v>
      </c>
      <c r="G152" s="3" t="s">
        <v>45</v>
      </c>
      <c r="H152" s="3"/>
      <c r="I152" s="3"/>
      <c r="J152" s="3"/>
      <c r="K152" s="3"/>
      <c r="L152" s="3"/>
      <c r="M152" s="3" t="s">
        <v>37</v>
      </c>
      <c r="N152" s="3" t="s">
        <v>38</v>
      </c>
      <c r="O152" s="3" t="s">
        <v>39</v>
      </c>
      <c r="P152" s="4" t="s">
        <v>46</v>
      </c>
      <c r="Q152" s="6">
        <v>708384000</v>
      </c>
      <c r="R152" s="6">
        <v>0</v>
      </c>
      <c r="S152" s="6">
        <v>0</v>
      </c>
      <c r="T152" s="15">
        <v>708384000</v>
      </c>
      <c r="U152" s="6">
        <v>0</v>
      </c>
      <c r="V152" s="6">
        <v>152012150</v>
      </c>
      <c r="W152" s="6">
        <v>556371850</v>
      </c>
      <c r="X152" s="6">
        <v>148677648</v>
      </c>
      <c r="Y152" s="15">
        <v>148677648</v>
      </c>
      <c r="Z152" s="6">
        <v>148677648</v>
      </c>
      <c r="AA152" s="6">
        <v>148677648</v>
      </c>
    </row>
    <row r="153" spans="1:27" ht="20.399999999999999">
      <c r="A153" s="3" t="s">
        <v>287</v>
      </c>
      <c r="B153" s="4" t="s">
        <v>288</v>
      </c>
      <c r="C153" s="5" t="s">
        <v>47</v>
      </c>
      <c r="D153" s="3" t="s">
        <v>35</v>
      </c>
      <c r="E153" s="3" t="s">
        <v>42</v>
      </c>
      <c r="F153" s="3"/>
      <c r="G153" s="3"/>
      <c r="H153" s="3"/>
      <c r="I153" s="3"/>
      <c r="J153" s="3"/>
      <c r="K153" s="3"/>
      <c r="L153" s="3"/>
      <c r="M153" s="3" t="s">
        <v>37</v>
      </c>
      <c r="N153" s="3" t="s">
        <v>38</v>
      </c>
      <c r="O153" s="3" t="s">
        <v>39</v>
      </c>
      <c r="P153" s="4" t="s">
        <v>48</v>
      </c>
      <c r="Q153" s="6">
        <v>2402148000</v>
      </c>
      <c r="R153" s="6">
        <v>0</v>
      </c>
      <c r="S153" s="6">
        <v>0</v>
      </c>
      <c r="T153" s="15">
        <v>2402148000</v>
      </c>
      <c r="U153" s="6">
        <v>0</v>
      </c>
      <c r="V153" s="6">
        <v>1729037703.28</v>
      </c>
      <c r="W153" s="6">
        <v>673110296.72000003</v>
      </c>
      <c r="X153" s="6">
        <v>1555509814.28</v>
      </c>
      <c r="Y153" s="15">
        <v>782269752.5</v>
      </c>
      <c r="Z153" s="6">
        <v>779059752.5</v>
      </c>
      <c r="AA153" s="6">
        <v>779059752.5</v>
      </c>
    </row>
    <row r="154" spans="1:27" ht="20.399999999999999">
      <c r="A154" s="3" t="s">
        <v>287</v>
      </c>
      <c r="B154" s="4" t="s">
        <v>288</v>
      </c>
      <c r="C154" s="5" t="s">
        <v>47</v>
      </c>
      <c r="D154" s="3" t="s">
        <v>35</v>
      </c>
      <c r="E154" s="3" t="s">
        <v>42</v>
      </c>
      <c r="F154" s="3"/>
      <c r="G154" s="3"/>
      <c r="H154" s="3"/>
      <c r="I154" s="3"/>
      <c r="J154" s="3"/>
      <c r="K154" s="3"/>
      <c r="L154" s="3"/>
      <c r="M154" s="3" t="s">
        <v>233</v>
      </c>
      <c r="N154" s="3" t="s">
        <v>234</v>
      </c>
      <c r="O154" s="3" t="s">
        <v>39</v>
      </c>
      <c r="P154" s="4" t="s">
        <v>48</v>
      </c>
      <c r="Q154" s="6">
        <v>666589000</v>
      </c>
      <c r="R154" s="6">
        <v>0</v>
      </c>
      <c r="S154" s="6">
        <v>0</v>
      </c>
      <c r="T154" s="15">
        <v>666589000</v>
      </c>
      <c r="U154" s="6">
        <v>0</v>
      </c>
      <c r="V154" s="6">
        <v>483928106.75999999</v>
      </c>
      <c r="W154" s="6">
        <v>182660893.24000001</v>
      </c>
      <c r="X154" s="6">
        <v>289656149.16000003</v>
      </c>
      <c r="Y154" s="15">
        <v>223791954.06999999</v>
      </c>
      <c r="Z154" s="6">
        <v>223791954.06999999</v>
      </c>
      <c r="AA154" s="6">
        <v>223791954.06999999</v>
      </c>
    </row>
    <row r="155" spans="1:27" ht="20.399999999999999">
      <c r="A155" s="3" t="s">
        <v>287</v>
      </c>
      <c r="B155" s="4" t="s">
        <v>288</v>
      </c>
      <c r="C155" s="5" t="s">
        <v>47</v>
      </c>
      <c r="D155" s="3" t="s">
        <v>35</v>
      </c>
      <c r="E155" s="3" t="s">
        <v>42</v>
      </c>
      <c r="F155" s="3"/>
      <c r="G155" s="3"/>
      <c r="H155" s="3"/>
      <c r="I155" s="3"/>
      <c r="J155" s="3"/>
      <c r="K155" s="3"/>
      <c r="L155" s="3"/>
      <c r="M155" s="3" t="s">
        <v>233</v>
      </c>
      <c r="N155" s="3" t="s">
        <v>265</v>
      </c>
      <c r="O155" s="3" t="s">
        <v>39</v>
      </c>
      <c r="P155" s="4" t="s">
        <v>48</v>
      </c>
      <c r="Q155" s="6">
        <v>383586000</v>
      </c>
      <c r="R155" s="6">
        <v>0</v>
      </c>
      <c r="S155" s="6">
        <v>0</v>
      </c>
      <c r="T155" s="15">
        <v>383586000</v>
      </c>
      <c r="U155" s="6">
        <v>0</v>
      </c>
      <c r="V155" s="6">
        <v>134130000</v>
      </c>
      <c r="W155" s="6">
        <v>249456000</v>
      </c>
      <c r="X155" s="6">
        <v>134130000</v>
      </c>
      <c r="Y155" s="15">
        <v>112905900</v>
      </c>
      <c r="Z155" s="6">
        <v>112905900</v>
      </c>
      <c r="AA155" s="6">
        <v>112905900</v>
      </c>
    </row>
    <row r="156" spans="1:27" ht="20.399999999999999">
      <c r="A156" s="3" t="s">
        <v>287</v>
      </c>
      <c r="B156" s="4" t="s">
        <v>288</v>
      </c>
      <c r="C156" s="5" t="s">
        <v>289</v>
      </c>
      <c r="D156" s="3" t="s">
        <v>35</v>
      </c>
      <c r="E156" s="3" t="s">
        <v>45</v>
      </c>
      <c r="F156" s="3" t="s">
        <v>68</v>
      </c>
      <c r="G156" s="3" t="s">
        <v>42</v>
      </c>
      <c r="H156" s="3" t="s">
        <v>83</v>
      </c>
      <c r="I156" s="3"/>
      <c r="J156" s="3"/>
      <c r="K156" s="3"/>
      <c r="L156" s="3"/>
      <c r="M156" s="3" t="s">
        <v>37</v>
      </c>
      <c r="N156" s="3" t="s">
        <v>38</v>
      </c>
      <c r="O156" s="3" t="s">
        <v>39</v>
      </c>
      <c r="P156" s="4" t="s">
        <v>290</v>
      </c>
      <c r="Q156" s="6">
        <v>271458311000</v>
      </c>
      <c r="R156" s="6">
        <v>0</v>
      </c>
      <c r="S156" s="6">
        <v>1248982328</v>
      </c>
      <c r="T156" s="15">
        <v>270209328672</v>
      </c>
      <c r="U156" s="6">
        <v>0</v>
      </c>
      <c r="V156" s="6">
        <v>122944884984</v>
      </c>
      <c r="W156" s="6">
        <v>147264443688</v>
      </c>
      <c r="X156" s="6">
        <v>122944884984</v>
      </c>
      <c r="Y156" s="15">
        <v>122944884984</v>
      </c>
      <c r="Z156" s="6">
        <v>122944884984</v>
      </c>
      <c r="AA156" s="6">
        <v>122944884984</v>
      </c>
    </row>
    <row r="157" spans="1:27" ht="20.399999999999999">
      <c r="A157" s="3" t="s">
        <v>287</v>
      </c>
      <c r="B157" s="4" t="s">
        <v>288</v>
      </c>
      <c r="C157" s="5" t="s">
        <v>289</v>
      </c>
      <c r="D157" s="3" t="s">
        <v>35</v>
      </c>
      <c r="E157" s="3" t="s">
        <v>45</v>
      </c>
      <c r="F157" s="3" t="s">
        <v>68</v>
      </c>
      <c r="G157" s="3" t="s">
        <v>42</v>
      </c>
      <c r="H157" s="3" t="s">
        <v>83</v>
      </c>
      <c r="I157" s="3"/>
      <c r="J157" s="3"/>
      <c r="K157" s="3"/>
      <c r="L157" s="3"/>
      <c r="M157" s="3" t="s">
        <v>233</v>
      </c>
      <c r="N157" s="3" t="s">
        <v>234</v>
      </c>
      <c r="O157" s="3" t="s">
        <v>39</v>
      </c>
      <c r="P157" s="4" t="s">
        <v>290</v>
      </c>
      <c r="Q157" s="6">
        <v>7864265000</v>
      </c>
      <c r="R157" s="6">
        <v>0</v>
      </c>
      <c r="S157" s="6">
        <v>0</v>
      </c>
      <c r="T157" s="15">
        <v>7864265000</v>
      </c>
      <c r="U157" s="6">
        <v>0</v>
      </c>
      <c r="V157" s="6">
        <v>587554492</v>
      </c>
      <c r="W157" s="6">
        <v>7276710508</v>
      </c>
      <c r="X157" s="6">
        <v>587554492</v>
      </c>
      <c r="Y157" s="15">
        <v>587554492</v>
      </c>
      <c r="Z157" s="6">
        <v>587554492</v>
      </c>
      <c r="AA157" s="6">
        <v>587554492</v>
      </c>
    </row>
    <row r="158" spans="1:27" ht="20.399999999999999">
      <c r="A158" s="3" t="s">
        <v>287</v>
      </c>
      <c r="B158" s="4" t="s">
        <v>288</v>
      </c>
      <c r="C158" s="5" t="s">
        <v>289</v>
      </c>
      <c r="D158" s="3" t="s">
        <v>35</v>
      </c>
      <c r="E158" s="3" t="s">
        <v>45</v>
      </c>
      <c r="F158" s="3" t="s">
        <v>68</v>
      </c>
      <c r="G158" s="3" t="s">
        <v>42</v>
      </c>
      <c r="H158" s="3" t="s">
        <v>83</v>
      </c>
      <c r="I158" s="3"/>
      <c r="J158" s="3"/>
      <c r="K158" s="3"/>
      <c r="L158" s="3"/>
      <c r="M158" s="3" t="s">
        <v>233</v>
      </c>
      <c r="N158" s="3" t="s">
        <v>265</v>
      </c>
      <c r="O158" s="3" t="s">
        <v>39</v>
      </c>
      <c r="P158" s="4" t="s">
        <v>290</v>
      </c>
      <c r="Q158" s="6">
        <v>46053084000</v>
      </c>
      <c r="R158" s="6">
        <v>0</v>
      </c>
      <c r="S158" s="6">
        <v>0</v>
      </c>
      <c r="T158" s="15">
        <v>46053084000</v>
      </c>
      <c r="U158" s="6">
        <v>0</v>
      </c>
      <c r="V158" s="6">
        <v>3210004093</v>
      </c>
      <c r="W158" s="6">
        <v>42843079907</v>
      </c>
      <c r="X158" s="6">
        <v>3210004093</v>
      </c>
      <c r="Y158" s="15">
        <v>3210004093</v>
      </c>
      <c r="Z158" s="6">
        <v>3210004093</v>
      </c>
      <c r="AA158" s="6">
        <v>3210004093</v>
      </c>
    </row>
    <row r="159" spans="1:27" ht="20.399999999999999">
      <c r="A159" s="3" t="s">
        <v>287</v>
      </c>
      <c r="B159" s="4" t="s">
        <v>288</v>
      </c>
      <c r="C159" s="5" t="s">
        <v>94</v>
      </c>
      <c r="D159" s="3" t="s">
        <v>35</v>
      </c>
      <c r="E159" s="3" t="s">
        <v>45</v>
      </c>
      <c r="F159" s="3" t="s">
        <v>68</v>
      </c>
      <c r="G159" s="3" t="s">
        <v>42</v>
      </c>
      <c r="H159" s="3" t="s">
        <v>57</v>
      </c>
      <c r="I159" s="3"/>
      <c r="J159" s="3"/>
      <c r="K159" s="3"/>
      <c r="L159" s="3"/>
      <c r="M159" s="3" t="s">
        <v>233</v>
      </c>
      <c r="N159" s="3" t="s">
        <v>234</v>
      </c>
      <c r="O159" s="3" t="s">
        <v>39</v>
      </c>
      <c r="P159" s="4" t="s">
        <v>95</v>
      </c>
      <c r="Q159" s="6">
        <v>1881636000</v>
      </c>
      <c r="R159" s="6">
        <v>0</v>
      </c>
      <c r="S159" s="6">
        <v>0</v>
      </c>
      <c r="T159" s="15">
        <v>1881636000</v>
      </c>
      <c r="U159" s="6">
        <v>0</v>
      </c>
      <c r="V159" s="6">
        <v>103150323</v>
      </c>
      <c r="W159" s="6">
        <v>1778485677</v>
      </c>
      <c r="X159" s="6">
        <v>38511419</v>
      </c>
      <c r="Y159" s="15">
        <v>30621094</v>
      </c>
      <c r="Z159" s="6">
        <v>30621094</v>
      </c>
      <c r="AA159" s="6">
        <v>30621094</v>
      </c>
    </row>
    <row r="160" spans="1:27" ht="20.399999999999999">
      <c r="A160" s="3" t="s">
        <v>287</v>
      </c>
      <c r="B160" s="4" t="s">
        <v>288</v>
      </c>
      <c r="C160" s="5" t="s">
        <v>291</v>
      </c>
      <c r="D160" s="3" t="s">
        <v>35</v>
      </c>
      <c r="E160" s="3" t="s">
        <v>45</v>
      </c>
      <c r="F160" s="3" t="s">
        <v>68</v>
      </c>
      <c r="G160" s="3" t="s">
        <v>42</v>
      </c>
      <c r="H160" s="3" t="s">
        <v>292</v>
      </c>
      <c r="I160" s="3"/>
      <c r="J160" s="3"/>
      <c r="K160" s="3"/>
      <c r="L160" s="3"/>
      <c r="M160" s="3" t="s">
        <v>37</v>
      </c>
      <c r="N160" s="3" t="s">
        <v>38</v>
      </c>
      <c r="O160" s="3" t="s">
        <v>39</v>
      </c>
      <c r="P160" s="4" t="s">
        <v>293</v>
      </c>
      <c r="Q160" s="6">
        <v>6337800000</v>
      </c>
      <c r="R160" s="6">
        <v>0</v>
      </c>
      <c r="S160" s="6">
        <v>0</v>
      </c>
      <c r="T160" s="15">
        <v>6337800000</v>
      </c>
      <c r="U160" s="6">
        <v>0</v>
      </c>
      <c r="V160" s="6">
        <v>4979547000</v>
      </c>
      <c r="W160" s="6">
        <v>1358253000</v>
      </c>
      <c r="X160" s="6">
        <v>4979547000</v>
      </c>
      <c r="Y160" s="15">
        <v>3523352000</v>
      </c>
      <c r="Z160" s="6">
        <v>3523352000</v>
      </c>
      <c r="AA160" s="6">
        <v>3523352000</v>
      </c>
    </row>
    <row r="161" spans="1:27" ht="30.6">
      <c r="A161" s="3" t="s">
        <v>287</v>
      </c>
      <c r="B161" s="4" t="s">
        <v>288</v>
      </c>
      <c r="C161" s="5" t="s">
        <v>96</v>
      </c>
      <c r="D161" s="3" t="s">
        <v>35</v>
      </c>
      <c r="E161" s="3" t="s">
        <v>45</v>
      </c>
      <c r="F161" s="3" t="s">
        <v>68</v>
      </c>
      <c r="G161" s="3" t="s">
        <v>42</v>
      </c>
      <c r="H161" s="3" t="s">
        <v>97</v>
      </c>
      <c r="I161" s="3"/>
      <c r="J161" s="3"/>
      <c r="K161" s="3"/>
      <c r="L161" s="3"/>
      <c r="M161" s="3" t="s">
        <v>37</v>
      </c>
      <c r="N161" s="3" t="s">
        <v>38</v>
      </c>
      <c r="O161" s="3" t="s">
        <v>39</v>
      </c>
      <c r="P161" s="4" t="s">
        <v>98</v>
      </c>
      <c r="Q161" s="6">
        <v>6078000</v>
      </c>
      <c r="R161" s="6">
        <v>0</v>
      </c>
      <c r="S161" s="6">
        <v>0</v>
      </c>
      <c r="T161" s="15">
        <v>6078000</v>
      </c>
      <c r="U161" s="6">
        <v>0</v>
      </c>
      <c r="V161" s="6">
        <v>3372055</v>
      </c>
      <c r="W161" s="6">
        <v>2705945</v>
      </c>
      <c r="X161" s="6">
        <v>3372055</v>
      </c>
      <c r="Y161" s="15">
        <v>3372055</v>
      </c>
      <c r="Z161" s="6">
        <v>3372055</v>
      </c>
      <c r="AA161" s="6">
        <v>3372055</v>
      </c>
    </row>
    <row r="162" spans="1:27" ht="30.6">
      <c r="A162" s="3" t="s">
        <v>287</v>
      </c>
      <c r="B162" s="4" t="s">
        <v>288</v>
      </c>
      <c r="C162" s="5" t="s">
        <v>96</v>
      </c>
      <c r="D162" s="3" t="s">
        <v>35</v>
      </c>
      <c r="E162" s="3" t="s">
        <v>45</v>
      </c>
      <c r="F162" s="3" t="s">
        <v>68</v>
      </c>
      <c r="G162" s="3" t="s">
        <v>42</v>
      </c>
      <c r="H162" s="3" t="s">
        <v>97</v>
      </c>
      <c r="I162" s="3"/>
      <c r="J162" s="3"/>
      <c r="K162" s="3"/>
      <c r="L162" s="3"/>
      <c r="M162" s="3" t="s">
        <v>233</v>
      </c>
      <c r="N162" s="3" t="s">
        <v>234</v>
      </c>
      <c r="O162" s="3" t="s">
        <v>39</v>
      </c>
      <c r="P162" s="4" t="s">
        <v>98</v>
      </c>
      <c r="Q162" s="6">
        <v>101220000</v>
      </c>
      <c r="R162" s="6">
        <v>0</v>
      </c>
      <c r="S162" s="6">
        <v>0</v>
      </c>
      <c r="T162" s="15">
        <v>101220000</v>
      </c>
      <c r="U162" s="6">
        <v>0</v>
      </c>
      <c r="V162" s="6">
        <v>0</v>
      </c>
      <c r="W162" s="6">
        <v>101220000</v>
      </c>
      <c r="X162" s="6">
        <v>0</v>
      </c>
      <c r="Y162" s="15">
        <v>0</v>
      </c>
      <c r="Z162" s="6">
        <v>0</v>
      </c>
      <c r="AA162" s="6">
        <v>0</v>
      </c>
    </row>
    <row r="163" spans="1:27" ht="20.399999999999999">
      <c r="A163" s="3" t="s">
        <v>287</v>
      </c>
      <c r="B163" s="4" t="s">
        <v>288</v>
      </c>
      <c r="C163" s="5" t="s">
        <v>294</v>
      </c>
      <c r="D163" s="3" t="s">
        <v>35</v>
      </c>
      <c r="E163" s="3" t="s">
        <v>45</v>
      </c>
      <c r="F163" s="3" t="s">
        <v>68</v>
      </c>
      <c r="G163" s="3" t="s">
        <v>42</v>
      </c>
      <c r="H163" s="3" t="s">
        <v>295</v>
      </c>
      <c r="I163" s="3"/>
      <c r="J163" s="3"/>
      <c r="K163" s="3"/>
      <c r="L163" s="3"/>
      <c r="M163" s="3" t="s">
        <v>233</v>
      </c>
      <c r="N163" s="3" t="s">
        <v>234</v>
      </c>
      <c r="O163" s="3" t="s">
        <v>39</v>
      </c>
      <c r="P163" s="4" t="s">
        <v>296</v>
      </c>
      <c r="Q163" s="6">
        <v>224586000</v>
      </c>
      <c r="R163" s="6">
        <v>0</v>
      </c>
      <c r="S163" s="6">
        <v>0</v>
      </c>
      <c r="T163" s="15">
        <v>224586000</v>
      </c>
      <c r="U163" s="6">
        <v>0</v>
      </c>
      <c r="V163" s="6">
        <v>71056997</v>
      </c>
      <c r="W163" s="6">
        <v>153529003</v>
      </c>
      <c r="X163" s="6">
        <v>71056997</v>
      </c>
      <c r="Y163" s="15">
        <v>53656997</v>
      </c>
      <c r="Z163" s="6">
        <v>53656997</v>
      </c>
      <c r="AA163" s="6">
        <v>53656997</v>
      </c>
    </row>
    <row r="164" spans="1:27" ht="30.6">
      <c r="A164" s="3" t="s">
        <v>287</v>
      </c>
      <c r="B164" s="4" t="s">
        <v>288</v>
      </c>
      <c r="C164" s="5" t="s">
        <v>297</v>
      </c>
      <c r="D164" s="3" t="s">
        <v>35</v>
      </c>
      <c r="E164" s="3" t="s">
        <v>45</v>
      </c>
      <c r="F164" s="3" t="s">
        <v>68</v>
      </c>
      <c r="G164" s="3" t="s">
        <v>42</v>
      </c>
      <c r="H164" s="3" t="s">
        <v>298</v>
      </c>
      <c r="I164" s="3"/>
      <c r="J164" s="3"/>
      <c r="K164" s="3"/>
      <c r="L164" s="3"/>
      <c r="M164" s="3" t="s">
        <v>37</v>
      </c>
      <c r="N164" s="3" t="s">
        <v>38</v>
      </c>
      <c r="O164" s="3" t="s">
        <v>39</v>
      </c>
      <c r="P164" s="4" t="s">
        <v>299</v>
      </c>
      <c r="Q164" s="6">
        <v>81729000</v>
      </c>
      <c r="R164" s="6">
        <v>0</v>
      </c>
      <c r="S164" s="6">
        <v>0</v>
      </c>
      <c r="T164" s="15">
        <v>81729000</v>
      </c>
      <c r="U164" s="6">
        <v>0</v>
      </c>
      <c r="V164" s="6">
        <v>38400000</v>
      </c>
      <c r="W164" s="6">
        <v>43329000</v>
      </c>
      <c r="X164" s="6">
        <v>38400000</v>
      </c>
      <c r="Y164" s="15">
        <v>34240001</v>
      </c>
      <c r="Z164" s="6">
        <v>34240001</v>
      </c>
      <c r="AA164" s="6">
        <v>34240001</v>
      </c>
    </row>
    <row r="165" spans="1:27" ht="20.399999999999999">
      <c r="A165" s="3" t="s">
        <v>287</v>
      </c>
      <c r="B165" s="4" t="s">
        <v>288</v>
      </c>
      <c r="C165" s="5" t="s">
        <v>300</v>
      </c>
      <c r="D165" s="3" t="s">
        <v>35</v>
      </c>
      <c r="E165" s="3" t="s">
        <v>45</v>
      </c>
      <c r="F165" s="3" t="s">
        <v>68</v>
      </c>
      <c r="G165" s="3" t="s">
        <v>42</v>
      </c>
      <c r="H165" s="3" t="s">
        <v>301</v>
      </c>
      <c r="I165" s="3"/>
      <c r="J165" s="3"/>
      <c r="K165" s="3"/>
      <c r="L165" s="3"/>
      <c r="M165" s="3" t="s">
        <v>37</v>
      </c>
      <c r="N165" s="3" t="s">
        <v>38</v>
      </c>
      <c r="O165" s="3" t="s">
        <v>39</v>
      </c>
      <c r="P165" s="4" t="s">
        <v>302</v>
      </c>
      <c r="Q165" s="6">
        <v>0</v>
      </c>
      <c r="R165" s="6">
        <v>1248982328</v>
      </c>
      <c r="S165" s="6">
        <v>0</v>
      </c>
      <c r="T165" s="15">
        <v>1248982328</v>
      </c>
      <c r="U165" s="6">
        <v>0</v>
      </c>
      <c r="V165" s="6">
        <v>676356994</v>
      </c>
      <c r="W165" s="6">
        <v>572625334</v>
      </c>
      <c r="X165" s="6">
        <v>676356994</v>
      </c>
      <c r="Y165" s="15">
        <v>676356994</v>
      </c>
      <c r="Z165" s="6">
        <v>676356994</v>
      </c>
      <c r="AA165" s="6">
        <v>676356994</v>
      </c>
    </row>
    <row r="166" spans="1:27" ht="20.399999999999999">
      <c r="A166" s="3" t="s">
        <v>287</v>
      </c>
      <c r="B166" s="4" t="s">
        <v>288</v>
      </c>
      <c r="C166" s="5" t="s">
        <v>106</v>
      </c>
      <c r="D166" s="3" t="s">
        <v>35</v>
      </c>
      <c r="E166" s="3" t="s">
        <v>45</v>
      </c>
      <c r="F166" s="3" t="s">
        <v>38</v>
      </c>
      <c r="G166" s="3"/>
      <c r="H166" s="3"/>
      <c r="I166" s="3"/>
      <c r="J166" s="3"/>
      <c r="K166" s="3"/>
      <c r="L166" s="3"/>
      <c r="M166" s="3" t="s">
        <v>37</v>
      </c>
      <c r="N166" s="3" t="s">
        <v>38</v>
      </c>
      <c r="O166" s="3" t="s">
        <v>39</v>
      </c>
      <c r="P166" s="4" t="s">
        <v>107</v>
      </c>
      <c r="Q166" s="6">
        <v>3337611000</v>
      </c>
      <c r="R166" s="6">
        <v>0</v>
      </c>
      <c r="S166" s="6">
        <v>0</v>
      </c>
      <c r="T166" s="15">
        <v>3337611000</v>
      </c>
      <c r="U166" s="6">
        <v>0</v>
      </c>
      <c r="V166" s="6">
        <v>1597915269.52</v>
      </c>
      <c r="W166" s="6">
        <v>1739695730.48</v>
      </c>
      <c r="X166" s="6">
        <v>1597042674.24</v>
      </c>
      <c r="Y166" s="15">
        <v>1505862156</v>
      </c>
      <c r="Z166" s="6">
        <v>1505862156</v>
      </c>
      <c r="AA166" s="6">
        <v>1505862156</v>
      </c>
    </row>
    <row r="167" spans="1:27" ht="20.399999999999999">
      <c r="A167" s="3" t="s">
        <v>287</v>
      </c>
      <c r="B167" s="4" t="s">
        <v>288</v>
      </c>
      <c r="C167" s="5" t="s">
        <v>106</v>
      </c>
      <c r="D167" s="3" t="s">
        <v>35</v>
      </c>
      <c r="E167" s="3" t="s">
        <v>45</v>
      </c>
      <c r="F167" s="3" t="s">
        <v>38</v>
      </c>
      <c r="G167" s="3"/>
      <c r="H167" s="3"/>
      <c r="I167" s="3"/>
      <c r="J167" s="3"/>
      <c r="K167" s="3"/>
      <c r="L167" s="3"/>
      <c r="M167" s="3" t="s">
        <v>233</v>
      </c>
      <c r="N167" s="3" t="s">
        <v>234</v>
      </c>
      <c r="O167" s="3" t="s">
        <v>39</v>
      </c>
      <c r="P167" s="4" t="s">
        <v>107</v>
      </c>
      <c r="Q167" s="6">
        <v>1917036000</v>
      </c>
      <c r="R167" s="6">
        <v>0</v>
      </c>
      <c r="S167" s="6">
        <v>0</v>
      </c>
      <c r="T167" s="15">
        <v>1917036000</v>
      </c>
      <c r="U167" s="6">
        <v>0</v>
      </c>
      <c r="V167" s="6">
        <v>10473830</v>
      </c>
      <c r="W167" s="6">
        <v>1906562170</v>
      </c>
      <c r="X167" s="6">
        <v>10473830</v>
      </c>
      <c r="Y167" s="15">
        <v>0</v>
      </c>
      <c r="Z167" s="6">
        <v>0</v>
      </c>
      <c r="AA167" s="6">
        <v>0</v>
      </c>
    </row>
    <row r="168" spans="1:27" ht="20.399999999999999">
      <c r="A168" s="3" t="s">
        <v>287</v>
      </c>
      <c r="B168" s="4" t="s">
        <v>288</v>
      </c>
      <c r="C168" s="5" t="s">
        <v>106</v>
      </c>
      <c r="D168" s="3" t="s">
        <v>35</v>
      </c>
      <c r="E168" s="3" t="s">
        <v>45</v>
      </c>
      <c r="F168" s="3" t="s">
        <v>38</v>
      </c>
      <c r="G168" s="3"/>
      <c r="H168" s="3"/>
      <c r="I168" s="3"/>
      <c r="J168" s="3"/>
      <c r="K168" s="3"/>
      <c r="L168" s="3"/>
      <c r="M168" s="3" t="s">
        <v>233</v>
      </c>
      <c r="N168" s="3" t="s">
        <v>265</v>
      </c>
      <c r="O168" s="3" t="s">
        <v>39</v>
      </c>
      <c r="P168" s="4" t="s">
        <v>107</v>
      </c>
      <c r="Q168" s="6">
        <v>943330000</v>
      </c>
      <c r="R168" s="6">
        <v>0</v>
      </c>
      <c r="S168" s="6">
        <v>0</v>
      </c>
      <c r="T168" s="15">
        <v>943330000</v>
      </c>
      <c r="U168" s="6">
        <v>0</v>
      </c>
      <c r="V168" s="6">
        <v>0</v>
      </c>
      <c r="W168" s="6">
        <v>943330000</v>
      </c>
      <c r="X168" s="6">
        <v>0</v>
      </c>
      <c r="Y168" s="15">
        <v>0</v>
      </c>
      <c r="Z168" s="6">
        <v>0</v>
      </c>
      <c r="AA168" s="6">
        <v>0</v>
      </c>
    </row>
    <row r="169" spans="1:27" ht="20.399999999999999">
      <c r="A169" s="3" t="s">
        <v>287</v>
      </c>
      <c r="B169" s="4" t="s">
        <v>288</v>
      </c>
      <c r="C169" s="5" t="s">
        <v>126</v>
      </c>
      <c r="D169" s="3" t="s">
        <v>35</v>
      </c>
      <c r="E169" s="3" t="s">
        <v>127</v>
      </c>
      <c r="F169" s="3" t="s">
        <v>36</v>
      </c>
      <c r="G169" s="3"/>
      <c r="H169" s="3"/>
      <c r="I169" s="3"/>
      <c r="J169" s="3"/>
      <c r="K169" s="3"/>
      <c r="L169" s="3"/>
      <c r="M169" s="3" t="s">
        <v>233</v>
      </c>
      <c r="N169" s="3" t="s">
        <v>234</v>
      </c>
      <c r="O169" s="3" t="s">
        <v>39</v>
      </c>
      <c r="P169" s="4" t="s">
        <v>128</v>
      </c>
      <c r="Q169" s="6">
        <v>20508000</v>
      </c>
      <c r="R169" s="6">
        <v>0</v>
      </c>
      <c r="S169" s="6">
        <v>0</v>
      </c>
      <c r="T169" s="15">
        <v>20508000</v>
      </c>
      <c r="U169" s="6">
        <v>0</v>
      </c>
      <c r="V169" s="6">
        <v>17559000</v>
      </c>
      <c r="W169" s="6">
        <v>2949000</v>
      </c>
      <c r="X169" s="6">
        <v>17559000</v>
      </c>
      <c r="Y169" s="15">
        <v>17559000</v>
      </c>
      <c r="Z169" s="6">
        <v>17559000</v>
      </c>
      <c r="AA169" s="6">
        <v>17559000</v>
      </c>
    </row>
    <row r="170" spans="1:27" ht="20.399999999999999">
      <c r="A170" s="3" t="s">
        <v>287</v>
      </c>
      <c r="B170" s="4" t="s">
        <v>288</v>
      </c>
      <c r="C170" s="5" t="s">
        <v>303</v>
      </c>
      <c r="D170" s="3" t="s">
        <v>35</v>
      </c>
      <c r="E170" s="3" t="s">
        <v>127</v>
      </c>
      <c r="F170" s="3" t="s">
        <v>68</v>
      </c>
      <c r="G170" s="3" t="s">
        <v>42</v>
      </c>
      <c r="H170" s="3"/>
      <c r="I170" s="3"/>
      <c r="J170" s="3"/>
      <c r="K170" s="3"/>
      <c r="L170" s="3"/>
      <c r="M170" s="3" t="s">
        <v>233</v>
      </c>
      <c r="N170" s="3" t="s">
        <v>234</v>
      </c>
      <c r="O170" s="3" t="s">
        <v>39</v>
      </c>
      <c r="P170" s="4" t="s">
        <v>304</v>
      </c>
      <c r="Q170" s="6">
        <v>45160000</v>
      </c>
      <c r="R170" s="6">
        <v>0</v>
      </c>
      <c r="S170" s="6">
        <v>0</v>
      </c>
      <c r="T170" s="15">
        <v>45160000</v>
      </c>
      <c r="U170" s="6">
        <v>0</v>
      </c>
      <c r="V170" s="6">
        <v>687509</v>
      </c>
      <c r="W170" s="6">
        <v>44472491</v>
      </c>
      <c r="X170" s="6">
        <v>687509</v>
      </c>
      <c r="Y170" s="15">
        <v>687509</v>
      </c>
      <c r="Z170" s="6">
        <v>687509</v>
      </c>
      <c r="AA170" s="6">
        <v>687509</v>
      </c>
    </row>
    <row r="171" spans="1:27" ht="20.399999999999999">
      <c r="A171" s="3" t="s">
        <v>287</v>
      </c>
      <c r="B171" s="4" t="s">
        <v>288</v>
      </c>
      <c r="C171" s="5" t="s">
        <v>131</v>
      </c>
      <c r="D171" s="3" t="s">
        <v>132</v>
      </c>
      <c r="E171" s="3" t="s">
        <v>38</v>
      </c>
      <c r="F171" s="3" t="s">
        <v>68</v>
      </c>
      <c r="G171" s="3" t="s">
        <v>36</v>
      </c>
      <c r="H171" s="3"/>
      <c r="I171" s="3"/>
      <c r="J171" s="3"/>
      <c r="K171" s="3"/>
      <c r="L171" s="3"/>
      <c r="M171" s="3" t="s">
        <v>37</v>
      </c>
      <c r="N171" s="3" t="s">
        <v>74</v>
      </c>
      <c r="O171" s="3" t="s">
        <v>39</v>
      </c>
      <c r="P171" s="4" t="s">
        <v>133</v>
      </c>
      <c r="Q171" s="6">
        <v>1332063341</v>
      </c>
      <c r="R171" s="6">
        <v>0</v>
      </c>
      <c r="S171" s="6">
        <v>0</v>
      </c>
      <c r="T171" s="15">
        <v>1332063341</v>
      </c>
      <c r="U171" s="6">
        <v>0</v>
      </c>
      <c r="V171" s="6">
        <v>0</v>
      </c>
      <c r="W171" s="6">
        <v>1332063341</v>
      </c>
      <c r="X171" s="6">
        <v>0</v>
      </c>
      <c r="Y171" s="15">
        <v>0</v>
      </c>
      <c r="Z171" s="6">
        <v>0</v>
      </c>
      <c r="AA171" s="6">
        <v>0</v>
      </c>
    </row>
    <row r="172" spans="1:27" ht="40.799999999999997">
      <c r="A172" s="3" t="s">
        <v>287</v>
      </c>
      <c r="B172" s="4" t="s">
        <v>288</v>
      </c>
      <c r="C172" s="5" t="s">
        <v>257</v>
      </c>
      <c r="D172" s="3" t="s">
        <v>135</v>
      </c>
      <c r="E172" s="3" t="s">
        <v>202</v>
      </c>
      <c r="F172" s="3" t="s">
        <v>137</v>
      </c>
      <c r="G172" s="3" t="s">
        <v>258</v>
      </c>
      <c r="H172" s="3" t="s">
        <v>1</v>
      </c>
      <c r="I172" s="3" t="s">
        <v>1</v>
      </c>
      <c r="J172" s="3" t="s">
        <v>1</v>
      </c>
      <c r="K172" s="3" t="s">
        <v>1</v>
      </c>
      <c r="L172" s="3" t="s">
        <v>1</v>
      </c>
      <c r="M172" s="3" t="s">
        <v>233</v>
      </c>
      <c r="N172" s="3" t="s">
        <v>265</v>
      </c>
      <c r="O172" s="3" t="s">
        <v>39</v>
      </c>
      <c r="P172" s="4" t="s">
        <v>305</v>
      </c>
      <c r="Q172" s="6">
        <v>300000000</v>
      </c>
      <c r="R172" s="6">
        <v>0</v>
      </c>
      <c r="S172" s="6">
        <v>0</v>
      </c>
      <c r="T172" s="15">
        <v>300000000</v>
      </c>
      <c r="U172" s="6">
        <v>0</v>
      </c>
      <c r="V172" s="6">
        <v>262000000</v>
      </c>
      <c r="W172" s="6">
        <v>38000000</v>
      </c>
      <c r="X172" s="6">
        <v>0</v>
      </c>
      <c r="Y172" s="15">
        <v>0</v>
      </c>
      <c r="Z172" s="6">
        <v>0</v>
      </c>
      <c r="AA172" s="6">
        <v>0</v>
      </c>
    </row>
    <row r="173" spans="1:27" ht="20.399999999999999">
      <c r="A173" s="3" t="s">
        <v>306</v>
      </c>
      <c r="B173" s="4" t="s">
        <v>307</v>
      </c>
      <c r="C173" s="5" t="s">
        <v>308</v>
      </c>
      <c r="D173" s="3" t="s">
        <v>35</v>
      </c>
      <c r="E173" s="3" t="s">
        <v>309</v>
      </c>
      <c r="F173" s="3" t="s">
        <v>36</v>
      </c>
      <c r="G173" s="3"/>
      <c r="H173" s="3"/>
      <c r="I173" s="3"/>
      <c r="J173" s="3"/>
      <c r="K173" s="3"/>
      <c r="L173" s="3"/>
      <c r="M173" s="3" t="s">
        <v>37</v>
      </c>
      <c r="N173" s="3" t="s">
        <v>38</v>
      </c>
      <c r="O173" s="3" t="s">
        <v>39</v>
      </c>
      <c r="P173" s="4" t="s">
        <v>310</v>
      </c>
      <c r="Q173" s="6">
        <v>4671363000</v>
      </c>
      <c r="R173" s="6">
        <v>0</v>
      </c>
      <c r="S173" s="6">
        <v>0</v>
      </c>
      <c r="T173" s="15">
        <v>4671363000</v>
      </c>
      <c r="U173" s="6">
        <v>0</v>
      </c>
      <c r="V173" s="6">
        <v>1961765148</v>
      </c>
      <c r="W173" s="6">
        <v>2709597852</v>
      </c>
      <c r="X173" s="6">
        <v>1961765148</v>
      </c>
      <c r="Y173" s="15">
        <v>1923727817</v>
      </c>
      <c r="Z173" s="6">
        <v>1923727817</v>
      </c>
      <c r="AA173" s="6">
        <v>1923727817</v>
      </c>
    </row>
    <row r="174" spans="1:27" ht="30.6">
      <c r="A174" s="3" t="s">
        <v>311</v>
      </c>
      <c r="B174" s="4" t="s">
        <v>312</v>
      </c>
      <c r="C174" s="5" t="s">
        <v>34</v>
      </c>
      <c r="D174" s="3" t="s">
        <v>35</v>
      </c>
      <c r="E174" s="3" t="s">
        <v>36</v>
      </c>
      <c r="F174" s="3" t="s">
        <v>36</v>
      </c>
      <c r="G174" s="3" t="s">
        <v>36</v>
      </c>
      <c r="H174" s="3"/>
      <c r="I174" s="3"/>
      <c r="J174" s="3"/>
      <c r="K174" s="3"/>
      <c r="L174" s="3"/>
      <c r="M174" s="3" t="s">
        <v>37</v>
      </c>
      <c r="N174" s="3" t="s">
        <v>38</v>
      </c>
      <c r="O174" s="3" t="s">
        <v>39</v>
      </c>
      <c r="P174" s="4" t="s">
        <v>40</v>
      </c>
      <c r="Q174" s="6">
        <v>2347538000</v>
      </c>
      <c r="R174" s="6">
        <v>0</v>
      </c>
      <c r="S174" s="6">
        <v>0</v>
      </c>
      <c r="T174" s="15">
        <v>2347538000</v>
      </c>
      <c r="U174" s="6">
        <v>0</v>
      </c>
      <c r="V174" s="6">
        <v>795921579</v>
      </c>
      <c r="W174" s="6">
        <v>1551616421</v>
      </c>
      <c r="X174" s="6">
        <v>795921579</v>
      </c>
      <c r="Y174" s="15">
        <v>795921579</v>
      </c>
      <c r="Z174" s="6">
        <v>795921579</v>
      </c>
      <c r="AA174" s="6">
        <v>795921579</v>
      </c>
    </row>
    <row r="175" spans="1:27" ht="30.6">
      <c r="A175" s="3" t="s">
        <v>311</v>
      </c>
      <c r="B175" s="4" t="s">
        <v>312</v>
      </c>
      <c r="C175" s="5" t="s">
        <v>41</v>
      </c>
      <c r="D175" s="3" t="s">
        <v>35</v>
      </c>
      <c r="E175" s="3" t="s">
        <v>36</v>
      </c>
      <c r="F175" s="3" t="s">
        <v>36</v>
      </c>
      <c r="G175" s="3" t="s">
        <v>42</v>
      </c>
      <c r="H175" s="3"/>
      <c r="I175" s="3"/>
      <c r="J175" s="3"/>
      <c r="K175" s="3"/>
      <c r="L175" s="3"/>
      <c r="M175" s="3" t="s">
        <v>37</v>
      </c>
      <c r="N175" s="3" t="s">
        <v>38</v>
      </c>
      <c r="O175" s="3" t="s">
        <v>39</v>
      </c>
      <c r="P175" s="4" t="s">
        <v>43</v>
      </c>
      <c r="Q175" s="6">
        <v>854247000</v>
      </c>
      <c r="R175" s="6">
        <v>0</v>
      </c>
      <c r="S175" s="6">
        <v>0</v>
      </c>
      <c r="T175" s="15">
        <v>854247000</v>
      </c>
      <c r="U175" s="6">
        <v>0</v>
      </c>
      <c r="V175" s="6">
        <v>306314130</v>
      </c>
      <c r="W175" s="6">
        <v>547932870</v>
      </c>
      <c r="X175" s="6">
        <v>306314130</v>
      </c>
      <c r="Y175" s="15">
        <v>306314130</v>
      </c>
      <c r="Z175" s="6">
        <v>306314130</v>
      </c>
      <c r="AA175" s="6">
        <v>306314130</v>
      </c>
    </row>
    <row r="176" spans="1:27" ht="30.6">
      <c r="A176" s="3" t="s">
        <v>311</v>
      </c>
      <c r="B176" s="4" t="s">
        <v>312</v>
      </c>
      <c r="C176" s="5" t="s">
        <v>44</v>
      </c>
      <c r="D176" s="3" t="s">
        <v>35</v>
      </c>
      <c r="E176" s="3" t="s">
        <v>36</v>
      </c>
      <c r="F176" s="3" t="s">
        <v>36</v>
      </c>
      <c r="G176" s="3" t="s">
        <v>45</v>
      </c>
      <c r="H176" s="3"/>
      <c r="I176" s="3"/>
      <c r="J176" s="3"/>
      <c r="K176" s="3"/>
      <c r="L176" s="3"/>
      <c r="M176" s="3" t="s">
        <v>37</v>
      </c>
      <c r="N176" s="3" t="s">
        <v>38</v>
      </c>
      <c r="O176" s="3" t="s">
        <v>39</v>
      </c>
      <c r="P176" s="4" t="s">
        <v>46</v>
      </c>
      <c r="Q176" s="6">
        <v>379803000</v>
      </c>
      <c r="R176" s="6">
        <v>0</v>
      </c>
      <c r="S176" s="6">
        <v>0</v>
      </c>
      <c r="T176" s="15">
        <v>379803000</v>
      </c>
      <c r="U176" s="6">
        <v>0</v>
      </c>
      <c r="V176" s="6">
        <v>171812634</v>
      </c>
      <c r="W176" s="6">
        <v>207990366</v>
      </c>
      <c r="X176" s="6">
        <v>171812634</v>
      </c>
      <c r="Y176" s="15">
        <v>171812634</v>
      </c>
      <c r="Z176" s="6">
        <v>171812634</v>
      </c>
      <c r="AA176" s="6">
        <v>171812634</v>
      </c>
    </row>
    <row r="177" spans="1:27" ht="30.6">
      <c r="A177" s="3" t="s">
        <v>311</v>
      </c>
      <c r="B177" s="4" t="s">
        <v>312</v>
      </c>
      <c r="C177" s="5" t="s">
        <v>47</v>
      </c>
      <c r="D177" s="3" t="s">
        <v>35</v>
      </c>
      <c r="E177" s="3" t="s">
        <v>42</v>
      </c>
      <c r="F177" s="3"/>
      <c r="G177" s="3"/>
      <c r="H177" s="3"/>
      <c r="I177" s="3"/>
      <c r="J177" s="3"/>
      <c r="K177" s="3"/>
      <c r="L177" s="3"/>
      <c r="M177" s="3" t="s">
        <v>37</v>
      </c>
      <c r="N177" s="3" t="s">
        <v>38</v>
      </c>
      <c r="O177" s="3" t="s">
        <v>39</v>
      </c>
      <c r="P177" s="4" t="s">
        <v>48</v>
      </c>
      <c r="Q177" s="6">
        <v>8278309000</v>
      </c>
      <c r="R177" s="6">
        <v>1200000000</v>
      </c>
      <c r="S177" s="6">
        <v>97400000</v>
      </c>
      <c r="T177" s="15">
        <v>9380909000</v>
      </c>
      <c r="U177" s="6">
        <v>0</v>
      </c>
      <c r="V177" s="6">
        <v>8099184408.5299997</v>
      </c>
      <c r="W177" s="6">
        <v>1281724591.47</v>
      </c>
      <c r="X177" s="6">
        <v>7904792777.6800003</v>
      </c>
      <c r="Y177" s="15">
        <v>3038646761.4699998</v>
      </c>
      <c r="Z177" s="6">
        <v>3029261777.4699998</v>
      </c>
      <c r="AA177" s="6">
        <v>3029261777.4699998</v>
      </c>
    </row>
    <row r="178" spans="1:27" ht="30.6">
      <c r="A178" s="3" t="s">
        <v>311</v>
      </c>
      <c r="B178" s="4" t="s">
        <v>312</v>
      </c>
      <c r="C178" s="5" t="s">
        <v>47</v>
      </c>
      <c r="D178" s="3" t="s">
        <v>35</v>
      </c>
      <c r="E178" s="3" t="s">
        <v>42</v>
      </c>
      <c r="F178" s="3"/>
      <c r="G178" s="3"/>
      <c r="H178" s="3"/>
      <c r="I178" s="3"/>
      <c r="J178" s="3"/>
      <c r="K178" s="3"/>
      <c r="L178" s="3"/>
      <c r="M178" s="3" t="s">
        <v>233</v>
      </c>
      <c r="N178" s="3" t="s">
        <v>234</v>
      </c>
      <c r="O178" s="3" t="s">
        <v>39</v>
      </c>
      <c r="P178" s="4" t="s">
        <v>48</v>
      </c>
      <c r="Q178" s="6">
        <v>4549781000</v>
      </c>
      <c r="R178" s="6">
        <v>0</v>
      </c>
      <c r="S178" s="6">
        <v>0</v>
      </c>
      <c r="T178" s="15">
        <v>4549781000</v>
      </c>
      <c r="U178" s="6">
        <v>0</v>
      </c>
      <c r="V178" s="6">
        <v>2088661663.7</v>
      </c>
      <c r="W178" s="6">
        <v>2461119336.3000002</v>
      </c>
      <c r="X178" s="6">
        <v>1913639902.1900001</v>
      </c>
      <c r="Y178" s="15">
        <v>651453205.75</v>
      </c>
      <c r="Z178" s="6">
        <v>650194570.75</v>
      </c>
      <c r="AA178" s="6">
        <v>650194570.75</v>
      </c>
    </row>
    <row r="179" spans="1:27" ht="30.6">
      <c r="A179" s="3" t="s">
        <v>311</v>
      </c>
      <c r="B179" s="4" t="s">
        <v>312</v>
      </c>
      <c r="C179" s="5" t="s">
        <v>54</v>
      </c>
      <c r="D179" s="3" t="s">
        <v>35</v>
      </c>
      <c r="E179" s="3" t="s">
        <v>45</v>
      </c>
      <c r="F179" s="3" t="s">
        <v>45</v>
      </c>
      <c r="G179" s="3" t="s">
        <v>36</v>
      </c>
      <c r="H179" s="3" t="s">
        <v>55</v>
      </c>
      <c r="I179" s="3"/>
      <c r="J179" s="3"/>
      <c r="K179" s="3"/>
      <c r="L179" s="3"/>
      <c r="M179" s="3" t="s">
        <v>37</v>
      </c>
      <c r="N179" s="3" t="s">
        <v>38</v>
      </c>
      <c r="O179" s="3" t="s">
        <v>39</v>
      </c>
      <c r="P179" s="4" t="s">
        <v>56</v>
      </c>
      <c r="Q179" s="6">
        <v>5000000000</v>
      </c>
      <c r="R179" s="6">
        <v>0</v>
      </c>
      <c r="S179" s="6">
        <v>5000000000</v>
      </c>
      <c r="T179" s="15">
        <v>0</v>
      </c>
      <c r="U179" s="6">
        <v>0</v>
      </c>
      <c r="V179" s="6">
        <v>0</v>
      </c>
      <c r="W179" s="6">
        <v>0</v>
      </c>
      <c r="X179" s="6">
        <v>0</v>
      </c>
      <c r="Y179" s="15">
        <v>0</v>
      </c>
      <c r="Z179" s="6">
        <v>0</v>
      </c>
      <c r="AA179" s="6">
        <v>0</v>
      </c>
    </row>
    <row r="180" spans="1:27" ht="30.6">
      <c r="A180" s="3" t="s">
        <v>311</v>
      </c>
      <c r="B180" s="4" t="s">
        <v>312</v>
      </c>
      <c r="C180" s="5" t="s">
        <v>96</v>
      </c>
      <c r="D180" s="3" t="s">
        <v>35</v>
      </c>
      <c r="E180" s="3" t="s">
        <v>45</v>
      </c>
      <c r="F180" s="3" t="s">
        <v>68</v>
      </c>
      <c r="G180" s="3" t="s">
        <v>42</v>
      </c>
      <c r="H180" s="3" t="s">
        <v>97</v>
      </c>
      <c r="I180" s="3"/>
      <c r="J180" s="3"/>
      <c r="K180" s="3"/>
      <c r="L180" s="3"/>
      <c r="M180" s="3" t="s">
        <v>37</v>
      </c>
      <c r="N180" s="3" t="s">
        <v>38</v>
      </c>
      <c r="O180" s="3" t="s">
        <v>39</v>
      </c>
      <c r="P180" s="4" t="s">
        <v>98</v>
      </c>
      <c r="Q180" s="6">
        <v>2500000</v>
      </c>
      <c r="R180" s="6">
        <v>0</v>
      </c>
      <c r="S180" s="6">
        <v>0</v>
      </c>
      <c r="T180" s="15">
        <v>2500000</v>
      </c>
      <c r="U180" s="6">
        <v>0</v>
      </c>
      <c r="V180" s="6">
        <v>1913454</v>
      </c>
      <c r="W180" s="6">
        <v>586546</v>
      </c>
      <c r="X180" s="6">
        <v>1823317</v>
      </c>
      <c r="Y180" s="15">
        <v>1823317</v>
      </c>
      <c r="Z180" s="6">
        <v>1823317</v>
      </c>
      <c r="AA180" s="6">
        <v>1823317</v>
      </c>
    </row>
    <row r="181" spans="1:27" ht="30.6">
      <c r="A181" s="3" t="s">
        <v>311</v>
      </c>
      <c r="B181" s="4" t="s">
        <v>312</v>
      </c>
      <c r="C181" s="5" t="s">
        <v>96</v>
      </c>
      <c r="D181" s="3" t="s">
        <v>35</v>
      </c>
      <c r="E181" s="3" t="s">
        <v>45</v>
      </c>
      <c r="F181" s="3" t="s">
        <v>68</v>
      </c>
      <c r="G181" s="3" t="s">
        <v>42</v>
      </c>
      <c r="H181" s="3" t="s">
        <v>97</v>
      </c>
      <c r="I181" s="3"/>
      <c r="J181" s="3"/>
      <c r="K181" s="3"/>
      <c r="L181" s="3"/>
      <c r="M181" s="3" t="s">
        <v>233</v>
      </c>
      <c r="N181" s="3" t="s">
        <v>234</v>
      </c>
      <c r="O181" s="3" t="s">
        <v>39</v>
      </c>
      <c r="P181" s="4" t="s">
        <v>98</v>
      </c>
      <c r="Q181" s="6">
        <v>150000000</v>
      </c>
      <c r="R181" s="6">
        <v>0</v>
      </c>
      <c r="S181" s="6">
        <v>0</v>
      </c>
      <c r="T181" s="15">
        <v>150000000</v>
      </c>
      <c r="U181" s="6">
        <v>0</v>
      </c>
      <c r="V181" s="6">
        <v>150000000</v>
      </c>
      <c r="W181" s="6">
        <v>0</v>
      </c>
      <c r="X181" s="6">
        <v>0</v>
      </c>
      <c r="Y181" s="15">
        <v>0</v>
      </c>
      <c r="Z181" s="6">
        <v>0</v>
      </c>
      <c r="AA181" s="6">
        <v>0</v>
      </c>
    </row>
    <row r="182" spans="1:27" ht="30.6">
      <c r="A182" s="3" t="s">
        <v>311</v>
      </c>
      <c r="B182" s="4" t="s">
        <v>312</v>
      </c>
      <c r="C182" s="5" t="s">
        <v>313</v>
      </c>
      <c r="D182" s="3" t="s">
        <v>35</v>
      </c>
      <c r="E182" s="3" t="s">
        <v>45</v>
      </c>
      <c r="F182" s="3" t="s">
        <v>68</v>
      </c>
      <c r="G182" s="3" t="s">
        <v>42</v>
      </c>
      <c r="H182" s="3" t="s">
        <v>92</v>
      </c>
      <c r="I182" s="3"/>
      <c r="J182" s="3"/>
      <c r="K182" s="3"/>
      <c r="L182" s="3"/>
      <c r="M182" s="3" t="s">
        <v>233</v>
      </c>
      <c r="N182" s="3" t="s">
        <v>234</v>
      </c>
      <c r="O182" s="3" t="s">
        <v>39</v>
      </c>
      <c r="P182" s="4" t="s">
        <v>314</v>
      </c>
      <c r="Q182" s="6">
        <v>763277000</v>
      </c>
      <c r="R182" s="6">
        <v>0</v>
      </c>
      <c r="S182" s="6">
        <v>0</v>
      </c>
      <c r="T182" s="15">
        <v>763277000</v>
      </c>
      <c r="U182" s="6">
        <v>0</v>
      </c>
      <c r="V182" s="6">
        <v>763141578</v>
      </c>
      <c r="W182" s="6">
        <v>135422</v>
      </c>
      <c r="X182" s="6">
        <v>763141578</v>
      </c>
      <c r="Y182" s="15">
        <v>251496257</v>
      </c>
      <c r="Z182" s="6">
        <v>251496257</v>
      </c>
      <c r="AA182" s="6">
        <v>251496257</v>
      </c>
    </row>
    <row r="183" spans="1:27" ht="30.6">
      <c r="A183" s="3" t="s">
        <v>311</v>
      </c>
      <c r="B183" s="4" t="s">
        <v>312</v>
      </c>
      <c r="C183" s="5" t="s">
        <v>315</v>
      </c>
      <c r="D183" s="3" t="s">
        <v>35</v>
      </c>
      <c r="E183" s="3" t="s">
        <v>45</v>
      </c>
      <c r="F183" s="3" t="s">
        <v>68</v>
      </c>
      <c r="G183" s="3" t="s">
        <v>42</v>
      </c>
      <c r="H183" s="3" t="s">
        <v>316</v>
      </c>
      <c r="I183" s="3"/>
      <c r="J183" s="3"/>
      <c r="K183" s="3"/>
      <c r="L183" s="3"/>
      <c r="M183" s="3" t="s">
        <v>233</v>
      </c>
      <c r="N183" s="3" t="s">
        <v>234</v>
      </c>
      <c r="O183" s="3" t="s">
        <v>39</v>
      </c>
      <c r="P183" s="4" t="s">
        <v>317</v>
      </c>
      <c r="Q183" s="6">
        <v>113404066000</v>
      </c>
      <c r="R183" s="6">
        <v>0</v>
      </c>
      <c r="S183" s="6">
        <v>0</v>
      </c>
      <c r="T183" s="15">
        <v>113404066000</v>
      </c>
      <c r="U183" s="6">
        <v>0</v>
      </c>
      <c r="V183" s="6">
        <v>110731156190</v>
      </c>
      <c r="W183" s="6">
        <v>2672909810</v>
      </c>
      <c r="X183" s="6">
        <v>108996645785</v>
      </c>
      <c r="Y183" s="15">
        <v>34588575518</v>
      </c>
      <c r="Z183" s="6">
        <v>34421564909</v>
      </c>
      <c r="AA183" s="6">
        <v>34421564909</v>
      </c>
    </row>
    <row r="184" spans="1:27" ht="30.6">
      <c r="A184" s="3" t="s">
        <v>311</v>
      </c>
      <c r="B184" s="4" t="s">
        <v>312</v>
      </c>
      <c r="C184" s="5" t="s">
        <v>315</v>
      </c>
      <c r="D184" s="3" t="s">
        <v>35</v>
      </c>
      <c r="E184" s="3" t="s">
        <v>45</v>
      </c>
      <c r="F184" s="3" t="s">
        <v>68</v>
      </c>
      <c r="G184" s="3" t="s">
        <v>42</v>
      </c>
      <c r="H184" s="3" t="s">
        <v>316</v>
      </c>
      <c r="I184" s="3"/>
      <c r="J184" s="3"/>
      <c r="K184" s="3"/>
      <c r="L184" s="3"/>
      <c r="M184" s="3" t="s">
        <v>233</v>
      </c>
      <c r="N184" s="3" t="s">
        <v>265</v>
      </c>
      <c r="O184" s="3" t="s">
        <v>39</v>
      </c>
      <c r="P184" s="4" t="s">
        <v>317</v>
      </c>
      <c r="Q184" s="6">
        <v>15668000000</v>
      </c>
      <c r="R184" s="6">
        <v>0</v>
      </c>
      <c r="S184" s="6">
        <v>0</v>
      </c>
      <c r="T184" s="15">
        <v>15668000000</v>
      </c>
      <c r="U184" s="6">
        <v>0</v>
      </c>
      <c r="V184" s="6">
        <v>12717727999</v>
      </c>
      <c r="W184" s="6">
        <v>2950272001</v>
      </c>
      <c r="X184" s="6">
        <v>12717727999</v>
      </c>
      <c r="Y184" s="15">
        <v>0</v>
      </c>
      <c r="Z184" s="6">
        <v>0</v>
      </c>
      <c r="AA184" s="6">
        <v>0</v>
      </c>
    </row>
    <row r="185" spans="1:27" ht="30.6">
      <c r="A185" s="3" t="s">
        <v>311</v>
      </c>
      <c r="B185" s="4" t="s">
        <v>312</v>
      </c>
      <c r="C185" s="5" t="s">
        <v>318</v>
      </c>
      <c r="D185" s="3" t="s">
        <v>35</v>
      </c>
      <c r="E185" s="3" t="s">
        <v>45</v>
      </c>
      <c r="F185" s="3" t="s">
        <v>68</v>
      </c>
      <c r="G185" s="3" t="s">
        <v>42</v>
      </c>
      <c r="H185" s="3" t="s">
        <v>319</v>
      </c>
      <c r="I185" s="3"/>
      <c r="J185" s="3"/>
      <c r="K185" s="3"/>
      <c r="L185" s="3"/>
      <c r="M185" s="3" t="s">
        <v>37</v>
      </c>
      <c r="N185" s="3" t="s">
        <v>38</v>
      </c>
      <c r="O185" s="3" t="s">
        <v>39</v>
      </c>
      <c r="P185" s="4" t="s">
        <v>320</v>
      </c>
      <c r="Q185" s="6">
        <v>96676436000</v>
      </c>
      <c r="R185" s="6">
        <v>39385023000</v>
      </c>
      <c r="S185" s="6">
        <v>0</v>
      </c>
      <c r="T185" s="15">
        <v>136061459000</v>
      </c>
      <c r="U185" s="6">
        <v>0</v>
      </c>
      <c r="V185" s="6">
        <v>120702724466</v>
      </c>
      <c r="W185" s="6">
        <v>15358734534</v>
      </c>
      <c r="X185" s="6">
        <v>119914536666</v>
      </c>
      <c r="Y185" s="15">
        <v>35299698040</v>
      </c>
      <c r="Z185" s="6">
        <v>35299698040</v>
      </c>
      <c r="AA185" s="6">
        <v>35299698040</v>
      </c>
    </row>
    <row r="186" spans="1:27" ht="30.6">
      <c r="A186" s="3" t="s">
        <v>311</v>
      </c>
      <c r="B186" s="4" t="s">
        <v>312</v>
      </c>
      <c r="C186" s="5" t="s">
        <v>106</v>
      </c>
      <c r="D186" s="3" t="s">
        <v>35</v>
      </c>
      <c r="E186" s="3" t="s">
        <v>45</v>
      </c>
      <c r="F186" s="3" t="s">
        <v>38</v>
      </c>
      <c r="G186" s="3"/>
      <c r="H186" s="3"/>
      <c r="I186" s="3"/>
      <c r="J186" s="3"/>
      <c r="K186" s="3"/>
      <c r="L186" s="3"/>
      <c r="M186" s="3" t="s">
        <v>37</v>
      </c>
      <c r="N186" s="3" t="s">
        <v>38</v>
      </c>
      <c r="O186" s="3" t="s">
        <v>39</v>
      </c>
      <c r="P186" s="4" t="s">
        <v>107</v>
      </c>
      <c r="Q186" s="6">
        <v>14633299000</v>
      </c>
      <c r="R186" s="6">
        <v>0</v>
      </c>
      <c r="S186" s="6">
        <v>0</v>
      </c>
      <c r="T186" s="15">
        <v>14633299000</v>
      </c>
      <c r="U186" s="6">
        <v>0</v>
      </c>
      <c r="V186" s="6">
        <v>14633299000</v>
      </c>
      <c r="W186" s="6">
        <v>0</v>
      </c>
      <c r="X186" s="6">
        <v>6845279135.2399998</v>
      </c>
      <c r="Y186" s="15">
        <v>6845279135.2399998</v>
      </c>
      <c r="Z186" s="6">
        <v>6845279135.2399998</v>
      </c>
      <c r="AA186" s="6">
        <v>6845279135.2399998</v>
      </c>
    </row>
    <row r="187" spans="1:27" ht="30.6">
      <c r="A187" s="3" t="s">
        <v>311</v>
      </c>
      <c r="B187" s="4" t="s">
        <v>312</v>
      </c>
      <c r="C187" s="5" t="s">
        <v>106</v>
      </c>
      <c r="D187" s="3" t="s">
        <v>35</v>
      </c>
      <c r="E187" s="3" t="s">
        <v>45</v>
      </c>
      <c r="F187" s="3" t="s">
        <v>38</v>
      </c>
      <c r="G187" s="3"/>
      <c r="H187" s="3"/>
      <c r="I187" s="3"/>
      <c r="J187" s="3"/>
      <c r="K187" s="3"/>
      <c r="L187" s="3"/>
      <c r="M187" s="3" t="s">
        <v>233</v>
      </c>
      <c r="N187" s="3" t="s">
        <v>265</v>
      </c>
      <c r="O187" s="3" t="s">
        <v>39</v>
      </c>
      <c r="P187" s="4" t="s">
        <v>107</v>
      </c>
      <c r="Q187" s="6">
        <v>1530752000</v>
      </c>
      <c r="R187" s="6">
        <v>0</v>
      </c>
      <c r="S187" s="6">
        <v>0</v>
      </c>
      <c r="T187" s="15">
        <v>1530752000</v>
      </c>
      <c r="U187" s="6">
        <v>0</v>
      </c>
      <c r="V187" s="6">
        <v>1530752000</v>
      </c>
      <c r="W187" s="6">
        <v>0</v>
      </c>
      <c r="X187" s="6">
        <v>0</v>
      </c>
      <c r="Y187" s="15">
        <v>0</v>
      </c>
      <c r="Z187" s="6">
        <v>0</v>
      </c>
      <c r="AA187" s="6">
        <v>0</v>
      </c>
    </row>
    <row r="188" spans="1:27" ht="30.6">
      <c r="A188" s="3" t="s">
        <v>311</v>
      </c>
      <c r="B188" s="4" t="s">
        <v>312</v>
      </c>
      <c r="C188" s="5" t="s">
        <v>126</v>
      </c>
      <c r="D188" s="3" t="s">
        <v>35</v>
      </c>
      <c r="E188" s="3" t="s">
        <v>127</v>
      </c>
      <c r="F188" s="3" t="s">
        <v>36</v>
      </c>
      <c r="G188" s="3"/>
      <c r="H188" s="3"/>
      <c r="I188" s="3"/>
      <c r="J188" s="3"/>
      <c r="K188" s="3"/>
      <c r="L188" s="3"/>
      <c r="M188" s="3" t="s">
        <v>37</v>
      </c>
      <c r="N188" s="3" t="s">
        <v>38</v>
      </c>
      <c r="O188" s="3" t="s">
        <v>39</v>
      </c>
      <c r="P188" s="4" t="s">
        <v>128</v>
      </c>
      <c r="Q188" s="6">
        <v>4792000</v>
      </c>
      <c r="R188" s="6">
        <v>97400000</v>
      </c>
      <c r="S188" s="6">
        <v>0</v>
      </c>
      <c r="T188" s="15">
        <v>102192000</v>
      </c>
      <c r="U188" s="6">
        <v>0</v>
      </c>
      <c r="V188" s="6">
        <v>1970000</v>
      </c>
      <c r="W188" s="6">
        <v>100222000</v>
      </c>
      <c r="X188" s="6">
        <v>1970000</v>
      </c>
      <c r="Y188" s="15">
        <v>1970000</v>
      </c>
      <c r="Z188" s="6">
        <v>1970000</v>
      </c>
      <c r="AA188" s="6">
        <v>1970000</v>
      </c>
    </row>
    <row r="189" spans="1:27" ht="30.6">
      <c r="A189" s="3" t="s">
        <v>311</v>
      </c>
      <c r="B189" s="4" t="s">
        <v>312</v>
      </c>
      <c r="C189" s="5" t="s">
        <v>321</v>
      </c>
      <c r="D189" s="3" t="s">
        <v>35</v>
      </c>
      <c r="E189" s="3" t="s">
        <v>127</v>
      </c>
      <c r="F189" s="3" t="s">
        <v>68</v>
      </c>
      <c r="G189" s="3" t="s">
        <v>309</v>
      </c>
      <c r="H189" s="3"/>
      <c r="I189" s="3"/>
      <c r="J189" s="3"/>
      <c r="K189" s="3"/>
      <c r="L189" s="3"/>
      <c r="M189" s="3" t="s">
        <v>233</v>
      </c>
      <c r="N189" s="3" t="s">
        <v>234</v>
      </c>
      <c r="O189" s="3" t="s">
        <v>39</v>
      </c>
      <c r="P189" s="4" t="s">
        <v>322</v>
      </c>
      <c r="Q189" s="6">
        <v>210356000</v>
      </c>
      <c r="R189" s="6">
        <v>0</v>
      </c>
      <c r="S189" s="6">
        <v>0</v>
      </c>
      <c r="T189" s="15">
        <v>210356000</v>
      </c>
      <c r="U189" s="6">
        <v>0</v>
      </c>
      <c r="V189" s="6">
        <v>0</v>
      </c>
      <c r="W189" s="6">
        <v>210356000</v>
      </c>
      <c r="X189" s="6">
        <v>0</v>
      </c>
      <c r="Y189" s="15">
        <v>0</v>
      </c>
      <c r="Z189" s="6">
        <v>0</v>
      </c>
      <c r="AA189" s="6">
        <v>0</v>
      </c>
    </row>
    <row r="190" spans="1:27" ht="30.6">
      <c r="A190" s="3" t="s">
        <v>311</v>
      </c>
      <c r="B190" s="4" t="s">
        <v>312</v>
      </c>
      <c r="C190" s="5" t="s">
        <v>323</v>
      </c>
      <c r="D190" s="3" t="s">
        <v>35</v>
      </c>
      <c r="E190" s="3" t="s">
        <v>127</v>
      </c>
      <c r="F190" s="3" t="s">
        <v>80</v>
      </c>
      <c r="G190" s="3"/>
      <c r="H190" s="3"/>
      <c r="I190" s="3"/>
      <c r="J190" s="3"/>
      <c r="K190" s="3"/>
      <c r="L190" s="3"/>
      <c r="M190" s="3" t="s">
        <v>37</v>
      </c>
      <c r="N190" s="3" t="s">
        <v>38</v>
      </c>
      <c r="O190" s="3" t="s">
        <v>39</v>
      </c>
      <c r="P190" s="4" t="s">
        <v>324</v>
      </c>
      <c r="Q190" s="6">
        <v>63612000</v>
      </c>
      <c r="R190" s="6">
        <v>0</v>
      </c>
      <c r="S190" s="6">
        <v>0</v>
      </c>
      <c r="T190" s="15">
        <v>63612000</v>
      </c>
      <c r="U190" s="6">
        <v>0</v>
      </c>
      <c r="V190" s="6">
        <v>0</v>
      </c>
      <c r="W190" s="6">
        <v>63612000</v>
      </c>
      <c r="X190" s="6">
        <v>0</v>
      </c>
      <c r="Y190" s="15">
        <v>0</v>
      </c>
      <c r="Z190" s="6">
        <v>0</v>
      </c>
      <c r="AA190" s="6">
        <v>0</v>
      </c>
    </row>
    <row r="191" spans="1:27" ht="61.2">
      <c r="A191" s="3" t="s">
        <v>311</v>
      </c>
      <c r="B191" s="4" t="s">
        <v>312</v>
      </c>
      <c r="C191" s="5" t="s">
        <v>229</v>
      </c>
      <c r="D191" s="3" t="s">
        <v>135</v>
      </c>
      <c r="E191" s="3" t="s">
        <v>202</v>
      </c>
      <c r="F191" s="3" t="s">
        <v>137</v>
      </c>
      <c r="G191" s="3" t="s">
        <v>199</v>
      </c>
      <c r="H191" s="3"/>
      <c r="I191" s="3"/>
      <c r="J191" s="3"/>
      <c r="K191" s="3"/>
      <c r="L191" s="3"/>
      <c r="M191" s="3" t="s">
        <v>37</v>
      </c>
      <c r="N191" s="3" t="s">
        <v>38</v>
      </c>
      <c r="O191" s="3" t="s">
        <v>39</v>
      </c>
      <c r="P191" s="4" t="s">
        <v>325</v>
      </c>
      <c r="Q191" s="6">
        <v>1400000000</v>
      </c>
      <c r="R191" s="6">
        <v>0</v>
      </c>
      <c r="S191" s="6">
        <v>0</v>
      </c>
      <c r="T191" s="15">
        <v>1400000000</v>
      </c>
      <c r="U191" s="6">
        <v>0</v>
      </c>
      <c r="V191" s="6">
        <v>495222702</v>
      </c>
      <c r="W191" s="6">
        <v>904777298</v>
      </c>
      <c r="X191" s="6">
        <v>315222702</v>
      </c>
      <c r="Y191" s="15">
        <v>139199999.40000001</v>
      </c>
      <c r="Z191" s="6">
        <v>139199999.40000001</v>
      </c>
      <c r="AA191" s="6">
        <v>139199999.40000001</v>
      </c>
    </row>
    <row r="192" spans="1:27" ht="30.6">
      <c r="A192" s="3" t="s">
        <v>326</v>
      </c>
      <c r="B192" s="4" t="s">
        <v>327</v>
      </c>
      <c r="C192" s="5" t="s">
        <v>34</v>
      </c>
      <c r="D192" s="3" t="s">
        <v>35</v>
      </c>
      <c r="E192" s="3" t="s">
        <v>36</v>
      </c>
      <c r="F192" s="3" t="s">
        <v>36</v>
      </c>
      <c r="G192" s="3" t="s">
        <v>36</v>
      </c>
      <c r="H192" s="3"/>
      <c r="I192" s="3"/>
      <c r="J192" s="3"/>
      <c r="K192" s="3"/>
      <c r="L192" s="3"/>
      <c r="M192" s="3" t="s">
        <v>37</v>
      </c>
      <c r="N192" s="3" t="s">
        <v>38</v>
      </c>
      <c r="O192" s="3" t="s">
        <v>39</v>
      </c>
      <c r="P192" s="4" t="s">
        <v>40</v>
      </c>
      <c r="Q192" s="6">
        <v>1261485000</v>
      </c>
      <c r="R192" s="6">
        <v>0</v>
      </c>
      <c r="S192" s="6">
        <v>0</v>
      </c>
      <c r="T192" s="15">
        <v>1261485000</v>
      </c>
      <c r="U192" s="6">
        <v>0</v>
      </c>
      <c r="V192" s="6">
        <v>420444609</v>
      </c>
      <c r="W192" s="6">
        <v>841040391</v>
      </c>
      <c r="X192" s="6">
        <v>420444609</v>
      </c>
      <c r="Y192" s="15">
        <v>420444609</v>
      </c>
      <c r="Z192" s="6">
        <v>420444609</v>
      </c>
      <c r="AA192" s="6">
        <v>420444609</v>
      </c>
    </row>
    <row r="193" spans="1:27" ht="30.6">
      <c r="A193" s="3" t="s">
        <v>326</v>
      </c>
      <c r="B193" s="4" t="s">
        <v>327</v>
      </c>
      <c r="C193" s="5" t="s">
        <v>41</v>
      </c>
      <c r="D193" s="3" t="s">
        <v>35</v>
      </c>
      <c r="E193" s="3" t="s">
        <v>36</v>
      </c>
      <c r="F193" s="3" t="s">
        <v>36</v>
      </c>
      <c r="G193" s="3" t="s">
        <v>42</v>
      </c>
      <c r="H193" s="3"/>
      <c r="I193" s="3"/>
      <c r="J193" s="3"/>
      <c r="K193" s="3"/>
      <c r="L193" s="3"/>
      <c r="M193" s="3" t="s">
        <v>37</v>
      </c>
      <c r="N193" s="3" t="s">
        <v>38</v>
      </c>
      <c r="O193" s="3" t="s">
        <v>39</v>
      </c>
      <c r="P193" s="4" t="s">
        <v>43</v>
      </c>
      <c r="Q193" s="6">
        <v>458358000</v>
      </c>
      <c r="R193" s="6">
        <v>0</v>
      </c>
      <c r="S193" s="6">
        <v>0</v>
      </c>
      <c r="T193" s="15">
        <v>458358000</v>
      </c>
      <c r="U193" s="6">
        <v>0</v>
      </c>
      <c r="V193" s="6">
        <v>168310490</v>
      </c>
      <c r="W193" s="6">
        <v>290047510</v>
      </c>
      <c r="X193" s="6">
        <v>168310490</v>
      </c>
      <c r="Y193" s="15">
        <v>168310490</v>
      </c>
      <c r="Z193" s="6">
        <v>168310490</v>
      </c>
      <c r="AA193" s="6">
        <v>168310490</v>
      </c>
    </row>
    <row r="194" spans="1:27" ht="30.6">
      <c r="A194" s="3" t="s">
        <v>326</v>
      </c>
      <c r="B194" s="4" t="s">
        <v>327</v>
      </c>
      <c r="C194" s="5" t="s">
        <v>44</v>
      </c>
      <c r="D194" s="3" t="s">
        <v>35</v>
      </c>
      <c r="E194" s="3" t="s">
        <v>36</v>
      </c>
      <c r="F194" s="3" t="s">
        <v>36</v>
      </c>
      <c r="G194" s="3" t="s">
        <v>45</v>
      </c>
      <c r="H194" s="3"/>
      <c r="I194" s="3"/>
      <c r="J194" s="3"/>
      <c r="K194" s="3"/>
      <c r="L194" s="3"/>
      <c r="M194" s="3" t="s">
        <v>37</v>
      </c>
      <c r="N194" s="3" t="s">
        <v>38</v>
      </c>
      <c r="O194" s="3" t="s">
        <v>39</v>
      </c>
      <c r="P194" s="4" t="s">
        <v>46</v>
      </c>
      <c r="Q194" s="6">
        <v>155848000</v>
      </c>
      <c r="R194" s="6">
        <v>0</v>
      </c>
      <c r="S194" s="6">
        <v>0</v>
      </c>
      <c r="T194" s="15">
        <v>155848000</v>
      </c>
      <c r="U194" s="6">
        <v>0</v>
      </c>
      <c r="V194" s="6">
        <v>61988768</v>
      </c>
      <c r="W194" s="6">
        <v>93859232</v>
      </c>
      <c r="X194" s="6">
        <v>61988768</v>
      </c>
      <c r="Y194" s="15">
        <v>61988768</v>
      </c>
      <c r="Z194" s="6">
        <v>61988768</v>
      </c>
      <c r="AA194" s="6">
        <v>61988768</v>
      </c>
    </row>
    <row r="195" spans="1:27" ht="30.6">
      <c r="A195" s="3" t="s">
        <v>326</v>
      </c>
      <c r="B195" s="4" t="s">
        <v>327</v>
      </c>
      <c r="C195" s="5" t="s">
        <v>47</v>
      </c>
      <c r="D195" s="3" t="s">
        <v>35</v>
      </c>
      <c r="E195" s="3" t="s">
        <v>42</v>
      </c>
      <c r="F195" s="3"/>
      <c r="G195" s="3"/>
      <c r="H195" s="3"/>
      <c r="I195" s="3"/>
      <c r="J195" s="3"/>
      <c r="K195" s="3"/>
      <c r="L195" s="3"/>
      <c r="M195" s="3" t="s">
        <v>37</v>
      </c>
      <c r="N195" s="3" t="s">
        <v>38</v>
      </c>
      <c r="O195" s="3" t="s">
        <v>39</v>
      </c>
      <c r="P195" s="4" t="s">
        <v>48</v>
      </c>
      <c r="Q195" s="6">
        <v>12608621000</v>
      </c>
      <c r="R195" s="6">
        <v>3800000000</v>
      </c>
      <c r="S195" s="6">
        <v>160000</v>
      </c>
      <c r="T195" s="15">
        <v>16408461000</v>
      </c>
      <c r="U195" s="6">
        <v>0</v>
      </c>
      <c r="V195" s="6">
        <v>14775771497.889999</v>
      </c>
      <c r="W195" s="6">
        <v>1632689502.1099999</v>
      </c>
      <c r="X195" s="6">
        <v>13966115280.6</v>
      </c>
      <c r="Y195" s="15">
        <v>5430655800.1899996</v>
      </c>
      <c r="Z195" s="6">
        <v>5402282953.1899996</v>
      </c>
      <c r="AA195" s="6">
        <v>5402282953.1899996</v>
      </c>
    </row>
    <row r="196" spans="1:27" ht="51">
      <c r="A196" s="3" t="s">
        <v>326</v>
      </c>
      <c r="B196" s="4" t="s">
        <v>327</v>
      </c>
      <c r="C196" s="5" t="s">
        <v>328</v>
      </c>
      <c r="D196" s="3" t="s">
        <v>35</v>
      </c>
      <c r="E196" s="3" t="s">
        <v>45</v>
      </c>
      <c r="F196" s="3" t="s">
        <v>45</v>
      </c>
      <c r="G196" s="3" t="s">
        <v>36</v>
      </c>
      <c r="H196" s="3" t="s">
        <v>329</v>
      </c>
      <c r="I196" s="3"/>
      <c r="J196" s="3"/>
      <c r="K196" s="3"/>
      <c r="L196" s="3"/>
      <c r="M196" s="3" t="s">
        <v>37</v>
      </c>
      <c r="N196" s="3" t="s">
        <v>38</v>
      </c>
      <c r="O196" s="3" t="s">
        <v>39</v>
      </c>
      <c r="P196" s="4" t="s">
        <v>330</v>
      </c>
      <c r="Q196" s="6">
        <v>1445502000</v>
      </c>
      <c r="R196" s="6">
        <v>0</v>
      </c>
      <c r="S196" s="6">
        <v>0</v>
      </c>
      <c r="T196" s="15">
        <v>1445502000</v>
      </c>
      <c r="U196" s="6">
        <v>0</v>
      </c>
      <c r="V196" s="6">
        <v>1225996784</v>
      </c>
      <c r="W196" s="6">
        <v>219505216</v>
      </c>
      <c r="X196" s="6">
        <v>613873727</v>
      </c>
      <c r="Y196" s="15">
        <v>613873727</v>
      </c>
      <c r="Z196" s="6">
        <v>613873727</v>
      </c>
      <c r="AA196" s="6">
        <v>613873727</v>
      </c>
    </row>
    <row r="197" spans="1:27" ht="30.6">
      <c r="A197" s="3" t="s">
        <v>326</v>
      </c>
      <c r="B197" s="4" t="s">
        <v>327</v>
      </c>
      <c r="C197" s="5" t="s">
        <v>289</v>
      </c>
      <c r="D197" s="3" t="s">
        <v>35</v>
      </c>
      <c r="E197" s="3" t="s">
        <v>45</v>
      </c>
      <c r="F197" s="3" t="s">
        <v>68</v>
      </c>
      <c r="G197" s="3" t="s">
        <v>42</v>
      </c>
      <c r="H197" s="3" t="s">
        <v>83</v>
      </c>
      <c r="I197" s="3"/>
      <c r="J197" s="3"/>
      <c r="K197" s="3"/>
      <c r="L197" s="3"/>
      <c r="M197" s="3" t="s">
        <v>37</v>
      </c>
      <c r="N197" s="3" t="s">
        <v>38</v>
      </c>
      <c r="O197" s="3" t="s">
        <v>39</v>
      </c>
      <c r="P197" s="4" t="s">
        <v>290</v>
      </c>
      <c r="Q197" s="6">
        <v>336446438000</v>
      </c>
      <c r="R197" s="6">
        <v>0</v>
      </c>
      <c r="S197" s="6">
        <v>0</v>
      </c>
      <c r="T197" s="15">
        <v>336446438000</v>
      </c>
      <c r="U197" s="6">
        <v>0</v>
      </c>
      <c r="V197" s="6">
        <v>336446438000</v>
      </c>
      <c r="W197" s="6">
        <v>0</v>
      </c>
      <c r="X197" s="6">
        <v>131230614865.03999</v>
      </c>
      <c r="Y197" s="15">
        <v>131230597898.03999</v>
      </c>
      <c r="Z197" s="6">
        <v>131224495398.03999</v>
      </c>
      <c r="AA197" s="6">
        <v>131224495398.03999</v>
      </c>
    </row>
    <row r="198" spans="1:27" ht="30.6">
      <c r="A198" s="3" t="s">
        <v>326</v>
      </c>
      <c r="B198" s="4" t="s">
        <v>327</v>
      </c>
      <c r="C198" s="5" t="s">
        <v>289</v>
      </c>
      <c r="D198" s="3" t="s">
        <v>35</v>
      </c>
      <c r="E198" s="3" t="s">
        <v>45</v>
      </c>
      <c r="F198" s="3" t="s">
        <v>68</v>
      </c>
      <c r="G198" s="3" t="s">
        <v>42</v>
      </c>
      <c r="H198" s="3" t="s">
        <v>83</v>
      </c>
      <c r="I198" s="3"/>
      <c r="J198" s="3"/>
      <c r="K198" s="3"/>
      <c r="L198" s="3"/>
      <c r="M198" s="3" t="s">
        <v>233</v>
      </c>
      <c r="N198" s="3" t="s">
        <v>265</v>
      </c>
      <c r="O198" s="3" t="s">
        <v>39</v>
      </c>
      <c r="P198" s="4" t="s">
        <v>290</v>
      </c>
      <c r="Q198" s="6">
        <v>10000000000</v>
      </c>
      <c r="R198" s="6">
        <v>0</v>
      </c>
      <c r="S198" s="6">
        <v>0</v>
      </c>
      <c r="T198" s="15">
        <v>10000000000</v>
      </c>
      <c r="U198" s="6">
        <v>0</v>
      </c>
      <c r="V198" s="6">
        <v>10000000000</v>
      </c>
      <c r="W198" s="6">
        <v>0</v>
      </c>
      <c r="X198" s="6">
        <v>0</v>
      </c>
      <c r="Y198" s="15">
        <v>0</v>
      </c>
      <c r="Z198" s="6">
        <v>0</v>
      </c>
      <c r="AA198" s="6">
        <v>0</v>
      </c>
    </row>
    <row r="199" spans="1:27" ht="30.6">
      <c r="A199" s="3" t="s">
        <v>326</v>
      </c>
      <c r="B199" s="4" t="s">
        <v>327</v>
      </c>
      <c r="C199" s="5" t="s">
        <v>94</v>
      </c>
      <c r="D199" s="3" t="s">
        <v>35</v>
      </c>
      <c r="E199" s="3" t="s">
        <v>45</v>
      </c>
      <c r="F199" s="3" t="s">
        <v>68</v>
      </c>
      <c r="G199" s="3" t="s">
        <v>42</v>
      </c>
      <c r="H199" s="3" t="s">
        <v>57</v>
      </c>
      <c r="I199" s="3"/>
      <c r="J199" s="3"/>
      <c r="K199" s="3"/>
      <c r="L199" s="3"/>
      <c r="M199" s="3" t="s">
        <v>37</v>
      </c>
      <c r="N199" s="3" t="s">
        <v>38</v>
      </c>
      <c r="O199" s="3" t="s">
        <v>39</v>
      </c>
      <c r="P199" s="4" t="s">
        <v>95</v>
      </c>
      <c r="Q199" s="6">
        <v>910000000</v>
      </c>
      <c r="R199" s="6">
        <v>0</v>
      </c>
      <c r="S199" s="6">
        <v>0</v>
      </c>
      <c r="T199" s="15">
        <v>910000000</v>
      </c>
      <c r="U199" s="6">
        <v>0</v>
      </c>
      <c r="V199" s="6">
        <v>910000000</v>
      </c>
      <c r="W199" s="6">
        <v>0</v>
      </c>
      <c r="X199" s="6">
        <v>0</v>
      </c>
      <c r="Y199" s="15">
        <v>0</v>
      </c>
      <c r="Z199" s="6">
        <v>0</v>
      </c>
      <c r="AA199" s="6">
        <v>0</v>
      </c>
    </row>
    <row r="200" spans="1:27" ht="30.6">
      <c r="A200" s="3" t="s">
        <v>326</v>
      </c>
      <c r="B200" s="4" t="s">
        <v>327</v>
      </c>
      <c r="C200" s="5" t="s">
        <v>94</v>
      </c>
      <c r="D200" s="3" t="s">
        <v>35</v>
      </c>
      <c r="E200" s="3" t="s">
        <v>45</v>
      </c>
      <c r="F200" s="3" t="s">
        <v>68</v>
      </c>
      <c r="G200" s="3" t="s">
        <v>42</v>
      </c>
      <c r="H200" s="3" t="s">
        <v>57</v>
      </c>
      <c r="I200" s="3"/>
      <c r="J200" s="3"/>
      <c r="K200" s="3"/>
      <c r="L200" s="3"/>
      <c r="M200" s="3" t="s">
        <v>233</v>
      </c>
      <c r="N200" s="3" t="s">
        <v>265</v>
      </c>
      <c r="O200" s="3" t="s">
        <v>39</v>
      </c>
      <c r="P200" s="4" t="s">
        <v>95</v>
      </c>
      <c r="Q200" s="6">
        <v>2190000000</v>
      </c>
      <c r="R200" s="6">
        <v>0</v>
      </c>
      <c r="S200" s="6">
        <v>0</v>
      </c>
      <c r="T200" s="15">
        <v>2190000000</v>
      </c>
      <c r="U200" s="6">
        <v>0</v>
      </c>
      <c r="V200" s="6">
        <v>2190000000</v>
      </c>
      <c r="W200" s="6">
        <v>0</v>
      </c>
      <c r="X200" s="6">
        <v>0</v>
      </c>
      <c r="Y200" s="15">
        <v>0</v>
      </c>
      <c r="Z200" s="6">
        <v>0</v>
      </c>
      <c r="AA200" s="6">
        <v>0</v>
      </c>
    </row>
    <row r="201" spans="1:27" ht="30.6">
      <c r="A201" s="3" t="s">
        <v>326</v>
      </c>
      <c r="B201" s="4" t="s">
        <v>327</v>
      </c>
      <c r="C201" s="5" t="s">
        <v>291</v>
      </c>
      <c r="D201" s="3" t="s">
        <v>35</v>
      </c>
      <c r="E201" s="3" t="s">
        <v>45</v>
      </c>
      <c r="F201" s="3" t="s">
        <v>68</v>
      </c>
      <c r="G201" s="3" t="s">
        <v>42</v>
      </c>
      <c r="H201" s="3" t="s">
        <v>292</v>
      </c>
      <c r="I201" s="3"/>
      <c r="J201" s="3"/>
      <c r="K201" s="3"/>
      <c r="L201" s="3"/>
      <c r="M201" s="3" t="s">
        <v>37</v>
      </c>
      <c r="N201" s="3" t="s">
        <v>38</v>
      </c>
      <c r="O201" s="3" t="s">
        <v>39</v>
      </c>
      <c r="P201" s="4" t="s">
        <v>293</v>
      </c>
      <c r="Q201" s="6">
        <v>8565341000</v>
      </c>
      <c r="R201" s="6">
        <v>0</v>
      </c>
      <c r="S201" s="6">
        <v>0</v>
      </c>
      <c r="T201" s="15">
        <v>8565341000</v>
      </c>
      <c r="U201" s="6">
        <v>0</v>
      </c>
      <c r="V201" s="6">
        <v>8565341000</v>
      </c>
      <c r="W201" s="6">
        <v>0</v>
      </c>
      <c r="X201" s="6">
        <v>6682428000</v>
      </c>
      <c r="Y201" s="15">
        <v>6682428000</v>
      </c>
      <c r="Z201" s="6">
        <v>6640590000</v>
      </c>
      <c r="AA201" s="6">
        <v>6640590000</v>
      </c>
    </row>
    <row r="202" spans="1:27" ht="30.6">
      <c r="A202" s="3" t="s">
        <v>326</v>
      </c>
      <c r="B202" s="4" t="s">
        <v>327</v>
      </c>
      <c r="C202" s="5" t="s">
        <v>331</v>
      </c>
      <c r="D202" s="3" t="s">
        <v>35</v>
      </c>
      <c r="E202" s="3" t="s">
        <v>45</v>
      </c>
      <c r="F202" s="3" t="s">
        <v>68</v>
      </c>
      <c r="G202" s="3" t="s">
        <v>42</v>
      </c>
      <c r="H202" s="3" t="s">
        <v>332</v>
      </c>
      <c r="I202" s="3"/>
      <c r="J202" s="3"/>
      <c r="K202" s="3"/>
      <c r="L202" s="3"/>
      <c r="M202" s="3" t="s">
        <v>233</v>
      </c>
      <c r="N202" s="3" t="s">
        <v>234</v>
      </c>
      <c r="O202" s="3" t="s">
        <v>39</v>
      </c>
      <c r="P202" s="4" t="s">
        <v>333</v>
      </c>
      <c r="Q202" s="6">
        <v>0</v>
      </c>
      <c r="R202" s="6">
        <v>25350000000</v>
      </c>
      <c r="S202" s="6">
        <v>0</v>
      </c>
      <c r="T202" s="15">
        <v>25350000000</v>
      </c>
      <c r="U202" s="6">
        <v>0</v>
      </c>
      <c r="V202" s="6">
        <v>25350000000</v>
      </c>
      <c r="W202" s="6">
        <v>0</v>
      </c>
      <c r="X202" s="6">
        <v>8863858993</v>
      </c>
      <c r="Y202" s="15">
        <v>8863858993</v>
      </c>
      <c r="Z202" s="6">
        <v>7082210481</v>
      </c>
      <c r="AA202" s="6">
        <v>7082210481</v>
      </c>
    </row>
    <row r="203" spans="1:27" ht="30.6">
      <c r="A203" s="3" t="s">
        <v>326</v>
      </c>
      <c r="B203" s="4" t="s">
        <v>327</v>
      </c>
      <c r="C203" s="5" t="s">
        <v>96</v>
      </c>
      <c r="D203" s="3" t="s">
        <v>35</v>
      </c>
      <c r="E203" s="3" t="s">
        <v>45</v>
      </c>
      <c r="F203" s="3" t="s">
        <v>68</v>
      </c>
      <c r="G203" s="3" t="s">
        <v>42</v>
      </c>
      <c r="H203" s="3" t="s">
        <v>97</v>
      </c>
      <c r="I203" s="3"/>
      <c r="J203" s="3"/>
      <c r="K203" s="3"/>
      <c r="L203" s="3"/>
      <c r="M203" s="3" t="s">
        <v>37</v>
      </c>
      <c r="N203" s="3" t="s">
        <v>38</v>
      </c>
      <c r="O203" s="3" t="s">
        <v>39</v>
      </c>
      <c r="P203" s="4" t="s">
        <v>98</v>
      </c>
      <c r="Q203" s="6">
        <v>5623000</v>
      </c>
      <c r="R203" s="6">
        <v>0</v>
      </c>
      <c r="S203" s="6">
        <v>0</v>
      </c>
      <c r="T203" s="15">
        <v>5623000</v>
      </c>
      <c r="U203" s="6">
        <v>0</v>
      </c>
      <c r="V203" s="6">
        <v>5400346</v>
      </c>
      <c r="W203" s="6">
        <v>222654</v>
      </c>
      <c r="X203" s="6">
        <v>5400346</v>
      </c>
      <c r="Y203" s="15">
        <v>5400346</v>
      </c>
      <c r="Z203" s="6">
        <v>5400346</v>
      </c>
      <c r="AA203" s="6">
        <v>5400346</v>
      </c>
    </row>
    <row r="204" spans="1:27" ht="30.6">
      <c r="A204" s="3" t="s">
        <v>326</v>
      </c>
      <c r="B204" s="4" t="s">
        <v>327</v>
      </c>
      <c r="C204" s="5" t="s">
        <v>294</v>
      </c>
      <c r="D204" s="3" t="s">
        <v>35</v>
      </c>
      <c r="E204" s="3" t="s">
        <v>45</v>
      </c>
      <c r="F204" s="3" t="s">
        <v>68</v>
      </c>
      <c r="G204" s="3" t="s">
        <v>42</v>
      </c>
      <c r="H204" s="3" t="s">
        <v>295</v>
      </c>
      <c r="I204" s="3"/>
      <c r="J204" s="3"/>
      <c r="K204" s="3"/>
      <c r="L204" s="3"/>
      <c r="M204" s="3" t="s">
        <v>37</v>
      </c>
      <c r="N204" s="3" t="s">
        <v>38</v>
      </c>
      <c r="O204" s="3" t="s">
        <v>39</v>
      </c>
      <c r="P204" s="4" t="s">
        <v>296</v>
      </c>
      <c r="Q204" s="6">
        <v>1616139000</v>
      </c>
      <c r="R204" s="6">
        <v>0</v>
      </c>
      <c r="S204" s="6">
        <v>0</v>
      </c>
      <c r="T204" s="15">
        <v>1616139000</v>
      </c>
      <c r="U204" s="6">
        <v>0</v>
      </c>
      <c r="V204" s="6">
        <v>1616139000</v>
      </c>
      <c r="W204" s="6">
        <v>0</v>
      </c>
      <c r="X204" s="6">
        <v>515908789</v>
      </c>
      <c r="Y204" s="15">
        <v>510908789</v>
      </c>
      <c r="Z204" s="6">
        <v>500908789</v>
      </c>
      <c r="AA204" s="6">
        <v>500908789</v>
      </c>
    </row>
    <row r="205" spans="1:27" ht="30.6">
      <c r="A205" s="3" t="s">
        <v>326</v>
      </c>
      <c r="B205" s="4" t="s">
        <v>327</v>
      </c>
      <c r="C205" s="5" t="s">
        <v>106</v>
      </c>
      <c r="D205" s="3" t="s">
        <v>35</v>
      </c>
      <c r="E205" s="3" t="s">
        <v>45</v>
      </c>
      <c r="F205" s="3" t="s">
        <v>38</v>
      </c>
      <c r="G205" s="3"/>
      <c r="H205" s="3"/>
      <c r="I205" s="3"/>
      <c r="J205" s="3"/>
      <c r="K205" s="3"/>
      <c r="L205" s="3"/>
      <c r="M205" s="3" t="s">
        <v>37</v>
      </c>
      <c r="N205" s="3" t="s">
        <v>38</v>
      </c>
      <c r="O205" s="3" t="s">
        <v>39</v>
      </c>
      <c r="P205" s="4" t="s">
        <v>107</v>
      </c>
      <c r="Q205" s="6">
        <v>263062000</v>
      </c>
      <c r="R205" s="6">
        <v>0</v>
      </c>
      <c r="S205" s="6">
        <v>0</v>
      </c>
      <c r="T205" s="15">
        <v>263062000</v>
      </c>
      <c r="U205" s="6">
        <v>0</v>
      </c>
      <c r="V205" s="6">
        <v>253620998.09</v>
      </c>
      <c r="W205" s="6">
        <v>9441001.9100000001</v>
      </c>
      <c r="X205" s="6">
        <v>253620998.09</v>
      </c>
      <c r="Y205" s="15">
        <v>185342623.09</v>
      </c>
      <c r="Z205" s="6">
        <v>185342623.09</v>
      </c>
      <c r="AA205" s="6">
        <v>185342623.09</v>
      </c>
    </row>
    <row r="206" spans="1:27" ht="30.6">
      <c r="A206" s="3" t="s">
        <v>326</v>
      </c>
      <c r="B206" s="4" t="s">
        <v>327</v>
      </c>
      <c r="C206" s="5" t="s">
        <v>106</v>
      </c>
      <c r="D206" s="3" t="s">
        <v>35</v>
      </c>
      <c r="E206" s="3" t="s">
        <v>45</v>
      </c>
      <c r="F206" s="3" t="s">
        <v>38</v>
      </c>
      <c r="G206" s="3"/>
      <c r="H206" s="3"/>
      <c r="I206" s="3"/>
      <c r="J206" s="3"/>
      <c r="K206" s="3"/>
      <c r="L206" s="3"/>
      <c r="M206" s="3" t="s">
        <v>233</v>
      </c>
      <c r="N206" s="3" t="s">
        <v>234</v>
      </c>
      <c r="O206" s="3" t="s">
        <v>39</v>
      </c>
      <c r="P206" s="4" t="s">
        <v>107</v>
      </c>
      <c r="Q206" s="6">
        <v>329000</v>
      </c>
      <c r="R206" s="6">
        <v>0</v>
      </c>
      <c r="S206" s="6">
        <v>0</v>
      </c>
      <c r="T206" s="15">
        <v>329000</v>
      </c>
      <c r="U206" s="6">
        <v>0</v>
      </c>
      <c r="V206" s="6">
        <v>0</v>
      </c>
      <c r="W206" s="6">
        <v>329000</v>
      </c>
      <c r="X206" s="6">
        <v>0</v>
      </c>
      <c r="Y206" s="15">
        <v>0</v>
      </c>
      <c r="Z206" s="6">
        <v>0</v>
      </c>
      <c r="AA206" s="6">
        <v>0</v>
      </c>
    </row>
    <row r="207" spans="1:27" ht="30.6">
      <c r="A207" s="3" t="s">
        <v>326</v>
      </c>
      <c r="B207" s="4" t="s">
        <v>327</v>
      </c>
      <c r="C207" s="5" t="s">
        <v>106</v>
      </c>
      <c r="D207" s="3" t="s">
        <v>35</v>
      </c>
      <c r="E207" s="3" t="s">
        <v>45</v>
      </c>
      <c r="F207" s="3" t="s">
        <v>38</v>
      </c>
      <c r="G207" s="3"/>
      <c r="H207" s="3"/>
      <c r="I207" s="3"/>
      <c r="J207" s="3"/>
      <c r="K207" s="3"/>
      <c r="L207" s="3"/>
      <c r="M207" s="3" t="s">
        <v>233</v>
      </c>
      <c r="N207" s="3" t="s">
        <v>265</v>
      </c>
      <c r="O207" s="3" t="s">
        <v>39</v>
      </c>
      <c r="P207" s="4" t="s">
        <v>107</v>
      </c>
      <c r="Q207" s="6">
        <v>2150705000</v>
      </c>
      <c r="R207" s="6">
        <v>0</v>
      </c>
      <c r="S207" s="6">
        <v>0</v>
      </c>
      <c r="T207" s="15">
        <v>2150705000</v>
      </c>
      <c r="U207" s="6">
        <v>0</v>
      </c>
      <c r="V207" s="6">
        <v>2150705000</v>
      </c>
      <c r="W207" s="6">
        <v>0</v>
      </c>
      <c r="X207" s="6">
        <v>1728759430.4100001</v>
      </c>
      <c r="Y207" s="15">
        <v>1726987767.4100001</v>
      </c>
      <c r="Z207" s="6">
        <v>1726987767.4100001</v>
      </c>
      <c r="AA207" s="6">
        <v>1726987767.4100001</v>
      </c>
    </row>
    <row r="208" spans="1:27" ht="30.6">
      <c r="A208" s="3" t="s">
        <v>326</v>
      </c>
      <c r="B208" s="4" t="s">
        <v>327</v>
      </c>
      <c r="C208" s="5" t="s">
        <v>126</v>
      </c>
      <c r="D208" s="3" t="s">
        <v>35</v>
      </c>
      <c r="E208" s="3" t="s">
        <v>127</v>
      </c>
      <c r="F208" s="3" t="s">
        <v>36</v>
      </c>
      <c r="G208" s="3"/>
      <c r="H208" s="3"/>
      <c r="I208" s="3"/>
      <c r="J208" s="3"/>
      <c r="K208" s="3"/>
      <c r="L208" s="3"/>
      <c r="M208" s="3" t="s">
        <v>37</v>
      </c>
      <c r="N208" s="3" t="s">
        <v>38</v>
      </c>
      <c r="O208" s="3" t="s">
        <v>39</v>
      </c>
      <c r="P208" s="4" t="s">
        <v>128</v>
      </c>
      <c r="Q208" s="6">
        <v>200000000</v>
      </c>
      <c r="R208" s="6">
        <v>160000</v>
      </c>
      <c r="S208" s="6">
        <v>0</v>
      </c>
      <c r="T208" s="15">
        <v>200160000</v>
      </c>
      <c r="U208" s="6">
        <v>0</v>
      </c>
      <c r="V208" s="6">
        <v>199985568</v>
      </c>
      <c r="W208" s="6">
        <v>174432</v>
      </c>
      <c r="X208" s="6">
        <v>199985568</v>
      </c>
      <c r="Y208" s="15">
        <v>199985568</v>
      </c>
      <c r="Z208" s="6">
        <v>199985568</v>
      </c>
      <c r="AA208" s="6">
        <v>199985568</v>
      </c>
    </row>
    <row r="209" spans="1:27" ht="30.6">
      <c r="A209" s="3" t="s">
        <v>326</v>
      </c>
      <c r="B209" s="4" t="s">
        <v>327</v>
      </c>
      <c r="C209" s="5" t="s">
        <v>334</v>
      </c>
      <c r="D209" s="3" t="s">
        <v>35</v>
      </c>
      <c r="E209" s="3" t="s">
        <v>127</v>
      </c>
      <c r="F209" s="3" t="s">
        <v>68</v>
      </c>
      <c r="G209" s="3" t="s">
        <v>68</v>
      </c>
      <c r="H209" s="3"/>
      <c r="I209" s="3"/>
      <c r="J209" s="3"/>
      <c r="K209" s="3"/>
      <c r="L209" s="3"/>
      <c r="M209" s="3" t="s">
        <v>37</v>
      </c>
      <c r="N209" s="3" t="s">
        <v>38</v>
      </c>
      <c r="O209" s="3" t="s">
        <v>39</v>
      </c>
      <c r="P209" s="4" t="s">
        <v>335</v>
      </c>
      <c r="Q209" s="6">
        <v>6000000</v>
      </c>
      <c r="R209" s="6">
        <v>0</v>
      </c>
      <c r="S209" s="6">
        <v>0</v>
      </c>
      <c r="T209" s="15">
        <v>6000000</v>
      </c>
      <c r="U209" s="6">
        <v>0</v>
      </c>
      <c r="V209" s="6">
        <v>0</v>
      </c>
      <c r="W209" s="6">
        <v>6000000</v>
      </c>
      <c r="X209" s="6">
        <v>0</v>
      </c>
      <c r="Y209" s="15">
        <v>0</v>
      </c>
      <c r="Z209" s="6">
        <v>0</v>
      </c>
      <c r="AA209" s="6">
        <v>0</v>
      </c>
    </row>
    <row r="210" spans="1:27" ht="61.2">
      <c r="A210" s="3" t="s">
        <v>326</v>
      </c>
      <c r="B210" s="4" t="s">
        <v>327</v>
      </c>
      <c r="C210" s="5" t="s">
        <v>229</v>
      </c>
      <c r="D210" s="3" t="s">
        <v>135</v>
      </c>
      <c r="E210" s="3" t="s">
        <v>202</v>
      </c>
      <c r="F210" s="3" t="s">
        <v>137</v>
      </c>
      <c r="G210" s="3" t="s">
        <v>199</v>
      </c>
      <c r="H210" s="3"/>
      <c r="I210" s="3"/>
      <c r="J210" s="3"/>
      <c r="K210" s="3"/>
      <c r="L210" s="3"/>
      <c r="M210" s="3" t="s">
        <v>37</v>
      </c>
      <c r="N210" s="3" t="s">
        <v>38</v>
      </c>
      <c r="O210" s="3" t="s">
        <v>39</v>
      </c>
      <c r="P210" s="4" t="s">
        <v>336</v>
      </c>
      <c r="Q210" s="6">
        <v>1100000000</v>
      </c>
      <c r="R210" s="6">
        <v>0</v>
      </c>
      <c r="S210" s="6">
        <v>0</v>
      </c>
      <c r="T210" s="15">
        <v>1100000000</v>
      </c>
      <c r="U210" s="6">
        <v>0</v>
      </c>
      <c r="V210" s="6">
        <v>568249005</v>
      </c>
      <c r="W210" s="6">
        <v>531750995</v>
      </c>
      <c r="X210" s="6">
        <v>565220169</v>
      </c>
      <c r="Y210" s="15">
        <v>160905762</v>
      </c>
      <c r="Z210" s="6">
        <v>128256339</v>
      </c>
      <c r="AA210" s="6">
        <v>128256339</v>
      </c>
    </row>
    <row r="211" spans="1:27">
      <c r="A211" s="3" t="s">
        <v>1</v>
      </c>
      <c r="B211" s="4" t="s">
        <v>1</v>
      </c>
      <c r="C211" s="5" t="s">
        <v>1</v>
      </c>
      <c r="D211" s="3" t="s">
        <v>1</v>
      </c>
      <c r="E211" s="3" t="s">
        <v>1</v>
      </c>
      <c r="F211" s="3" t="s">
        <v>1</v>
      </c>
      <c r="G211" s="3" t="s">
        <v>1</v>
      </c>
      <c r="H211" s="3" t="s">
        <v>1</v>
      </c>
      <c r="I211" s="3" t="s">
        <v>1</v>
      </c>
      <c r="J211" s="3" t="s">
        <v>1</v>
      </c>
      <c r="K211" s="3" t="s">
        <v>1</v>
      </c>
      <c r="L211" s="3" t="s">
        <v>1</v>
      </c>
      <c r="M211" s="3" t="s">
        <v>1</v>
      </c>
      <c r="N211" s="3" t="s">
        <v>1</v>
      </c>
      <c r="O211" s="3" t="s">
        <v>1</v>
      </c>
      <c r="P211" s="4" t="s">
        <v>1</v>
      </c>
      <c r="Q211" s="6">
        <f>SUM(Q5:Q210)</f>
        <v>50266754344488</v>
      </c>
      <c r="R211" s="6">
        <f t="shared" ref="R211:AA211" si="0">SUM(R5:R210)</f>
        <v>72813088372</v>
      </c>
      <c r="S211" s="6">
        <f t="shared" si="0"/>
        <v>8078065372</v>
      </c>
      <c r="T211" s="15">
        <f t="shared" si="0"/>
        <v>50331489367488</v>
      </c>
      <c r="U211" s="6">
        <f t="shared" si="0"/>
        <v>561975235636</v>
      </c>
      <c r="V211" s="6">
        <f t="shared" si="0"/>
        <v>46817550059033.313</v>
      </c>
      <c r="W211" s="6">
        <f t="shared" si="0"/>
        <v>2951964072818.7095</v>
      </c>
      <c r="X211" s="6">
        <f t="shared" si="0"/>
        <v>21987745100650.426</v>
      </c>
      <c r="Y211" s="15">
        <f t="shared" si="0"/>
        <v>19521014188154.211</v>
      </c>
      <c r="Z211" s="6">
        <f t="shared" si="0"/>
        <v>19514448157528.508</v>
      </c>
      <c r="AA211" s="6">
        <f t="shared" si="0"/>
        <v>19514345911901.508</v>
      </c>
    </row>
    <row r="212" spans="1:27">
      <c r="A212" s="3" t="s">
        <v>1</v>
      </c>
      <c r="B212" s="7" t="s">
        <v>1</v>
      </c>
      <c r="C212" s="5" t="s">
        <v>1</v>
      </c>
      <c r="D212" s="3" t="s">
        <v>1</v>
      </c>
      <c r="E212" s="3" t="s">
        <v>1</v>
      </c>
      <c r="F212" s="3" t="s">
        <v>1</v>
      </c>
      <c r="G212" s="3" t="s">
        <v>1</v>
      </c>
      <c r="H212" s="3" t="s">
        <v>1</v>
      </c>
      <c r="I212" s="3" t="s">
        <v>1</v>
      </c>
      <c r="J212" s="3" t="s">
        <v>1</v>
      </c>
      <c r="K212" s="3" t="s">
        <v>1</v>
      </c>
      <c r="L212" s="3" t="s">
        <v>1</v>
      </c>
      <c r="M212" s="3" t="s">
        <v>1</v>
      </c>
      <c r="N212" s="3" t="s">
        <v>1</v>
      </c>
      <c r="O212" s="3" t="s">
        <v>1</v>
      </c>
      <c r="P212" s="4" t="s">
        <v>1</v>
      </c>
      <c r="Q212" s="8" t="s">
        <v>1</v>
      </c>
      <c r="R212" s="8" t="s">
        <v>1</v>
      </c>
      <c r="S212" s="42" t="s">
        <v>1</v>
      </c>
      <c r="T212" s="42" t="s">
        <v>1</v>
      </c>
      <c r="U212" s="42" t="s">
        <v>1</v>
      </c>
      <c r="V212" s="42" t="s">
        <v>1</v>
      </c>
      <c r="W212" s="42" t="s">
        <v>1</v>
      </c>
      <c r="X212" s="42" t="s">
        <v>1</v>
      </c>
      <c r="Y212" s="42" t="s">
        <v>1</v>
      </c>
      <c r="Z212" s="42" t="s">
        <v>1</v>
      </c>
      <c r="AA212" s="8" t="s">
        <v>1</v>
      </c>
    </row>
  </sheetData>
  <autoFilter ref="A4:AA212"/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7"/>
  <sheetViews>
    <sheetView topLeftCell="K1" workbookViewId="0">
      <selection activeCell="M20" sqref="M20"/>
    </sheetView>
  </sheetViews>
  <sheetFormatPr baseColWidth="10" defaultRowHeight="14.4"/>
  <cols>
    <col min="1" max="1" width="112.33203125" bestFit="1" customWidth="1"/>
    <col min="2" max="2" width="22.44140625" bestFit="1" customWidth="1"/>
    <col min="3" max="3" width="18.88671875" bestFit="1" customWidth="1"/>
    <col min="4" max="4" width="20.44140625" bestFit="1" customWidth="1"/>
    <col min="5" max="5" width="21.5546875" bestFit="1" customWidth="1"/>
    <col min="6" max="7" width="18.88671875" bestFit="1" customWidth="1"/>
    <col min="8" max="8" width="21.5546875" bestFit="1" customWidth="1"/>
    <col min="9" max="9" width="18.88671875" bestFit="1" customWidth="1"/>
    <col min="10" max="10" width="20.44140625" bestFit="1" customWidth="1"/>
    <col min="11" max="11" width="26.5546875" bestFit="1" customWidth="1"/>
    <col min="12" max="12" width="25.44140625" bestFit="1" customWidth="1"/>
    <col min="13" max="13" width="25.109375" bestFit="1" customWidth="1"/>
    <col min="14" max="154" width="22.44140625" bestFit="1" customWidth="1"/>
    <col min="155" max="155" width="12.5546875" bestFit="1" customWidth="1"/>
    <col min="156" max="156" width="21.88671875" bestFit="1" customWidth="1"/>
    <col min="157" max="157" width="16.88671875" bestFit="1" customWidth="1"/>
    <col min="158" max="158" width="21.88671875" bestFit="1" customWidth="1"/>
    <col min="159" max="159" width="16.88671875" bestFit="1" customWidth="1"/>
    <col min="160" max="160" width="21.88671875" bestFit="1" customWidth="1"/>
    <col min="161" max="161" width="16.88671875" bestFit="1" customWidth="1"/>
    <col min="162" max="162" width="21.88671875" bestFit="1" customWidth="1"/>
    <col min="163" max="163" width="16.88671875" bestFit="1" customWidth="1"/>
    <col min="164" max="164" width="21.88671875" bestFit="1" customWidth="1"/>
    <col min="165" max="165" width="16.88671875" bestFit="1" customWidth="1"/>
    <col min="166" max="166" width="21.88671875" bestFit="1" customWidth="1"/>
    <col min="167" max="167" width="16.88671875" bestFit="1" customWidth="1"/>
    <col min="168" max="168" width="21.88671875" bestFit="1" customWidth="1"/>
    <col min="169" max="169" width="16.88671875" bestFit="1" customWidth="1"/>
    <col min="170" max="170" width="21.88671875" bestFit="1" customWidth="1"/>
    <col min="171" max="171" width="16.88671875" bestFit="1" customWidth="1"/>
    <col min="172" max="172" width="21.88671875" bestFit="1" customWidth="1"/>
    <col min="173" max="173" width="16.88671875" bestFit="1" customWidth="1"/>
    <col min="174" max="174" width="21.88671875" bestFit="1" customWidth="1"/>
    <col min="175" max="175" width="16.88671875" bestFit="1" customWidth="1"/>
    <col min="176" max="176" width="21.88671875" bestFit="1" customWidth="1"/>
    <col min="177" max="177" width="16.88671875" bestFit="1" customWidth="1"/>
    <col min="178" max="178" width="21.88671875" bestFit="1" customWidth="1"/>
    <col min="179" max="179" width="16.88671875" bestFit="1" customWidth="1"/>
    <col min="180" max="180" width="21.88671875" bestFit="1" customWidth="1"/>
    <col min="181" max="181" width="16.88671875" bestFit="1" customWidth="1"/>
    <col min="182" max="182" width="21.88671875" bestFit="1" customWidth="1"/>
    <col min="183" max="183" width="16.88671875" bestFit="1" customWidth="1"/>
    <col min="184" max="184" width="21.88671875" bestFit="1" customWidth="1"/>
    <col min="185" max="185" width="16.88671875" bestFit="1" customWidth="1"/>
    <col min="186" max="186" width="21.88671875" bestFit="1" customWidth="1"/>
    <col min="187" max="187" width="16.88671875" bestFit="1" customWidth="1"/>
    <col min="188" max="188" width="21.88671875" bestFit="1" customWidth="1"/>
    <col min="189" max="191" width="16.88671875" bestFit="1" customWidth="1"/>
    <col min="192" max="192" width="21.88671875" bestFit="1" customWidth="1"/>
    <col min="193" max="193" width="16.88671875" bestFit="1" customWidth="1"/>
    <col min="194" max="194" width="21.88671875" bestFit="1" customWidth="1"/>
    <col min="195" max="195" width="16.88671875" bestFit="1" customWidth="1"/>
    <col min="196" max="196" width="21.88671875" bestFit="1" customWidth="1"/>
    <col min="197" max="197" width="16.88671875" bestFit="1" customWidth="1"/>
    <col min="198" max="198" width="21.88671875" bestFit="1" customWidth="1"/>
    <col min="199" max="199" width="16.88671875" bestFit="1" customWidth="1"/>
    <col min="200" max="200" width="21.88671875" bestFit="1" customWidth="1"/>
    <col min="201" max="201" width="16.88671875" bestFit="1" customWidth="1"/>
    <col min="202" max="202" width="21.88671875" bestFit="1" customWidth="1"/>
    <col min="203" max="203" width="16.88671875" bestFit="1" customWidth="1"/>
    <col min="204" max="204" width="21.88671875" bestFit="1" customWidth="1"/>
    <col min="205" max="205" width="16.88671875" bestFit="1" customWidth="1"/>
    <col min="206" max="206" width="21.88671875" bestFit="1" customWidth="1"/>
    <col min="207" max="207" width="16.88671875" bestFit="1" customWidth="1"/>
    <col min="208" max="208" width="21.88671875" bestFit="1" customWidth="1"/>
    <col min="209" max="209" width="16.88671875" bestFit="1" customWidth="1"/>
    <col min="210" max="210" width="21.88671875" bestFit="1" customWidth="1"/>
    <col min="211" max="211" width="16.88671875" bestFit="1" customWidth="1"/>
    <col min="212" max="212" width="21.88671875" bestFit="1" customWidth="1"/>
    <col min="213" max="213" width="16.88671875" bestFit="1" customWidth="1"/>
    <col min="214" max="214" width="21.88671875" bestFit="1" customWidth="1"/>
    <col min="215" max="215" width="16.88671875" bestFit="1" customWidth="1"/>
    <col min="216" max="216" width="21.88671875" bestFit="1" customWidth="1"/>
    <col min="217" max="217" width="16.88671875" bestFit="1" customWidth="1"/>
    <col min="218" max="218" width="21.88671875" bestFit="1" customWidth="1"/>
    <col min="219" max="219" width="16.88671875" bestFit="1" customWidth="1"/>
    <col min="220" max="220" width="21.88671875" bestFit="1" customWidth="1"/>
    <col min="221" max="221" width="16.88671875" bestFit="1" customWidth="1"/>
    <col min="222" max="222" width="21.88671875" bestFit="1" customWidth="1"/>
    <col min="223" max="223" width="16.88671875" bestFit="1" customWidth="1"/>
    <col min="224" max="224" width="21.88671875" bestFit="1" customWidth="1"/>
    <col min="225" max="225" width="16.88671875" bestFit="1" customWidth="1"/>
    <col min="226" max="226" width="21.88671875" bestFit="1" customWidth="1"/>
    <col min="227" max="227" width="16.88671875" bestFit="1" customWidth="1"/>
    <col min="228" max="228" width="21.88671875" bestFit="1" customWidth="1"/>
    <col min="229" max="229" width="16.88671875" bestFit="1" customWidth="1"/>
    <col min="230" max="230" width="21.88671875" bestFit="1" customWidth="1"/>
    <col min="231" max="231" width="16.88671875" bestFit="1" customWidth="1"/>
    <col min="232" max="232" width="21.88671875" bestFit="1" customWidth="1"/>
    <col min="233" max="234" width="16.88671875" bestFit="1" customWidth="1"/>
    <col min="235" max="235" width="21.88671875" bestFit="1" customWidth="1"/>
    <col min="236" max="236" width="16.88671875" bestFit="1" customWidth="1"/>
    <col min="237" max="237" width="21.88671875" bestFit="1" customWidth="1"/>
    <col min="238" max="238" width="16.88671875" bestFit="1" customWidth="1"/>
    <col min="239" max="239" width="21.88671875" bestFit="1" customWidth="1"/>
    <col min="240" max="241" width="16.88671875" bestFit="1" customWidth="1"/>
    <col min="242" max="242" width="21.88671875" bestFit="1" customWidth="1"/>
    <col min="243" max="243" width="16.88671875" bestFit="1" customWidth="1"/>
    <col min="244" max="244" width="21.88671875" bestFit="1" customWidth="1"/>
    <col min="245" max="245" width="16.88671875" bestFit="1" customWidth="1"/>
    <col min="246" max="246" width="21.88671875" bestFit="1" customWidth="1"/>
    <col min="247" max="247" width="16.88671875" bestFit="1" customWidth="1"/>
    <col min="248" max="248" width="21.88671875" bestFit="1" customWidth="1"/>
    <col min="249" max="249" width="16.88671875" bestFit="1" customWidth="1"/>
    <col min="250" max="250" width="21.88671875" bestFit="1" customWidth="1"/>
    <col min="251" max="251" width="16.88671875" bestFit="1" customWidth="1"/>
    <col min="252" max="252" width="21.88671875" bestFit="1" customWidth="1"/>
    <col min="253" max="253" width="16.88671875" bestFit="1" customWidth="1"/>
    <col min="254" max="254" width="21.88671875" bestFit="1" customWidth="1"/>
    <col min="255" max="255" width="16.88671875" bestFit="1" customWidth="1"/>
    <col min="256" max="256" width="21.88671875" bestFit="1" customWidth="1"/>
    <col min="257" max="257" width="16.88671875" bestFit="1" customWidth="1"/>
    <col min="258" max="258" width="21.88671875" bestFit="1" customWidth="1"/>
    <col min="259" max="259" width="16.88671875" bestFit="1" customWidth="1"/>
    <col min="260" max="260" width="21.88671875" bestFit="1" customWidth="1"/>
    <col min="261" max="261" width="16.88671875" bestFit="1" customWidth="1"/>
    <col min="262" max="262" width="21.88671875" bestFit="1" customWidth="1"/>
    <col min="263" max="263" width="16.88671875" bestFit="1" customWidth="1"/>
    <col min="264" max="264" width="21.88671875" bestFit="1" customWidth="1"/>
    <col min="265" max="265" width="16.88671875" bestFit="1" customWidth="1"/>
    <col min="266" max="266" width="21.88671875" bestFit="1" customWidth="1"/>
    <col min="267" max="267" width="16.88671875" bestFit="1" customWidth="1"/>
    <col min="268" max="268" width="21.88671875" bestFit="1" customWidth="1"/>
    <col min="269" max="269" width="16.88671875" bestFit="1" customWidth="1"/>
    <col min="270" max="270" width="21.88671875" bestFit="1" customWidth="1"/>
    <col min="271" max="271" width="16.88671875" bestFit="1" customWidth="1"/>
    <col min="272" max="272" width="21.88671875" bestFit="1" customWidth="1"/>
    <col min="273" max="273" width="16.88671875" bestFit="1" customWidth="1"/>
    <col min="274" max="274" width="21.88671875" bestFit="1" customWidth="1"/>
    <col min="275" max="275" width="16.88671875" bestFit="1" customWidth="1"/>
    <col min="276" max="276" width="21.88671875" bestFit="1" customWidth="1"/>
    <col min="277" max="277" width="16.88671875" bestFit="1" customWidth="1"/>
    <col min="278" max="278" width="21.88671875" bestFit="1" customWidth="1"/>
    <col min="279" max="279" width="16.88671875" bestFit="1" customWidth="1"/>
    <col min="280" max="280" width="21.88671875" bestFit="1" customWidth="1"/>
    <col min="281" max="281" width="16.88671875" bestFit="1" customWidth="1"/>
    <col min="282" max="282" width="21.88671875" bestFit="1" customWidth="1"/>
    <col min="283" max="283" width="16.88671875" bestFit="1" customWidth="1"/>
    <col min="284" max="284" width="21.88671875" bestFit="1" customWidth="1"/>
    <col min="285" max="285" width="16.88671875" bestFit="1" customWidth="1"/>
    <col min="286" max="286" width="21.88671875" bestFit="1" customWidth="1"/>
    <col min="287" max="287" width="16.88671875" bestFit="1" customWidth="1"/>
    <col min="288" max="288" width="21.88671875" bestFit="1" customWidth="1"/>
    <col min="289" max="289" width="16.88671875" bestFit="1" customWidth="1"/>
    <col min="290" max="290" width="21.88671875" bestFit="1" customWidth="1"/>
    <col min="291" max="291" width="17.88671875" bestFit="1" customWidth="1"/>
    <col min="292" max="292" width="22.88671875" bestFit="1" customWidth="1"/>
    <col min="293" max="293" width="17.88671875" bestFit="1" customWidth="1"/>
    <col min="294" max="294" width="22.88671875" bestFit="1" customWidth="1"/>
    <col min="295" max="295" width="17.88671875" bestFit="1" customWidth="1"/>
    <col min="296" max="296" width="22.88671875" bestFit="1" customWidth="1"/>
    <col min="297" max="297" width="17.88671875" bestFit="1" customWidth="1"/>
    <col min="298" max="298" width="22.88671875" bestFit="1" customWidth="1"/>
    <col min="299" max="299" width="17.88671875" bestFit="1" customWidth="1"/>
    <col min="300" max="300" width="22.88671875" bestFit="1" customWidth="1"/>
    <col min="301" max="301" width="17.88671875" bestFit="1" customWidth="1"/>
    <col min="302" max="302" width="22.88671875" bestFit="1" customWidth="1"/>
    <col min="303" max="303" width="17.88671875" bestFit="1" customWidth="1"/>
    <col min="304" max="304" width="22.88671875" bestFit="1" customWidth="1"/>
    <col min="305" max="305" width="17.88671875" bestFit="1" customWidth="1"/>
    <col min="306" max="306" width="22.88671875" bestFit="1" customWidth="1"/>
    <col min="307" max="307" width="17.88671875" bestFit="1" customWidth="1"/>
    <col min="308" max="308" width="22.88671875" bestFit="1" customWidth="1"/>
    <col min="309" max="309" width="17.88671875" bestFit="1" customWidth="1"/>
    <col min="310" max="310" width="22.88671875" bestFit="1" customWidth="1"/>
    <col min="311" max="311" width="17.88671875" bestFit="1" customWidth="1"/>
    <col min="312" max="312" width="22.88671875" bestFit="1" customWidth="1"/>
    <col min="313" max="313" width="17.88671875" bestFit="1" customWidth="1"/>
    <col min="314" max="314" width="22.88671875" bestFit="1" customWidth="1"/>
    <col min="315" max="315" width="17.88671875" bestFit="1" customWidth="1"/>
    <col min="316" max="316" width="22.88671875" bestFit="1" customWidth="1"/>
    <col min="317" max="317" width="17.88671875" bestFit="1" customWidth="1"/>
    <col min="318" max="318" width="22.88671875" bestFit="1" customWidth="1"/>
    <col min="319" max="319" width="17.88671875" bestFit="1" customWidth="1"/>
    <col min="320" max="320" width="22.88671875" bestFit="1" customWidth="1"/>
    <col min="321" max="321" width="17.88671875" bestFit="1" customWidth="1"/>
    <col min="322" max="322" width="22.88671875" bestFit="1" customWidth="1"/>
    <col min="323" max="323" width="17.88671875" bestFit="1" customWidth="1"/>
    <col min="324" max="324" width="22.88671875" bestFit="1" customWidth="1"/>
    <col min="325" max="325" width="17.88671875" bestFit="1" customWidth="1"/>
    <col min="326" max="326" width="22.88671875" bestFit="1" customWidth="1"/>
    <col min="327" max="327" width="17.88671875" bestFit="1" customWidth="1"/>
    <col min="328" max="328" width="22.88671875" bestFit="1" customWidth="1"/>
    <col min="329" max="329" width="17.88671875" bestFit="1" customWidth="1"/>
    <col min="330" max="330" width="22.88671875" bestFit="1" customWidth="1"/>
    <col min="331" max="331" width="17.88671875" bestFit="1" customWidth="1"/>
    <col min="332" max="332" width="22.88671875" bestFit="1" customWidth="1"/>
    <col min="333" max="333" width="17.88671875" bestFit="1" customWidth="1"/>
    <col min="334" max="334" width="22.88671875" bestFit="1" customWidth="1"/>
    <col min="335" max="335" width="17.88671875" bestFit="1" customWidth="1"/>
    <col min="336" max="336" width="22.88671875" bestFit="1" customWidth="1"/>
    <col min="337" max="337" width="17.88671875" bestFit="1" customWidth="1"/>
    <col min="338" max="338" width="22.88671875" bestFit="1" customWidth="1"/>
    <col min="339" max="339" width="17.88671875" bestFit="1" customWidth="1"/>
    <col min="340" max="340" width="22.88671875" bestFit="1" customWidth="1"/>
    <col min="341" max="341" width="17.88671875" bestFit="1" customWidth="1"/>
    <col min="342" max="342" width="22.88671875" bestFit="1" customWidth="1"/>
    <col min="343" max="343" width="17.88671875" bestFit="1" customWidth="1"/>
    <col min="344" max="344" width="22.88671875" bestFit="1" customWidth="1"/>
    <col min="345" max="345" width="17.88671875" bestFit="1" customWidth="1"/>
    <col min="346" max="346" width="22.88671875" bestFit="1" customWidth="1"/>
    <col min="347" max="347" width="17.88671875" bestFit="1" customWidth="1"/>
    <col min="348" max="348" width="22.88671875" bestFit="1" customWidth="1"/>
    <col min="349" max="349" width="17.88671875" bestFit="1" customWidth="1"/>
    <col min="350" max="350" width="22.88671875" bestFit="1" customWidth="1"/>
    <col min="351" max="351" width="17.88671875" bestFit="1" customWidth="1"/>
    <col min="352" max="352" width="22.88671875" bestFit="1" customWidth="1"/>
    <col min="353" max="353" width="17.88671875" bestFit="1" customWidth="1"/>
    <col min="354" max="354" width="22.88671875" bestFit="1" customWidth="1"/>
    <col min="355" max="355" width="17.88671875" bestFit="1" customWidth="1"/>
    <col min="356" max="356" width="22.88671875" bestFit="1" customWidth="1"/>
    <col min="357" max="357" width="17.88671875" bestFit="1" customWidth="1"/>
    <col min="358" max="358" width="22.88671875" bestFit="1" customWidth="1"/>
    <col min="359" max="359" width="17.88671875" bestFit="1" customWidth="1"/>
    <col min="360" max="360" width="22.88671875" bestFit="1" customWidth="1"/>
    <col min="361" max="361" width="17.88671875" bestFit="1" customWidth="1"/>
    <col min="362" max="362" width="22.88671875" bestFit="1" customWidth="1"/>
    <col min="363" max="363" width="17.88671875" bestFit="1" customWidth="1"/>
    <col min="364" max="364" width="22.88671875" bestFit="1" customWidth="1"/>
    <col min="365" max="365" width="17.88671875" bestFit="1" customWidth="1"/>
    <col min="366" max="366" width="22.88671875" bestFit="1" customWidth="1"/>
    <col min="367" max="367" width="17.88671875" bestFit="1" customWidth="1"/>
    <col min="368" max="368" width="22.88671875" bestFit="1" customWidth="1"/>
    <col min="369" max="369" width="17.88671875" bestFit="1" customWidth="1"/>
    <col min="370" max="370" width="22.88671875" bestFit="1" customWidth="1"/>
    <col min="371" max="371" width="17.88671875" bestFit="1" customWidth="1"/>
    <col min="372" max="372" width="22.88671875" bestFit="1" customWidth="1"/>
    <col min="373" max="373" width="17.88671875" bestFit="1" customWidth="1"/>
    <col min="374" max="374" width="22.88671875" bestFit="1" customWidth="1"/>
    <col min="375" max="375" width="17.88671875" bestFit="1" customWidth="1"/>
    <col min="376" max="376" width="22.88671875" bestFit="1" customWidth="1"/>
    <col min="377" max="377" width="17.88671875" bestFit="1" customWidth="1"/>
    <col min="378" max="378" width="22.88671875" bestFit="1" customWidth="1"/>
    <col min="379" max="379" width="18.88671875" bestFit="1" customWidth="1"/>
    <col min="380" max="380" width="23.88671875" bestFit="1" customWidth="1"/>
    <col min="381" max="381" width="18.88671875" bestFit="1" customWidth="1"/>
    <col min="382" max="382" width="23.88671875" bestFit="1" customWidth="1"/>
    <col min="383" max="383" width="18.88671875" bestFit="1" customWidth="1"/>
    <col min="384" max="384" width="23.88671875" bestFit="1" customWidth="1"/>
    <col min="385" max="385" width="18.88671875" bestFit="1" customWidth="1"/>
    <col min="386" max="386" width="23.88671875" bestFit="1" customWidth="1"/>
    <col min="387" max="387" width="18.88671875" bestFit="1" customWidth="1"/>
    <col min="388" max="388" width="23.88671875" bestFit="1" customWidth="1"/>
    <col min="389" max="389" width="18.88671875" bestFit="1" customWidth="1"/>
    <col min="390" max="390" width="23.88671875" bestFit="1" customWidth="1"/>
    <col min="391" max="391" width="18.88671875" bestFit="1" customWidth="1"/>
    <col min="392" max="392" width="23.88671875" bestFit="1" customWidth="1"/>
    <col min="393" max="393" width="18.88671875" bestFit="1" customWidth="1"/>
    <col min="394" max="394" width="23.88671875" bestFit="1" customWidth="1"/>
    <col min="395" max="395" width="18.88671875" bestFit="1" customWidth="1"/>
    <col min="396" max="396" width="23.88671875" bestFit="1" customWidth="1"/>
    <col min="397" max="397" width="18.88671875" bestFit="1" customWidth="1"/>
    <col min="398" max="398" width="23.88671875" bestFit="1" customWidth="1"/>
    <col min="399" max="399" width="20.44140625" bestFit="1" customWidth="1"/>
    <col min="400" max="400" width="25.44140625" bestFit="1" customWidth="1"/>
    <col min="401" max="401" width="20.44140625" bestFit="1" customWidth="1"/>
    <col min="402" max="402" width="25.44140625" bestFit="1" customWidth="1"/>
    <col min="403" max="403" width="21.5546875" bestFit="1" customWidth="1"/>
    <col min="404" max="404" width="26.5546875" bestFit="1" customWidth="1"/>
    <col min="405" max="405" width="21.5546875" bestFit="1" customWidth="1"/>
    <col min="406" max="406" width="26.5546875" bestFit="1" customWidth="1"/>
    <col min="407" max="407" width="12.5546875" bestFit="1" customWidth="1"/>
    <col min="408" max="408" width="23.88671875" bestFit="1" customWidth="1"/>
    <col min="409" max="409" width="7" bestFit="1" customWidth="1"/>
    <col min="410" max="410" width="12.5546875" bestFit="1" customWidth="1"/>
    <col min="411" max="411" width="17.88671875" bestFit="1" customWidth="1"/>
    <col min="412" max="412" width="22.88671875" bestFit="1" customWidth="1"/>
    <col min="413" max="413" width="17.88671875" bestFit="1" customWidth="1"/>
    <col min="414" max="414" width="22.88671875" bestFit="1" customWidth="1"/>
    <col min="415" max="415" width="17.88671875" bestFit="1" customWidth="1"/>
    <col min="416" max="416" width="22.88671875" bestFit="1" customWidth="1"/>
    <col min="417" max="417" width="7.109375" bestFit="1" customWidth="1"/>
    <col min="418" max="418" width="16.88671875" bestFit="1" customWidth="1"/>
    <col min="419" max="419" width="21.88671875" bestFit="1" customWidth="1"/>
    <col min="420" max="420" width="7" bestFit="1" customWidth="1"/>
    <col min="421" max="421" width="15.109375" bestFit="1" customWidth="1"/>
    <col min="422" max="422" width="20.109375" bestFit="1" customWidth="1"/>
    <col min="423" max="423" width="15.109375" bestFit="1" customWidth="1"/>
    <col min="424" max="424" width="20.109375" bestFit="1" customWidth="1"/>
    <col min="425" max="425" width="16.88671875" bestFit="1" customWidth="1"/>
    <col min="426" max="426" width="21.88671875" bestFit="1" customWidth="1"/>
    <col min="427" max="427" width="16.88671875" bestFit="1" customWidth="1"/>
    <col min="428" max="428" width="21.88671875" bestFit="1" customWidth="1"/>
    <col min="429" max="429" width="16.88671875" bestFit="1" customWidth="1"/>
    <col min="430" max="430" width="21.88671875" bestFit="1" customWidth="1"/>
    <col min="431" max="431" width="16.88671875" bestFit="1" customWidth="1"/>
    <col min="432" max="432" width="21.88671875" bestFit="1" customWidth="1"/>
    <col min="433" max="433" width="17.88671875" bestFit="1" customWidth="1"/>
    <col min="434" max="434" width="22.88671875" bestFit="1" customWidth="1"/>
    <col min="435" max="435" width="17.88671875" bestFit="1" customWidth="1"/>
    <col min="436" max="436" width="22.88671875" bestFit="1" customWidth="1"/>
    <col min="437" max="437" width="17.88671875" bestFit="1" customWidth="1"/>
    <col min="438" max="438" width="22.88671875" bestFit="1" customWidth="1"/>
    <col min="439" max="439" width="7" bestFit="1" customWidth="1"/>
    <col min="440" max="440" width="43.44140625" bestFit="1" customWidth="1"/>
    <col min="441" max="441" width="12.5546875" bestFit="1" customWidth="1"/>
    <col min="442" max="442" width="7" bestFit="1" customWidth="1"/>
    <col min="443" max="443" width="43.44140625" bestFit="1" customWidth="1"/>
    <col min="444" max="444" width="12.5546875" bestFit="1" customWidth="1"/>
  </cols>
  <sheetData>
    <row r="5" spans="1:13">
      <c r="B5" s="10" t="s">
        <v>337</v>
      </c>
    </row>
    <row r="6" spans="1:13">
      <c r="B6" t="s">
        <v>339</v>
      </c>
      <c r="E6" t="s">
        <v>340</v>
      </c>
      <c r="H6" t="s">
        <v>355</v>
      </c>
      <c r="K6" t="s">
        <v>342</v>
      </c>
      <c r="L6" t="s">
        <v>343</v>
      </c>
      <c r="M6" t="s">
        <v>356</v>
      </c>
    </row>
    <row r="7" spans="1:13">
      <c r="A7" s="10" t="s">
        <v>341</v>
      </c>
      <c r="B7" t="s">
        <v>353</v>
      </c>
      <c r="C7" t="s">
        <v>352</v>
      </c>
      <c r="D7" t="s">
        <v>354</v>
      </c>
      <c r="E7" t="s">
        <v>353</v>
      </c>
      <c r="F7" t="s">
        <v>352</v>
      </c>
      <c r="G7" t="s">
        <v>354</v>
      </c>
      <c r="H7" t="s">
        <v>353</v>
      </c>
      <c r="I7" t="s">
        <v>352</v>
      </c>
      <c r="J7" t="s">
        <v>354</v>
      </c>
    </row>
    <row r="8" spans="1:13">
      <c r="A8" s="11" t="s">
        <v>307</v>
      </c>
      <c r="B8" s="12">
        <v>4671363000</v>
      </c>
      <c r="C8" s="12"/>
      <c r="D8" s="12"/>
      <c r="E8" s="12">
        <v>1923727817</v>
      </c>
      <c r="F8" s="12"/>
      <c r="G8" s="12"/>
      <c r="H8" s="12">
        <v>4671363000</v>
      </c>
      <c r="I8" s="12"/>
      <c r="J8" s="12"/>
      <c r="K8" s="12">
        <v>4671363000</v>
      </c>
      <c r="L8" s="12">
        <v>1923727817</v>
      </c>
      <c r="M8" s="12">
        <v>4671363000</v>
      </c>
    </row>
    <row r="9" spans="1:13">
      <c r="A9" s="11" t="s">
        <v>288</v>
      </c>
      <c r="B9" s="12">
        <v>347956951000</v>
      </c>
      <c r="C9" s="12">
        <v>1332063341</v>
      </c>
      <c r="D9" s="12">
        <v>300000000</v>
      </c>
      <c r="E9" s="12">
        <v>135126689248.57001</v>
      </c>
      <c r="F9" s="12">
        <v>0</v>
      </c>
      <c r="G9" s="12">
        <v>0</v>
      </c>
      <c r="H9" s="12">
        <v>347956951000</v>
      </c>
      <c r="I9" s="12">
        <v>1332063341</v>
      </c>
      <c r="J9" s="12">
        <v>300000000</v>
      </c>
      <c r="K9" s="12">
        <v>349589014341</v>
      </c>
      <c r="L9" s="12">
        <v>135126689248.57001</v>
      </c>
      <c r="M9" s="12">
        <v>349589014341</v>
      </c>
    </row>
    <row r="10" spans="1:13">
      <c r="A10" s="11" t="s">
        <v>327</v>
      </c>
      <c r="B10" s="12">
        <v>407433451000</v>
      </c>
      <c r="C10" s="12"/>
      <c r="D10" s="12">
        <v>1100000000</v>
      </c>
      <c r="E10" s="12">
        <v>156100783378.72998</v>
      </c>
      <c r="F10" s="12"/>
      <c r="G10" s="12">
        <v>160905762</v>
      </c>
      <c r="H10" s="12">
        <v>378283451000</v>
      </c>
      <c r="I10" s="12"/>
      <c r="J10" s="12">
        <v>1100000000</v>
      </c>
      <c r="K10" s="12">
        <v>408533451000</v>
      </c>
      <c r="L10" s="12">
        <v>156261689140.72998</v>
      </c>
      <c r="M10" s="12">
        <v>379383451000</v>
      </c>
    </row>
    <row r="11" spans="1:13">
      <c r="A11" s="11" t="s">
        <v>312</v>
      </c>
      <c r="B11" s="12">
        <v>300101791000</v>
      </c>
      <c r="C11" s="12"/>
      <c r="D11" s="12">
        <v>1400000000</v>
      </c>
      <c r="E11" s="12">
        <v>81952990577.460007</v>
      </c>
      <c r="F11" s="12"/>
      <c r="G11" s="12">
        <v>139199999.40000001</v>
      </c>
      <c r="H11" s="12">
        <v>264516768000</v>
      </c>
      <c r="I11" s="12"/>
      <c r="J11" s="12">
        <v>1400000000</v>
      </c>
      <c r="K11" s="12">
        <v>301501791000</v>
      </c>
      <c r="L11" s="12">
        <v>82092190576.860001</v>
      </c>
      <c r="M11" s="12">
        <v>265916768000</v>
      </c>
    </row>
    <row r="12" spans="1:13">
      <c r="A12" s="11" t="s">
        <v>232</v>
      </c>
      <c r="B12" s="12">
        <v>47540158000</v>
      </c>
      <c r="C12" s="12">
        <v>52134638</v>
      </c>
      <c r="D12" s="12">
        <v>60543072988</v>
      </c>
      <c r="E12" s="12">
        <v>13520880232.809999</v>
      </c>
      <c r="F12" s="12">
        <v>0</v>
      </c>
      <c r="G12" s="12">
        <v>6485841079.0599995</v>
      </c>
      <c r="H12" s="12">
        <v>47540158000</v>
      </c>
      <c r="I12" s="12">
        <v>52134638</v>
      </c>
      <c r="J12" s="12">
        <v>60543072988</v>
      </c>
      <c r="K12" s="12">
        <v>108135365626</v>
      </c>
      <c r="L12" s="12">
        <v>20006721311.869999</v>
      </c>
      <c r="M12" s="12">
        <v>108135365626</v>
      </c>
    </row>
    <row r="13" spans="1:13">
      <c r="A13" s="11" t="s">
        <v>280</v>
      </c>
      <c r="B13" s="12">
        <v>146612230000</v>
      </c>
      <c r="C13" s="12">
        <v>2131110013</v>
      </c>
      <c r="D13" s="12">
        <v>100000000000</v>
      </c>
      <c r="E13" s="12">
        <v>41378022466.800003</v>
      </c>
      <c r="F13" s="12">
        <v>0</v>
      </c>
      <c r="G13" s="12">
        <v>17442612371.139999</v>
      </c>
      <c r="H13" s="12">
        <v>146612230000</v>
      </c>
      <c r="I13" s="12">
        <v>2131110013</v>
      </c>
      <c r="J13" s="12">
        <v>100000000000</v>
      </c>
      <c r="K13" s="12">
        <v>248743340013</v>
      </c>
      <c r="L13" s="12">
        <v>58820634837.940002</v>
      </c>
      <c r="M13" s="12">
        <v>248743340013</v>
      </c>
    </row>
    <row r="14" spans="1:13">
      <c r="A14" s="11" t="s">
        <v>217</v>
      </c>
      <c r="B14" s="12">
        <v>29563433000</v>
      </c>
      <c r="C14" s="12"/>
      <c r="D14" s="12">
        <v>4750514500</v>
      </c>
      <c r="E14" s="12">
        <v>3066932027.3400002</v>
      </c>
      <c r="F14" s="12"/>
      <c r="G14" s="12">
        <v>921203146</v>
      </c>
      <c r="H14" s="12">
        <v>29563433000</v>
      </c>
      <c r="I14" s="12"/>
      <c r="J14" s="12">
        <v>4750514500</v>
      </c>
      <c r="K14" s="12">
        <v>34313947500</v>
      </c>
      <c r="L14" s="12">
        <v>3988135173.3400002</v>
      </c>
      <c r="M14" s="12">
        <v>34313947500</v>
      </c>
    </row>
    <row r="15" spans="1:13">
      <c r="A15" s="11" t="s">
        <v>33</v>
      </c>
      <c r="B15" s="12">
        <v>46489102379721</v>
      </c>
      <c r="C15" s="12">
        <v>7821129220</v>
      </c>
      <c r="D15" s="12">
        <v>2101300816576</v>
      </c>
      <c r="E15" s="12">
        <v>18603222158524.512</v>
      </c>
      <c r="F15" s="12">
        <v>0</v>
      </c>
      <c r="G15" s="12">
        <v>393075139985.50012</v>
      </c>
      <c r="H15" s="12">
        <v>46489102379721</v>
      </c>
      <c r="I15" s="12">
        <v>7821129220</v>
      </c>
      <c r="J15" s="12">
        <v>2101300816576</v>
      </c>
      <c r="K15" s="12">
        <v>48598224325517</v>
      </c>
      <c r="L15" s="12">
        <v>18996297298510.012</v>
      </c>
      <c r="M15" s="12">
        <v>48598224325517</v>
      </c>
    </row>
    <row r="16" spans="1:13">
      <c r="A16" s="11" t="s">
        <v>264</v>
      </c>
      <c r="B16" s="12">
        <v>193853436000</v>
      </c>
      <c r="C16" s="12">
        <v>7713911491</v>
      </c>
      <c r="D16" s="12">
        <v>76209422000</v>
      </c>
      <c r="E16" s="12">
        <v>55602687392.150002</v>
      </c>
      <c r="F16" s="12">
        <v>0</v>
      </c>
      <c r="G16" s="12">
        <v>10894414145.75</v>
      </c>
      <c r="H16" s="12">
        <v>193853436000</v>
      </c>
      <c r="I16" s="12">
        <v>7713911491</v>
      </c>
      <c r="J16" s="12">
        <v>76209422000</v>
      </c>
      <c r="K16" s="12">
        <v>277776769491</v>
      </c>
      <c r="L16" s="12">
        <v>66497101537.900002</v>
      </c>
      <c r="M16" s="12">
        <v>277776769491</v>
      </c>
    </row>
    <row r="17" spans="1:13">
      <c r="A17" s="11" t="s">
        <v>338</v>
      </c>
      <c r="B17" s="12">
        <v>47966835192721</v>
      </c>
      <c r="C17" s="12">
        <v>19050348703</v>
      </c>
      <c r="D17" s="12">
        <v>2345603826064</v>
      </c>
      <c r="E17" s="12">
        <v>19091894871665.371</v>
      </c>
      <c r="F17" s="12">
        <v>0</v>
      </c>
      <c r="G17" s="12">
        <v>429119316488.8501</v>
      </c>
      <c r="H17" s="12">
        <v>47902100169721</v>
      </c>
      <c r="I17" s="12">
        <v>19050348703</v>
      </c>
      <c r="J17" s="12">
        <v>2345603826064</v>
      </c>
      <c r="K17" s="12">
        <v>50331489367488</v>
      </c>
      <c r="L17" s="12">
        <v>19521014188154.219</v>
      </c>
      <c r="M17" s="12">
        <v>50266754344488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1"/>
  <sheetViews>
    <sheetView topLeftCell="B37" workbookViewId="0">
      <selection activeCell="J32" sqref="J32"/>
    </sheetView>
  </sheetViews>
  <sheetFormatPr baseColWidth="10" defaultRowHeight="14.4"/>
  <cols>
    <col min="2" max="2" width="112.33203125" bestFit="1" customWidth="1"/>
    <col min="3" max="3" width="22.44140625" bestFit="1" customWidth="1"/>
    <col min="4" max="4" width="17.88671875" bestFit="1" customWidth="1"/>
    <col min="5" max="5" width="20.44140625" bestFit="1" customWidth="1"/>
    <col min="6" max="6" width="21.5546875" bestFit="1" customWidth="1"/>
    <col min="7" max="7" width="5.109375" bestFit="1" customWidth="1"/>
    <col min="8" max="8" width="18.88671875" bestFit="1" customWidth="1"/>
    <col min="9" max="9" width="26.5546875" bestFit="1" customWidth="1"/>
    <col min="10" max="10" width="25.44140625" bestFit="1" customWidth="1"/>
  </cols>
  <sheetData>
    <row r="3" spans="2:10">
      <c r="C3" s="10" t="s">
        <v>337</v>
      </c>
    </row>
    <row r="4" spans="2:10">
      <c r="C4" t="s">
        <v>339</v>
      </c>
      <c r="F4" t="s">
        <v>340</v>
      </c>
      <c r="I4" t="s">
        <v>342</v>
      </c>
      <c r="J4" t="s">
        <v>343</v>
      </c>
    </row>
    <row r="5" spans="2:10">
      <c r="B5" s="10" t="s">
        <v>341</v>
      </c>
      <c r="C5" t="s">
        <v>35</v>
      </c>
      <c r="D5" t="s">
        <v>132</v>
      </c>
      <c r="E5" t="s">
        <v>135</v>
      </c>
      <c r="F5" t="s">
        <v>35</v>
      </c>
      <c r="G5" t="s">
        <v>132</v>
      </c>
      <c r="H5" t="s">
        <v>135</v>
      </c>
    </row>
    <row r="6" spans="2:10">
      <c r="B6" s="11" t="s">
        <v>307</v>
      </c>
      <c r="C6" s="12">
        <v>4671363000</v>
      </c>
      <c r="D6" s="12"/>
      <c r="E6" s="12"/>
      <c r="F6" s="12">
        <v>1923727817</v>
      </c>
      <c r="G6" s="12"/>
      <c r="H6" s="12"/>
      <c r="I6" s="12">
        <v>4671363000</v>
      </c>
      <c r="J6" s="12">
        <v>1923727817</v>
      </c>
    </row>
    <row r="7" spans="2:10">
      <c r="B7" s="11" t="s">
        <v>288</v>
      </c>
      <c r="C7" s="12">
        <v>347956951000</v>
      </c>
      <c r="D7" s="12">
        <v>1332063341</v>
      </c>
      <c r="E7" s="12">
        <v>300000000</v>
      </c>
      <c r="F7" s="12">
        <v>135126689248.57001</v>
      </c>
      <c r="G7" s="12">
        <v>0</v>
      </c>
      <c r="H7" s="12">
        <v>0</v>
      </c>
      <c r="I7" s="12">
        <v>349589014341</v>
      </c>
      <c r="J7" s="12">
        <v>135126689248.57001</v>
      </c>
    </row>
    <row r="8" spans="2:10">
      <c r="B8" s="11" t="s">
        <v>327</v>
      </c>
      <c r="C8" s="12">
        <v>407433451000</v>
      </c>
      <c r="D8" s="12"/>
      <c r="E8" s="12">
        <v>1100000000</v>
      </c>
      <c r="F8" s="12">
        <v>156100783378.72998</v>
      </c>
      <c r="G8" s="12"/>
      <c r="H8" s="12">
        <v>160905762</v>
      </c>
      <c r="I8" s="12">
        <v>408533451000</v>
      </c>
      <c r="J8" s="12">
        <v>156261689140.72998</v>
      </c>
    </row>
    <row r="9" spans="2:10">
      <c r="B9" s="11" t="s">
        <v>312</v>
      </c>
      <c r="C9" s="12">
        <v>300101791000</v>
      </c>
      <c r="D9" s="12"/>
      <c r="E9" s="12">
        <v>1400000000</v>
      </c>
      <c r="F9" s="12">
        <v>81952990577.460007</v>
      </c>
      <c r="G9" s="12"/>
      <c r="H9" s="12">
        <v>139199999.40000001</v>
      </c>
      <c r="I9" s="12">
        <v>301501791000</v>
      </c>
      <c r="J9" s="12">
        <v>82092190576.860001</v>
      </c>
    </row>
    <row r="10" spans="2:10">
      <c r="B10" s="11" t="s">
        <v>232</v>
      </c>
      <c r="C10" s="12">
        <v>47540158000</v>
      </c>
      <c r="D10" s="12">
        <v>52134638</v>
      </c>
      <c r="E10" s="12">
        <v>60543072988</v>
      </c>
      <c r="F10" s="12">
        <v>13520880232.809999</v>
      </c>
      <c r="G10" s="12">
        <v>0</v>
      </c>
      <c r="H10" s="12">
        <v>6485841079.0599995</v>
      </c>
      <c r="I10" s="12">
        <v>108135365626</v>
      </c>
      <c r="J10" s="12">
        <v>20006721311.869999</v>
      </c>
    </row>
    <row r="11" spans="2:10">
      <c r="B11" s="11" t="s">
        <v>280</v>
      </c>
      <c r="C11" s="12">
        <v>146612230000</v>
      </c>
      <c r="D11" s="12">
        <v>2131110013</v>
      </c>
      <c r="E11" s="12">
        <v>100000000000</v>
      </c>
      <c r="F11" s="12">
        <v>41378022466.800003</v>
      </c>
      <c r="G11" s="12">
        <v>0</v>
      </c>
      <c r="H11" s="12">
        <v>17442612371.139999</v>
      </c>
      <c r="I11" s="12">
        <v>248743340013</v>
      </c>
      <c r="J11" s="12">
        <v>58820634837.940002</v>
      </c>
    </row>
    <row r="12" spans="2:10">
      <c r="B12" s="11" t="s">
        <v>217</v>
      </c>
      <c r="C12" s="12">
        <v>29563433000</v>
      </c>
      <c r="D12" s="12"/>
      <c r="E12" s="12">
        <v>4750514500</v>
      </c>
      <c r="F12" s="12">
        <v>3066932027.3400002</v>
      </c>
      <c r="G12" s="12"/>
      <c r="H12" s="12">
        <v>921203146</v>
      </c>
      <c r="I12" s="12">
        <v>34313947500</v>
      </c>
      <c r="J12" s="12">
        <v>3988135173.3400002</v>
      </c>
    </row>
    <row r="13" spans="2:10">
      <c r="B13" s="11" t="s">
        <v>33</v>
      </c>
      <c r="C13" s="12">
        <v>46489102379721</v>
      </c>
      <c r="D13" s="12">
        <v>7821129220</v>
      </c>
      <c r="E13" s="12">
        <v>2101300816576</v>
      </c>
      <c r="F13" s="12">
        <v>18603222158524.512</v>
      </c>
      <c r="G13" s="12">
        <v>0</v>
      </c>
      <c r="H13" s="12">
        <v>393075139985.50012</v>
      </c>
      <c r="I13" s="12">
        <v>48598224325517</v>
      </c>
      <c r="J13" s="12">
        <v>18996297298510.012</v>
      </c>
    </row>
    <row r="14" spans="2:10">
      <c r="B14" s="11" t="s">
        <v>264</v>
      </c>
      <c r="C14" s="12">
        <v>193853436000</v>
      </c>
      <c r="D14" s="12">
        <v>7713911491</v>
      </c>
      <c r="E14" s="12">
        <v>76209422000</v>
      </c>
      <c r="F14" s="12">
        <v>55602687392.150002</v>
      </c>
      <c r="G14" s="12">
        <v>0</v>
      </c>
      <c r="H14" s="12">
        <v>10894414145.75</v>
      </c>
      <c r="I14" s="12">
        <v>277776769491</v>
      </c>
      <c r="J14" s="12">
        <v>66497101537.900002</v>
      </c>
    </row>
    <row r="15" spans="2:10">
      <c r="B15" s="11" t="s">
        <v>338</v>
      </c>
      <c r="C15" s="12">
        <v>47966835192721</v>
      </c>
      <c r="D15" s="12">
        <v>19050348703</v>
      </c>
      <c r="E15" s="12">
        <v>2345603826064</v>
      </c>
      <c r="F15" s="12">
        <v>19091894871665.371</v>
      </c>
      <c r="G15" s="12">
        <v>0</v>
      </c>
      <c r="H15" s="12">
        <v>429119316488.8501</v>
      </c>
      <c r="I15" s="12">
        <v>50331489367488</v>
      </c>
      <c r="J15" s="12">
        <v>19521014188154.219</v>
      </c>
    </row>
    <row r="22" spans="2:7">
      <c r="E22" s="16">
        <v>50331489367488</v>
      </c>
    </row>
    <row r="26" spans="2:7">
      <c r="C26" t="s">
        <v>337</v>
      </c>
    </row>
    <row r="27" spans="2:7">
      <c r="C27" t="s">
        <v>339</v>
      </c>
      <c r="F27" t="s">
        <v>340</v>
      </c>
    </row>
    <row r="28" spans="2:7" ht="43.2">
      <c r="B28" s="22" t="s">
        <v>346</v>
      </c>
      <c r="C28" s="22" t="s">
        <v>345</v>
      </c>
      <c r="D28" s="22" t="s">
        <v>350</v>
      </c>
      <c r="E28" s="22" t="s">
        <v>348</v>
      </c>
      <c r="F28" s="22" t="s">
        <v>349</v>
      </c>
      <c r="G28" s="22" t="s">
        <v>351</v>
      </c>
    </row>
    <row r="29" spans="2:7">
      <c r="B29" s="17" t="s">
        <v>307</v>
      </c>
      <c r="C29" s="18">
        <v>4671363000</v>
      </c>
      <c r="D29" s="18">
        <v>1415756745</v>
      </c>
      <c r="E29" s="18"/>
      <c r="F29" s="18"/>
      <c r="G29" s="23"/>
    </row>
    <row r="30" spans="2:7">
      <c r="B30" s="17" t="s">
        <v>288</v>
      </c>
      <c r="C30" s="18">
        <v>347956951000</v>
      </c>
      <c r="D30" s="18">
        <v>108426077071.84</v>
      </c>
      <c r="E30" s="18">
        <v>300000000</v>
      </c>
      <c r="F30" s="18">
        <v>0</v>
      </c>
      <c r="G30" s="23"/>
    </row>
    <row r="31" spans="2:7">
      <c r="B31" s="17" t="s">
        <v>327</v>
      </c>
      <c r="C31" s="18">
        <v>407433451000</v>
      </c>
      <c r="D31" s="18">
        <v>153718997643.72998</v>
      </c>
      <c r="E31" s="18">
        <v>1100000000</v>
      </c>
      <c r="F31" s="18">
        <v>114064148</v>
      </c>
      <c r="G31" s="23"/>
    </row>
    <row r="32" spans="2:7">
      <c r="B32" s="17" t="s">
        <v>312</v>
      </c>
      <c r="C32" s="18">
        <v>300101791000</v>
      </c>
      <c r="D32" s="18">
        <v>64448100749.059998</v>
      </c>
      <c r="E32" s="18">
        <v>1400000000</v>
      </c>
      <c r="F32" s="18">
        <v>134658441.40000001</v>
      </c>
      <c r="G32" s="23"/>
    </row>
    <row r="33" spans="2:7">
      <c r="B33" s="17" t="s">
        <v>232</v>
      </c>
      <c r="C33" s="18">
        <v>47540158000</v>
      </c>
      <c r="D33" s="18">
        <v>13497779148.809999</v>
      </c>
      <c r="E33" s="18">
        <v>60543072988</v>
      </c>
      <c r="F33" s="18">
        <v>6274150668.8199997</v>
      </c>
      <c r="G33" s="23"/>
    </row>
    <row r="34" spans="2:7">
      <c r="B34" s="17" t="s">
        <v>280</v>
      </c>
      <c r="C34" s="18">
        <v>146612230000</v>
      </c>
      <c r="D34" s="18">
        <v>40668134650.339996</v>
      </c>
      <c r="E34" s="18">
        <v>100000000000</v>
      </c>
      <c r="F34" s="18">
        <v>13574921433.02</v>
      </c>
      <c r="G34" s="23"/>
    </row>
    <row r="35" spans="2:7">
      <c r="B35" s="19" t="s">
        <v>347</v>
      </c>
      <c r="C35" s="18">
        <v>29563433000</v>
      </c>
      <c r="D35" s="18">
        <v>2720712054.4899998</v>
      </c>
      <c r="E35" s="18">
        <v>4750514500</v>
      </c>
      <c r="F35" s="18">
        <v>900653498</v>
      </c>
      <c r="G35" s="23"/>
    </row>
    <row r="36" spans="2:7">
      <c r="B36" s="19" t="s">
        <v>33</v>
      </c>
      <c r="C36" s="18">
        <v>46489102379721</v>
      </c>
      <c r="D36" s="18">
        <v>18316287796334.879</v>
      </c>
      <c r="E36" s="18">
        <v>2101300816576</v>
      </c>
      <c r="F36" s="18">
        <v>328627292035.59009</v>
      </c>
      <c r="G36" s="23"/>
    </row>
    <row r="37" spans="2:7">
      <c r="B37" s="17" t="s">
        <v>264</v>
      </c>
      <c r="C37" s="18">
        <v>193853436000</v>
      </c>
      <c r="D37" s="18">
        <v>46729752571.279991</v>
      </c>
      <c r="E37" s="18">
        <v>76209422000</v>
      </c>
      <c r="F37" s="18">
        <v>9587504295.2700005</v>
      </c>
      <c r="G37" s="23"/>
    </row>
    <row r="38" spans="2:7">
      <c r="B38" s="20" t="s">
        <v>338</v>
      </c>
      <c r="C38" s="21">
        <v>47966835192721</v>
      </c>
      <c r="D38" s="21">
        <v>18747913106969.43</v>
      </c>
      <c r="E38" s="21">
        <v>2345603826064</v>
      </c>
      <c r="F38" s="21">
        <v>359213244520.1001</v>
      </c>
      <c r="G38" s="23"/>
    </row>
    <row r="41" spans="2:7">
      <c r="B41" s="24" t="s">
        <v>346</v>
      </c>
      <c r="C41" s="25" t="s">
        <v>357</v>
      </c>
      <c r="D41" s="25" t="s">
        <v>344</v>
      </c>
      <c r="E41" s="25" t="s">
        <v>358</v>
      </c>
      <c r="F41" s="25" t="s">
        <v>359</v>
      </c>
    </row>
    <row r="42" spans="2:7">
      <c r="B42" s="28" t="s">
        <v>307</v>
      </c>
      <c r="C42" s="26">
        <v>4671363000</v>
      </c>
      <c r="D42" s="26">
        <v>4671363000</v>
      </c>
      <c r="E42" s="26">
        <v>1415756745</v>
      </c>
      <c r="F42" s="27">
        <f>(E42/D42)*100</f>
        <v>30.307144724141537</v>
      </c>
    </row>
    <row r="43" spans="2:7">
      <c r="B43" s="28" t="s">
        <v>288</v>
      </c>
      <c r="C43" s="26">
        <v>349589014341</v>
      </c>
      <c r="D43" s="26">
        <v>349589014341</v>
      </c>
      <c r="E43" s="26">
        <v>108426077071.84</v>
      </c>
      <c r="F43" s="27">
        <f t="shared" ref="F43:F51" si="0">(E43/D43)*100</f>
        <v>31.015298714758188</v>
      </c>
    </row>
    <row r="44" spans="2:7">
      <c r="B44" s="28" t="s">
        <v>327</v>
      </c>
      <c r="C44" s="26">
        <v>379383451000</v>
      </c>
      <c r="D44" s="26">
        <v>408533451000</v>
      </c>
      <c r="E44" s="26">
        <v>153833061791.72998</v>
      </c>
      <c r="F44" s="27">
        <f t="shared" si="0"/>
        <v>37.654948796770618</v>
      </c>
    </row>
    <row r="45" spans="2:7">
      <c r="B45" s="28" t="s">
        <v>312</v>
      </c>
      <c r="C45" s="26">
        <v>265916768000</v>
      </c>
      <c r="D45" s="26">
        <v>301501791000</v>
      </c>
      <c r="E45" s="26">
        <v>64582759190.459999</v>
      </c>
      <c r="F45" s="27">
        <f t="shared" si="0"/>
        <v>21.420356733622189</v>
      </c>
    </row>
    <row r="46" spans="2:7">
      <c r="B46" s="28" t="s">
        <v>232</v>
      </c>
      <c r="C46" s="26">
        <v>108135365626</v>
      </c>
      <c r="D46" s="26">
        <v>108135365626</v>
      </c>
      <c r="E46" s="26">
        <v>19771929817.629997</v>
      </c>
      <c r="F46" s="27">
        <f t="shared" si="0"/>
        <v>18.284424991925164</v>
      </c>
    </row>
    <row r="47" spans="2:7">
      <c r="B47" s="28" t="s">
        <v>280</v>
      </c>
      <c r="C47" s="26">
        <v>248743340013</v>
      </c>
      <c r="D47" s="26">
        <v>248743340013</v>
      </c>
      <c r="E47" s="26">
        <v>54243056083.360001</v>
      </c>
      <c r="F47" s="27">
        <f t="shared" si="0"/>
        <v>21.806837554133153</v>
      </c>
    </row>
    <row r="48" spans="2:7">
      <c r="B48" s="28" t="s">
        <v>347</v>
      </c>
      <c r="C48" s="26">
        <v>34313947500</v>
      </c>
      <c r="D48" s="26">
        <v>34313947500</v>
      </c>
      <c r="E48" s="26">
        <v>3621365552.4899998</v>
      </c>
      <c r="F48" s="27">
        <f t="shared" si="0"/>
        <v>10.553625613870278</v>
      </c>
    </row>
    <row r="49" spans="2:6">
      <c r="B49" s="28" t="s">
        <v>33</v>
      </c>
      <c r="C49" s="26">
        <v>48598224325517</v>
      </c>
      <c r="D49" s="26">
        <v>48598224325517</v>
      </c>
      <c r="E49" s="26">
        <v>18644915088370.469</v>
      </c>
      <c r="F49" s="27">
        <f t="shared" si="0"/>
        <v>38.36542455437155</v>
      </c>
    </row>
    <row r="50" spans="2:6">
      <c r="B50" s="28" t="s">
        <v>264</v>
      </c>
      <c r="C50" s="26">
        <v>277776769491</v>
      </c>
      <c r="D50" s="26">
        <v>277776769491</v>
      </c>
      <c r="E50" s="26">
        <v>56317256866.549988</v>
      </c>
      <c r="F50" s="27">
        <f t="shared" si="0"/>
        <v>20.274286064218437</v>
      </c>
    </row>
    <row r="51" spans="2:6">
      <c r="B51" s="29" t="s">
        <v>338</v>
      </c>
      <c r="C51" s="26">
        <v>50266754344488</v>
      </c>
      <c r="D51" s="30">
        <v>50331489367488</v>
      </c>
      <c r="E51" s="26">
        <v>19107126351489.531</v>
      </c>
      <c r="F51" s="27">
        <f t="shared" si="0"/>
        <v>37.962568943632178</v>
      </c>
    </row>
  </sheetData>
  <pageMargins left="0.7" right="0.7" top="0.75" bottom="0.75" header="0.3" footer="0.3"/>
  <pageSetup orientation="portrait"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1"/>
  <sheetViews>
    <sheetView workbookViewId="0">
      <selection activeCell="B15" sqref="B15"/>
    </sheetView>
  </sheetViews>
  <sheetFormatPr baseColWidth="10" defaultRowHeight="14.4"/>
  <cols>
    <col min="1" max="1" width="80" style="17" bestFit="1" customWidth="1"/>
    <col min="2" max="2" width="21.5546875" style="38" bestFit="1" customWidth="1"/>
    <col min="3" max="3" width="22.33203125" style="38" bestFit="1" customWidth="1"/>
    <col min="4" max="4" width="21.5546875" style="38" bestFit="1" customWidth="1"/>
    <col min="5" max="6" width="22.33203125" style="38" bestFit="1" customWidth="1"/>
  </cols>
  <sheetData>
    <row r="3" spans="1:6" s="34" customFormat="1">
      <c r="A3" s="35" t="s">
        <v>341</v>
      </c>
      <c r="B3" s="38" t="s">
        <v>355</v>
      </c>
      <c r="C3" s="38" t="s">
        <v>360</v>
      </c>
      <c r="D3" s="38" t="s">
        <v>361</v>
      </c>
      <c r="E3" s="41" t="s">
        <v>367</v>
      </c>
      <c r="F3" s="41" t="s">
        <v>368</v>
      </c>
    </row>
    <row r="4" spans="1:6">
      <c r="A4" s="31" t="s">
        <v>136</v>
      </c>
      <c r="B4" s="38">
        <v>2129745048372</v>
      </c>
      <c r="C4" s="38">
        <v>815295571374.18994</v>
      </c>
      <c r="D4" s="38">
        <v>395982650196.30011</v>
      </c>
      <c r="E4" s="39">
        <f>C4/B4</f>
        <v>0.3828136949995074</v>
      </c>
      <c r="F4" s="39">
        <f>+D4/B4</f>
        <v>0.18592960246532489</v>
      </c>
    </row>
    <row r="5" spans="1:6">
      <c r="A5" s="31" t="s">
        <v>232</v>
      </c>
      <c r="B5" s="38">
        <v>48360478628</v>
      </c>
      <c r="C5" s="38">
        <v>20811717689.809998</v>
      </c>
      <c r="D5" s="38">
        <v>5642736137.1999998</v>
      </c>
      <c r="E5" s="36">
        <f t="shared" ref="E5:E68" si="0">C5/B5</f>
        <v>0.43034556894894588</v>
      </c>
      <c r="F5" s="36">
        <f t="shared" ref="F5:F68" si="1">+D5/B5</f>
        <v>0.11668073388200378</v>
      </c>
    </row>
    <row r="6" spans="1:6">
      <c r="A6" s="31" t="s">
        <v>362</v>
      </c>
      <c r="B6" s="38">
        <v>983753168</v>
      </c>
      <c r="C6" s="38">
        <v>708759274</v>
      </c>
      <c r="D6" s="38">
        <v>209537475</v>
      </c>
      <c r="E6" s="36">
        <f t="shared" si="0"/>
        <v>0.72046454034900753</v>
      </c>
      <c r="F6" s="36">
        <f t="shared" si="1"/>
        <v>0.21299801801502305</v>
      </c>
    </row>
    <row r="7" spans="1:6">
      <c r="A7" s="31" t="s">
        <v>33</v>
      </c>
      <c r="B7" s="38">
        <v>2080400816576</v>
      </c>
      <c r="C7" s="38">
        <v>793775094410.38</v>
      </c>
      <c r="D7" s="38">
        <v>390130376584.1001</v>
      </c>
      <c r="E7" s="36">
        <f t="shared" si="0"/>
        <v>0.38154911692296112</v>
      </c>
      <c r="F7" s="36">
        <f t="shared" si="1"/>
        <v>0.18752654463296692</v>
      </c>
    </row>
    <row r="8" spans="1:6">
      <c r="A8" s="31" t="s">
        <v>186</v>
      </c>
      <c r="B8" s="38">
        <v>12794522744</v>
      </c>
      <c r="C8" s="38">
        <v>3656166369.8299999</v>
      </c>
      <c r="D8" s="38">
        <v>1913382645.4000001</v>
      </c>
      <c r="E8" s="39">
        <f t="shared" si="0"/>
        <v>0.28576027750191474</v>
      </c>
      <c r="F8" s="39">
        <f t="shared" si="1"/>
        <v>0.14954701192721567</v>
      </c>
    </row>
    <row r="9" spans="1:6">
      <c r="A9" s="31" t="s">
        <v>33</v>
      </c>
      <c r="B9" s="38">
        <v>11500000000</v>
      </c>
      <c r="C9" s="38">
        <v>3360220283</v>
      </c>
      <c r="D9" s="38">
        <v>1790572521.4000001</v>
      </c>
      <c r="E9" s="36">
        <f t="shared" si="0"/>
        <v>0.2921930680869565</v>
      </c>
      <c r="F9" s="36">
        <f t="shared" si="1"/>
        <v>0.1557019583826087</v>
      </c>
    </row>
    <row r="10" spans="1:6">
      <c r="A10" s="31" t="s">
        <v>264</v>
      </c>
      <c r="B10" s="38">
        <v>1294522744</v>
      </c>
      <c r="C10" s="38">
        <v>295946086.82999998</v>
      </c>
      <c r="D10" s="38">
        <v>122810124</v>
      </c>
      <c r="E10" s="36">
        <f t="shared" si="0"/>
        <v>0.22861404961920082</v>
      </c>
      <c r="F10" s="36">
        <f t="shared" si="1"/>
        <v>9.4869035379420111E-2</v>
      </c>
    </row>
    <row r="11" spans="1:6">
      <c r="A11" s="31" t="s">
        <v>227</v>
      </c>
      <c r="B11" s="38">
        <v>129501869832</v>
      </c>
      <c r="C11" s="38">
        <v>58543873181.68</v>
      </c>
      <c r="D11" s="38">
        <v>23102928237.73</v>
      </c>
      <c r="E11" s="39">
        <f t="shared" si="0"/>
        <v>0.45206971341516311</v>
      </c>
      <c r="F11" s="39">
        <f t="shared" si="1"/>
        <v>0.17839841438352153</v>
      </c>
    </row>
    <row r="12" spans="1:6">
      <c r="A12" s="31" t="s">
        <v>280</v>
      </c>
      <c r="B12" s="38">
        <v>87986369529</v>
      </c>
      <c r="C12" s="38">
        <v>27211050956.32</v>
      </c>
      <c r="D12" s="38">
        <v>13951970571.32</v>
      </c>
      <c r="E12" s="36">
        <f t="shared" si="0"/>
        <v>0.30926439063213457</v>
      </c>
      <c r="F12" s="36">
        <f t="shared" si="1"/>
        <v>0.15856968125865767</v>
      </c>
    </row>
    <row r="13" spans="1:6">
      <c r="A13" s="31" t="s">
        <v>362</v>
      </c>
      <c r="B13" s="38">
        <v>1568568045</v>
      </c>
      <c r="C13" s="38">
        <v>1462106165</v>
      </c>
      <c r="D13" s="38">
        <v>407341437</v>
      </c>
      <c r="E13" s="36">
        <f t="shared" si="0"/>
        <v>0.93212798109756212</v>
      </c>
      <c r="F13" s="36">
        <f t="shared" si="1"/>
        <v>0.25969000088867678</v>
      </c>
    </row>
    <row r="14" spans="1:6">
      <c r="A14" s="31" t="s">
        <v>264</v>
      </c>
      <c r="B14" s="38">
        <v>39946932258</v>
      </c>
      <c r="C14" s="38">
        <v>29870716060.360001</v>
      </c>
      <c r="D14" s="38">
        <v>8743616229.4099998</v>
      </c>
      <c r="E14" s="36">
        <f t="shared" si="0"/>
        <v>0.74775994981136307</v>
      </c>
      <c r="F14" s="36">
        <f t="shared" si="1"/>
        <v>0.21888079347216841</v>
      </c>
    </row>
    <row r="15" spans="1:6">
      <c r="A15" s="31" t="s">
        <v>198</v>
      </c>
      <c r="B15" s="38">
        <v>4000000000</v>
      </c>
      <c r="C15" s="38">
        <v>0</v>
      </c>
      <c r="D15" s="38">
        <v>0</v>
      </c>
      <c r="E15" s="39">
        <f t="shared" si="0"/>
        <v>0</v>
      </c>
      <c r="F15" s="39">
        <f t="shared" si="1"/>
        <v>0</v>
      </c>
    </row>
    <row r="16" spans="1:6">
      <c r="A16" s="31" t="s">
        <v>33</v>
      </c>
      <c r="B16" s="38">
        <v>4000000000</v>
      </c>
      <c r="C16" s="38">
        <v>0</v>
      </c>
      <c r="D16" s="38">
        <v>0</v>
      </c>
      <c r="E16" s="36">
        <f t="shared" si="0"/>
        <v>0</v>
      </c>
      <c r="F16" s="36">
        <f t="shared" si="1"/>
        <v>0</v>
      </c>
    </row>
    <row r="17" spans="1:6">
      <c r="A17" s="31" t="s">
        <v>202</v>
      </c>
      <c r="B17" s="38">
        <v>69562385116</v>
      </c>
      <c r="C17" s="38">
        <v>17048835001.18</v>
      </c>
      <c r="D17" s="38">
        <v>4574489265.9899998</v>
      </c>
      <c r="E17" s="39">
        <f t="shared" si="0"/>
        <v>0.24508698160291528</v>
      </c>
      <c r="F17" s="39">
        <f t="shared" si="1"/>
        <v>6.5760960587560771E-2</v>
      </c>
    </row>
    <row r="18" spans="1:6">
      <c r="A18" s="31" t="s">
        <v>288</v>
      </c>
      <c r="B18" s="38">
        <v>300000000</v>
      </c>
      <c r="C18" s="38">
        <v>0</v>
      </c>
      <c r="D18" s="38">
        <v>0</v>
      </c>
      <c r="E18" s="36">
        <f t="shared" si="0"/>
        <v>0</v>
      </c>
      <c r="F18" s="36">
        <f t="shared" si="1"/>
        <v>0</v>
      </c>
    </row>
    <row r="19" spans="1:6">
      <c r="A19" s="31" t="s">
        <v>327</v>
      </c>
      <c r="B19" s="38">
        <v>1100000000</v>
      </c>
      <c r="C19" s="38">
        <v>565220169</v>
      </c>
      <c r="D19" s="38">
        <v>128256339</v>
      </c>
      <c r="E19" s="36">
        <f t="shared" si="0"/>
        <v>0.51383651727272728</v>
      </c>
      <c r="F19" s="36">
        <f t="shared" si="1"/>
        <v>0.11659667181818181</v>
      </c>
    </row>
    <row r="20" spans="1:6">
      <c r="A20" s="31" t="s">
        <v>312</v>
      </c>
      <c r="B20" s="38">
        <v>1400000000</v>
      </c>
      <c r="C20" s="38">
        <v>315222702</v>
      </c>
      <c r="D20" s="38">
        <v>139199999.40000001</v>
      </c>
      <c r="E20" s="36">
        <f t="shared" si="0"/>
        <v>0.22515907285714284</v>
      </c>
      <c r="F20" s="36">
        <f t="shared" si="1"/>
        <v>9.9428571000000007E-2</v>
      </c>
    </row>
    <row r="21" spans="1:6">
      <c r="A21" s="31" t="s">
        <v>232</v>
      </c>
      <c r="B21" s="38">
        <v>12182594360</v>
      </c>
      <c r="C21" s="38">
        <v>2945838193.3599997</v>
      </c>
      <c r="D21" s="38">
        <v>783820808.86000001</v>
      </c>
      <c r="E21" s="36">
        <f t="shared" si="0"/>
        <v>0.24180713124884834</v>
      </c>
      <c r="F21" s="36">
        <f t="shared" si="1"/>
        <v>6.4339399777897557E-2</v>
      </c>
    </row>
    <row r="22" spans="1:6">
      <c r="A22" s="31" t="s">
        <v>280</v>
      </c>
      <c r="B22" s="38">
        <v>12013630471</v>
      </c>
      <c r="C22" s="38">
        <v>2805846546.8899999</v>
      </c>
      <c r="D22" s="38">
        <v>235180229.69999999</v>
      </c>
      <c r="E22" s="36">
        <f t="shared" si="0"/>
        <v>0.23355525656154502</v>
      </c>
      <c r="F22" s="36">
        <f t="shared" si="1"/>
        <v>1.9576116500978399E-2</v>
      </c>
    </row>
    <row r="23" spans="1:6">
      <c r="A23" s="31" t="s">
        <v>362</v>
      </c>
      <c r="B23" s="38">
        <v>2198193287</v>
      </c>
      <c r="C23" s="38">
        <v>1167807307</v>
      </c>
      <c r="D23" s="38">
        <v>304324234</v>
      </c>
      <c r="E23" s="36">
        <f t="shared" si="0"/>
        <v>0.5312577897068248</v>
      </c>
      <c r="F23" s="36">
        <f t="shared" si="1"/>
        <v>0.13844289116874189</v>
      </c>
    </row>
    <row r="24" spans="1:6">
      <c r="A24" s="31" t="s">
        <v>33</v>
      </c>
      <c r="B24" s="38">
        <v>5400000000</v>
      </c>
      <c r="C24" s="38">
        <v>2273923808</v>
      </c>
      <c r="D24" s="38">
        <v>1154190880</v>
      </c>
      <c r="E24" s="36">
        <f t="shared" si="0"/>
        <v>0.42109700148148149</v>
      </c>
      <c r="F24" s="36">
        <f t="shared" si="1"/>
        <v>0.21373905185185185</v>
      </c>
    </row>
    <row r="25" spans="1:6">
      <c r="A25" s="31" t="s">
        <v>264</v>
      </c>
      <c r="B25" s="38">
        <v>34967966998</v>
      </c>
      <c r="C25" s="38">
        <v>6974976274.9299994</v>
      </c>
      <c r="D25" s="38">
        <v>1829516775.0300002</v>
      </c>
      <c r="E25" s="36">
        <f t="shared" si="0"/>
        <v>0.19946759487987775</v>
      </c>
      <c r="F25" s="36">
        <f t="shared" si="1"/>
        <v>5.2319792429872738E-2</v>
      </c>
    </row>
    <row r="26" spans="1:6">
      <c r="A26" s="31" t="s">
        <v>36</v>
      </c>
      <c r="B26" s="38">
        <v>386525774000</v>
      </c>
      <c r="C26" s="38">
        <v>122986304294.70999</v>
      </c>
      <c r="D26" s="38">
        <v>122323004613.16</v>
      </c>
      <c r="E26" s="39">
        <f t="shared" si="0"/>
        <v>0.31818396745441868</v>
      </c>
      <c r="F26" s="39">
        <f t="shared" si="1"/>
        <v>0.31646791195135154</v>
      </c>
    </row>
    <row r="27" spans="1:6">
      <c r="A27" s="37" t="s">
        <v>288</v>
      </c>
      <c r="B27" s="38">
        <v>4232274000</v>
      </c>
      <c r="C27" s="38">
        <v>1419570267</v>
      </c>
      <c r="D27" s="38">
        <v>1419570267</v>
      </c>
      <c r="E27" s="36">
        <f t="shared" si="0"/>
        <v>0.33541549223892403</v>
      </c>
      <c r="F27" s="36">
        <f t="shared" si="1"/>
        <v>0.33541549223892403</v>
      </c>
    </row>
    <row r="28" spans="1:6">
      <c r="A28" s="37" t="s">
        <v>327</v>
      </c>
      <c r="B28" s="38">
        <v>1875691000</v>
      </c>
      <c r="C28" s="38">
        <v>650743867</v>
      </c>
      <c r="D28" s="38">
        <v>650743867</v>
      </c>
      <c r="E28" s="36">
        <f t="shared" si="0"/>
        <v>0.34693553842290653</v>
      </c>
      <c r="F28" s="36">
        <f t="shared" si="1"/>
        <v>0.34693553842290653</v>
      </c>
    </row>
    <row r="29" spans="1:6">
      <c r="A29" s="37" t="s">
        <v>312</v>
      </c>
      <c r="B29" s="38">
        <v>3581588000</v>
      </c>
      <c r="C29" s="38">
        <v>1274048343</v>
      </c>
      <c r="D29" s="38">
        <v>1274048343</v>
      </c>
      <c r="E29" s="36">
        <f t="shared" si="0"/>
        <v>0.35572163604524026</v>
      </c>
      <c r="F29" s="36">
        <f t="shared" si="1"/>
        <v>0.35572163604524026</v>
      </c>
    </row>
    <row r="30" spans="1:6">
      <c r="A30" s="37" t="s">
        <v>232</v>
      </c>
      <c r="B30" s="38">
        <v>39353845000</v>
      </c>
      <c r="C30" s="38">
        <v>12671615044</v>
      </c>
      <c r="D30" s="38">
        <v>12669994105</v>
      </c>
      <c r="E30" s="36">
        <f t="shared" si="0"/>
        <v>0.32199179124682736</v>
      </c>
      <c r="F30" s="36">
        <f t="shared" si="1"/>
        <v>0.32195060241254697</v>
      </c>
    </row>
    <row r="31" spans="1:6">
      <c r="A31" s="37" t="s">
        <v>280</v>
      </c>
      <c r="B31" s="38">
        <v>119990957000</v>
      </c>
      <c r="C31" s="38">
        <v>34350189156</v>
      </c>
      <c r="D31" s="38">
        <v>34345586257.150002</v>
      </c>
      <c r="E31" s="36">
        <f t="shared" si="0"/>
        <v>0.28627314936741444</v>
      </c>
      <c r="F31" s="36">
        <f t="shared" si="1"/>
        <v>0.28623478898622334</v>
      </c>
    </row>
    <row r="32" spans="1:6">
      <c r="A32" s="37" t="s">
        <v>362</v>
      </c>
      <c r="B32" s="38">
        <v>2066814000</v>
      </c>
      <c r="C32" s="38">
        <v>574262188</v>
      </c>
      <c r="D32" s="38">
        <v>574262188</v>
      </c>
      <c r="E32" s="36">
        <f t="shared" si="0"/>
        <v>0.27784899270084296</v>
      </c>
      <c r="F32" s="36">
        <f t="shared" si="1"/>
        <v>0.27784899270084296</v>
      </c>
    </row>
    <row r="33" spans="1:6">
      <c r="A33" s="37" t="s">
        <v>33</v>
      </c>
      <c r="B33" s="38">
        <v>75713570000</v>
      </c>
      <c r="C33" s="38">
        <v>25758935431</v>
      </c>
      <c r="D33" s="38">
        <v>25752576038</v>
      </c>
      <c r="E33" s="36">
        <f t="shared" si="0"/>
        <v>0.34021557074907444</v>
      </c>
      <c r="F33" s="36">
        <f t="shared" si="1"/>
        <v>0.3401315779720861</v>
      </c>
    </row>
    <row r="34" spans="1:6">
      <c r="A34" s="37" t="s">
        <v>264</v>
      </c>
      <c r="B34" s="38">
        <v>139711035000</v>
      </c>
      <c r="C34" s="38">
        <v>46286939998.709999</v>
      </c>
      <c r="D34" s="38">
        <v>45636223548.010002</v>
      </c>
      <c r="E34" s="36">
        <f t="shared" si="0"/>
        <v>0.33130482498186348</v>
      </c>
      <c r="F34" s="36">
        <f t="shared" si="1"/>
        <v>0.32664723690587505</v>
      </c>
    </row>
    <row r="35" spans="1:6">
      <c r="A35" s="31" t="s">
        <v>42</v>
      </c>
      <c r="B35" s="38">
        <v>107887254000</v>
      </c>
      <c r="C35" s="38">
        <v>78279076021.660004</v>
      </c>
      <c r="D35" s="38">
        <v>32923198103.870003</v>
      </c>
      <c r="E35" s="39">
        <f t="shared" si="0"/>
        <v>0.72556370766151856</v>
      </c>
      <c r="F35" s="39">
        <f t="shared" si="1"/>
        <v>0.30516300010629616</v>
      </c>
    </row>
    <row r="36" spans="1:6">
      <c r="A36" s="37" t="s">
        <v>288</v>
      </c>
      <c r="B36" s="38">
        <v>3452323000</v>
      </c>
      <c r="C36" s="38">
        <v>1979295963.4400001</v>
      </c>
      <c r="D36" s="38">
        <v>1115757606.5699999</v>
      </c>
      <c r="E36" s="36">
        <f t="shared" si="0"/>
        <v>0.57332293746558483</v>
      </c>
      <c r="F36" s="36">
        <f t="shared" si="1"/>
        <v>0.32319038704373837</v>
      </c>
    </row>
    <row r="37" spans="1:6">
      <c r="A37" s="37" t="s">
        <v>327</v>
      </c>
      <c r="B37" s="38">
        <v>12608621000</v>
      </c>
      <c r="C37" s="38">
        <v>13966115280.6</v>
      </c>
      <c r="D37" s="38">
        <v>5402282953.1899996</v>
      </c>
      <c r="E37" s="36">
        <f t="shared" si="0"/>
        <v>1.1076639769408565</v>
      </c>
      <c r="F37" s="36">
        <f t="shared" si="1"/>
        <v>0.42845946064918594</v>
      </c>
    </row>
    <row r="38" spans="1:6">
      <c r="A38" s="37" t="s">
        <v>312</v>
      </c>
      <c r="B38" s="38">
        <v>12828090000</v>
      </c>
      <c r="C38" s="38">
        <v>9818432679.8700008</v>
      </c>
      <c r="D38" s="38">
        <v>3679456348.2199998</v>
      </c>
      <c r="E38" s="36">
        <f t="shared" si="0"/>
        <v>0.76538539095609714</v>
      </c>
      <c r="F38" s="36">
        <f t="shared" si="1"/>
        <v>0.2868280740328451</v>
      </c>
    </row>
    <row r="39" spans="1:6">
      <c r="A39" s="37" t="s">
        <v>232</v>
      </c>
      <c r="B39" s="38">
        <v>2956696000</v>
      </c>
      <c r="C39" s="38">
        <v>2223361196.9899998</v>
      </c>
      <c r="D39" s="38">
        <v>188645019.91</v>
      </c>
      <c r="E39" s="36">
        <f t="shared" si="0"/>
        <v>0.75197490610803408</v>
      </c>
      <c r="F39" s="36">
        <f t="shared" si="1"/>
        <v>6.3802643190236666E-2</v>
      </c>
    </row>
    <row r="40" spans="1:6">
      <c r="A40" s="37" t="s">
        <v>280</v>
      </c>
      <c r="B40" s="38">
        <v>24714404000</v>
      </c>
      <c r="C40" s="38">
        <v>15170817213.389999</v>
      </c>
      <c r="D40" s="38">
        <v>6304615475.0799999</v>
      </c>
      <c r="E40" s="36">
        <f t="shared" si="0"/>
        <v>0.61384515739849521</v>
      </c>
      <c r="F40" s="36">
        <f t="shared" si="1"/>
        <v>0.25509882718919702</v>
      </c>
    </row>
    <row r="41" spans="1:6">
      <c r="A41" s="37" t="s">
        <v>362</v>
      </c>
      <c r="B41" s="38">
        <v>869157000</v>
      </c>
      <c r="C41" s="38">
        <v>425742871.13</v>
      </c>
      <c r="D41" s="38">
        <v>168310959.09</v>
      </c>
      <c r="E41" s="36">
        <f t="shared" si="0"/>
        <v>0.48983425449027046</v>
      </c>
      <c r="F41" s="36">
        <f t="shared" si="1"/>
        <v>0.19364851124710497</v>
      </c>
    </row>
    <row r="42" spans="1:6">
      <c r="A42" s="37" t="s">
        <v>33</v>
      </c>
      <c r="B42" s="38">
        <v>20937437000</v>
      </c>
      <c r="C42" s="38">
        <v>12657395556.9</v>
      </c>
      <c r="D42" s="38">
        <v>7187431710.6899996</v>
      </c>
      <c r="E42" s="36">
        <f t="shared" si="0"/>
        <v>0.60453414412184259</v>
      </c>
      <c r="F42" s="36">
        <f t="shared" si="1"/>
        <v>0.34328135342878879</v>
      </c>
    </row>
    <row r="43" spans="1:6">
      <c r="A43" s="37" t="s">
        <v>264</v>
      </c>
      <c r="B43" s="38">
        <v>29520526000</v>
      </c>
      <c r="C43" s="38">
        <v>22037915259.34</v>
      </c>
      <c r="D43" s="38">
        <v>8876698031.1200008</v>
      </c>
      <c r="E43" s="36">
        <f t="shared" si="0"/>
        <v>0.74652854286336223</v>
      </c>
      <c r="F43" s="36">
        <f t="shared" si="1"/>
        <v>0.30069579488929166</v>
      </c>
    </row>
    <row r="44" spans="1:6">
      <c r="A44" s="31" t="s">
        <v>45</v>
      </c>
      <c r="B44" s="38">
        <v>47211453855721</v>
      </c>
      <c r="C44" s="38">
        <v>20833350355887.793</v>
      </c>
      <c r="D44" s="38">
        <v>18891730491110.73</v>
      </c>
      <c r="E44" s="39">
        <f t="shared" si="0"/>
        <v>0.44127745821077369</v>
      </c>
      <c r="F44" s="39">
        <f t="shared" si="1"/>
        <v>0.40015142403460352</v>
      </c>
    </row>
    <row r="45" spans="1:6">
      <c r="A45" s="37" t="s">
        <v>288</v>
      </c>
      <c r="B45" s="38">
        <v>340206686000</v>
      </c>
      <c r="C45" s="38">
        <v>134157204538.24001</v>
      </c>
      <c r="D45" s="38">
        <v>132569904866</v>
      </c>
      <c r="E45" s="36">
        <f t="shared" si="0"/>
        <v>0.3943402938831132</v>
      </c>
      <c r="F45" s="36">
        <f t="shared" si="1"/>
        <v>0.3896746017096207</v>
      </c>
    </row>
    <row r="46" spans="1:6">
      <c r="A46" s="37" t="s">
        <v>327</v>
      </c>
      <c r="B46" s="38">
        <v>363593139000</v>
      </c>
      <c r="C46" s="38">
        <v>149894465148.53998</v>
      </c>
      <c r="D46" s="38">
        <v>147979809131.53998</v>
      </c>
      <c r="E46" s="36">
        <f t="shared" si="0"/>
        <v>0.41225878343248928</v>
      </c>
      <c r="F46" s="36">
        <f t="shared" si="1"/>
        <v>0.406992853436489</v>
      </c>
    </row>
    <row r="47" spans="1:6">
      <c r="A47" s="37" t="s">
        <v>312</v>
      </c>
      <c r="B47" s="38">
        <v>247828330000</v>
      </c>
      <c r="C47" s="38">
        <v>249239154480.23999</v>
      </c>
      <c r="D47" s="38">
        <v>76819861658.240005</v>
      </c>
      <c r="E47" s="36">
        <f t="shared" si="0"/>
        <v>1.0056927490099294</v>
      </c>
      <c r="F47" s="36">
        <f t="shared" si="1"/>
        <v>0.30997207485617162</v>
      </c>
    </row>
    <row r="48" spans="1:6">
      <c r="A48" s="37" t="s">
        <v>232</v>
      </c>
      <c r="B48" s="38">
        <v>4318517000</v>
      </c>
      <c r="C48" s="38">
        <v>46713231</v>
      </c>
      <c r="D48" s="38">
        <v>41919509</v>
      </c>
      <c r="E48" s="36">
        <f t="shared" si="0"/>
        <v>1.081696123924023E-2</v>
      </c>
      <c r="F48" s="36">
        <f t="shared" si="1"/>
        <v>9.7069223068937793E-3</v>
      </c>
    </row>
    <row r="49" spans="1:6">
      <c r="A49" s="37" t="s">
        <v>280</v>
      </c>
      <c r="B49" s="38">
        <v>988490000</v>
      </c>
      <c r="C49" s="38">
        <v>308631354.85000002</v>
      </c>
      <c r="D49" s="38">
        <v>308581354.85000002</v>
      </c>
      <c r="E49" s="36">
        <f t="shared" si="0"/>
        <v>0.3122250653522039</v>
      </c>
      <c r="F49" s="36">
        <f t="shared" si="1"/>
        <v>0.31217448315106883</v>
      </c>
    </row>
    <row r="50" spans="1:6">
      <c r="A50" s="37" t="s">
        <v>362</v>
      </c>
      <c r="B50" s="38">
        <v>1468888000</v>
      </c>
      <c r="C50" s="38">
        <v>1426235296</v>
      </c>
      <c r="D50" s="38">
        <v>116002101</v>
      </c>
      <c r="E50" s="36">
        <f t="shared" si="0"/>
        <v>0.97096258938734603</v>
      </c>
      <c r="F50" s="36">
        <f t="shared" si="1"/>
        <v>7.897273379590547E-2</v>
      </c>
    </row>
    <row r="51" spans="1:6">
      <c r="A51" s="37" t="s">
        <v>33</v>
      </c>
      <c r="B51" s="38">
        <v>46228991779721</v>
      </c>
      <c r="C51" s="38">
        <v>20297929775623.281</v>
      </c>
      <c r="D51" s="38">
        <v>18533693235065.82</v>
      </c>
      <c r="E51" s="36">
        <f t="shared" si="0"/>
        <v>0.43907359849728012</v>
      </c>
      <c r="F51" s="36">
        <f t="shared" si="1"/>
        <v>0.40091060872315815</v>
      </c>
    </row>
    <row r="52" spans="1:6">
      <c r="A52" s="37" t="s">
        <v>264</v>
      </c>
      <c r="B52" s="38">
        <v>24058026000</v>
      </c>
      <c r="C52" s="38">
        <v>348176215.63999999</v>
      </c>
      <c r="D52" s="38">
        <v>201177424.28</v>
      </c>
      <c r="E52" s="36">
        <f t="shared" si="0"/>
        <v>1.447235178979356E-2</v>
      </c>
      <c r="F52" s="36">
        <f t="shared" si="1"/>
        <v>8.3621750296553835E-3</v>
      </c>
    </row>
    <row r="53" spans="1:6">
      <c r="A53" s="31" t="s">
        <v>127</v>
      </c>
      <c r="B53" s="38">
        <v>166562660000</v>
      </c>
      <c r="C53" s="38">
        <v>37838893686.239998</v>
      </c>
      <c r="D53" s="38">
        <v>37798531039.580002</v>
      </c>
      <c r="E53" s="39">
        <f t="shared" si="0"/>
        <v>0.22717512848461954</v>
      </c>
      <c r="F53" s="39">
        <f t="shared" si="1"/>
        <v>0.22693280138285496</v>
      </c>
    </row>
    <row r="54" spans="1:6">
      <c r="A54" s="37" t="s">
        <v>288</v>
      </c>
      <c r="B54" s="38">
        <v>65668000</v>
      </c>
      <c r="C54" s="38">
        <v>18246509</v>
      </c>
      <c r="D54" s="38">
        <v>18246509</v>
      </c>
      <c r="E54" s="36">
        <f t="shared" si="0"/>
        <v>0.27785997746238655</v>
      </c>
      <c r="F54" s="36">
        <f t="shared" si="1"/>
        <v>0.27785997746238655</v>
      </c>
    </row>
    <row r="55" spans="1:6">
      <c r="A55" s="37" t="s">
        <v>327</v>
      </c>
      <c r="B55" s="38">
        <v>206000000</v>
      </c>
      <c r="C55" s="38">
        <v>199985568</v>
      </c>
      <c r="D55" s="38">
        <v>199985568</v>
      </c>
      <c r="E55" s="36">
        <f t="shared" si="0"/>
        <v>0.97080372815533977</v>
      </c>
      <c r="F55" s="36">
        <f t="shared" si="1"/>
        <v>0.97080372815533977</v>
      </c>
    </row>
    <row r="56" spans="1:6">
      <c r="A56" s="37" t="s">
        <v>312</v>
      </c>
      <c r="B56" s="38">
        <v>278760000</v>
      </c>
      <c r="C56" s="38">
        <v>1970000</v>
      </c>
      <c r="D56" s="38">
        <v>1970000</v>
      </c>
      <c r="E56" s="36">
        <f t="shared" si="0"/>
        <v>7.0670110489309797E-3</v>
      </c>
      <c r="F56" s="36">
        <f t="shared" si="1"/>
        <v>7.0670110489309797E-3</v>
      </c>
    </row>
    <row r="57" spans="1:6">
      <c r="A57" s="37" t="s">
        <v>232</v>
      </c>
      <c r="B57" s="38">
        <v>911100000</v>
      </c>
      <c r="C57" s="38">
        <v>620279490.89999998</v>
      </c>
      <c r="D57" s="38">
        <v>597561490.89999998</v>
      </c>
      <c r="E57" s="36">
        <f t="shared" si="0"/>
        <v>0.68080286565689818</v>
      </c>
      <c r="F57" s="36">
        <f t="shared" si="1"/>
        <v>0.65586817133135766</v>
      </c>
    </row>
    <row r="58" spans="1:6">
      <c r="A58" s="37" t="s">
        <v>280</v>
      </c>
      <c r="B58" s="38">
        <v>918379000</v>
      </c>
      <c r="C58" s="38">
        <v>349768602.10000002</v>
      </c>
      <c r="D58" s="38">
        <v>339147761.68000001</v>
      </c>
      <c r="E58" s="36">
        <f t="shared" si="0"/>
        <v>0.38085431189084246</v>
      </c>
      <c r="F58" s="36">
        <f t="shared" si="1"/>
        <v>0.36928954351090348</v>
      </c>
    </row>
    <row r="59" spans="1:6">
      <c r="A59" s="37" t="s">
        <v>362</v>
      </c>
      <c r="B59" s="38">
        <v>159311000</v>
      </c>
      <c r="C59" s="38">
        <v>52011000</v>
      </c>
      <c r="D59" s="38">
        <v>52011000</v>
      </c>
      <c r="E59" s="36">
        <f t="shared" si="0"/>
        <v>0.3264746313813861</v>
      </c>
      <c r="F59" s="36">
        <f t="shared" si="1"/>
        <v>0.3264746313813861</v>
      </c>
    </row>
    <row r="60" spans="1:6">
      <c r="A60" s="37" t="s">
        <v>33</v>
      </c>
      <c r="B60" s="38">
        <v>163459593000</v>
      </c>
      <c r="C60" s="38">
        <v>36591677710</v>
      </c>
      <c r="D60" s="38">
        <v>36588915710</v>
      </c>
      <c r="E60" s="36">
        <f t="shared" si="0"/>
        <v>0.22385763379454884</v>
      </c>
      <c r="F60" s="36">
        <f t="shared" si="1"/>
        <v>0.22384073665226856</v>
      </c>
    </row>
    <row r="61" spans="1:6">
      <c r="A61" s="37" t="s">
        <v>264</v>
      </c>
      <c r="B61" s="38">
        <v>563849000</v>
      </c>
      <c r="C61" s="38">
        <v>4954806.24</v>
      </c>
      <c r="D61" s="38">
        <v>693000</v>
      </c>
      <c r="E61" s="36">
        <f t="shared" si="0"/>
        <v>8.7874701205464586E-3</v>
      </c>
      <c r="F61" s="36">
        <f t="shared" si="1"/>
        <v>1.2290524590803566E-3</v>
      </c>
    </row>
    <row r="62" spans="1:6">
      <c r="A62" s="31" t="s">
        <v>38</v>
      </c>
      <c r="B62" s="38">
        <v>19050348703</v>
      </c>
      <c r="C62" s="38">
        <v>0</v>
      </c>
      <c r="D62" s="38">
        <v>0</v>
      </c>
      <c r="E62" s="39">
        <f t="shared" si="0"/>
        <v>0</v>
      </c>
      <c r="F62" s="39">
        <f t="shared" si="1"/>
        <v>0</v>
      </c>
    </row>
    <row r="63" spans="1:6">
      <c r="A63" s="37" t="s">
        <v>288</v>
      </c>
      <c r="B63" s="38">
        <v>1332063341</v>
      </c>
      <c r="C63" s="38">
        <v>0</v>
      </c>
      <c r="D63" s="38">
        <v>0</v>
      </c>
      <c r="E63" s="36">
        <f t="shared" si="0"/>
        <v>0</v>
      </c>
      <c r="F63" s="36">
        <f t="shared" si="1"/>
        <v>0</v>
      </c>
    </row>
    <row r="64" spans="1:6">
      <c r="A64" s="37" t="s">
        <v>232</v>
      </c>
      <c r="B64" s="38">
        <v>52134638</v>
      </c>
      <c r="C64" s="38">
        <v>0</v>
      </c>
      <c r="D64" s="38">
        <v>0</v>
      </c>
      <c r="E64" s="36">
        <f t="shared" si="0"/>
        <v>0</v>
      </c>
      <c r="F64" s="36">
        <f t="shared" si="1"/>
        <v>0</v>
      </c>
    </row>
    <row r="65" spans="1:6">
      <c r="A65" s="37" t="s">
        <v>280</v>
      </c>
      <c r="B65" s="38">
        <v>2131110013</v>
      </c>
      <c r="C65" s="38">
        <v>0</v>
      </c>
      <c r="D65" s="38">
        <v>0</v>
      </c>
      <c r="E65" s="36">
        <f t="shared" si="0"/>
        <v>0</v>
      </c>
      <c r="F65" s="36">
        <f t="shared" si="1"/>
        <v>0</v>
      </c>
    </row>
    <row r="66" spans="1:6">
      <c r="A66" s="37" t="s">
        <v>33</v>
      </c>
      <c r="B66" s="38">
        <v>7821129220</v>
      </c>
      <c r="C66" s="38">
        <v>0</v>
      </c>
      <c r="D66" s="38">
        <v>0</v>
      </c>
      <c r="E66" s="36">
        <f t="shared" si="0"/>
        <v>0</v>
      </c>
      <c r="F66" s="36">
        <f t="shared" si="1"/>
        <v>0</v>
      </c>
    </row>
    <row r="67" spans="1:6">
      <c r="A67" s="37" t="s">
        <v>264</v>
      </c>
      <c r="B67" s="38">
        <v>7713911491</v>
      </c>
      <c r="C67" s="38">
        <v>0</v>
      </c>
      <c r="D67" s="38">
        <v>0</v>
      </c>
      <c r="E67" s="36">
        <f t="shared" si="0"/>
        <v>0</v>
      </c>
      <c r="F67" s="36">
        <f t="shared" si="1"/>
        <v>0</v>
      </c>
    </row>
    <row r="68" spans="1:6">
      <c r="A68" s="31" t="s">
        <v>80</v>
      </c>
      <c r="B68" s="38">
        <v>24999263000</v>
      </c>
      <c r="C68" s="38">
        <v>18784259685.150002</v>
      </c>
      <c r="D68" s="38">
        <v>2073508871.76</v>
      </c>
      <c r="E68" s="39">
        <f t="shared" si="0"/>
        <v>0.75139253845803378</v>
      </c>
      <c r="F68" s="39">
        <f t="shared" si="1"/>
        <v>8.2942800024144711E-2</v>
      </c>
    </row>
    <row r="69" spans="1:6">
      <c r="A69" s="37" t="s">
        <v>362</v>
      </c>
      <c r="B69" s="38">
        <v>24999263000</v>
      </c>
      <c r="C69" s="38">
        <v>18784259685.150002</v>
      </c>
      <c r="D69" s="38">
        <v>2073508871.76</v>
      </c>
      <c r="E69" s="36">
        <f t="shared" ref="E69:E72" si="2">C69/B69</f>
        <v>0.75139253845803378</v>
      </c>
      <c r="F69" s="36">
        <f t="shared" ref="F69:F72" si="3">+D69/B69</f>
        <v>8.2942800024144711E-2</v>
      </c>
    </row>
    <row r="70" spans="1:6">
      <c r="A70" s="31" t="s">
        <v>309</v>
      </c>
      <c r="B70" s="38">
        <v>4671363000</v>
      </c>
      <c r="C70" s="38">
        <v>1961765148</v>
      </c>
      <c r="D70" s="38">
        <v>1923727817</v>
      </c>
      <c r="E70" s="39">
        <f t="shared" si="2"/>
        <v>0.41995562066146436</v>
      </c>
      <c r="F70" s="39">
        <f t="shared" si="3"/>
        <v>0.41181295844489069</v>
      </c>
    </row>
    <row r="71" spans="1:6">
      <c r="A71" s="37" t="s">
        <v>307</v>
      </c>
      <c r="B71" s="38">
        <v>4671363000</v>
      </c>
      <c r="C71" s="38">
        <v>1961765148</v>
      </c>
      <c r="D71" s="38">
        <v>1923727817</v>
      </c>
      <c r="E71" s="36">
        <f t="shared" si="2"/>
        <v>0.41995562066146436</v>
      </c>
      <c r="F71" s="36">
        <f t="shared" si="3"/>
        <v>0.41181295844489069</v>
      </c>
    </row>
    <row r="72" spans="1:6">
      <c r="A72" s="31" t="s">
        <v>338</v>
      </c>
      <c r="B72" s="38">
        <v>50266754344488</v>
      </c>
      <c r="C72" s="38">
        <v>21987745100650.43</v>
      </c>
      <c r="D72" s="38">
        <v>19514345911901.52</v>
      </c>
      <c r="E72" s="40">
        <f t="shared" si="2"/>
        <v>0.4374212217873481</v>
      </c>
      <c r="F72" s="40">
        <f t="shared" si="3"/>
        <v>0.38821575346134052</v>
      </c>
    </row>
    <row r="73" spans="1:6">
      <c r="A73"/>
      <c r="B73"/>
      <c r="C73"/>
      <c r="D73"/>
      <c r="E73" s="36"/>
      <c r="F73" s="39"/>
    </row>
    <row r="74" spans="1:6">
      <c r="A74"/>
      <c r="B74"/>
      <c r="C74"/>
      <c r="D74"/>
      <c r="E74" s="36"/>
      <c r="F74" s="39"/>
    </row>
    <row r="75" spans="1:6">
      <c r="A75"/>
      <c r="B75"/>
      <c r="C75"/>
      <c r="D75"/>
      <c r="E75" s="36"/>
      <c r="F75" s="39"/>
    </row>
    <row r="76" spans="1:6">
      <c r="A76"/>
      <c r="B76"/>
      <c r="C76"/>
      <c r="D76"/>
      <c r="E76" s="36"/>
      <c r="F76" s="39"/>
    </row>
    <row r="77" spans="1:6">
      <c r="A77"/>
      <c r="B77"/>
      <c r="C77"/>
      <c r="D77"/>
      <c r="E77" s="36"/>
      <c r="F77" s="39"/>
    </row>
    <row r="78" spans="1:6">
      <c r="A78"/>
      <c r="B78"/>
      <c r="C78"/>
      <c r="D78"/>
      <c r="E78" s="36"/>
      <c r="F78" s="39"/>
    </row>
    <row r="79" spans="1:6">
      <c r="A79"/>
      <c r="B79"/>
      <c r="C79"/>
      <c r="D79"/>
      <c r="E79" s="36"/>
      <c r="F79" s="39"/>
    </row>
    <row r="80" spans="1:6">
      <c r="A80"/>
      <c r="B80"/>
      <c r="C80"/>
      <c r="D80"/>
      <c r="E80" s="36"/>
      <c r="F80" s="39"/>
    </row>
    <row r="81" spans="1:6">
      <c r="A81"/>
      <c r="B81"/>
      <c r="C81"/>
      <c r="D81"/>
      <c r="E81" s="36"/>
      <c r="F81" s="39"/>
    </row>
    <row r="82" spans="1:6">
      <c r="A82"/>
      <c r="B82"/>
      <c r="C82"/>
      <c r="D82"/>
      <c r="E82" s="36"/>
      <c r="F82" s="39"/>
    </row>
    <row r="83" spans="1:6">
      <c r="A83"/>
      <c r="B83"/>
      <c r="C83"/>
      <c r="D83"/>
      <c r="E83" s="36"/>
      <c r="F83" s="39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  <row r="112" spans="1:6">
      <c r="A112"/>
      <c r="B112"/>
      <c r="C112"/>
      <c r="D112"/>
      <c r="E112"/>
      <c r="F112"/>
    </row>
    <row r="113" spans="1:6">
      <c r="A113"/>
      <c r="B113"/>
      <c r="C113"/>
      <c r="D113"/>
      <c r="E113"/>
      <c r="F113"/>
    </row>
    <row r="114" spans="1:6">
      <c r="A114"/>
      <c r="B114"/>
      <c r="C114"/>
      <c r="D114"/>
      <c r="E114"/>
      <c r="F114"/>
    </row>
    <row r="115" spans="1:6">
      <c r="A115"/>
      <c r="B115"/>
      <c r="C115"/>
      <c r="D115"/>
      <c r="E115"/>
      <c r="F115"/>
    </row>
    <row r="116" spans="1:6">
      <c r="A116"/>
      <c r="B116"/>
      <c r="C116"/>
      <c r="D116"/>
      <c r="E116"/>
      <c r="F116"/>
    </row>
    <row r="117" spans="1:6">
      <c r="A117"/>
      <c r="B117"/>
      <c r="C117"/>
      <c r="D117"/>
      <c r="E117"/>
      <c r="F117"/>
    </row>
    <row r="118" spans="1:6">
      <c r="A118"/>
      <c r="B118"/>
      <c r="C118"/>
      <c r="D118"/>
      <c r="E118"/>
      <c r="F118"/>
    </row>
    <row r="119" spans="1:6">
      <c r="A119"/>
      <c r="B119"/>
      <c r="C119"/>
      <c r="D119"/>
      <c r="E119"/>
      <c r="F119"/>
    </row>
    <row r="120" spans="1:6">
      <c r="A120"/>
      <c r="B120"/>
      <c r="C120"/>
      <c r="D120"/>
      <c r="E120"/>
      <c r="F120"/>
    </row>
    <row r="121" spans="1:6">
      <c r="A121"/>
      <c r="B121"/>
      <c r="C121"/>
      <c r="D121"/>
      <c r="E121"/>
      <c r="F121"/>
    </row>
    <row r="122" spans="1:6">
      <c r="A122"/>
      <c r="B122"/>
      <c r="C122"/>
      <c r="D122"/>
      <c r="E122"/>
      <c r="F122"/>
    </row>
    <row r="123" spans="1:6">
      <c r="A123"/>
      <c r="B123"/>
      <c r="C123"/>
      <c r="D123"/>
      <c r="E123"/>
      <c r="F123"/>
    </row>
    <row r="124" spans="1:6">
      <c r="A124"/>
      <c r="B124"/>
      <c r="C124"/>
      <c r="D124"/>
      <c r="E124"/>
      <c r="F124"/>
    </row>
    <row r="125" spans="1:6">
      <c r="A125"/>
      <c r="B125"/>
      <c r="C125"/>
      <c r="D125"/>
      <c r="E125"/>
      <c r="F125"/>
    </row>
    <row r="126" spans="1:6">
      <c r="A126"/>
      <c r="B126"/>
      <c r="C126"/>
      <c r="D126"/>
      <c r="E126"/>
      <c r="F126"/>
    </row>
    <row r="127" spans="1:6">
      <c r="A127"/>
      <c r="B127"/>
      <c r="C127"/>
      <c r="D127"/>
      <c r="E127"/>
      <c r="F127"/>
    </row>
    <row r="128" spans="1:6">
      <c r="A128"/>
      <c r="B128"/>
      <c r="C128"/>
      <c r="D128"/>
      <c r="E128"/>
      <c r="F128"/>
    </row>
    <row r="129" spans="1:6">
      <c r="A129"/>
      <c r="B129"/>
      <c r="C129"/>
      <c r="D129"/>
      <c r="E129"/>
      <c r="F129"/>
    </row>
    <row r="130" spans="1:6">
      <c r="A130"/>
      <c r="B130"/>
      <c r="C130"/>
      <c r="D130"/>
      <c r="E130"/>
      <c r="F130"/>
    </row>
    <row r="131" spans="1:6">
      <c r="A131"/>
      <c r="B131"/>
      <c r="C131"/>
      <c r="D131"/>
      <c r="E131"/>
      <c r="F131"/>
    </row>
    <row r="132" spans="1:6">
      <c r="A132"/>
      <c r="B132"/>
      <c r="C132"/>
      <c r="D132"/>
      <c r="E132"/>
      <c r="F132"/>
    </row>
    <row r="133" spans="1:6">
      <c r="A133"/>
      <c r="B133"/>
      <c r="C133"/>
      <c r="D133"/>
      <c r="E133"/>
      <c r="F133"/>
    </row>
    <row r="134" spans="1:6">
      <c r="A134"/>
      <c r="B134"/>
      <c r="C134"/>
      <c r="D134"/>
      <c r="E134"/>
      <c r="F134"/>
    </row>
    <row r="135" spans="1:6">
      <c r="A135"/>
      <c r="B135"/>
      <c r="C135"/>
      <c r="D135"/>
      <c r="E135"/>
      <c r="F135"/>
    </row>
    <row r="136" spans="1:6">
      <c r="A136"/>
      <c r="B136"/>
      <c r="C136"/>
      <c r="D136"/>
      <c r="E136"/>
      <c r="F136"/>
    </row>
    <row r="137" spans="1:6">
      <c r="A137"/>
      <c r="B137"/>
      <c r="C137"/>
      <c r="D137"/>
      <c r="E137"/>
      <c r="F137"/>
    </row>
    <row r="138" spans="1:6">
      <c r="A138"/>
      <c r="B138"/>
      <c r="C138"/>
      <c r="D138"/>
      <c r="E138"/>
      <c r="F138"/>
    </row>
    <row r="139" spans="1:6">
      <c r="A139"/>
      <c r="B139"/>
      <c r="C139"/>
      <c r="D139"/>
      <c r="E139"/>
      <c r="F139"/>
    </row>
    <row r="140" spans="1:6">
      <c r="A140"/>
      <c r="B140"/>
      <c r="C140"/>
      <c r="D140"/>
      <c r="E140"/>
      <c r="F140"/>
    </row>
    <row r="141" spans="1:6">
      <c r="A141"/>
      <c r="B141"/>
      <c r="C141"/>
      <c r="D141"/>
      <c r="E141"/>
      <c r="F141"/>
    </row>
    <row r="142" spans="1:6">
      <c r="A142"/>
      <c r="B142"/>
      <c r="C142"/>
      <c r="D142"/>
      <c r="E142"/>
      <c r="F142"/>
    </row>
    <row r="143" spans="1:6">
      <c r="A143"/>
      <c r="B143"/>
      <c r="C143"/>
      <c r="D143"/>
      <c r="E143"/>
      <c r="F143"/>
    </row>
    <row r="144" spans="1:6">
      <c r="A144"/>
      <c r="B144"/>
      <c r="C144"/>
      <c r="D144"/>
      <c r="E144"/>
      <c r="F144"/>
    </row>
    <row r="145" spans="1:6">
      <c r="A145"/>
      <c r="B145"/>
      <c r="C145"/>
      <c r="D145"/>
      <c r="E145"/>
      <c r="F145"/>
    </row>
    <row r="146" spans="1:6">
      <c r="A146"/>
      <c r="B146"/>
      <c r="C146"/>
      <c r="D146"/>
      <c r="E146"/>
      <c r="F146"/>
    </row>
    <row r="147" spans="1:6">
      <c r="A147"/>
      <c r="B147"/>
      <c r="C147"/>
      <c r="D147"/>
      <c r="E147"/>
      <c r="F147"/>
    </row>
    <row r="148" spans="1:6">
      <c r="A148"/>
      <c r="B148"/>
      <c r="C148"/>
      <c r="D148"/>
      <c r="E148"/>
      <c r="F148"/>
    </row>
    <row r="149" spans="1:6">
      <c r="A149"/>
      <c r="B149"/>
      <c r="C149"/>
      <c r="D149"/>
      <c r="E149"/>
      <c r="F149"/>
    </row>
    <row r="150" spans="1:6">
      <c r="A150"/>
      <c r="B150"/>
      <c r="C150"/>
      <c r="D150"/>
      <c r="E150"/>
      <c r="F150"/>
    </row>
    <row r="151" spans="1:6">
      <c r="A151"/>
      <c r="B151"/>
      <c r="C151"/>
      <c r="D151"/>
      <c r="E151"/>
      <c r="F151"/>
    </row>
    <row r="152" spans="1:6">
      <c r="A152"/>
      <c r="B152"/>
      <c r="C152"/>
      <c r="D152"/>
      <c r="E152"/>
      <c r="F152"/>
    </row>
    <row r="153" spans="1:6">
      <c r="A153"/>
      <c r="B153"/>
      <c r="C153"/>
      <c r="D153"/>
      <c r="E153"/>
      <c r="F153"/>
    </row>
    <row r="154" spans="1:6">
      <c r="A154"/>
      <c r="B154"/>
      <c r="C154"/>
      <c r="D154"/>
      <c r="E154"/>
      <c r="F154"/>
    </row>
    <row r="155" spans="1:6">
      <c r="A155"/>
      <c r="B155"/>
      <c r="C155"/>
      <c r="D155"/>
      <c r="E155"/>
      <c r="F155"/>
    </row>
    <row r="156" spans="1:6">
      <c r="A156"/>
      <c r="B156"/>
      <c r="C156"/>
      <c r="D156"/>
      <c r="E156"/>
      <c r="F156"/>
    </row>
    <row r="157" spans="1:6">
      <c r="A157"/>
      <c r="B157"/>
      <c r="C157"/>
      <c r="D157"/>
      <c r="E157"/>
      <c r="F157"/>
    </row>
    <row r="158" spans="1:6">
      <c r="A158"/>
      <c r="B158"/>
      <c r="C158"/>
      <c r="D158"/>
      <c r="E158"/>
      <c r="F158"/>
    </row>
    <row r="159" spans="1:6">
      <c r="A159"/>
      <c r="B159"/>
      <c r="C159"/>
      <c r="D159"/>
      <c r="E159"/>
      <c r="F159"/>
    </row>
    <row r="160" spans="1:6">
      <c r="A160"/>
      <c r="B160"/>
      <c r="C160"/>
      <c r="D160"/>
      <c r="E160"/>
      <c r="F160"/>
    </row>
    <row r="161" spans="1:6">
      <c r="A161"/>
      <c r="B161"/>
      <c r="C161"/>
      <c r="D161"/>
      <c r="E161"/>
      <c r="F161"/>
    </row>
    <row r="162" spans="1:6">
      <c r="A162"/>
      <c r="B162"/>
      <c r="C162"/>
      <c r="D162"/>
      <c r="E162"/>
      <c r="F162"/>
    </row>
    <row r="163" spans="1:6">
      <c r="A163"/>
      <c r="B163"/>
      <c r="C163"/>
      <c r="D163"/>
      <c r="E163"/>
      <c r="F163"/>
    </row>
    <row r="164" spans="1:6">
      <c r="A164"/>
      <c r="B164"/>
      <c r="C164"/>
      <c r="D164"/>
      <c r="E164"/>
      <c r="F164"/>
    </row>
    <row r="165" spans="1:6">
      <c r="A165"/>
      <c r="B165"/>
      <c r="C165"/>
      <c r="D165"/>
      <c r="E165"/>
      <c r="F165"/>
    </row>
    <row r="166" spans="1:6">
      <c r="A166"/>
      <c r="B166"/>
      <c r="C166"/>
      <c r="D166"/>
      <c r="E166"/>
      <c r="F166"/>
    </row>
    <row r="167" spans="1:6">
      <c r="A167"/>
      <c r="B167"/>
      <c r="C167"/>
      <c r="D167"/>
      <c r="E167"/>
      <c r="F167"/>
    </row>
    <row r="168" spans="1:6">
      <c r="A168"/>
      <c r="B168"/>
      <c r="C168"/>
      <c r="D168"/>
      <c r="E168"/>
      <c r="F168"/>
    </row>
    <row r="169" spans="1:6">
      <c r="A169"/>
      <c r="B169"/>
      <c r="C169"/>
      <c r="D169"/>
      <c r="E169"/>
      <c r="F169"/>
    </row>
    <row r="170" spans="1:6">
      <c r="A170"/>
      <c r="B170"/>
      <c r="C170"/>
      <c r="D170"/>
      <c r="E170"/>
      <c r="F170"/>
    </row>
    <row r="171" spans="1:6">
      <c r="A171"/>
      <c r="B171"/>
      <c r="C171"/>
      <c r="D171"/>
      <c r="E171"/>
      <c r="F171"/>
    </row>
    <row r="172" spans="1:6">
      <c r="A172"/>
      <c r="B172"/>
      <c r="C172"/>
      <c r="D172"/>
      <c r="E172"/>
      <c r="F172"/>
    </row>
    <row r="173" spans="1:6">
      <c r="A173"/>
      <c r="B173"/>
      <c r="C173"/>
      <c r="D173"/>
      <c r="E173"/>
      <c r="F173"/>
    </row>
    <row r="174" spans="1:6">
      <c r="A174"/>
      <c r="B174"/>
      <c r="C174"/>
      <c r="D174"/>
      <c r="E174"/>
      <c r="F174"/>
    </row>
    <row r="175" spans="1:6">
      <c r="A175"/>
      <c r="B175"/>
      <c r="C175"/>
      <c r="D175"/>
      <c r="E175"/>
      <c r="F175"/>
    </row>
    <row r="176" spans="1:6">
      <c r="A176"/>
      <c r="B176"/>
      <c r="C176"/>
      <c r="D176"/>
      <c r="E176"/>
      <c r="F176"/>
    </row>
    <row r="177" spans="1:6">
      <c r="A177"/>
      <c r="B177"/>
      <c r="C177"/>
      <c r="D177"/>
      <c r="E177"/>
      <c r="F177"/>
    </row>
    <row r="178" spans="1:6">
      <c r="A178"/>
      <c r="B178"/>
      <c r="C178"/>
      <c r="D178"/>
      <c r="E178"/>
      <c r="F178"/>
    </row>
    <row r="179" spans="1:6">
      <c r="A179"/>
      <c r="B179"/>
      <c r="C179"/>
      <c r="D179"/>
      <c r="E179"/>
      <c r="F179"/>
    </row>
    <row r="180" spans="1:6">
      <c r="A180"/>
      <c r="B180"/>
      <c r="C180"/>
      <c r="D180"/>
      <c r="E180"/>
      <c r="F180"/>
    </row>
    <row r="181" spans="1:6">
      <c r="A181"/>
      <c r="B181"/>
      <c r="C181"/>
      <c r="D181"/>
      <c r="E181"/>
      <c r="F181"/>
    </row>
    <row r="182" spans="1:6">
      <c r="A182"/>
      <c r="B182"/>
      <c r="C182"/>
      <c r="D182"/>
      <c r="E182"/>
      <c r="F182"/>
    </row>
    <row r="183" spans="1:6">
      <c r="A183"/>
      <c r="B183"/>
      <c r="C183"/>
      <c r="D183"/>
      <c r="E183"/>
      <c r="F183"/>
    </row>
    <row r="184" spans="1:6">
      <c r="A184"/>
      <c r="B184"/>
      <c r="C184"/>
      <c r="D184"/>
      <c r="E184"/>
      <c r="F184"/>
    </row>
    <row r="185" spans="1:6">
      <c r="A185"/>
      <c r="B185"/>
      <c r="C185"/>
      <c r="D185"/>
      <c r="E185"/>
      <c r="F185"/>
    </row>
    <row r="186" spans="1:6">
      <c r="A186"/>
      <c r="B186"/>
      <c r="C186"/>
      <c r="D186"/>
      <c r="E186"/>
      <c r="F186"/>
    </row>
    <row r="187" spans="1:6">
      <c r="A187"/>
      <c r="B187"/>
      <c r="C187"/>
      <c r="D187"/>
      <c r="E187"/>
      <c r="F187"/>
    </row>
    <row r="188" spans="1:6">
      <c r="A188"/>
      <c r="B188"/>
      <c r="C188"/>
      <c r="D188"/>
      <c r="E188"/>
      <c r="F188"/>
    </row>
    <row r="189" spans="1:6">
      <c r="A189"/>
      <c r="B189"/>
      <c r="C189"/>
      <c r="D189"/>
      <c r="E189"/>
      <c r="F189"/>
    </row>
    <row r="190" spans="1:6">
      <c r="A190"/>
      <c r="B190"/>
      <c r="C190"/>
      <c r="D190"/>
      <c r="E190"/>
      <c r="F190"/>
    </row>
    <row r="191" spans="1:6">
      <c r="A191"/>
      <c r="B191"/>
      <c r="C191"/>
      <c r="D191"/>
      <c r="E191"/>
      <c r="F191"/>
    </row>
    <row r="192" spans="1:6">
      <c r="A192"/>
      <c r="B192"/>
      <c r="C192"/>
      <c r="D192"/>
      <c r="E192"/>
      <c r="F192"/>
    </row>
    <row r="193" spans="1:6">
      <c r="A193"/>
      <c r="B193"/>
      <c r="C193"/>
      <c r="D193"/>
      <c r="E193"/>
      <c r="F193"/>
    </row>
    <row r="194" spans="1:6">
      <c r="A194"/>
      <c r="B194"/>
      <c r="C194"/>
      <c r="D194"/>
      <c r="E194"/>
      <c r="F194"/>
    </row>
    <row r="195" spans="1:6">
      <c r="A195"/>
      <c r="B195"/>
      <c r="C195"/>
      <c r="D195"/>
      <c r="E195"/>
      <c r="F195"/>
    </row>
    <row r="196" spans="1:6">
      <c r="A196"/>
      <c r="B196"/>
      <c r="C196"/>
      <c r="D196"/>
      <c r="E196"/>
      <c r="F196"/>
    </row>
    <row r="197" spans="1:6">
      <c r="A197"/>
      <c r="B197"/>
      <c r="C197"/>
      <c r="D197"/>
      <c r="E197"/>
      <c r="F197"/>
    </row>
    <row r="198" spans="1:6">
      <c r="A198"/>
      <c r="B198"/>
      <c r="C198"/>
      <c r="D198"/>
      <c r="E198"/>
      <c r="F198"/>
    </row>
    <row r="199" spans="1:6">
      <c r="A199"/>
      <c r="B199"/>
      <c r="C199"/>
      <c r="D199"/>
      <c r="E199"/>
      <c r="F199"/>
    </row>
    <row r="200" spans="1:6">
      <c r="A200"/>
      <c r="B200"/>
      <c r="C200"/>
      <c r="D200"/>
      <c r="E200"/>
      <c r="F200"/>
    </row>
    <row r="201" spans="1:6">
      <c r="A201"/>
      <c r="B201"/>
      <c r="C201"/>
      <c r="D201"/>
      <c r="E201"/>
      <c r="F201"/>
    </row>
    <row r="202" spans="1:6">
      <c r="A202"/>
      <c r="B202"/>
      <c r="C202"/>
      <c r="D202"/>
      <c r="E202"/>
      <c r="F202"/>
    </row>
    <row r="203" spans="1:6">
      <c r="A203"/>
      <c r="B203"/>
      <c r="C203"/>
      <c r="D203"/>
      <c r="E203"/>
      <c r="F203"/>
    </row>
    <row r="204" spans="1:6">
      <c r="A204"/>
      <c r="B204"/>
      <c r="C204"/>
      <c r="D204"/>
      <c r="E204"/>
      <c r="F204"/>
    </row>
    <row r="205" spans="1:6">
      <c r="A205"/>
      <c r="B205"/>
      <c r="C205"/>
      <c r="D205"/>
      <c r="E205"/>
      <c r="F205"/>
    </row>
    <row r="206" spans="1:6">
      <c r="A206"/>
      <c r="B206"/>
      <c r="C206"/>
      <c r="D206"/>
      <c r="E206"/>
      <c r="F206"/>
    </row>
    <row r="207" spans="1:6">
      <c r="A207"/>
      <c r="B207"/>
      <c r="C207"/>
      <c r="D207"/>
      <c r="E207"/>
      <c r="F207"/>
    </row>
    <row r="208" spans="1:6">
      <c r="A208"/>
      <c r="B208"/>
      <c r="C208"/>
      <c r="D208"/>
      <c r="E208"/>
      <c r="F208"/>
    </row>
    <row r="209" spans="1:6">
      <c r="A209"/>
      <c r="B209"/>
      <c r="C209"/>
      <c r="D209"/>
      <c r="E209"/>
      <c r="F209"/>
    </row>
    <row r="210" spans="1:6">
      <c r="A210"/>
      <c r="B210"/>
      <c r="C210"/>
      <c r="D210"/>
      <c r="E210"/>
      <c r="F210"/>
    </row>
    <row r="211" spans="1:6">
      <c r="A211"/>
      <c r="B211"/>
      <c r="C211"/>
      <c r="D211"/>
      <c r="E211"/>
      <c r="F211"/>
    </row>
    <row r="212" spans="1:6">
      <c r="A212"/>
      <c r="B212"/>
      <c r="C212"/>
      <c r="D212"/>
      <c r="E212"/>
      <c r="F212"/>
    </row>
    <row r="213" spans="1:6">
      <c r="A213"/>
      <c r="B213"/>
      <c r="C213"/>
      <c r="D213"/>
      <c r="E213"/>
      <c r="F213"/>
    </row>
    <row r="214" spans="1:6">
      <c r="A214"/>
      <c r="B214"/>
      <c r="C214"/>
      <c r="D214"/>
      <c r="E214"/>
      <c r="F214"/>
    </row>
    <row r="215" spans="1:6">
      <c r="A215"/>
      <c r="B215"/>
      <c r="C215"/>
      <c r="D215"/>
      <c r="E215"/>
      <c r="F215"/>
    </row>
    <row r="216" spans="1:6">
      <c r="A216"/>
      <c r="B216"/>
      <c r="C216"/>
      <c r="D216"/>
      <c r="E216"/>
      <c r="F216"/>
    </row>
    <row r="217" spans="1:6">
      <c r="A217"/>
      <c r="B217"/>
      <c r="C217"/>
      <c r="D217"/>
      <c r="E217"/>
      <c r="F217"/>
    </row>
    <row r="218" spans="1:6">
      <c r="A218"/>
      <c r="B218"/>
      <c r="C218"/>
      <c r="D218"/>
      <c r="E218"/>
      <c r="F218"/>
    </row>
    <row r="219" spans="1:6">
      <c r="A219"/>
      <c r="B219"/>
      <c r="C219"/>
      <c r="D219"/>
      <c r="E219"/>
      <c r="F219"/>
    </row>
    <row r="220" spans="1:6">
      <c r="A220"/>
      <c r="B220"/>
      <c r="C220"/>
      <c r="D220"/>
      <c r="E220"/>
      <c r="F220"/>
    </row>
    <row r="221" spans="1:6">
      <c r="A221"/>
      <c r="B221"/>
      <c r="C221"/>
      <c r="D221"/>
      <c r="E221"/>
      <c r="F221"/>
    </row>
    <row r="222" spans="1:6">
      <c r="A222"/>
      <c r="B222"/>
      <c r="C222"/>
      <c r="D222"/>
      <c r="E222"/>
      <c r="F222"/>
    </row>
    <row r="223" spans="1:6">
      <c r="A223"/>
      <c r="B223"/>
      <c r="C223"/>
      <c r="D223"/>
      <c r="E223"/>
      <c r="F223"/>
    </row>
    <row r="224" spans="1:6">
      <c r="A224"/>
      <c r="B224"/>
      <c r="C224"/>
      <c r="D224"/>
      <c r="E224"/>
      <c r="F224"/>
    </row>
    <row r="225" spans="1:6">
      <c r="A225"/>
      <c r="B225"/>
      <c r="C225"/>
      <c r="D225"/>
      <c r="E225"/>
      <c r="F225"/>
    </row>
    <row r="226" spans="1:6">
      <c r="A226"/>
      <c r="B226"/>
      <c r="C226"/>
      <c r="D226"/>
      <c r="E226"/>
      <c r="F226"/>
    </row>
    <row r="227" spans="1:6">
      <c r="A227"/>
      <c r="B227"/>
      <c r="C227"/>
      <c r="D227"/>
      <c r="E227"/>
      <c r="F227"/>
    </row>
    <row r="228" spans="1:6">
      <c r="A228"/>
      <c r="B228"/>
      <c r="C228"/>
      <c r="D228"/>
      <c r="E228"/>
      <c r="F228"/>
    </row>
    <row r="229" spans="1:6">
      <c r="A229"/>
      <c r="B229"/>
      <c r="C229"/>
      <c r="D229"/>
      <c r="E229"/>
      <c r="F229"/>
    </row>
    <row r="230" spans="1:6">
      <c r="A230"/>
      <c r="B230"/>
      <c r="C230"/>
      <c r="D230"/>
      <c r="E230"/>
      <c r="F230"/>
    </row>
    <row r="231" spans="1:6">
      <c r="A231"/>
      <c r="B231"/>
      <c r="C231"/>
      <c r="D231"/>
      <c r="E231"/>
      <c r="F231"/>
    </row>
    <row r="232" spans="1:6">
      <c r="A232"/>
      <c r="B232"/>
      <c r="C232"/>
      <c r="D232"/>
      <c r="E232"/>
      <c r="F232"/>
    </row>
    <row r="233" spans="1:6">
      <c r="A233"/>
      <c r="B233"/>
      <c r="C233"/>
      <c r="D233"/>
      <c r="E233"/>
      <c r="F233"/>
    </row>
    <row r="234" spans="1:6">
      <c r="A234"/>
      <c r="B234"/>
      <c r="C234"/>
      <c r="D234"/>
      <c r="E234"/>
      <c r="F234"/>
    </row>
    <row r="235" spans="1:6">
      <c r="A235"/>
      <c r="B235"/>
      <c r="C235"/>
      <c r="D235"/>
      <c r="E235"/>
      <c r="F235"/>
    </row>
    <row r="236" spans="1:6">
      <c r="A236"/>
      <c r="B236"/>
      <c r="C236"/>
      <c r="D236"/>
      <c r="E236"/>
      <c r="F236"/>
    </row>
    <row r="237" spans="1:6">
      <c r="A237"/>
      <c r="B237"/>
      <c r="C237"/>
      <c r="D237"/>
      <c r="E237"/>
      <c r="F237"/>
    </row>
    <row r="238" spans="1:6">
      <c r="A238"/>
      <c r="B238"/>
      <c r="C238"/>
      <c r="D238"/>
      <c r="E238"/>
      <c r="F238"/>
    </row>
    <row r="239" spans="1:6">
      <c r="A239"/>
      <c r="B239"/>
      <c r="C239"/>
      <c r="D239"/>
      <c r="E239"/>
      <c r="F239"/>
    </row>
    <row r="240" spans="1:6">
      <c r="A240"/>
      <c r="B240"/>
      <c r="C240"/>
      <c r="D240"/>
      <c r="E240"/>
      <c r="F240"/>
    </row>
    <row r="241" spans="1:6">
      <c r="A241"/>
      <c r="B241"/>
      <c r="C241"/>
      <c r="D241"/>
      <c r="E241"/>
      <c r="F241"/>
    </row>
    <row r="242" spans="1:6">
      <c r="A242"/>
      <c r="B242"/>
      <c r="C242"/>
      <c r="D242"/>
      <c r="E242"/>
      <c r="F242"/>
    </row>
    <row r="243" spans="1:6">
      <c r="A243"/>
      <c r="B243"/>
      <c r="C243"/>
      <c r="D243"/>
      <c r="E243"/>
      <c r="F243"/>
    </row>
    <row r="244" spans="1:6">
      <c r="A244"/>
      <c r="B244"/>
      <c r="C244"/>
      <c r="D244"/>
      <c r="E244"/>
      <c r="F244"/>
    </row>
    <row r="245" spans="1:6">
      <c r="A245"/>
      <c r="B245"/>
      <c r="C245"/>
      <c r="D245"/>
      <c r="E245"/>
      <c r="F245"/>
    </row>
    <row r="246" spans="1:6">
      <c r="A246"/>
      <c r="B246"/>
      <c r="C246"/>
      <c r="D246"/>
      <c r="E246"/>
      <c r="F246"/>
    </row>
    <row r="247" spans="1:6">
      <c r="A247"/>
      <c r="B247"/>
      <c r="C247"/>
      <c r="D247"/>
      <c r="E247"/>
      <c r="F247"/>
    </row>
    <row r="248" spans="1:6">
      <c r="A248"/>
      <c r="B248"/>
      <c r="C248"/>
      <c r="D248"/>
      <c r="E248"/>
      <c r="F248"/>
    </row>
    <row r="249" spans="1:6">
      <c r="A249"/>
      <c r="B249"/>
      <c r="C249"/>
      <c r="D249"/>
      <c r="E249"/>
      <c r="F249"/>
    </row>
    <row r="250" spans="1:6">
      <c r="A250"/>
      <c r="B250"/>
      <c r="C250"/>
      <c r="D250"/>
      <c r="E250"/>
      <c r="F250"/>
    </row>
    <row r="251" spans="1:6">
      <c r="A251"/>
      <c r="B251"/>
      <c r="C251"/>
      <c r="D251"/>
      <c r="E251"/>
      <c r="F251"/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G23" sqref="G23"/>
    </sheetView>
  </sheetViews>
  <sheetFormatPr baseColWidth="10" defaultRowHeight="14.4"/>
  <cols>
    <col min="1" max="1" width="24" bestFit="1" customWidth="1"/>
    <col min="2" max="2" width="20.44140625" bestFit="1" customWidth="1"/>
    <col min="3" max="5" width="18.88671875" bestFit="1" customWidth="1"/>
  </cols>
  <sheetData>
    <row r="3" spans="1:4">
      <c r="A3" s="32" t="s">
        <v>363</v>
      </c>
      <c r="B3" s="33" t="s">
        <v>364</v>
      </c>
      <c r="C3" s="33" t="s">
        <v>365</v>
      </c>
      <c r="D3" s="33" t="s">
        <v>366</v>
      </c>
    </row>
    <row r="4" spans="1:4">
      <c r="A4" s="11" t="s">
        <v>136</v>
      </c>
      <c r="B4" s="12">
        <v>2129745048372</v>
      </c>
      <c r="C4" s="12">
        <v>797801635275.39001</v>
      </c>
      <c r="D4" s="12">
        <v>330384023156.15009</v>
      </c>
    </row>
    <row r="5" spans="1:4">
      <c r="A5" s="11" t="s">
        <v>186</v>
      </c>
      <c r="B5" s="12">
        <v>12794522744</v>
      </c>
      <c r="C5" s="12">
        <v>3613321885.8299999</v>
      </c>
      <c r="D5" s="12">
        <v>1789526907.4000001</v>
      </c>
    </row>
    <row r="6" spans="1:4">
      <c r="A6" s="11" t="s">
        <v>227</v>
      </c>
      <c r="B6" s="12">
        <v>129501869832</v>
      </c>
      <c r="C6" s="12">
        <v>55685622278.369995</v>
      </c>
      <c r="D6" s="12">
        <v>22041989267.73</v>
      </c>
    </row>
    <row r="7" spans="1:4">
      <c r="A7" s="11" t="s">
        <v>198</v>
      </c>
      <c r="B7" s="12">
        <v>4000000000</v>
      </c>
      <c r="C7" s="12">
        <v>0</v>
      </c>
      <c r="D7" s="12">
        <v>0</v>
      </c>
    </row>
    <row r="8" spans="1:4">
      <c r="A8" s="11" t="s">
        <v>202</v>
      </c>
      <c r="B8" s="12">
        <v>69562385116</v>
      </c>
      <c r="C8" s="12">
        <v>16692748924.280001</v>
      </c>
      <c r="D8" s="12">
        <v>3451054552.8200002</v>
      </c>
    </row>
    <row r="9" spans="1:4">
      <c r="A9" s="11" t="s">
        <v>338</v>
      </c>
      <c r="B9" s="12">
        <v>2345603826064</v>
      </c>
      <c r="C9" s="12">
        <v>873793328363.87</v>
      </c>
      <c r="D9" s="12">
        <v>357666593884.1001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REP_EPG034_EjecucionPresupuesta</vt:lpstr>
      <vt:lpstr>pregunta 1</vt:lpstr>
      <vt:lpstr>Hoja2</vt:lpstr>
      <vt:lpstr>Pregunta 2</vt:lpstr>
      <vt:lpstr>Hoja6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Hector Hernan Salinas Soto</cp:lastModifiedBy>
  <dcterms:created xsi:type="dcterms:W3CDTF">2023-05-26T21:03:08Z</dcterms:created>
  <dcterms:modified xsi:type="dcterms:W3CDTF">2023-06-15T17:27:29Z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