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ector.salinas\Desktop\COMISION CUARTA\LEGISLATURA 2022-2026\PERIODO 2022-2023\PROPOSICIONES DE COMISIÓN\"/>
    </mc:Choice>
  </mc:AlternateContent>
  <bookViews>
    <workbookView xWindow="0" yWindow="0" windowWidth="17256" windowHeight="5772" activeTab="1"/>
  </bookViews>
  <sheets>
    <sheet name="PIDAR COFINANCIADOS" sheetId="1" r:id="rId1"/>
    <sheet name="PERFILES TERRITORIALES" sheetId="3" r:id="rId2"/>
    <sheet name="PIDAR EVALUACIÓN" sheetId="2" r:id="rId3"/>
  </sheets>
  <externalReferences>
    <externalReference r:id="rId4"/>
    <externalReference r:id="rId5"/>
  </externalReferences>
  <definedNames>
    <definedName name="_xlnm._FilterDatabase" localSheetId="2" hidden="1">'PIDAR EVALUACIÓN'!$A$2:$E$274</definedName>
    <definedName name="AMAZONAS">[1]!Tabla20[AMAZONAS]</definedName>
    <definedName name="ANTIOQUIA">[1]!Tabla8[ANTIOQUIA]</definedName>
    <definedName name="Apoyo_jurídico">#REF!</definedName>
    <definedName name="Apoyo_técnico">#REF!</definedName>
    <definedName name="ARAUCA">[1]!Tabla24[ARAUCA]</definedName>
    <definedName name="Asociaciones">#REF!</definedName>
    <definedName name="ATLANTICO">[1]!Tabla9[ATLANTICO]</definedName>
    <definedName name="BOGOTA">[1]!Tabla40[BOGOTA]</definedName>
    <definedName name="BOLIVAR">[1]!Tabla10[BOLIVAR]</definedName>
    <definedName name="BOYACA">[1]!Tabla11[BOYACA]</definedName>
    <definedName name="CALDAS">[1]!Tabla12[CALDAS]</definedName>
    <definedName name="CAQUETA">[1]!Tabla13[CAQUETA]</definedName>
    <definedName name="CASANARE">[1]!Tabla23[CASANARE]</definedName>
    <definedName name="CAUCA">[1]!Tabla14[CAUCA]</definedName>
    <definedName name="CESAR">[1]!Tabla15[CESAR]</definedName>
    <definedName name="CHOCO">[1]!Tabla37[CHOCO]</definedName>
    <definedName name="Clase_Poblacion">#REF!</definedName>
    <definedName name="CORDOBA">[1]!Tabla39[CORDOBA]</definedName>
    <definedName name="CUNDINAMARCA">[1]!Tabla38[CUNDINAMARCA]</definedName>
    <definedName name="Departamentos">[1]Tablas!$B$2:$B$34</definedName>
    <definedName name="ESCOLARIDAD">#REF!</definedName>
    <definedName name="Estado_Civil">#REF!</definedName>
    <definedName name="Generos">#REF!</definedName>
    <definedName name="GUAINIA">[1]!Tabla19[GUAINIA]</definedName>
    <definedName name="GUAVIARE">[1]!Tabla18[GUAVIARE]</definedName>
    <definedName name="HUILA">[1]!Tabla36[HUILA]</definedName>
    <definedName name="LA_GUAJIRA">[1]!Tabla35[LA_GUAJIRA]</definedName>
    <definedName name="Líder">#REF!</definedName>
    <definedName name="Linea_de_Cofinanciacion">[1]!Tabla74[LINEA DE COFINANCIACIÓN]</definedName>
    <definedName name="MAGDALENA">[1]!Tabla34[MAGDALENA]</definedName>
    <definedName name="META">[1]!Tabla33[META]</definedName>
    <definedName name="N_DE_SANTANDER">[1]!Tabla31[N_DE_SANTANDER]</definedName>
    <definedName name="NARIÑO">[1]!Tabla32[NARIÑO]</definedName>
    <definedName name="PUTUMAYO">[1]!Tabla22[PUTUMAYO]</definedName>
    <definedName name="QUINDIO">[1]!Tabla30[QUINDIO]</definedName>
    <definedName name="RISARALDA">[1]!Tabla29[RISARALDA]</definedName>
    <definedName name="SAN_ANDRES">[1]!Tabla21[SAN_ANDRES]</definedName>
    <definedName name="SANTANDER">[1]!Tabla28[SANTANDER]</definedName>
    <definedName name="SUCRE">[1]!Tabla27[SUCRE]</definedName>
    <definedName name="Tipo_Identificacion">[2]!Tabla1[Tipo Identificación]</definedName>
    <definedName name="Tipo_Iniciativa">[1]!Tabla73[TIPO INICIATIVA]</definedName>
    <definedName name="Tipo_Poblacion">#REF!</definedName>
    <definedName name="TOLIMA">[1]!Tabla26[TOLIMA]</definedName>
    <definedName name="VALLE_DEL_CAUCA">[1]!Tabla25[VALLE_DEL_CAUCA]</definedName>
    <definedName name="VAUPES">[1]!Tabla17[VAUPES]</definedName>
    <definedName name="VICHADA">[1]!Tabla16[VICHADA]</definedName>
    <definedName name="VIVIEN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 i="1" l="1"/>
  <c r="E18" i="1"/>
  <c r="G4" i="2" l="1"/>
  <c r="G16" i="1"/>
  <c r="G11" i="1"/>
  <c r="E5" i="2"/>
</calcChain>
</file>

<file path=xl/sharedStrings.xml><?xml version="1.0" encoding="utf-8"?>
<sst xmlns="http://schemas.openxmlformats.org/spreadsheetml/2006/main" count="622" uniqueCount="374">
  <si>
    <t>BP</t>
  </si>
  <si>
    <t>NOMBRE PIDAR</t>
  </si>
  <si>
    <t>DEPARTAMENTO</t>
  </si>
  <si>
    <t>MUNICIPIO</t>
  </si>
  <si>
    <t>TOTAL COFINANCIACIÓN ADR (Millones)</t>
  </si>
  <si>
    <t>TIPOLOGÍA PROYECTO</t>
  </si>
  <si>
    <t>AÑO COFINANCIACIÓN</t>
  </si>
  <si>
    <t>MAGDALENA</t>
  </si>
  <si>
    <t>CAUCA</t>
  </si>
  <si>
    <t>SUCRE</t>
  </si>
  <si>
    <t>CHOCÓ</t>
  </si>
  <si>
    <t>CUNDINAMARCA</t>
  </si>
  <si>
    <t>ANTIOQUIA</t>
  </si>
  <si>
    <t>CÓRDOBA</t>
  </si>
  <si>
    <t>VALLE DEL CAUCA</t>
  </si>
  <si>
    <t>CESAR</t>
  </si>
  <si>
    <t>QUINDÍO</t>
  </si>
  <si>
    <t>CALDAS</t>
  </si>
  <si>
    <t>NARIÑO</t>
  </si>
  <si>
    <t>RISARALDA</t>
  </si>
  <si>
    <t>META</t>
  </si>
  <si>
    <t>SANTANDER</t>
  </si>
  <si>
    <t>MONTERÍA</t>
  </si>
  <si>
    <t>BOYACÁ</t>
  </si>
  <si>
    <t>ARAUCA</t>
  </si>
  <si>
    <t>PUTUMAYO</t>
  </si>
  <si>
    <t>SANTIAGO</t>
  </si>
  <si>
    <t>TOLIMA</t>
  </si>
  <si>
    <t>CASANARE</t>
  </si>
  <si>
    <t>SABANALARGA</t>
  </si>
  <si>
    <t>Mejorar la capacidad productiva del grupo asociativo "Campesinos construyendo futuro" como piloto de 50.000 plantas para la producción agroecológica de espárrago verde destinado al mercado nacional en el municipio de Jardín Antioquia</t>
  </si>
  <si>
    <t>JARDÍN</t>
  </si>
  <si>
    <t>Fortalecer los procesos de transformación de la fruta producida por los agricultores de la comunidad indígena Kamentsá Biyá en el municipio de Sibundoy, departamento del Putumayo</t>
  </si>
  <si>
    <t>SIBUNDOY</t>
  </si>
  <si>
    <t>Establecimiento de 105 hectáreas de cacao y fortalecimiento de los procesos de cosecha y postcosecha, para mejorar la generación de ingresos de 105 familias rurales campesinas productoras de cacao, de los municipios de Balboa, Belén de Umbría, Quinchía, La Celia y Santuario del departamento de Risaralda</t>
  </si>
  <si>
    <t>Implementar 100 unidades productivas avícolas de huevos para productores de la Asociación de Productores agropecuarios y piscícolas del Campano ASOPROAGROCAM en el municipio de Sahagún - Departamento de Córdoba</t>
  </si>
  <si>
    <t>SAHAGÚN</t>
  </si>
  <si>
    <t>NORTE DE SANTANDER</t>
  </si>
  <si>
    <t>HUILA</t>
  </si>
  <si>
    <t>GUADALUPE</t>
  </si>
  <si>
    <t>CHAMEZA</t>
  </si>
  <si>
    <t>ZETAQUIRA</t>
  </si>
  <si>
    <t>VICHADA</t>
  </si>
  <si>
    <t>LA PRIMAVERA</t>
  </si>
  <si>
    <t>BUENAVISTA</t>
  </si>
  <si>
    <t>GRANADA</t>
  </si>
  <si>
    <t>SARAVENA</t>
  </si>
  <si>
    <t>Fortalecer las capacidades productivas y generación de ingresos para 35 mujeres rurales, a través de la dotación de un pie de cría e insumos para la explotación de ganadería doble propósito, en el corregimiento Boca de La Honda, del municipio de Morales - Bolívar</t>
  </si>
  <si>
    <t>BOLÍVAR</t>
  </si>
  <si>
    <t>MORALES</t>
  </si>
  <si>
    <t>Fortalecer las capacidades productivas del sector lácteo beneficiando a mujeres rurales de la Cooperativa de lecheros de Fúquene (COLFE) del municipio de Fúquene departamento de Cundinamarca</t>
  </si>
  <si>
    <t>FÚQUENE</t>
  </si>
  <si>
    <t>Fortalecer la producción agrícola del cultivo de maíz en los 15 resguardos indígenas asociados a ARIP, a través del establecimiento del cultivo de maíz blanco tecnificado, en el municipio de Natagaima en el departamento del Tolima</t>
  </si>
  <si>
    <t>NATAGAIMA</t>
  </si>
  <si>
    <t>Fortalecer las capacidades productivas y socio empresariales de los pescadores de los corregimientos de San Bernardo y Costilla (municipio de Pelaya), pertenecientes a la Asociación de Pescadores de San Bernardo - ASPESANB, mediante la implementación de cultivos de dorada (Brycon moorei) en jaulas flotantes en la Ciénaga de Sahaya, en el departamento del Cesasr</t>
  </si>
  <si>
    <t>PELAYA</t>
  </si>
  <si>
    <t>Fortalecer las capacidades productivas y socio organizacionales de pequeños y medianos productores de la Asociación Agropecuaria de Charo Centro -  ASOAGROHCHAC - mediante la optimización del sistema de producción de caña y transformación de panela, en el municipio de Saravena, departamento de Arauca</t>
  </si>
  <si>
    <t>Mejorar la productividad y calidad del café, mediante transferencia de tecnología para la producción de cafés especiales sostenibles en los municipios de Ginebra, Guacarí, Buga, Yotoco, Restrepo, Calima - Darién y San Pedro Valle del Cauca</t>
  </si>
  <si>
    <t>GINEBRA - GUACARÍ - GUADALAJARA DE BUGA - YOTOCO - RESTREPO - CALIMA DARIÉN - SAN PEDRO</t>
  </si>
  <si>
    <t>Establecer unidades productivas avícolas para huevo comercial, pertenecientes a la Asociación de productores agropecuarios las Camelias, en el municipio de Puerto Asís, departamento de Putumayo</t>
  </si>
  <si>
    <t>PUERTO ASÍS</t>
  </si>
  <si>
    <t>Fortalecer las capacidades técnico - productivas de un sistema de ganadería de ceba en el resguardo indígena San Miguel de la Castellana, ubicado en el municipio de Villagarzón, departamento del Putumayo</t>
  </si>
  <si>
    <t>VILLAGARZÓN</t>
  </si>
  <si>
    <t>Fortalecimiento de la cadena productiva del café producido por OCCICAFE en el municipio de La Plata Huila en las etapas de Secado, Trillado y Tostión para el mejoramiento de la competitividad.</t>
  </si>
  <si>
    <t>LA PLATA</t>
  </si>
  <si>
    <t>Fortalecimiento de las actividades asociadas al desarrollo ovino de los productores pertenecientes a la Asociación de Criadores y productores de ovejas de Güicán de la Sierra (OVICAN), mediante la dotación de activos productivos, generación de capacidades y atención de los procesos de comercialización</t>
  </si>
  <si>
    <t>GÜICÁN</t>
  </si>
  <si>
    <t>Implementar una ganadería doble propósito rentable y competitiva con razas mejoradas, alto sentido de compromiso con el medio ambiente y desarrollo de las cadenas productivas en el municipio de Fortul Arauca</t>
  </si>
  <si>
    <t>FORTUL</t>
  </si>
  <si>
    <t>Fortalecer la captura de pesca artesanal de los beneficiarios pertenecientes a la Corporación de pescadores artesanales del Golfo de Morrosquillo y zona de influencias mediante la dotación de embarcaciones y equipos tecnológicos</t>
  </si>
  <si>
    <t>SANTIAGO DE TOLÚ - COVEÑAS - SAN ONOFRE</t>
  </si>
  <si>
    <t>Mejorar los índices de productividad y conocimientos en ganadería sostenible doble propósito en el Resguardo Indígena La Llanura del municipio La Primavera Vichada como una alternativa económica y alimentaria</t>
  </si>
  <si>
    <t>Fortalecer la cadena productiva del cultivo de plátano variedad dominico hartón en las asociaciones de productores de los municipios de Buenavista, Circasia, Filandia, Génova, Pijao y Quimbaya del departamento del Quindío.</t>
  </si>
  <si>
    <t>BUENAVISTA, CIRCASIA, FILANDIA, GÉNOVA, PIJAO y QUIMBAYA</t>
  </si>
  <si>
    <t>Fortalecimiento de la cadena productiva del cacao en el municipio de Pauna (Boyacá), a través del mantenimiento de 100 Has de cacao establecidas bajo sistema agroforestal para beneficiar 100 familias campesinas cacao cultoras del municipio</t>
  </si>
  <si>
    <t>PAUNA</t>
  </si>
  <si>
    <t>Asociativo</t>
  </si>
  <si>
    <t>RESOLUCIÓN DE COFINANCIACIÓN</t>
  </si>
  <si>
    <t>TOTAL COFINANCIACIÓN SOLICITADA ADR (Millones)</t>
  </si>
  <si>
    <t>Fortalecer la cadena productiva de cacao mediante siembra del cultivo en sistema agroforestal, beneficiando a productores de la asociación ASOVECAVE, municipio de Cáchira, Norte de Santander.</t>
  </si>
  <si>
    <t>CÁCHIRA</t>
  </si>
  <si>
    <t xml:space="preserve">Fortalecer las capacidades productivas de mujeres rurales del departamento de Cundinamarca mediante la implementación de cultivos de arándanos en los municipios de Cajicá, Chía, Cogua, Cota, Granada, Guasca, Guatavita, La Calera, La Vega, San Bernardo, Tausa, Tenjo y Zipaquirá del departamento de Cundinamarca </t>
  </si>
  <si>
    <t>Cajicá, chía, Cogua, Cota, Granada, Guatavita, San Bernardo, Tausa, Zipaquirá, Tenjo, La Calera, Guasca y Villapinzón</t>
  </si>
  <si>
    <t>TOTAL COFINANCIACIÓN SOLICITADA ADR</t>
  </si>
  <si>
    <t>ENTIDAD TERRITORIAL APORTANTE</t>
  </si>
  <si>
    <t>TIPO APORTE</t>
  </si>
  <si>
    <t>ESPECIE</t>
  </si>
  <si>
    <t>EFECTIVO</t>
  </si>
  <si>
    <t>ALCALDÍAS Y GOBERNACIÓN</t>
  </si>
  <si>
    <t>ALCALDÍA</t>
  </si>
  <si>
    <t>GOBERNACIÓN</t>
  </si>
  <si>
    <t>ALCALDÍA Y GOBERNACIÓN</t>
  </si>
  <si>
    <t>ESPECIE Y EFECTIVO</t>
  </si>
  <si>
    <t>ALCALDÍA COVEÑAS</t>
  </si>
  <si>
    <t>GOBERNACIÓN Y ALCALDÍAS DE CIRCASIA, PIJAO, FILANDIA Y GÉNOVA</t>
  </si>
  <si>
    <t>ALCALDÍAS</t>
  </si>
  <si>
    <t>VALOR ESTIMADO APORTE ENTIDAD TERRITORIAL (Millones)</t>
  </si>
  <si>
    <t>TIPO APORTE ENTIDAD TERRITORIAL</t>
  </si>
  <si>
    <t>VALOR APORTE (MILLONES)</t>
  </si>
  <si>
    <t>PIDAR ASOCIATIVOS COFINANCIADOS EN 2022, CON PARTICIPACIÓN DE ENTIDADES TERRITORIALES
Corte: 22 de agosto de 2022</t>
  </si>
  <si>
    <t>PIDAR ASOCIATIVOS CON PARTICIPACIÓN DE ENTIDADES TERRITORIALES- EN ETAPA DE EVALUACIÓN</t>
  </si>
  <si>
    <t>TOTAL</t>
  </si>
  <si>
    <t>FUENTE DE RECURSOS</t>
  </si>
  <si>
    <t>FME</t>
  </si>
  <si>
    <t>PGN</t>
  </si>
  <si>
    <t>BENEFICIARIOS DIRECTOS</t>
  </si>
  <si>
    <t>TIPOLOGÍA</t>
  </si>
  <si>
    <t>No.</t>
  </si>
  <si>
    <t>NOMBRE_PERFIL</t>
  </si>
  <si>
    <t>No. BENEFICIARIOS</t>
  </si>
  <si>
    <t>VALOR SOLICITADO ADR</t>
  </si>
  <si>
    <t>APORTE ENTIDAD TERRITORIAL</t>
  </si>
  <si>
    <t>APORTE ORGANIZACIÓN</t>
  </si>
  <si>
    <t>OTROS APORTES</t>
  </si>
  <si>
    <t>VALOR TOTAL</t>
  </si>
  <si>
    <t>ESTADO</t>
  </si>
  <si>
    <t>Asociación de productores agropecuarios y piscícolas del Campano ASOPROAGROCAM</t>
  </si>
  <si>
    <t>COFINANCIADO</t>
  </si>
  <si>
    <t>Asociación Campesinos Construyendo Futuro - OCCF</t>
  </si>
  <si>
    <t>Asociación Regional Cacaoteros de Balboa ARCABA - Asociación de Productores y transformadores de cacao especial de Belén de Umbría  - ASOCACAO B.U - Asociación Colombiana de Productores agropecuarios - ASCOP - Asociación de Productores y comercializadores de Cacao y otros productos agropecuarios - ASOCASAR</t>
  </si>
  <si>
    <t>BALBOA</t>
  </si>
  <si>
    <t>Resguardo Indígena Kamentsá Biyá de Sibundoy</t>
  </si>
  <si>
    <t>Asociación ASOVIDA DEL LLANO</t>
  </si>
  <si>
    <t>Implementar la cadena productiva de cítricos en el municipio de Sabanalarga, departamento de CASANARE</t>
  </si>
  <si>
    <t>ASOCIACION DE USUARIOS CAMPESINOS DE LA VEREDA SANTA INÉS DE BUENAVISTA SUCRE "NUEVO SANTA INÉS"</t>
  </si>
  <si>
    <t>Mejorar las capacidades productivas enfocadas a ganadería sostenible para la generación de ingresos de 42 familias campesinas de economía ganadera en el municipio de Buenavista, departamento de Sucre.</t>
  </si>
  <si>
    <t>DIAGNÓSTICO</t>
  </si>
  <si>
    <t>ASOCIACION MUNICIPAL DE USUARIOS CAMPESINOS PAZ DE ARIPORO</t>
  </si>
  <si>
    <t>Fortalecimiento de la cadena productiva de Plátano beneficiando a pequeños productores de los municipios de Hato Corozal, Paz de Ariporo, Pore, Yopal, San Luis de Palenque y Trinidad, Casanare</t>
  </si>
  <si>
    <t>YOPAL</t>
  </si>
  <si>
    <t>ASOCIACIÓN DE GANADEROS DE TENERIFE</t>
  </si>
  <si>
    <t>Implementar un banco de maquinaria agrícola para incrementar la productividad de la actividad ganadera y agroalimentaria de ASOGATEN, en el municipio de Tenerife.</t>
  </si>
  <si>
    <t>TENERIFE</t>
  </si>
  <si>
    <t>GOBERNACIÓN DE SUCRE</t>
  </si>
  <si>
    <t>ENCADENAMIENTO PRODUCTIVO DEL CULTIVO DE YUCA DULCE CON FINES AGROINDUSTRIALES EN LOS MONTES DE MARIA DEL DEPARTAMENTO DE SUCRE.</t>
  </si>
  <si>
    <t>LOS PALMITOS</t>
  </si>
  <si>
    <t>ESTRUCTURACIÓN</t>
  </si>
  <si>
    <t>Comite Agrícola y Ganadero de Santo Domingo</t>
  </si>
  <si>
    <t>Implementación de la Estrategia "Ganadería con Bienestar" Para El Fortalecimiento Productivo Integral de 50 familias Productoras del Municipio de Santo Domingo Antioquia</t>
  </si>
  <si>
    <t>SANTO DOMINGO</t>
  </si>
  <si>
    <t>NO CUMPLE DIAGNÓSTICO</t>
  </si>
  <si>
    <t>CABILDO MAYOR REGIONAL DEL PUEBLO ZENU</t>
  </si>
  <si>
    <t>FORTALECER LA CADENA PRODUCTIVA DE GANADERIA BOVINA EN 135 PEQUEÑOS PRODUCTORES GANADEROS DEL MUNICIPIO DE TUCHIN EN EL DEPARTAMENTO DE CÓRDOBA.</t>
  </si>
  <si>
    <t>TUCHÍN</t>
  </si>
  <si>
    <t>ALCALDIA DE MONTERREY CASANARE</t>
  </si>
  <si>
    <t>"FOMENTAR LA ASOCIATIVIDAD E INTEGRACION FAMILIAR MEDIANTE UN PROGRAMA DE SEGURIDAD ALIMENTARIA Y NUTRICIONAL A 70 FAMILIAS CAMPESINAS DEL MUNICIPIO DE MONTERREY CASANARE, ESTABLECIENDO GRANJAS PRODUCTIVAS INTEGRALES Y DE ECONOMÍA SOSTENIBLES (HUERTAS CASERAS, CULTIVOS TRADICIONALES Y CRÍA DE ESPECIES MENORES)".</t>
  </si>
  <si>
    <t>MONTERREY</t>
  </si>
  <si>
    <t>Asociación para la Explotación Agropecuaria en el Corregimiento Buenavista Municipio de Santa Rosa del Sur Bolívar AGROPEBU.</t>
  </si>
  <si>
    <t>Fortalecer el sistema productivo de la ganadería con el repoblamiento bovino con animales doble propósito e implementación de sistemas silvopastoriles para la autosotenibilidad ganadera del municipio de Santa Rosa del Sur Bolívar.</t>
  </si>
  <si>
    <t>SANTA ROSA DEL SUR</t>
  </si>
  <si>
    <t>JUNTA DE ACCION COMUNAL SECTOR No. 2 DE LA VEREDA DE HUERTA GRANDE</t>
  </si>
  <si>
    <t>Fortalecimiento de las actividades productivas y empresariales de los ganaderos doble propósito de las Juntas de Acción Comunal Vereda Soconzaque Occidente, Vereda Vanega Abajo, Vereda Vanega, Vereda Rique, y Sector # 2 de la Vereda Huerta Grande, del Municipio de Boyacá, como estrategía para el crecimiento ecómico y desarrollo sostenible de las comunidades que las conforman</t>
  </si>
  <si>
    <t>ASOCIACION DE PANELEROS DE QUINCHIA ASOPANELA</t>
  </si>
  <si>
    <t>Fortalecimiento técnico productivo de la cadena productiva de caña panelera en los municipios de Quinchía, Belén de Umbría, Guática, La Celia, Marsella del Departamento de Risaralda.</t>
  </si>
  <si>
    <t>QUINCHÍA</t>
  </si>
  <si>
    <t>Alcaldía municipal de Saboyá</t>
  </si>
  <si>
    <t>Fortalecer la cadena productiva de papa criolla desde un modelo agroecológico, en el municipio de Saboyá-Boyacá</t>
  </si>
  <si>
    <t>SABOYÁ</t>
  </si>
  <si>
    <t>JUNTA DE ACCION COMUNAL VEREDA MORGUI</t>
  </si>
  <si>
    <t>Aumentar la producción de la agroindustria panelera, mejorando el manejo agronómico del cultivo de caña, las condiciones de sanidad e inocuidad en el proceso de transformación de la caña, y el fortalecimiento de las capacidades agrícolas de los pequeños y medianos productores de panela en el municipio de Chameza, Casanare.</t>
  </si>
  <si>
    <t>Cooperativa Artesanal de Aguadas LTDA</t>
  </si>
  <si>
    <t>Fortalecer los primeros eslabones de la cadena productiva del sombrero Aguadeño.</t>
  </si>
  <si>
    <t>AGUADAS</t>
  </si>
  <si>
    <t>ASOCIACION DE PRODUCTORES Y COMERCIALIZADORES DE FRUTAS DEL TOLIMA</t>
  </si>
  <si>
    <t>Fortalecimiento de las cadenas de producción, procesamiento y comercialización de frutales para todo el Oriente del Tolima.</t>
  </si>
  <si>
    <t>VILLARRICA</t>
  </si>
  <si>
    <t>COMUNIDAD INDIGENA LA ESPERANZA DEL PUEBLO ZENU</t>
  </si>
  <si>
    <t>Fortalecimiento productivo en 200 pequeños ganaderos del municipio de La Unión, por la entrega de activos productivos aumentando la producción de leche cruda y carne implementando un banco proteínico para alimentación bovina</t>
  </si>
  <si>
    <t>LA UNIÓN</t>
  </si>
  <si>
    <t>ALCALDIA DE TAURAMENA</t>
  </si>
  <si>
    <t>FORTALECER LA SEGURIDAD ALIMENTARIA Y LA ASOCIATIVIDAD DE PEQUEÑOS AGRICULTORES DEL MUNICIPIO DE TAURAMENA CASANARE, MEDIANTE LA IMPLEMENTACION DE GRANJAS INTEGRALES FAMILIARES DE ECONOMÍA SOSTENIBLES</t>
  </si>
  <si>
    <t>TAURAMENA</t>
  </si>
  <si>
    <t>ALCALDIA DE SAN BERNARDO DEL VIENTO</t>
  </si>
  <si>
    <t>Fortalecer a 121 familias campesinas de 3 organizaciones dedicadas al cultivo de tilapias rojas en tanques de geomembranas, sistema Bioflocs y paneles solares en San Bernardo del Viento, Cordoba</t>
  </si>
  <si>
    <t>SAN BERNARDO DEL VIENTO</t>
  </si>
  <si>
    <t>RESGUARDO INDIGENA ZENU DE SAN ANDRES DE SOTAVENTO</t>
  </si>
  <si>
    <t>PRODUCCIÓN Y COMERCIALIZACIÓN DE CARNE DE TILAPIA ROJA EN EL MUNICIPIO DE TURBACO PARA EL FORTALECIMIENTO ASOCIATIVO Y ECONÓMICO DEL CABILDO INDÍGENA ZENU</t>
  </si>
  <si>
    <t>TURBACO</t>
  </si>
  <si>
    <t>Asociación de Agricultores las Marias</t>
  </si>
  <si>
    <t>Fortalecimiento de las capacidades productivas y organizacionales de pequeños productores, mediante el establecimiento del cultivo de ahuyama para la generación de ingresos de 42 familias campesinas del Municipio de Montería, departamento de Córdoba.</t>
  </si>
  <si>
    <t>ALCALDÍA DE DABEIBA</t>
  </si>
  <si>
    <t>Implementación de unidades productivas en cacao para el empoderamiento económico y social de las mujeres y jóevenes rurales del municipio de Dabeiba</t>
  </si>
  <si>
    <t>DABEIBA</t>
  </si>
  <si>
    <t>NO HA INICIADO DIAGNOSTICO</t>
  </si>
  <si>
    <t>ALCALDÍA DE SANTIAGO</t>
  </si>
  <si>
    <t>CONSTRUCCIÓN DE UNIDADES PISCICOLAS PARA LA PRODUCCIÓN DE CACHAMA BLANCA Y TILAPIA ROJA EN ESTANQUES PARA EL FORTALECIMIENTO DEL ECOTURISMO EN EL MUNICIPIO SANTIAGO, NORTE DE SANTANDER.</t>
  </si>
  <si>
    <t>Alcaldia Municipal La Cruz</t>
  </si>
  <si>
    <t>MEJORAR EL SECADO DEL CAFÉ MEDIANTE LA IMPLEMENTACIÓN DE SECADORES SOLARES PARABÓLICOS EN FINCAS CAFETERAS DEL CORREGIMIENTO DE CABUYALES, MUNICIPIO DE LA CRUZ, DEPARTAMENTO DE NARIÑO.</t>
  </si>
  <si>
    <t>LA CRUZ</t>
  </si>
  <si>
    <t>ASOCIACION DE ARRACACHEROS DE CAJAMARCA Y ANAIME</t>
  </si>
  <si>
    <t>Implementar la cadena productiva de la arracacha para 31 familias campesinas de la Asociación Asoarracachos del Municipio de Cajamarca Tolima.</t>
  </si>
  <si>
    <t>CAJAMARCA</t>
  </si>
  <si>
    <t>Asociación de Ganaderos de Alvarado y Norte del Tolima</t>
  </si>
  <si>
    <t>Fortalecimiento de la comercialización de la cadena de ganado bovino mediante la construcción de un complejo ganadero en el Municipio de Alvarado - Tolima.</t>
  </si>
  <si>
    <t>ALVARADO</t>
  </si>
  <si>
    <t>Asociación de Platanicultores de Santa Clara</t>
  </si>
  <si>
    <t>Fortalecimiento de la cadena productiva de yuca amarga mediante la implementación de 138 hectáreas para mejorar los ingresos de los pequeños productores en la zona rural del Municipio de Montería.</t>
  </si>
  <si>
    <t>Cooperativa de Paneleros de Mariquita Tolima</t>
  </si>
  <si>
    <t>FORTALECIMIENTO DE LA CADENA PRODUCTIVA DE LA CAÑA PANELERA EN LOS MUNICIPIOS DE MARIQUITA, ALVARADO Y PALOCABILDO EN EL DEPARTAMENTO DEL TOLIMA</t>
  </si>
  <si>
    <t>MARIQUITA</t>
  </si>
  <si>
    <t>junta de acción comunal vereda Datal, municipio de Sativanorte</t>
  </si>
  <si>
    <t>Optimizar la producción del cultivo de caña panelera, implementando sistemas de producción que mejoren las condiciones agronómicas con buenas prácticas agrícolas amigables con el medio ambiente, condiciones de sanidad e inocuidad procesos que impulsen la agroindustria y la transformación de la caña de acuerdo a las normas vigentes, y el fortalecimiento de las capacidades agrícolas de los pequeños y medianos productores de panela en el municipio de Sativanorte, Boyacá. “Desarrollo agroempresarial sostenible para los cañicultores de Sativanorte, Boyacá”</t>
  </si>
  <si>
    <t>SATIVANORTE</t>
  </si>
  <si>
    <t>ASOCIACIÓN CAMPESINA DE PRODUCTORES DE PUERTO GAITAN ACAPROPUGA</t>
  </si>
  <si>
    <t>Fortalecer Asociaciones Campesinas Con Inclusión De Género, Implementando Sistemas De Producción Bovina Sostenible Doble Propósito y Local mente Adaptadas, Mediante Arreglos Agrosilvopastoriles Voisin</t>
  </si>
  <si>
    <t>PUERTO GAITÁN</t>
  </si>
  <si>
    <t>ASOCIACIÓN DE VICTIMAS DEL CONFLICTO ARMADO DEL MUNICIPIO DE BETULIA SANTANDER - ASOVICMUBE</t>
  </si>
  <si>
    <t>Establecer pequeñas unidades productivas avícolas que contribuyan a la seguridad alimentaria de productores rurales del municipio de Betulia, con el fin de mitigar los efectos generados por Covid19</t>
  </si>
  <si>
    <t>BETULIA</t>
  </si>
  <si>
    <t>Asociacion de productores ovinos de Zipaquirá QUIRAOVINOS</t>
  </si>
  <si>
    <t>Implementación de mecanismos para el fortalecimiento en la producción ovina familiar desarrollada por la Asociación de Productores Ovinos de Zipaquirá QUIRAOVINOS. A fin de desarrollar productos cárnicos bajo estándares de calidad e inocuidad, logrando satisfacer las necesidades del mercado nacional.</t>
  </si>
  <si>
    <t>ZIPAQUIRÁ</t>
  </si>
  <si>
    <t>COOPERATIVA MULTIACTIVA CAMPESINA DE RISTA</t>
  </si>
  <si>
    <t>Fortalecimiento de la capacidad productiva e incremento de la competitividad de los productores asociados al cultivo de fresa, vinculados a la Cooperativa Multiactiva Campesina de Rista - RISTACOOP, del Municipio de Motavita, Boyacá</t>
  </si>
  <si>
    <t>MOTAVITA</t>
  </si>
  <si>
    <t>ASOCIACION DE MUJERES VICTIMAS Y VULNERABLES "ASAGUA"PUERTO GAITAN - META</t>
  </si>
  <si>
    <t>Fortalecimiento de la seguridad alimentaria y economía local de los pequeños y medianos productores mediante la implementación de sistemas productivos integrales</t>
  </si>
  <si>
    <t>RESGUARDO INDIGENA OLIRCO</t>
  </si>
  <si>
    <t>"Mejorar el Proyecto Productivo Asociativo de Cachama del Resguardo Indígena Olirco"</t>
  </si>
  <si>
    <t>ASOCIACION DE GANADEROS DEL MUNICIPIO DE TIERRALTA</t>
  </si>
  <si>
    <t>Implementar de mejoramiento productivo mediante la entrega de activos productivos aumentando producción de leche y carne usando pastos mejorados para alimentación bovina en 100 productores ganaderos del municipio de Tierralta</t>
  </si>
  <si>
    <t>TIERRALTA</t>
  </si>
  <si>
    <t>ASOCIACION DE PRODUCTORES AGRICOLAS DEL RETIRO Y OTRAS VEREDAS DEL CORREGIMIENTO DE SANTA TERESA MUNICIPIO DE EL LIBANO TOLIMA</t>
  </si>
  <si>
    <t>Fortalecimiento de la cadena productiva a través del establecimiento de 11 Hectáreas de café (Coffea arabica) asociado con plátano</t>
  </si>
  <si>
    <t>LÍBANO</t>
  </si>
  <si>
    <t>ASOCIACION ONG DE PRODUCTORES AGROPECUARIOS - ASPAGRO</t>
  </si>
  <si>
    <t>Apoyo a la Producción Sostenible de Cerdos Para Engorde de productores vinculados a la asociación de productores ASPAGRO del municipio de Arboledas - Norte de Santander</t>
  </si>
  <si>
    <t>ARBOLEDA</t>
  </si>
  <si>
    <t>ASOCIACION NACIONAL AGROPECUARIA DE PRODUCTORES DE PLÁTANO DE BELEN DE UMBRIA RISARALDA</t>
  </si>
  <si>
    <t>Establecimiento y Fortalecimiento técnico productivo y comercial de la cadena productiva del plátano dominico hartón, para incrementar la productividad y la comercialización de 250 productores en el Departamento de Risaralda.</t>
  </si>
  <si>
    <t>BELÉN DE UMBRÍA</t>
  </si>
  <si>
    <t>ASOCIACIÓN DE PRODUCTORES DE LECHE DE SANTA ROSA DE CABAL</t>
  </si>
  <si>
    <t>Fortalecimiento de las capacidades técnico productivas y sostenibles de 80 Ganaderos, estableciendo 120 hectáreas de setos forrajeros en el Departamento de Risaralda.</t>
  </si>
  <si>
    <t>SANTA ROSA DE CABAL</t>
  </si>
  <si>
    <t>ASOCIACION DE TOMATEROS DE PUERRES Y GUAITARILLA</t>
  </si>
  <si>
    <t>Fortalecer la cadena productiva del cultivo de tomate de mesa bajo invernadero, a través del mejoramiento de la productividad y el fortalecimiento técnico, comercial, financiero y organizacional, de 177 familias pertenecientes a seis municipios del departamento de Nariño</t>
  </si>
  <si>
    <t>PUERRES</t>
  </si>
  <si>
    <t>ASOCIACION DE PEQUEÑOS PRODUCTORES MOLINOS 1 SEVILLANO</t>
  </si>
  <si>
    <t>ESTABLECER 25 UNIDADES PRODUCTIVAS DE OVINOS PARA MEJORAR LAS CAPACIDADES PRODUCTIVAS Y DE GENERACIÓN DE INGRESOS DE 25 FAMILIAS , EN EL DEPARTAMENTO DE MAGDALENA EN EL MUNICIPIO DE CIENAGA”</t>
  </si>
  <si>
    <t>CIÉNAGA</t>
  </si>
  <si>
    <t>Alcaldia de San Antero cordoba: Asociacion de pescadores artesanales de las comunidades negras de playa blanca en el municipio de San Antero ASOPEZPLAYA; Asociación De Pescadores Y Productores Agropecuarios Comercializadores De San José De Petare De San Antero ASOPESCO-PETARE.</t>
  </si>
  <si>
    <t>INCENTIVAR A 150 FAMILIAS CAMPESINAS PERTENECIENTES 2 ORGANIZACIONES DE BASE DEDICADAS AL CULTIVO DE TILAPIA ROJA EN TANQUES GEOMEMBRANA,SISTEMA BIOFLOCS Y PANELES SOLARES, EN SAN ANTERO CORDOBA</t>
  </si>
  <si>
    <t>SAN ANTERO</t>
  </si>
  <si>
    <t>ASOCIACION DE PEQUEÑOS PRODUCTORES AGRICOLAS DE PIVIJAY (Asoproagropin)</t>
  </si>
  <si>
    <t>Fortalecer unidades productivas del Municipio de PIVIJAY Departamento del Magdalena a través de la adquisición de activos productivos para las cadenas agrícolas, para Asociación de pequeños productores de -Pivijay. (La Colorada).</t>
  </si>
  <si>
    <t>PIVIJAY</t>
  </si>
  <si>
    <t>Asociación de productores agropecuarios apicolas de Rioblanco Tolima (ASPICOR)</t>
  </si>
  <si>
    <t>Construcción 180 colmenas para beneficio de la asociación ASPICOR</t>
  </si>
  <si>
    <t>RIOBLANCO</t>
  </si>
  <si>
    <t>ASOCIACION DE PRODUCTORES Y COMERCIALIZADORES AGROPECUARIOS DE PIVIJAY ZONA NORTE ASOPROANORTE</t>
  </si>
  <si>
    <t>Fortalecer las unidades productivas lecheras del Departamento del Magdalena, Municipio de Pivijay, Corregimiento la Avianca vereda Bella Ena a través de la adquisición de activos productivos para la siembra de forrajes, siembra de maiz y aumento del pie de cría lechero</t>
  </si>
  <si>
    <t>ASOCIACION DE CAFETEROS AGROPECUARIOS LA UNION, DEL MUNICIPIO DE MEDINA INSPECCIÓN DE LOS ALPES DEPARTAMENTO DE CUNDINAMARCA- ASOCAUNI</t>
  </si>
  <si>
    <t>Implementar un sistema agro industrial para la transformación y producción de subproductos derivados del café (grano seco) con la asociación de cafeteros agropecuarios La Unión, en la inspección de los Alpes, en el Municipio de Medina</t>
  </si>
  <si>
    <t>MEDINA</t>
  </si>
  <si>
    <t>Asociación de Ganaderos de Muzo</t>
  </si>
  <si>
    <t>Fortalecimiento de las capacidades productivas y organizacionales mediante la adecuación y el mejoramiento de 30 unidades ganaderas beneficiando a pequeños productores de Muzo - Boyacá</t>
  </si>
  <si>
    <t>MUZO</t>
  </si>
  <si>
    <t>ASOCIACIÓN DE MUJERES CAMPESINAS LAS ANDINAS</t>
  </si>
  <si>
    <t>Mejorar la producción implementando el buen uso de la tecnologías en la producción agrícola para pequeños productores de cafe en el municipio de Ataco-Tolima</t>
  </si>
  <si>
    <t>ATACO</t>
  </si>
  <si>
    <t>Asociación de ganaderos de Tenjo (ASOGATENJO)</t>
  </si>
  <si>
    <t>Fortalecimiento de la cadena productiva láctea con procesos de certificación de buenas prácticas ganaderas (BPG) en el marco de procesos de asociatividad de pequeños y medianos productores del municipio de Tenjo.</t>
  </si>
  <si>
    <t>TENJO</t>
  </si>
  <si>
    <t>ASOCIACION DE USUARIOS DEL DISTRITO DE RIEGO DE LA VEREDA DE TEQUITA “ASUDISTES”</t>
  </si>
  <si>
    <t>Fortalecimiento de producción de la cadena láctea del sector bovino, mediante el mejoramiento de las condiciones nutricionales, genéticas, tecnológicas y sanitarias y el fortalecimiento de capacidades agropecuarias de los productores en el encadenamiento productivo de la ganadería bovina de leche en el municipio de Sativanorte, Boyacá.</t>
  </si>
  <si>
    <t>ASOCIACÍON DE CABILDOS INDIGENAS DE LLORO</t>
  </si>
  <si>
    <t>Implementación de Actividades productivas, económicas y ambientales, a través del establecimiento de 52 hectáreas de sistemas agroforestales en el municipio de Lloro - Choco</t>
  </si>
  <si>
    <t>LLORÓ</t>
  </si>
  <si>
    <t>ASOCIACION DE LECHEROS SANTA CLARA ASOLPONTEZUELAS</t>
  </si>
  <si>
    <t>Fortalecimiento de las actividades productivas, económicas, ambientales y empresariales de los ganaderos doble propósito de la Asociación "Asolpontezuelas" del Municipio de Chivata, Departamento de Boyacá</t>
  </si>
  <si>
    <t>CHIVATÁ</t>
  </si>
  <si>
    <t>ASOCIACIÓN AGROPECUARIA MUJERES EMPRENDEDORAS DEL CAMPO-POTOSI-NARIÑO</t>
  </si>
  <si>
    <t>“PRODUCIR CUYES DE ENGORDE PARA COMERCIALIZACIÓN Y APORTE DE SEGURIDAD ALIMENTARIA A LAS MADRES CABEZA DE FAMILIA DE LA ASOCIACIÓN MUJERES EMPRENDEDORAS DEL CAMPO DE LA VEREDA CUASPUD NÚCLEO, MUNICIPIO DE POTOSI, DEPARTAMENTO DE NARIÑO”.LOCALIZACIÓN La vereda Cuaspud Núcleo se encuentra localizada al suroccidente del municipio de Potosí, departamento de Nariño a 19,3 kilómetros de la ciudad de Ipiales,</t>
  </si>
  <si>
    <t>POTOSÍ</t>
  </si>
  <si>
    <t>LA ASOCIACIÓN DE PESCADORES DE LOMA DE ARENA CIÉNAGA DEL TOTUMO Y MAR CARIBE</t>
  </si>
  <si>
    <t>SIEMBRA DE TILAPIA ROJA EN ESTANQUES PARA BENEFICIAR A 32 PESCADORES Y SUS FAMILIAS EN EL CORREGIMIENTO DE LOMA ARENA, MUNICIPIO DE SANTA CATALINA</t>
  </si>
  <si>
    <t>SANTA CATALINA</t>
  </si>
  <si>
    <t>Consejo Comunitario Manglares del Río Micay</t>
  </si>
  <si>
    <t>Implementación de unidades productivas de aves de postura en pequeña escala, con familias afrodescendientes de bajas condiciones económicas y sociales del municipio de López de Micay</t>
  </si>
  <si>
    <t>LÓPEZ</t>
  </si>
  <si>
    <t>APRAMESA (Asociación de Pequeños Productores Afropecuarios del Corregimiento de Azucar Buena, La Mesa de Valledupar).</t>
  </si>
  <si>
    <t>MEJORAR LA PRODUCTIVIDAD Y COMPETITIVIDAD DEL CULTIVO DE CACAO EN OCHO (8) CORREGIMIENTOS DEL MUNICIPIO DE VALLEDUPAR</t>
  </si>
  <si>
    <t>VALLEDUPAR</t>
  </si>
  <si>
    <t>ASOCIACION VIDA Y FUTURO PARA EL PROGRESO DEL ARIARI "ASVIFUTARI"</t>
  </si>
  <si>
    <t>Acompañamiento en el mejoramiento de la productividad y competitividad de 207 pequeños ganaderos de la asociacion de la vida y futuro para el progreso del ARIARI "ASVIFUTARI" de los municipios de Granada, Fuente de oro, San Martin y San Juan de Arama, Meta</t>
  </si>
  <si>
    <t>Junta de Acción Comunal Vereda La Solita</t>
  </si>
  <si>
    <t>Implementar proyecto piloto en producción de Limón Tahití (Citrus latifolia Tanaka) en el Municipio de Campamento – Antioquia.</t>
  </si>
  <si>
    <t>CAMPAMENTO</t>
  </si>
  <si>
    <t>ASOCIACION DE APICULTORES DE LA CORDILLERA ORIENTAL ASOPICOR</t>
  </si>
  <si>
    <t>MEJORAR LA CALIDAD DE VIDA DE LA POBLACIÓN RURAL DEL MUNICIPIO DE TÁMARA EN EL DEPARTAMENTO DE CASANARE, MEDIANTE EL FORTALECIMIENTO DEL ENCADENAMIENTO PRODUCTIVO APÍCOLA</t>
  </si>
  <si>
    <t>TÁMARA</t>
  </si>
  <si>
    <t>COMITÉ DE GANADEROS DE AGUAZUL CASANARE</t>
  </si>
  <si>
    <t>FORTALECIMIENTO DE LAS CAPACIDADES PRODUCTIVAS Y ASOCIATIVAS GANADERAS EN LOS MUNICIPIOS DE CHAMEZA, AGUAZUL Y TILODIRAN DEPARTAMENTO DE CASANARE</t>
  </si>
  <si>
    <t>COMITE DE GANADEROS DE MANI COGAMANI</t>
  </si>
  <si>
    <t>FORTALECIMIENTO DE LAS CAPACIDADES PRODUCTIVAS Y ASOCIATIVAS GANADERAS EN LOS MUNICIPIOS DE VILLANUEVA, PAZ DE ARIPORO, SABANALARGA, MANI Y MONTERREY, CASANARE</t>
  </si>
  <si>
    <t>VILLANUEVA</t>
  </si>
  <si>
    <t>JUNTA DE ACCIÓN COMUNAL VEREDA TONEMI</t>
  </si>
  <si>
    <t>IMPLEMENTAR EL CULTIVO DE ARANDANOS COMO ALTERNATIVA PARA EL DESARROLLO ECONOMICO DE LOS PEQUEÑOS PRODUCTORES DEL MUNICIPIO DE BUSBANZA BOYACA</t>
  </si>
  <si>
    <t>BUSBANZÁ</t>
  </si>
  <si>
    <t>Resguardo indígena Chimila Issa Oristunna</t>
  </si>
  <si>
    <t>Fortalecer unidades productivas del Municipio de SABANAS DE SAN ANGEL, Comunidad indígena Chimila, resguardos Issa Oristuna, Ette Buterilla , Cantares y Naara Kajamanta, departamento de la Magdalena a través de la adquisición de activos productivos para las cadenas agrícolas y pecuarias.</t>
  </si>
  <si>
    <t>SABANAS DE SAN ÁNGEL</t>
  </si>
  <si>
    <t>ASOCIACION DE CAMPESINOS DE LA VEREDA LA PALMA (Asopalma)</t>
  </si>
  <si>
    <t>Fortalecer unidades productivas del Municipio de SABANAS DE SAN ANGEL, vereda NO TE CANSES, vereda LA PALMA y vereda TARAMINDAL del departamento de la Magdalena a través de la adquisición de activos productivos para las cadenas agrícolas y pecuarias.</t>
  </si>
  <si>
    <t>Asociación de productores de la Unión, Sucre</t>
  </si>
  <si>
    <t>AUMENTAR LA PRODUCCION DE YUCA PARA USO INDUSTRIAL EN EL MUNICIPIO DE LA UNION -SUCRE</t>
  </si>
  <si>
    <t>Asociacion de Cabildos Ukawe´sx nasa cxhab</t>
  </si>
  <si>
    <t>Establecimiento y sostenimiento de 150 hectáreas café asociados con maíz y frijol para 248 familias de los seis resguardo de la asociación de cabildos ukawesx nasa cxahb- sat tama kiwe del municipio de Caldono</t>
  </si>
  <si>
    <t>CALDONO</t>
  </si>
  <si>
    <t>Asociación de Productores Agropecuarios de San Antonio "APASAN"</t>
  </si>
  <si>
    <t>Fortalecer las capacidades productivas, mediante la dotación de bancos de maquinaria y equipos para la producción y mejoramiento de la nutrición animal en bovinos, en el municipio de Firavitoba.</t>
  </si>
  <si>
    <t>FIRAVITOBA</t>
  </si>
  <si>
    <t>Asociación de cabildos indígenas Eperara Siapidara de Nariño - ACIESNA</t>
  </si>
  <si>
    <t>Mejoramiento de la dieta alimenticia y de los ingresos de las familias de los cabildos indígenas del Municipio de El Charco - Nariño</t>
  </si>
  <si>
    <t>EL CHARCO</t>
  </si>
  <si>
    <t>ASOCIACION DE MERCADO CAMPESINO DE TIBASOSA ASOMERCAMPO</t>
  </si>
  <si>
    <t>Fortalecimiento de los sistemas productivos de pequeños y medianos productores de la ganadería de leche de la asociación ASOMERCAMPO, como aporte progresivo a la especialización productiva, en el Municipio de Tibasosa, Boyacá. “Desde mi vereda, la mejor leche pa´sumerce”</t>
  </si>
  <si>
    <t>TIBASOSA</t>
  </si>
  <si>
    <t>ASOCIACIÓN DE CAMPESINOS POR UN MEJOR FUTURO DE SANTA CATALINA DE ALEJANDRIA</t>
  </si>
  <si>
    <t>MEJORAR LAS CAPACIDADES PRODUCTIVAS Y GENERACIÓN DE INGRESOS A PEQUEÑOS PRODUCTORES RURALES A TRAVES DEL CULTIVO DE PLATANO HARTON DOMINICO EN EL MUNICIPIO DE SANTA CATALINA DE BOLIVAR</t>
  </si>
  <si>
    <t>COOPERATIVA MULTIACTIVA DE PRODUCTORES AGROPECUARIOS COOPROPAZ</t>
  </si>
  <si>
    <t>FORTALECEMIENTO DE 40 HECTAREAS DE LA CADENA PRODUCTIVA DE PLÁTANO DOMINICO HARTÓN PARA 40 FAMILIAS POBLACIÓN VULNERABLE DEL MUNICIPIO DE BELEN DE UMBRIA</t>
  </si>
  <si>
    <t>CONSEJO COMUNITARIO AFRODESCENDIENTE PUEBLO NUEVO</t>
  </si>
  <si>
    <t>Desarrollo de un modelo RAS de producción y comercialización de Tilapia rojo municipio de Zaragoza; para mejorar la calidad de vida de la asociación beneficiadas, así como el desarrollo economico</t>
  </si>
  <si>
    <t>ZARAGOZA</t>
  </si>
  <si>
    <t>ASOCIACIÓN DE PRODUCTORES DE CACAO ECOLÓGICO DEL MUNICIPIO DE PUERTO TRIUNFO (ASOCAECO)</t>
  </si>
  <si>
    <t>RENOVACIÓN DE 90 HECTÁREAS DE CULTIVO DE CACAO ECOLÓGICO CON ARREGLOS AGROFORESTALES EN PLÁTANO Y MADERABLES UBICADO EN LA HACIENDA NAPOLES, MUNICIPIO DE PUERTO TRIUNFO</t>
  </si>
  <si>
    <t>PUERTO TRIUNFO</t>
  </si>
  <si>
    <t>ASOCIACIÓN DE PESCADORES DE LA VENEZUELA - ASOPESCAVE</t>
  </si>
  <si>
    <t>Implementar la explotación piscícola por medio de tanques en geomembrana dirigido a beneficiar a la asociación de pescadores ASOPESCAVE, en el Municipio de La Gloria departamento del Cesar</t>
  </si>
  <si>
    <t>LA GLORIA</t>
  </si>
  <si>
    <t>ASOCIACION DE PESCADORES DEL MUNICIPIO DE EL PEÑON BOLIVAR</t>
  </si>
  <si>
    <t>Implementar un modelo RAS de producción intensiva de 20 toneladas/mes de carne de tilapia para el beneficio de 52 familias asociadas de pescadores del Peñon-Bolívar</t>
  </si>
  <si>
    <t>EL PEÑÓN</t>
  </si>
  <si>
    <t>Asociacion de Pequeños Productores Agropecuarios Acuicolas Forestales y ambientales de Venero "ASOHIGOPAL VENERO"</t>
  </si>
  <si>
    <t>Fortalecer la producción agropecuaria de San Sebastián, Magdalena en los corregimientos La Pacha, Venero, María Antonia y Sabanas de Peralejo, mediante la adquisición de activos productivos para fomentar las cadenas de maíz, yuca, frijol, hortofrutícola y especies menores.</t>
  </si>
  <si>
    <t>SAN SEBASTIÁN DE BUE</t>
  </si>
  <si>
    <t>Asociacion Agropecuaria de la Costa Caribe "ASOAGROCOSTA"</t>
  </si>
  <si>
    <t>Fortalecer unidades productivas ovinas y caprinas del Departamento del Magdalena a través de la adquisición de activos productivos para el Sacrificio y desposte de animales ovinos y caprinos; mejoramiento Genético Animal y Mejoramiento Genético vegetal.</t>
  </si>
  <si>
    <t>ALGARROBO</t>
  </si>
  <si>
    <t>ASOCIACION DE PRODUCTORES Y COMERCIALIZADORES DE CACAO DE SABANALARGA CASANARE APROCAS</t>
  </si>
  <si>
    <t>Fortalecimiento de la cadena productiva agroforestal en los municipios de Maní, Villanueva, Sabanalarga, San Luis de Palenque, Pore, Paz de Ariporo, Trinidad, Nunchia, departamento de Casanare</t>
  </si>
  <si>
    <t>MANÍ</t>
  </si>
  <si>
    <t>Asociacion Agropecuaria de Afrodescendientes Desplazados por la Violencia en San Onofre</t>
  </si>
  <si>
    <t>Establecimiento, Produccion y Comercializacion de 400 Hectareas de Achiote (Bixa Orellana), para impulsar el Desarrollo Socioeconomico de las Familias Afrodescendientes en el Municipio de San Onofre - Sucre.</t>
  </si>
  <si>
    <t>SAN ONOFRE</t>
  </si>
  <si>
    <t>COOPERATIVA DE SERVICIOS AGROPECUARIOS</t>
  </si>
  <si>
    <t>Incremento de las capacidades productivas, empresariales y económicas de los productores vinculados a la Cooperativa de Servicios Agropecuarios COOPSERAGRO del municipio de Tuta, departamento de Boyaca, dedicados al manejo de ganaderías doble propósito.</t>
  </si>
  <si>
    <t>TUTA</t>
  </si>
  <si>
    <t>alcaldía municipal de villa del rosario</t>
  </si>
  <si>
    <t>Implementación del sistema de acueducto de riego rural para los pequeños y medianos productores del sector productivo y agrícola de la parte alta de la vereda juan frio, en el municipio de villa del rosario, norte de Santander.</t>
  </si>
  <si>
    <t>VILLA DEL ROSARIO</t>
  </si>
  <si>
    <t>RESGUARDO INDÍGENA DE PANGUI</t>
  </si>
  <si>
    <t>IMPLEMENTACIÓN DE 75 HECTÁREAS DE ARROZ Y MAÍZ COMO ESTRATEGIA DE GENERACIÓN DE INGRESO Y DE SEGURIDAD ALIMENTARIA EN COMUNIDADES INDÍGENAS EN EL MUNICIPIO DE NUQUÍ, DEPARTAMENTO DEL CHOCÓ</t>
  </si>
  <si>
    <t>NUQUÍ</t>
  </si>
  <si>
    <t>ALCALDIA DE SABANALARGA CASANARE</t>
  </si>
  <si>
    <t>FORTALECER LA SEGURIDAD ALIMENTARIA Y LA ASOCIATIVIDAD DE PEQUEÑOS AGRICULTORES DEL M/PIO DE SABANALARGA CASANARE, MEDIANTE LA IMPLEMENTACION DE GRANJAS INTEGRALES FAMILIARES DE ECONOMÍA SOSTENIBLE.</t>
  </si>
  <si>
    <t>COOPERATIVA MULTIACTIVA DE ZETAQUIRA COOPMULPROQUIRA</t>
  </si>
  <si>
    <t>Fortalecimiento de ganadería sostenible del municipio de Zetaquira-Boyacá con 50 ganaderos, a través de la consolidación organizativa, productiva y empresarial para atender los mercados de leche nacional.</t>
  </si>
  <si>
    <t>Consejo comunitario de comunidades negras Rincón Guapo Loveran de Pueblo Viejo</t>
  </si>
  <si>
    <t>ASOCIACION AGROECOLOGICA DE PRODUCTORES DE CACAO MUSASEAS Y OTROS DE PALOCABILDO TOLIMA</t>
  </si>
  <si>
    <t>IMPLEMENTAR 51 HECTAREAS DE PLATANO HARTON Y DOMINICO HARTON, EN EL MUNICIPIO DE PALOCABILDO</t>
  </si>
  <si>
    <t>PALOCABILDO</t>
  </si>
  <si>
    <t>Asociación Agroindustrial Sambasileña - ASOSAMB</t>
  </si>
  <si>
    <t>FORTALECIMIENTO INTEGRAL DE LA CADENA PRODUCTIVA DE LA CAÑA PANELERA EN EL MUNICIPIO DE GUADALUPE, ANTIOQUIA.</t>
  </si>
  <si>
    <t>ASOCIACION DE PEQUEÑOS PRODUCTORES GANADEROS DEL CARMEN DE BOLIVAR PARA LA TRANSFORMACION DEL SISTEMA AGROPECUAROP ASOPROCARBOL</t>
  </si>
  <si>
    <t>ESTABLECIMIENTO DE CIEN (100) HECTAREAS DE PASTO DE CORTE PARA MITIGAR PERIODOS INTENSOS DE VERANO DEL CARMEN DE BOLIVAR</t>
  </si>
  <si>
    <t>EL CARMEN DE BOLÍVAR</t>
  </si>
  <si>
    <t>Asociación de citricultores y agricultores del corregimiento de Guaimaral ACITRIGUAY</t>
  </si>
  <si>
    <t>Diversificar las Unidades productivas de cítricos en el corregimiento de Guaimaral, Municipio de Guamal, Departamento del Magdalena para protegerlas y fortalecerlas ante la grave amenaza del HLB</t>
  </si>
  <si>
    <t>GUAMAL</t>
  </si>
  <si>
    <t>PERFIL DE PROYECTOS 2020 TIPOLOGIA TERRITORIAL</t>
  </si>
  <si>
    <t>FECHA DE RESOLUCIÓN</t>
  </si>
  <si>
    <t>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</si>
</sst>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0,,"/>
    <numFmt numFmtId="165" formatCode="&quot;$&quot;\ #,##0"/>
    <numFmt numFmtId="166" formatCode="0.000000000%"/>
  </numFmts>
  <fonts count="13">
    <font>
      <sz val="11"/>
      <color theme="1"/>
      <name val="Calibri"/>
      <family val="2"/>
      <scheme val="minor"/>
    </font>
    <font>
      <b/>
      <sz val="9"/>
      <color theme="0"/>
      <name val="Arial"/>
      <family val="2"/>
    </font>
    <font>
      <sz val="9"/>
      <color theme="1"/>
      <name val="Arial"/>
      <family val="2"/>
    </font>
    <font>
      <sz val="11"/>
      <color theme="1"/>
      <name val="Calibri"/>
      <family val="2"/>
      <scheme val="minor"/>
    </font>
    <font>
      <b/>
      <sz val="9"/>
      <color theme="1"/>
      <name val="Arial"/>
      <family val="2"/>
    </font>
    <font>
      <sz val="9"/>
      <color theme="1"/>
      <name val="Arial "/>
    </font>
    <font>
      <b/>
      <sz val="9"/>
      <color theme="0"/>
      <name val="Arial "/>
    </font>
    <font>
      <sz val="9"/>
      <name val="Arial "/>
    </font>
    <font>
      <b/>
      <sz val="9"/>
      <color theme="1"/>
      <name val="Arial "/>
    </font>
    <font>
      <sz val="11"/>
      <color theme="1"/>
      <name val="Arial"/>
      <family val="2"/>
    </font>
    <font>
      <sz val="11"/>
      <color rgb="FF000000"/>
      <name val="Arial"/>
      <family val="2"/>
    </font>
    <font>
      <sz val="10"/>
      <color theme="1"/>
      <name val="Arial"/>
      <family val="2"/>
    </font>
    <font>
      <b/>
      <sz val="11"/>
      <color theme="1"/>
      <name val="Arial"/>
      <family val="2"/>
    </font>
  </fonts>
  <fills count="3">
    <fill>
      <patternFill patternType="none"/>
    </fill>
    <fill>
      <patternFill patternType="gray125"/>
    </fill>
    <fill>
      <patternFill patternType="solid">
        <fgColor theme="9"/>
        <bgColor indexed="64"/>
      </patternFill>
    </fill>
  </fills>
  <borders count="4">
    <border>
      <left/>
      <right/>
      <top/>
      <bottom/>
      <diagonal/>
    </border>
    <border>
      <left/>
      <right/>
      <top style="thin">
        <color rgb="FFA9D08E"/>
      </top>
      <bottom style="thin">
        <color rgb="FFA9D08E"/>
      </bottom>
      <diagonal/>
    </border>
    <border>
      <left/>
      <right/>
      <top style="thin">
        <color theme="9" tint="0.39997558519241921"/>
      </top>
      <bottom style="thin">
        <color theme="9" tint="0.39997558519241921"/>
      </bottom>
      <diagonal/>
    </border>
    <border>
      <left style="thin">
        <color indexed="64"/>
      </left>
      <right style="thin">
        <color indexed="64"/>
      </right>
      <top style="thin">
        <color theme="9" tint="0.39997558519241921"/>
      </top>
      <bottom style="thin">
        <color theme="9" tint="0.39997558519241921"/>
      </bottom>
      <diagonal/>
    </border>
  </borders>
  <cellStyleXfs count="4">
    <xf numFmtId="0" fontId="0" fillId="0" borderId="0"/>
    <xf numFmtId="42"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xf numFmtId="0" fontId="2" fillId="0" borderId="0" xfId="0" applyFont="1" applyAlignment="1">
      <alignment wrapText="1"/>
    </xf>
    <xf numFmtId="0" fontId="2" fillId="0" borderId="0" xfId="0" applyFont="1" applyAlignment="1">
      <alignment vertical="center"/>
    </xf>
    <xf numFmtId="164" fontId="2" fillId="0" borderId="0" xfId="0" applyNumberFormat="1" applyFont="1" applyAlignment="1">
      <alignment horizontal="center" vertical="center"/>
    </xf>
    <xf numFmtId="0" fontId="5"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164" fontId="5"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2"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vertical="center"/>
    </xf>
    <xf numFmtId="164"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xf numFmtId="0" fontId="4"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xf numFmtId="1" fontId="9" fillId="0" borderId="0" xfId="0" applyNumberFormat="1" applyFont="1"/>
    <xf numFmtId="0" fontId="10" fillId="0" borderId="1" xfId="0" applyFont="1" applyBorder="1"/>
    <xf numFmtId="165" fontId="9" fillId="0" borderId="0" xfId="1" applyNumberFormat="1" applyFont="1" applyFill="1" applyAlignment="1"/>
    <xf numFmtId="14" fontId="10" fillId="0" borderId="1" xfId="0" applyNumberFormat="1" applyFont="1" applyBorder="1"/>
    <xf numFmtId="0" fontId="10" fillId="0" borderId="0" xfId="0" applyFont="1"/>
    <xf numFmtId="0" fontId="9" fillId="0" borderId="1" xfId="0" applyFont="1" applyBorder="1"/>
    <xf numFmtId="0" fontId="9" fillId="0" borderId="2" xfId="0" applyFont="1" applyBorder="1"/>
    <xf numFmtId="0" fontId="9" fillId="0" borderId="0" xfId="0" applyFont="1" applyAlignment="1">
      <alignment horizontal="left" vertical="center"/>
    </xf>
    <xf numFmtId="1" fontId="9" fillId="0" borderId="0" xfId="0" applyNumberFormat="1" applyFont="1" applyAlignment="1">
      <alignment horizontal="right"/>
    </xf>
    <xf numFmtId="166" fontId="9" fillId="0" borderId="0" xfId="2" applyNumberFormat="1" applyFont="1" applyFill="1" applyBorder="1" applyAlignment="1">
      <alignment horizontal="left"/>
    </xf>
    <xf numFmtId="0" fontId="9" fillId="0" borderId="2" xfId="0" applyFont="1" applyBorder="1" applyAlignment="1">
      <alignment horizontal="left" vertical="center"/>
    </xf>
    <xf numFmtId="165" fontId="10" fillId="0" borderId="0" xfId="0" applyNumberFormat="1" applyFont="1"/>
    <xf numFmtId="0" fontId="11" fillId="0" borderId="2" xfId="0" applyFont="1" applyBorder="1" applyAlignment="1">
      <alignment horizontal="left" vertical="center"/>
    </xf>
    <xf numFmtId="0" fontId="9" fillId="0" borderId="0" xfId="0" applyFont="1" applyAlignment="1">
      <alignment horizontal="right"/>
    </xf>
    <xf numFmtId="165" fontId="9" fillId="0" borderId="0" xfId="3" applyNumberFormat="1" applyFont="1" applyFill="1" applyBorder="1" applyAlignment="1"/>
    <xf numFmtId="166" fontId="9" fillId="0" borderId="3" xfId="2" applyNumberFormat="1" applyFont="1" applyFill="1" applyBorder="1" applyAlignment="1">
      <alignment horizontal="left"/>
    </xf>
    <xf numFmtId="165" fontId="9" fillId="0" borderId="0" xfId="1" applyNumberFormat="1" applyFont="1" applyFill="1" applyBorder="1" applyAlignment="1"/>
    <xf numFmtId="0" fontId="9" fillId="0" borderId="2" xfId="0" applyFont="1" applyBorder="1" applyAlignment="1">
      <alignment horizontal="left"/>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wrapText="1"/>
    </xf>
  </cellXfs>
  <cellStyles count="4">
    <cellStyle name="Moneda [0]" xfId="1" builtinId="7"/>
    <cellStyle name="Moneda 5" xfId="3"/>
    <cellStyle name="Normal" xfId="0" builtinId="0"/>
    <cellStyle name="Porcentaje" xfId="2" builtinId="5"/>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Arial"/>
        <scheme val="none"/>
      </font>
      <numFmt numFmtId="19" formatCode="d/mm/yyyy"/>
      <border diagonalUp="0" diagonalDown="0" outline="0">
        <left/>
        <right/>
        <top style="thin">
          <color rgb="FFA9D08E"/>
        </top>
        <bottom style="thin">
          <color rgb="FFA9D08E"/>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border diagonalUp="0" diagonalDown="0" outline="0">
        <left/>
        <right/>
        <top style="thin">
          <color rgb="FFA9D08E"/>
        </top>
        <bottom style="thin">
          <color rgb="FFA9D08E"/>
        </bottom>
      </border>
    </dxf>
    <dxf>
      <font>
        <b val="0"/>
        <i val="0"/>
        <strike val="0"/>
        <condense val="0"/>
        <extend val="0"/>
        <outline val="0"/>
        <shadow val="0"/>
        <u val="none"/>
        <vertAlign val="baseline"/>
        <sz val="11"/>
        <color rgb="FF000000"/>
        <name val="Arial"/>
        <scheme val="none"/>
      </font>
      <border diagonalUp="0" diagonalDown="0" outline="0">
        <left/>
        <right/>
        <top style="thin">
          <color rgb="FFA9D08E"/>
        </top>
        <bottom style="thin">
          <color rgb="FFA9D08E"/>
        </bottom>
      </border>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theme="1"/>
        <name val="Arial"/>
        <scheme val="none"/>
      </font>
      <numFmt numFmtId="165" formatCode="&quot;$&quot;\ #,##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quot;\ #,##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quot;\ #,##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quot;\ #,##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quot;$&quot;\ #,##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scheme val="none"/>
      </font>
      <border diagonalUp="0" diagonalDown="0" outline="0">
        <left/>
        <right/>
        <top style="thin">
          <color rgb="FFA9D08E"/>
        </top>
        <bottom style="thin">
          <color rgb="FFA9D08E"/>
        </bottom>
      </border>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strike val="0"/>
        <outline val="0"/>
        <shadow val="0"/>
        <u val="none"/>
        <vertAlign val="baseline"/>
        <name val="Arial"/>
        <scheme val="none"/>
      </font>
    </dxf>
    <dxf>
      <font>
        <b/>
        <i val="0"/>
        <strike val="0"/>
        <condense val="0"/>
        <extend val="0"/>
        <outline val="0"/>
        <shadow val="0"/>
        <u val="none"/>
        <vertAlign val="baseline"/>
        <sz val="9"/>
        <color theme="0"/>
        <name val="Arial"/>
        <scheme val="none"/>
      </font>
      <fill>
        <patternFill patternType="solid">
          <fgColor indexed="64"/>
          <bgColor theme="9"/>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164" formatCode="#,##0,,"/>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alignment vertical="center"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textRotation="0" wrapText="0" indent="0" justifyLastLine="0" shrinkToFit="0" readingOrder="0"/>
    </dxf>
    <dxf>
      <font>
        <b val="0"/>
        <i val="0"/>
        <strike val="0"/>
        <condense val="0"/>
        <extend val="0"/>
        <outline val="0"/>
        <shadow val="0"/>
        <u val="none"/>
        <vertAlign val="baseline"/>
        <sz val="9"/>
        <color theme="1"/>
        <name val="Arial"/>
        <scheme val="none"/>
      </font>
      <alignment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0</xdr:row>
      <xdr:rowOff>99060</xdr:rowOff>
    </xdr:from>
    <xdr:to>
      <xdr:col>1</xdr:col>
      <xdr:colOff>1798320</xdr:colOff>
      <xdr:row>0</xdr:row>
      <xdr:rowOff>777240</xdr:rowOff>
    </xdr:to>
    <xdr:pic>
      <xdr:nvPicPr>
        <xdr:cNvPr id="2" name="image7.png">
          <a:extLst>
            <a:ext uri="{FF2B5EF4-FFF2-40B4-BE49-F238E27FC236}">
              <a16:creationId xmlns:a16="http://schemas.microsoft.com/office/drawing/2014/main" id="{600C9942-B107-44B3-9BAD-B1108C610F04}"/>
            </a:ext>
          </a:extLst>
        </xdr:cNvPr>
        <xdr:cNvPicPr/>
      </xdr:nvPicPr>
      <xdr:blipFill>
        <a:blip xmlns:r="http://schemas.openxmlformats.org/officeDocument/2006/relationships" r:embed="rId1"/>
        <a:srcRect/>
        <a:stretch>
          <a:fillRect/>
        </a:stretch>
      </xdr:blipFill>
      <xdr:spPr>
        <a:xfrm>
          <a:off x="419100" y="99060"/>
          <a:ext cx="1714500" cy="67818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868680</xdr:colOff>
      <xdr:row>0</xdr:row>
      <xdr:rowOff>533400</xdr:rowOff>
    </xdr:to>
    <xdr:pic>
      <xdr:nvPicPr>
        <xdr:cNvPr id="2" name="image7.png">
          <a:extLst>
            <a:ext uri="{FF2B5EF4-FFF2-40B4-BE49-F238E27FC236}">
              <a16:creationId xmlns:a16="http://schemas.microsoft.com/office/drawing/2014/main" id="{1AC63A10-EB41-4712-A391-496D4F7E91B2}"/>
            </a:ext>
          </a:extLst>
        </xdr:cNvPr>
        <xdr:cNvPicPr/>
      </xdr:nvPicPr>
      <xdr:blipFill>
        <a:blip xmlns:r="http://schemas.openxmlformats.org/officeDocument/2006/relationships" r:embed="rId1"/>
        <a:srcRect/>
        <a:stretch>
          <a:fillRect/>
        </a:stretch>
      </xdr:blipFill>
      <xdr:spPr>
        <a:xfrm>
          <a:off x="0" y="0"/>
          <a:ext cx="1668780" cy="53340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144781</xdr:colOff>
      <xdr:row>0</xdr:row>
      <xdr:rowOff>53340</xdr:rowOff>
    </xdr:from>
    <xdr:to>
      <xdr:col>1</xdr:col>
      <xdr:colOff>1112521</xdr:colOff>
      <xdr:row>0</xdr:row>
      <xdr:rowOff>502920</xdr:rowOff>
    </xdr:to>
    <xdr:pic>
      <xdr:nvPicPr>
        <xdr:cNvPr id="2" name="image7.png">
          <a:extLst>
            <a:ext uri="{FF2B5EF4-FFF2-40B4-BE49-F238E27FC236}">
              <a16:creationId xmlns:a16="http://schemas.microsoft.com/office/drawing/2014/main" id="{E3D150AF-D55D-4316-9A9A-ABD3AED09527}"/>
            </a:ext>
          </a:extLst>
        </xdr:cNvPr>
        <xdr:cNvPicPr/>
      </xdr:nvPicPr>
      <xdr:blipFill>
        <a:blip xmlns:r="http://schemas.openxmlformats.org/officeDocument/2006/relationships" r:embed="rId1"/>
        <a:srcRect/>
        <a:stretch>
          <a:fillRect/>
        </a:stretch>
      </xdr:blipFill>
      <xdr:spPr>
        <a:xfrm>
          <a:off x="144781" y="53340"/>
          <a:ext cx="1455420" cy="449580"/>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rgov-my.sharepoint.com/personal/jesus_sanabria_adr_gov_co/Documents/ADR/Cruce%20beneficiarios/BBDD%20cruce%20beneficiarios%20V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rgov-my.sharepoint.com/Users/jesus.sanabria/Downloads/Base%20viej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DD"/>
      <sheetName val="Resumen"/>
      <sheetName val="Resumen Viab"/>
      <sheetName val="ASOC"/>
      <sheetName val="Dinam"/>
      <sheetName val="Reporte Detalle de Beneficiario"/>
      <sheetName val="Reporte Maestro de Beneficiario"/>
      <sheetName val="Hoja1"/>
      <sheetName val="Hoja2"/>
      <sheetName val="Tablas"/>
      <sheetName val="Tipo Identificacion"/>
      <sheetName val="Hoja5"/>
      <sheetName val="Resumen (2)"/>
      <sheetName val="Listas"/>
      <sheetName val="BBDD cruce beneficiarios VP"/>
    </sheetNames>
    <sheetDataSet>
      <sheetData sheetId="0"/>
      <sheetData sheetId="1"/>
      <sheetData sheetId="2"/>
      <sheetData sheetId="3"/>
      <sheetData sheetId="4"/>
      <sheetData sheetId="5"/>
      <sheetData sheetId="6"/>
      <sheetData sheetId="7"/>
      <sheetData sheetId="8"/>
      <sheetData sheetId="9">
        <row r="2">
          <cell r="B2" t="str">
            <v>ANTIOQUIA</v>
          </cell>
        </row>
        <row r="3">
          <cell r="B3" t="str">
            <v>ATLANTICO</v>
          </cell>
        </row>
        <row r="4">
          <cell r="B4" t="str">
            <v>BOGOTA</v>
          </cell>
        </row>
        <row r="5">
          <cell r="B5" t="str">
            <v>BOLIVAR</v>
          </cell>
        </row>
        <row r="6">
          <cell r="B6" t="str">
            <v>BOYACA</v>
          </cell>
        </row>
        <row r="7">
          <cell r="B7" t="str">
            <v>CALDAS</v>
          </cell>
        </row>
        <row r="8">
          <cell r="B8" t="str">
            <v>CAQUETA</v>
          </cell>
        </row>
        <row r="9">
          <cell r="B9" t="str">
            <v>CAUCA</v>
          </cell>
        </row>
        <row r="10">
          <cell r="B10" t="str">
            <v>CESAR</v>
          </cell>
        </row>
        <row r="11">
          <cell r="B11" t="str">
            <v>CORDOBA</v>
          </cell>
        </row>
        <row r="12">
          <cell r="B12" t="str">
            <v>CUNDINAMARCA</v>
          </cell>
        </row>
        <row r="13">
          <cell r="B13" t="str">
            <v>CHOCO</v>
          </cell>
        </row>
        <row r="14">
          <cell r="B14" t="str">
            <v>HUILA</v>
          </cell>
        </row>
        <row r="15">
          <cell r="B15" t="str">
            <v>LA_GUAJIRA</v>
          </cell>
        </row>
        <row r="16">
          <cell r="B16" t="str">
            <v>MAGDALENA</v>
          </cell>
        </row>
        <row r="17">
          <cell r="B17" t="str">
            <v>META</v>
          </cell>
        </row>
        <row r="18">
          <cell r="B18" t="str">
            <v>NARIÑO</v>
          </cell>
        </row>
        <row r="19">
          <cell r="B19" t="str">
            <v>N_DE_SANTANDER</v>
          </cell>
        </row>
        <row r="20">
          <cell r="B20" t="str">
            <v>QUINDIO</v>
          </cell>
        </row>
        <row r="21">
          <cell r="B21" t="str">
            <v>RISARALDA</v>
          </cell>
        </row>
        <row r="22">
          <cell r="B22" t="str">
            <v>SANTANDER</v>
          </cell>
        </row>
        <row r="23">
          <cell r="B23" t="str">
            <v>SUCRE</v>
          </cell>
        </row>
        <row r="24">
          <cell r="B24" t="str">
            <v>TOLIMA</v>
          </cell>
        </row>
        <row r="25">
          <cell r="B25" t="str">
            <v>VALLE_DEL_CAUCA</v>
          </cell>
        </row>
        <row r="26">
          <cell r="B26" t="str">
            <v>ARAUCA</v>
          </cell>
        </row>
        <row r="27">
          <cell r="B27" t="str">
            <v>CASANARE</v>
          </cell>
        </row>
        <row r="28">
          <cell r="B28" t="str">
            <v>PUTUMAYO</v>
          </cell>
        </row>
        <row r="29">
          <cell r="B29" t="str">
            <v>SAN_ANDRES</v>
          </cell>
        </row>
        <row r="30">
          <cell r="B30" t="str">
            <v>AMAZONAS</v>
          </cell>
        </row>
        <row r="31">
          <cell r="B31" t="str">
            <v>GUAINIA</v>
          </cell>
        </row>
        <row r="32">
          <cell r="B32" t="str">
            <v>GUAVIARE</v>
          </cell>
        </row>
        <row r="33">
          <cell r="B33" t="str">
            <v>VAUPES</v>
          </cell>
        </row>
        <row r="34">
          <cell r="B34" t="str">
            <v>VICHADA</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orte Detalle de Beneficiario"/>
      <sheetName val="Reporte Maestro de Beneficiario"/>
      <sheetName val="Hoja1"/>
      <sheetName val="Beneficiarios Planadas"/>
      <sheetName val="Beneficiarios Dabeiba"/>
      <sheetName val="BASE DE DATOS VIGIA"/>
      <sheetName val="LA PAZ"/>
      <sheetName val="Tipo Identificacion"/>
      <sheetName val="Hoja3"/>
      <sheetName val="Listas"/>
      <sheetName val="Base vieja"/>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ables/table1.xml><?xml version="1.0" encoding="utf-8"?>
<table xmlns="http://schemas.openxmlformats.org/spreadsheetml/2006/main" id="1" name="Tabla1" displayName="Tabla1" ref="A2:M18" totalsRowCount="1" headerRowDxfId="46" dataDxfId="45">
  <autoFilter ref="A2:M17"/>
  <tableColumns count="13">
    <tableColumn id="1" name="BP" dataDxfId="44" totalsRowDxfId="43"/>
    <tableColumn id="2" name="NOMBRE PIDAR" totalsRowLabel="TOTAL" dataDxfId="42" totalsRowDxfId="41"/>
    <tableColumn id="3" name="DEPARTAMENTO" dataDxfId="40" totalsRowDxfId="39"/>
    <tableColumn id="4" name="MUNICIPIO" dataDxfId="38" totalsRowDxfId="37"/>
    <tableColumn id="5" name="TOTAL COFINANCIACIÓN ADR (Millones)" totalsRowFunction="custom" dataDxfId="36" totalsRowDxfId="35">
      <totalsRowFormula>SUM(E3:E17)</totalsRowFormula>
    </tableColumn>
    <tableColumn id="9" name="ENTIDAD TERRITORIAL APORTANTE" dataDxfId="34" totalsRowDxfId="33"/>
    <tableColumn id="10" name="VALOR APORTE (MILLONES)" totalsRowFunction="custom" dataDxfId="32" totalsRowDxfId="31">
      <totalsRowFormula>SUM(G3:G17)</totalsRowFormula>
    </tableColumn>
    <tableColumn id="11" name="TIPO APORTE ENTIDAD TERRITORIAL" dataDxfId="30" totalsRowDxfId="29"/>
    <tableColumn id="6" name="TIPOLOGÍA PROYECTO" dataDxfId="28" totalsRowDxfId="27"/>
    <tableColumn id="8" name="RESOLUCIÓN DE COFINANCIACIÓN" dataDxfId="26" totalsRowDxfId="25"/>
    <tableColumn id="7" name="AÑO COFINANCIACIÓN" dataDxfId="24" totalsRowDxfId="23"/>
    <tableColumn id="13" name="BENEFICIARIOS DIRECTOS" dataDxfId="22" totalsRowDxfId="21"/>
    <tableColumn id="12" name="FUENTE DE RECURSOS" dataDxfId="20" totalsRowDxfId="19"/>
  </tableColumns>
  <tableStyleInfo name="TableStyleLight14" showFirstColumn="0" showLastColumn="0" showRowStripes="1" showColumnStripes="0"/>
</table>
</file>

<file path=xl/tables/table2.xml><?xml version="1.0" encoding="utf-8"?>
<table xmlns="http://schemas.openxmlformats.org/spreadsheetml/2006/main" id="2" name="Tabla13" displayName="Tabla13" ref="A2:N95" totalsRowShown="0" headerRowDxfId="18" dataDxfId="17">
  <autoFilter ref="A2:N95">
    <filterColumn colId="11">
      <filters>
        <filter val="NO HA INICIADO DIAGNOSTICO"/>
      </filters>
    </filterColumn>
  </autoFilter>
  <sortState ref="A3:N95">
    <sortCondition ref="L6:L98"/>
  </sortState>
  <tableColumns count="14">
    <tableColumn id="1" name="No." dataDxfId="16"/>
    <tableColumn id="2" name="ORGANIZACIÓN" dataDxfId="15"/>
    <tableColumn id="3" name="NOMBRE_PERFIL" dataDxfId="14"/>
    <tableColumn id="5" name="No. BENEFICIARIOS" dataDxfId="13"/>
    <tableColumn id="6" name="VALOR SOLICITADO ADR" dataDxfId="12" dataCellStyle="Moneda [0]"/>
    <tableColumn id="7" name="APORTE ENTIDAD TERRITORIAL" dataDxfId="11" dataCellStyle="Moneda [0]"/>
    <tableColumn id="8" name="APORTE ORGANIZACIÓN" dataDxfId="10" dataCellStyle="Moneda [0]"/>
    <tableColumn id="9" name="OTROS APORTES" dataDxfId="9" dataCellStyle="Moneda [0]"/>
    <tableColumn id="10" name="VALOR TOTAL" dataDxfId="8" dataCellStyle="Moneda [0]"/>
    <tableColumn id="11" name="DEPARTAMENTO" dataDxfId="7"/>
    <tableColumn id="12" name="MUNICIPIO" dataDxfId="6"/>
    <tableColumn id="13" name="ESTADO" dataDxfId="5"/>
    <tableColumn id="14" name="RESOLUCIÓN DE COFINANCIACIÓN" dataDxfId="4"/>
    <tableColumn id="15" name="FECHA DE RESOLUCIÓN" dataDxfId="3"/>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B2" sqref="B2"/>
    </sheetView>
  </sheetViews>
  <sheetFormatPr baseColWidth="10" defaultRowHeight="11.4"/>
  <cols>
    <col min="1" max="1" width="4.88671875" style="3" bestFit="1" customWidth="1"/>
    <col min="2" max="2" width="47.33203125" style="4" customWidth="1"/>
    <col min="3" max="3" width="16.77734375" style="6" customWidth="1"/>
    <col min="4" max="4" width="13.77734375" style="6" customWidth="1"/>
    <col min="5" max="7" width="17.88671875" style="4" customWidth="1"/>
    <col min="8" max="8" width="13.21875" style="4" customWidth="1"/>
    <col min="9" max="9" width="14.6640625" style="1" customWidth="1"/>
    <col min="10" max="10" width="16.6640625" style="1" customWidth="1"/>
    <col min="11" max="12" width="19.6640625" style="1" customWidth="1"/>
    <col min="13" max="16384" width="11.5546875" style="4"/>
  </cols>
  <sheetData>
    <row r="1" spans="1:13" ht="68.400000000000006" customHeight="1">
      <c r="B1" s="43" t="s">
        <v>99</v>
      </c>
      <c r="C1" s="43"/>
      <c r="D1" s="43"/>
      <c r="E1" s="43"/>
      <c r="F1" s="43"/>
      <c r="G1" s="43"/>
      <c r="H1" s="43"/>
      <c r="I1" s="43"/>
      <c r="J1" s="43"/>
      <c r="K1" s="43"/>
      <c r="L1" s="21"/>
    </row>
    <row r="2" spans="1:13" s="2" customFormat="1" ht="34.200000000000003">
      <c r="A2" s="2" t="s">
        <v>0</v>
      </c>
      <c r="B2" s="2" t="s">
        <v>1</v>
      </c>
      <c r="C2" s="2" t="s">
        <v>2</v>
      </c>
      <c r="D2" s="2" t="s">
        <v>3</v>
      </c>
      <c r="E2" s="2" t="s">
        <v>4</v>
      </c>
      <c r="F2" s="2" t="s">
        <v>84</v>
      </c>
      <c r="G2" s="2" t="s">
        <v>98</v>
      </c>
      <c r="H2" s="2" t="s">
        <v>97</v>
      </c>
      <c r="I2" s="2" t="s">
        <v>5</v>
      </c>
      <c r="J2" s="2" t="s">
        <v>77</v>
      </c>
      <c r="K2" s="2" t="s">
        <v>6</v>
      </c>
      <c r="L2" s="2" t="s">
        <v>105</v>
      </c>
      <c r="M2" s="2" t="s">
        <v>102</v>
      </c>
    </row>
    <row r="3" spans="1:13" ht="57">
      <c r="A3" s="3">
        <v>3267</v>
      </c>
      <c r="B3" s="5" t="s">
        <v>47</v>
      </c>
      <c r="C3" s="6" t="s">
        <v>48</v>
      </c>
      <c r="D3" s="6" t="s">
        <v>49</v>
      </c>
      <c r="E3" s="7">
        <v>700000000</v>
      </c>
      <c r="F3" s="7" t="s">
        <v>89</v>
      </c>
      <c r="G3" s="7">
        <v>20000000</v>
      </c>
      <c r="H3" s="7" t="s">
        <v>86</v>
      </c>
      <c r="I3" s="1" t="s">
        <v>76</v>
      </c>
      <c r="J3" s="1">
        <v>247</v>
      </c>
      <c r="K3" s="1">
        <v>2022</v>
      </c>
      <c r="L3" s="1">
        <v>35</v>
      </c>
      <c r="M3" s="1" t="s">
        <v>103</v>
      </c>
    </row>
    <row r="4" spans="1:13" s="20" customFormat="1" ht="45.6">
      <c r="A4" s="15">
        <v>3271</v>
      </c>
      <c r="B4" s="16" t="s">
        <v>50</v>
      </c>
      <c r="C4" s="17" t="s">
        <v>11</v>
      </c>
      <c r="D4" s="17" t="s">
        <v>51</v>
      </c>
      <c r="E4" s="18">
        <v>413684500</v>
      </c>
      <c r="F4" s="18" t="s">
        <v>90</v>
      </c>
      <c r="G4" s="18">
        <v>98878390</v>
      </c>
      <c r="H4" s="18" t="s">
        <v>86</v>
      </c>
      <c r="I4" s="19" t="s">
        <v>76</v>
      </c>
      <c r="J4" s="19">
        <v>250</v>
      </c>
      <c r="K4" s="19">
        <v>2022</v>
      </c>
      <c r="L4" s="19">
        <v>28</v>
      </c>
      <c r="M4" s="19" t="s">
        <v>103</v>
      </c>
    </row>
    <row r="5" spans="1:13" s="20" customFormat="1" ht="45.6">
      <c r="A5" s="15">
        <v>3272</v>
      </c>
      <c r="B5" s="16" t="s">
        <v>52</v>
      </c>
      <c r="C5" s="17" t="s">
        <v>27</v>
      </c>
      <c r="D5" s="17" t="s">
        <v>53</v>
      </c>
      <c r="E5" s="18">
        <v>530748355</v>
      </c>
      <c r="F5" s="18" t="s">
        <v>90</v>
      </c>
      <c r="G5" s="18">
        <v>50000000</v>
      </c>
      <c r="H5" s="18" t="s">
        <v>86</v>
      </c>
      <c r="I5" s="19" t="s">
        <v>76</v>
      </c>
      <c r="J5" s="19">
        <v>314</v>
      </c>
      <c r="K5" s="19">
        <v>2022</v>
      </c>
      <c r="L5" s="19">
        <v>417</v>
      </c>
      <c r="M5" s="19" t="s">
        <v>104</v>
      </c>
    </row>
    <row r="6" spans="1:13" ht="79.8">
      <c r="A6" s="3">
        <v>3273</v>
      </c>
      <c r="B6" s="5" t="s">
        <v>54</v>
      </c>
      <c r="C6" s="6" t="s">
        <v>15</v>
      </c>
      <c r="D6" s="6" t="s">
        <v>55</v>
      </c>
      <c r="E6" s="7">
        <v>800000000</v>
      </c>
      <c r="F6" s="7" t="s">
        <v>89</v>
      </c>
      <c r="G6" s="7">
        <v>50000000</v>
      </c>
      <c r="H6" s="7" t="s">
        <v>86</v>
      </c>
      <c r="I6" s="1" t="s">
        <v>76</v>
      </c>
      <c r="J6" s="1">
        <v>243</v>
      </c>
      <c r="K6" s="1">
        <v>2022</v>
      </c>
      <c r="L6" s="1">
        <v>205</v>
      </c>
      <c r="M6" s="19" t="s">
        <v>104</v>
      </c>
    </row>
    <row r="7" spans="1:13" ht="68.400000000000006">
      <c r="A7" s="3">
        <v>3281</v>
      </c>
      <c r="B7" s="5" t="s">
        <v>56</v>
      </c>
      <c r="C7" s="6" t="s">
        <v>24</v>
      </c>
      <c r="D7" s="6" t="s">
        <v>46</v>
      </c>
      <c r="E7" s="7">
        <v>362624148</v>
      </c>
      <c r="F7" s="7" t="s">
        <v>89</v>
      </c>
      <c r="G7" s="7">
        <v>32043600</v>
      </c>
      <c r="H7" s="7" t="s">
        <v>87</v>
      </c>
      <c r="I7" s="1" t="s">
        <v>76</v>
      </c>
      <c r="J7" s="1">
        <v>305</v>
      </c>
      <c r="K7" s="1">
        <v>2022</v>
      </c>
      <c r="L7" s="1">
        <v>23</v>
      </c>
      <c r="M7" s="19" t="s">
        <v>104</v>
      </c>
    </row>
    <row r="8" spans="1:13" ht="57">
      <c r="A8" s="3">
        <v>3288</v>
      </c>
      <c r="B8" s="5" t="s">
        <v>57</v>
      </c>
      <c r="C8" s="6" t="s">
        <v>14</v>
      </c>
      <c r="D8" s="6" t="s">
        <v>58</v>
      </c>
      <c r="E8" s="7">
        <v>1000000000</v>
      </c>
      <c r="F8" s="7" t="s">
        <v>88</v>
      </c>
      <c r="G8" s="7">
        <v>92000000</v>
      </c>
      <c r="H8" s="7" t="s">
        <v>87</v>
      </c>
      <c r="I8" s="1" t="s">
        <v>76</v>
      </c>
      <c r="J8" s="1">
        <v>355</v>
      </c>
      <c r="K8" s="1">
        <v>2022</v>
      </c>
      <c r="L8" s="1">
        <v>122</v>
      </c>
      <c r="M8" s="19" t="s">
        <v>104</v>
      </c>
    </row>
    <row r="9" spans="1:13" ht="45.6">
      <c r="A9" s="3">
        <v>3298</v>
      </c>
      <c r="B9" s="5" t="s">
        <v>59</v>
      </c>
      <c r="C9" s="6" t="s">
        <v>25</v>
      </c>
      <c r="D9" s="6" t="s">
        <v>60</v>
      </c>
      <c r="E9" s="7">
        <v>360000000</v>
      </c>
      <c r="F9" s="7" t="s">
        <v>90</v>
      </c>
      <c r="G9" s="7">
        <v>125000000</v>
      </c>
      <c r="H9" s="7" t="s">
        <v>86</v>
      </c>
      <c r="I9" s="1" t="s">
        <v>76</v>
      </c>
      <c r="J9" s="1">
        <v>230</v>
      </c>
      <c r="K9" s="1">
        <v>2022</v>
      </c>
      <c r="L9" s="1">
        <v>34</v>
      </c>
      <c r="M9" s="19" t="s">
        <v>104</v>
      </c>
    </row>
    <row r="10" spans="1:13" ht="45.6">
      <c r="A10" s="3">
        <v>3301</v>
      </c>
      <c r="B10" s="5" t="s">
        <v>61</v>
      </c>
      <c r="C10" s="6" t="s">
        <v>25</v>
      </c>
      <c r="D10" s="6" t="s">
        <v>62</v>
      </c>
      <c r="E10" s="7">
        <v>228576480</v>
      </c>
      <c r="F10" s="7" t="s">
        <v>90</v>
      </c>
      <c r="G10" s="7">
        <v>125000000</v>
      </c>
      <c r="H10" s="7" t="s">
        <v>86</v>
      </c>
      <c r="I10" s="1" t="s">
        <v>76</v>
      </c>
      <c r="J10" s="1">
        <v>238</v>
      </c>
      <c r="K10" s="1">
        <v>2022</v>
      </c>
      <c r="L10" s="1">
        <v>21</v>
      </c>
      <c r="M10" s="19" t="s">
        <v>104</v>
      </c>
    </row>
    <row r="11" spans="1:13" ht="45.6">
      <c r="A11" s="3">
        <v>3308</v>
      </c>
      <c r="B11" s="5" t="s">
        <v>63</v>
      </c>
      <c r="C11" s="6" t="s">
        <v>38</v>
      </c>
      <c r="D11" s="6" t="s">
        <v>64</v>
      </c>
      <c r="E11" s="7">
        <v>517709682</v>
      </c>
      <c r="F11" s="7" t="s">
        <v>91</v>
      </c>
      <c r="G11" s="7">
        <f>25793800+100000000</f>
        <v>125793800</v>
      </c>
      <c r="H11" s="7" t="s">
        <v>92</v>
      </c>
      <c r="I11" s="1" t="s">
        <v>76</v>
      </c>
      <c r="J11" s="1">
        <v>330</v>
      </c>
      <c r="K11" s="1">
        <v>2022</v>
      </c>
      <c r="L11" s="1">
        <v>137</v>
      </c>
      <c r="M11" s="19" t="s">
        <v>104</v>
      </c>
    </row>
    <row r="12" spans="1:13" ht="57">
      <c r="A12" s="3">
        <v>3310</v>
      </c>
      <c r="B12" s="5" t="s">
        <v>65</v>
      </c>
      <c r="C12" s="6" t="s">
        <v>23</v>
      </c>
      <c r="D12" s="6" t="s">
        <v>66</v>
      </c>
      <c r="E12" s="7">
        <v>400000000</v>
      </c>
      <c r="F12" s="7" t="s">
        <v>89</v>
      </c>
      <c r="G12" s="7">
        <v>80000000</v>
      </c>
      <c r="H12" s="7" t="s">
        <v>87</v>
      </c>
      <c r="I12" s="1" t="s">
        <v>76</v>
      </c>
      <c r="J12" s="1">
        <v>342</v>
      </c>
      <c r="K12" s="1">
        <v>2022</v>
      </c>
      <c r="L12" s="1">
        <v>44</v>
      </c>
      <c r="M12" s="19" t="s">
        <v>104</v>
      </c>
    </row>
    <row r="13" spans="1:13" ht="45.6">
      <c r="A13" s="3">
        <v>3312</v>
      </c>
      <c r="B13" s="5" t="s">
        <v>67</v>
      </c>
      <c r="C13" s="6" t="s">
        <v>24</v>
      </c>
      <c r="D13" s="6" t="s">
        <v>68</v>
      </c>
      <c r="E13" s="7">
        <v>200000000</v>
      </c>
      <c r="F13" s="7" t="s">
        <v>89</v>
      </c>
      <c r="G13" s="7">
        <v>17000000</v>
      </c>
      <c r="H13" s="7" t="s">
        <v>87</v>
      </c>
      <c r="I13" s="1" t="s">
        <v>76</v>
      </c>
      <c r="J13" s="1">
        <v>241</v>
      </c>
      <c r="K13" s="1">
        <v>2022</v>
      </c>
      <c r="L13" s="1">
        <v>30</v>
      </c>
      <c r="M13" s="19" t="s">
        <v>104</v>
      </c>
    </row>
    <row r="14" spans="1:13" ht="45.6">
      <c r="A14" s="3">
        <v>3315</v>
      </c>
      <c r="B14" s="5" t="s">
        <v>69</v>
      </c>
      <c r="C14" s="6" t="s">
        <v>9</v>
      </c>
      <c r="D14" s="6" t="s">
        <v>70</v>
      </c>
      <c r="E14" s="7">
        <v>1810381547</v>
      </c>
      <c r="F14" s="7" t="s">
        <v>93</v>
      </c>
      <c r="G14" s="7">
        <v>700000000</v>
      </c>
      <c r="H14" s="7" t="s">
        <v>87</v>
      </c>
      <c r="I14" s="1" t="s">
        <v>76</v>
      </c>
      <c r="J14" s="1">
        <v>306</v>
      </c>
      <c r="K14" s="1">
        <v>2022</v>
      </c>
      <c r="L14" s="1">
        <v>430</v>
      </c>
      <c r="M14" s="19" t="s">
        <v>104</v>
      </c>
    </row>
    <row r="15" spans="1:13" ht="45.6">
      <c r="A15" s="3">
        <v>3331</v>
      </c>
      <c r="B15" s="5" t="s">
        <v>71</v>
      </c>
      <c r="C15" s="6" t="s">
        <v>42</v>
      </c>
      <c r="D15" s="6" t="s">
        <v>43</v>
      </c>
      <c r="E15" s="7">
        <v>398269360</v>
      </c>
      <c r="F15" s="7" t="s">
        <v>89</v>
      </c>
      <c r="G15" s="7">
        <v>40000000</v>
      </c>
      <c r="H15" s="7" t="s">
        <v>87</v>
      </c>
      <c r="I15" s="1" t="s">
        <v>76</v>
      </c>
      <c r="J15" s="1">
        <v>343</v>
      </c>
      <c r="K15" s="1">
        <v>2022</v>
      </c>
      <c r="L15" s="1">
        <v>63</v>
      </c>
      <c r="M15" s="19" t="s">
        <v>104</v>
      </c>
    </row>
    <row r="16" spans="1:13" ht="45.6">
      <c r="A16" s="3">
        <v>3336</v>
      </c>
      <c r="B16" s="5" t="s">
        <v>72</v>
      </c>
      <c r="C16" s="6" t="s">
        <v>16</v>
      </c>
      <c r="D16" s="6" t="s">
        <v>73</v>
      </c>
      <c r="E16" s="7">
        <v>1359410891</v>
      </c>
      <c r="F16" s="7" t="s">
        <v>94</v>
      </c>
      <c r="G16" s="7">
        <f>100000000+10000000+10000000+10000000+5000000</f>
        <v>135000000</v>
      </c>
      <c r="H16" s="7" t="s">
        <v>87</v>
      </c>
      <c r="I16" s="1" t="s">
        <v>76</v>
      </c>
      <c r="J16" s="1">
        <v>403</v>
      </c>
      <c r="K16" s="1">
        <v>2022</v>
      </c>
      <c r="L16" s="1">
        <v>84</v>
      </c>
      <c r="M16" s="19" t="s">
        <v>104</v>
      </c>
    </row>
    <row r="17" spans="1:13">
      <c r="A17" s="3">
        <v>3338</v>
      </c>
      <c r="B17" s="4" t="s">
        <v>74</v>
      </c>
      <c r="C17" s="6" t="s">
        <v>23</v>
      </c>
      <c r="D17" s="6" t="s">
        <v>75</v>
      </c>
      <c r="E17" s="7">
        <v>523991797</v>
      </c>
      <c r="F17" s="7" t="s">
        <v>89</v>
      </c>
      <c r="G17" s="7">
        <v>40000000</v>
      </c>
      <c r="H17" s="7" t="s">
        <v>87</v>
      </c>
      <c r="I17" s="1" t="s">
        <v>76</v>
      </c>
      <c r="J17" s="1">
        <v>332</v>
      </c>
      <c r="K17" s="1">
        <v>2022</v>
      </c>
      <c r="L17" s="1">
        <v>100</v>
      </c>
      <c r="M17" s="1"/>
    </row>
    <row r="18" spans="1:13">
      <c r="B18" s="4" t="s">
        <v>101</v>
      </c>
      <c r="E18" s="7">
        <f>SUM(E3:E17)</f>
        <v>9605396760</v>
      </c>
      <c r="F18" s="7"/>
      <c r="G18" s="7">
        <f>SUM(G3:G17)</f>
        <v>1730715790</v>
      </c>
      <c r="H18" s="7"/>
      <c r="L18" s="7"/>
      <c r="M18" s="1"/>
    </row>
  </sheetData>
  <mergeCells count="1">
    <mergeCell ref="B1:K1"/>
  </mergeCells>
  <pageMargins left="0.7" right="0.7" top="0.75" bottom="0.75" header="0.3" footer="0.3"/>
  <pageSetup orientation="portrait" horizontalDpi="4294967292"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tabSelected="1" workbookViewId="0">
      <selection activeCell="K92" sqref="K92"/>
    </sheetView>
  </sheetViews>
  <sheetFormatPr baseColWidth="10" defaultRowHeight="13.8"/>
  <cols>
    <col min="1" max="1" width="11.6640625" style="23" bestFit="1" customWidth="1"/>
    <col min="2" max="2" width="14.77734375" style="23" customWidth="1"/>
    <col min="3" max="3" width="15.77734375" style="23" customWidth="1"/>
    <col min="4" max="4" width="16.109375" style="23" customWidth="1"/>
    <col min="5" max="5" width="16.6640625" style="23" bestFit="1" customWidth="1"/>
    <col min="6" max="7" width="15.44140625" style="23" bestFit="1" customWidth="1"/>
    <col min="8" max="8" width="13.77734375" style="23" bestFit="1" customWidth="1"/>
    <col min="9" max="9" width="16.6640625" style="23" bestFit="1" customWidth="1"/>
    <col min="10" max="10" width="16.77734375" style="23" customWidth="1"/>
    <col min="11" max="12" width="11.5546875" style="23"/>
    <col min="13" max="13" width="27" style="23" customWidth="1"/>
    <col min="14" max="14" width="12.109375" style="23" customWidth="1"/>
    <col min="15" max="16384" width="11.5546875" style="23"/>
  </cols>
  <sheetData>
    <row r="1" spans="1:14" ht="54.6" customHeight="1">
      <c r="A1" s="44" t="s">
        <v>371</v>
      </c>
      <c r="B1" s="44"/>
      <c r="C1" s="44"/>
      <c r="D1" s="44"/>
      <c r="E1" s="44"/>
      <c r="F1" s="44"/>
      <c r="G1" s="44"/>
      <c r="H1" s="44"/>
      <c r="I1" s="44"/>
      <c r="J1" s="44"/>
      <c r="K1" s="44"/>
      <c r="L1" s="44"/>
      <c r="M1" s="44"/>
      <c r="N1" s="44"/>
    </row>
    <row r="2" spans="1:14" ht="24">
      <c r="A2" s="42" t="s">
        <v>107</v>
      </c>
      <c r="B2" s="42" t="s">
        <v>373</v>
      </c>
      <c r="C2" s="42" t="s">
        <v>108</v>
      </c>
      <c r="D2" s="42" t="s">
        <v>109</v>
      </c>
      <c r="E2" s="42" t="s">
        <v>110</v>
      </c>
      <c r="F2" s="42" t="s">
        <v>111</v>
      </c>
      <c r="G2" s="42" t="s">
        <v>112</v>
      </c>
      <c r="H2" s="42" t="s">
        <v>113</v>
      </c>
      <c r="I2" s="42" t="s">
        <v>114</v>
      </c>
      <c r="J2" s="42" t="s">
        <v>2</v>
      </c>
      <c r="K2" s="42" t="s">
        <v>3</v>
      </c>
      <c r="L2" s="42" t="s">
        <v>115</v>
      </c>
      <c r="M2" s="42" t="s">
        <v>77</v>
      </c>
      <c r="N2" s="42" t="s">
        <v>372</v>
      </c>
    </row>
    <row r="3" spans="1:14" hidden="1">
      <c r="A3" s="22">
        <v>1</v>
      </c>
      <c r="B3" s="23" t="s">
        <v>116</v>
      </c>
      <c r="C3" s="25" t="s">
        <v>35</v>
      </c>
      <c r="D3" s="24">
        <v>100</v>
      </c>
      <c r="E3" s="26">
        <v>1210549285</v>
      </c>
      <c r="F3" s="26">
        <v>347368082</v>
      </c>
      <c r="G3" s="26">
        <v>168120330</v>
      </c>
      <c r="H3" s="26">
        <v>0</v>
      </c>
      <c r="I3" s="26">
        <v>1726037697</v>
      </c>
      <c r="J3" s="23" t="s">
        <v>13</v>
      </c>
      <c r="K3" s="23" t="s">
        <v>36</v>
      </c>
      <c r="L3" s="25" t="s">
        <v>117</v>
      </c>
      <c r="M3" s="25">
        <v>568</v>
      </c>
      <c r="N3" s="27">
        <v>44553</v>
      </c>
    </row>
    <row r="4" spans="1:14" hidden="1">
      <c r="A4" s="22">
        <v>2</v>
      </c>
      <c r="B4" s="23" t="s">
        <v>118</v>
      </c>
      <c r="C4" s="25" t="s">
        <v>30</v>
      </c>
      <c r="D4" s="24">
        <v>15</v>
      </c>
      <c r="E4" s="26">
        <v>178633434</v>
      </c>
      <c r="F4" s="26">
        <v>43012483</v>
      </c>
      <c r="G4" s="26">
        <v>16203264</v>
      </c>
      <c r="H4" s="26">
        <v>0</v>
      </c>
      <c r="I4" s="26">
        <v>237849181</v>
      </c>
      <c r="J4" s="23" t="s">
        <v>12</v>
      </c>
      <c r="K4" s="23" t="s">
        <v>31</v>
      </c>
      <c r="L4" s="25" t="s">
        <v>117</v>
      </c>
      <c r="M4" s="25">
        <v>174</v>
      </c>
      <c r="N4" s="27">
        <v>44368</v>
      </c>
    </row>
    <row r="5" spans="1:14" hidden="1">
      <c r="A5" s="22">
        <v>3</v>
      </c>
      <c r="B5" s="23" t="s">
        <v>119</v>
      </c>
      <c r="C5" s="25" t="s">
        <v>34</v>
      </c>
      <c r="D5" s="24">
        <v>105</v>
      </c>
      <c r="E5" s="26">
        <v>767171794</v>
      </c>
      <c r="F5" s="26">
        <v>283500000</v>
      </c>
      <c r="G5" s="26">
        <v>389172000</v>
      </c>
      <c r="H5" s="26">
        <v>0</v>
      </c>
      <c r="I5" s="26">
        <v>1439843794</v>
      </c>
      <c r="J5" s="23" t="s">
        <v>19</v>
      </c>
      <c r="K5" s="23" t="s">
        <v>120</v>
      </c>
      <c r="L5" s="25" t="s">
        <v>117</v>
      </c>
      <c r="M5" s="25">
        <v>432</v>
      </c>
      <c r="N5" s="27">
        <v>44512</v>
      </c>
    </row>
    <row r="6" spans="1:14" hidden="1">
      <c r="A6" s="22">
        <v>4</v>
      </c>
      <c r="B6" s="23" t="s">
        <v>121</v>
      </c>
      <c r="C6" s="28" t="s">
        <v>32</v>
      </c>
      <c r="D6" s="24">
        <v>20</v>
      </c>
      <c r="E6" s="26">
        <v>440657681</v>
      </c>
      <c r="F6" s="26">
        <v>49000000</v>
      </c>
      <c r="G6" s="26">
        <v>132320025</v>
      </c>
      <c r="H6" s="26">
        <v>0</v>
      </c>
      <c r="I6" s="26">
        <v>621977706</v>
      </c>
      <c r="J6" s="23" t="s">
        <v>25</v>
      </c>
      <c r="K6" s="23" t="s">
        <v>33</v>
      </c>
      <c r="L6" s="25" t="s">
        <v>117</v>
      </c>
      <c r="M6" s="25">
        <v>559</v>
      </c>
      <c r="N6" s="27">
        <v>44551</v>
      </c>
    </row>
    <row r="7" spans="1:14" hidden="1">
      <c r="A7" s="22">
        <v>5</v>
      </c>
      <c r="B7" s="23" t="s">
        <v>122</v>
      </c>
      <c r="C7" s="25" t="s">
        <v>123</v>
      </c>
      <c r="D7" s="24">
        <v>37</v>
      </c>
      <c r="E7" s="26">
        <v>250429794</v>
      </c>
      <c r="F7" s="26">
        <v>82080000</v>
      </c>
      <c r="G7" s="26">
        <v>71806765</v>
      </c>
      <c r="H7" s="26">
        <v>0</v>
      </c>
      <c r="I7" s="26">
        <v>404316559</v>
      </c>
      <c r="J7" s="23" t="s">
        <v>28</v>
      </c>
      <c r="K7" s="23" t="s">
        <v>29</v>
      </c>
      <c r="L7" s="25" t="s">
        <v>117</v>
      </c>
      <c r="M7" s="25">
        <v>218</v>
      </c>
      <c r="N7" s="27">
        <v>44396</v>
      </c>
    </row>
    <row r="8" spans="1:14" hidden="1">
      <c r="A8" s="22">
        <v>6</v>
      </c>
      <c r="B8" s="23" t="s">
        <v>124</v>
      </c>
      <c r="C8" s="25" t="s">
        <v>125</v>
      </c>
      <c r="D8" s="24">
        <v>42</v>
      </c>
      <c r="E8" s="26">
        <v>552801000</v>
      </c>
      <c r="F8" s="26">
        <v>184260000</v>
      </c>
      <c r="G8" s="26">
        <v>184237000</v>
      </c>
      <c r="H8" s="26">
        <v>0</v>
      </c>
      <c r="I8" s="26">
        <v>921298000</v>
      </c>
      <c r="J8" s="23" t="s">
        <v>9</v>
      </c>
      <c r="K8" s="23" t="s">
        <v>44</v>
      </c>
      <c r="L8" s="25" t="s">
        <v>126</v>
      </c>
      <c r="M8" s="25"/>
      <c r="N8" s="27"/>
    </row>
    <row r="9" spans="1:14" hidden="1">
      <c r="A9" s="22">
        <v>7</v>
      </c>
      <c r="B9" s="23" t="s">
        <v>127</v>
      </c>
      <c r="C9" s="25" t="s">
        <v>128</v>
      </c>
      <c r="D9" s="24">
        <v>218</v>
      </c>
      <c r="E9" s="26">
        <v>1688174437</v>
      </c>
      <c r="F9" s="26">
        <v>874601816</v>
      </c>
      <c r="G9" s="26">
        <v>490000000</v>
      </c>
      <c r="H9" s="26">
        <v>0</v>
      </c>
      <c r="I9" s="26">
        <v>4353801816</v>
      </c>
      <c r="J9" s="23" t="s">
        <v>28</v>
      </c>
      <c r="K9" s="23" t="s">
        <v>129</v>
      </c>
      <c r="L9" s="25" t="s">
        <v>126</v>
      </c>
      <c r="M9" s="25"/>
      <c r="N9" s="27"/>
    </row>
    <row r="10" spans="1:14" hidden="1">
      <c r="A10" s="22">
        <v>8</v>
      </c>
      <c r="B10" s="23" t="s">
        <v>130</v>
      </c>
      <c r="C10" s="25" t="s">
        <v>131</v>
      </c>
      <c r="D10" s="24">
        <v>34</v>
      </c>
      <c r="E10" s="26">
        <v>210000000</v>
      </c>
      <c r="F10" s="26">
        <v>105000000</v>
      </c>
      <c r="G10" s="26">
        <v>17500000</v>
      </c>
      <c r="H10" s="26">
        <v>17500000</v>
      </c>
      <c r="I10" s="26">
        <v>350000000</v>
      </c>
      <c r="J10" s="23" t="s">
        <v>7</v>
      </c>
      <c r="K10" s="23" t="s">
        <v>132</v>
      </c>
      <c r="L10" s="25" t="s">
        <v>126</v>
      </c>
      <c r="M10" s="25"/>
      <c r="N10" s="27"/>
    </row>
    <row r="11" spans="1:14" hidden="1">
      <c r="A11" s="22">
        <v>9</v>
      </c>
      <c r="B11" s="23" t="s">
        <v>133</v>
      </c>
      <c r="C11" s="25" t="s">
        <v>134</v>
      </c>
      <c r="D11" s="24">
        <v>600</v>
      </c>
      <c r="E11" s="26">
        <v>21896632940</v>
      </c>
      <c r="F11" s="26">
        <v>5832210980</v>
      </c>
      <c r="G11" s="26">
        <v>1432210980</v>
      </c>
      <c r="H11" s="26"/>
      <c r="I11" s="26">
        <v>29161054900</v>
      </c>
      <c r="J11" s="23" t="s">
        <v>9</v>
      </c>
      <c r="K11" s="23" t="s">
        <v>135</v>
      </c>
      <c r="L11" s="25" t="s">
        <v>136</v>
      </c>
      <c r="M11" s="25"/>
      <c r="N11" s="27"/>
    </row>
    <row r="12" spans="1:14" hidden="1">
      <c r="A12" s="22">
        <v>10</v>
      </c>
      <c r="B12" s="23" t="s">
        <v>137</v>
      </c>
      <c r="C12" s="25" t="s">
        <v>138</v>
      </c>
      <c r="D12" s="24">
        <v>50</v>
      </c>
      <c r="E12" s="26">
        <v>251650000</v>
      </c>
      <c r="F12" s="26">
        <v>100660000</v>
      </c>
      <c r="G12" s="26">
        <v>7190000</v>
      </c>
      <c r="H12" s="26">
        <v>0</v>
      </c>
      <c r="I12" s="26">
        <v>359500000</v>
      </c>
      <c r="J12" s="23" t="s">
        <v>12</v>
      </c>
      <c r="K12" s="23" t="s">
        <v>139</v>
      </c>
      <c r="L12" s="25" t="s">
        <v>140</v>
      </c>
      <c r="M12" s="25"/>
      <c r="N12" s="27"/>
    </row>
    <row r="13" spans="1:14" hidden="1">
      <c r="A13" s="22">
        <v>11</v>
      </c>
      <c r="B13" s="23" t="s">
        <v>141</v>
      </c>
      <c r="C13" s="25" t="s">
        <v>142</v>
      </c>
      <c r="D13" s="24">
        <v>135</v>
      </c>
      <c r="E13" s="26">
        <v>1642767750</v>
      </c>
      <c r="F13" s="26">
        <v>443812500</v>
      </c>
      <c r="G13" s="26">
        <v>37800000</v>
      </c>
      <c r="H13" s="26">
        <v>0</v>
      </c>
      <c r="I13" s="26">
        <v>2124380250</v>
      </c>
      <c r="J13" s="23" t="s">
        <v>13</v>
      </c>
      <c r="K13" s="23" t="s">
        <v>143</v>
      </c>
      <c r="L13" s="25" t="s">
        <v>140</v>
      </c>
      <c r="M13" s="25"/>
      <c r="N13" s="27"/>
    </row>
    <row r="14" spans="1:14" hidden="1">
      <c r="A14" s="22">
        <v>12</v>
      </c>
      <c r="B14" s="23" t="s">
        <v>144</v>
      </c>
      <c r="C14" s="25" t="s">
        <v>145</v>
      </c>
      <c r="D14" s="24">
        <v>70</v>
      </c>
      <c r="E14" s="26">
        <v>432510000</v>
      </c>
      <c r="F14" s="26">
        <v>129440000</v>
      </c>
      <c r="G14" s="26">
        <v>84000000</v>
      </c>
      <c r="H14" s="26">
        <v>0</v>
      </c>
      <c r="I14" s="26">
        <v>645950000</v>
      </c>
      <c r="J14" s="23" t="s">
        <v>28</v>
      </c>
      <c r="K14" s="23" t="s">
        <v>146</v>
      </c>
      <c r="L14" s="25" t="s">
        <v>140</v>
      </c>
      <c r="M14" s="25"/>
      <c r="N14" s="27"/>
    </row>
    <row r="15" spans="1:14" hidden="1">
      <c r="A15" s="22">
        <v>13</v>
      </c>
      <c r="B15" s="23" t="s">
        <v>147</v>
      </c>
      <c r="C15" s="25" t="s">
        <v>148</v>
      </c>
      <c r="D15" s="24">
        <v>100</v>
      </c>
      <c r="E15" s="26">
        <v>1262849700</v>
      </c>
      <c r="F15" s="26">
        <v>419108000</v>
      </c>
      <c r="G15" s="26">
        <v>140000000</v>
      </c>
      <c r="H15" s="26">
        <v>74000000</v>
      </c>
      <c r="I15" s="26">
        <v>1895957700</v>
      </c>
      <c r="J15" s="23" t="s">
        <v>48</v>
      </c>
      <c r="K15" s="23" t="s">
        <v>149</v>
      </c>
      <c r="L15" s="25" t="s">
        <v>140</v>
      </c>
      <c r="M15" s="25"/>
      <c r="N15" s="27"/>
    </row>
    <row r="16" spans="1:14" hidden="1">
      <c r="A16" s="22">
        <v>14</v>
      </c>
      <c r="B16" s="23" t="s">
        <v>150</v>
      </c>
      <c r="C16" s="25" t="s">
        <v>151</v>
      </c>
      <c r="D16" s="24">
        <v>150</v>
      </c>
      <c r="E16" s="26">
        <v>542449560</v>
      </c>
      <c r="F16" s="26">
        <v>180816520</v>
      </c>
      <c r="G16" s="26">
        <v>180816520</v>
      </c>
      <c r="H16" s="26">
        <v>0</v>
      </c>
      <c r="I16" s="26">
        <v>904082600</v>
      </c>
      <c r="J16" s="23" t="s">
        <v>23</v>
      </c>
      <c r="K16" s="23" t="s">
        <v>23</v>
      </c>
      <c r="L16" s="25" t="s">
        <v>140</v>
      </c>
      <c r="M16" s="25"/>
      <c r="N16" s="27"/>
    </row>
    <row r="17" spans="1:14" hidden="1">
      <c r="A17" s="22">
        <v>15</v>
      </c>
      <c r="B17" s="23" t="s">
        <v>152</v>
      </c>
      <c r="C17" s="25" t="s">
        <v>153</v>
      </c>
      <c r="D17" s="24">
        <v>200</v>
      </c>
      <c r="E17" s="26">
        <v>2621234976</v>
      </c>
      <c r="F17" s="26">
        <v>835308744</v>
      </c>
      <c r="G17" s="26">
        <v>720000000</v>
      </c>
      <c r="H17" s="26">
        <v>0</v>
      </c>
      <c r="I17" s="26">
        <v>4176543720</v>
      </c>
      <c r="J17" s="23" t="s">
        <v>19</v>
      </c>
      <c r="K17" s="23" t="s">
        <v>154</v>
      </c>
      <c r="L17" s="25" t="s">
        <v>140</v>
      </c>
      <c r="M17" s="25"/>
      <c r="N17" s="27"/>
    </row>
    <row r="18" spans="1:14" hidden="1">
      <c r="A18" s="22">
        <v>16</v>
      </c>
      <c r="B18" s="23" t="s">
        <v>155</v>
      </c>
      <c r="C18" s="25" t="s">
        <v>156</v>
      </c>
      <c r="D18" s="24">
        <v>63</v>
      </c>
      <c r="E18" s="26">
        <v>237562520</v>
      </c>
      <c r="F18" s="26">
        <v>125671480</v>
      </c>
      <c r="G18" s="26">
        <v>208000000</v>
      </c>
      <c r="H18" s="26">
        <v>0</v>
      </c>
      <c r="I18" s="26">
        <v>571234000</v>
      </c>
      <c r="J18" s="23" t="s">
        <v>23</v>
      </c>
      <c r="K18" s="23" t="s">
        <v>157</v>
      </c>
      <c r="L18" s="25" t="s">
        <v>140</v>
      </c>
      <c r="M18" s="25"/>
      <c r="N18" s="27"/>
    </row>
    <row r="19" spans="1:14" hidden="1">
      <c r="A19" s="22">
        <v>17</v>
      </c>
      <c r="B19" s="23" t="s">
        <v>158</v>
      </c>
      <c r="C19" s="25" t="s">
        <v>159</v>
      </c>
      <c r="D19" s="24">
        <v>43</v>
      </c>
      <c r="E19" s="26">
        <v>407654800</v>
      </c>
      <c r="F19" s="26">
        <v>116824950</v>
      </c>
      <c r="G19" s="26">
        <v>59645000</v>
      </c>
      <c r="H19" s="26">
        <v>0</v>
      </c>
      <c r="I19" s="26">
        <v>584124750</v>
      </c>
      <c r="J19" s="23" t="s">
        <v>28</v>
      </c>
      <c r="K19" s="23" t="s">
        <v>40</v>
      </c>
      <c r="L19" s="25" t="s">
        <v>140</v>
      </c>
      <c r="M19" s="25"/>
      <c r="N19" s="27"/>
    </row>
    <row r="20" spans="1:14" hidden="1">
      <c r="A20" s="22">
        <v>18</v>
      </c>
      <c r="B20" s="23" t="s">
        <v>160</v>
      </c>
      <c r="C20" s="25" t="s">
        <v>161</v>
      </c>
      <c r="D20" s="24">
        <v>227</v>
      </c>
      <c r="E20" s="26">
        <v>54913135</v>
      </c>
      <c r="F20" s="26">
        <v>13728284</v>
      </c>
      <c r="G20" s="26">
        <v>0</v>
      </c>
      <c r="H20" s="26">
        <v>0</v>
      </c>
      <c r="I20" s="26">
        <v>68641419</v>
      </c>
      <c r="J20" s="23" t="s">
        <v>17</v>
      </c>
      <c r="K20" s="23" t="s">
        <v>162</v>
      </c>
      <c r="L20" s="25" t="s">
        <v>140</v>
      </c>
      <c r="M20" s="25"/>
      <c r="N20" s="27"/>
    </row>
    <row r="21" spans="1:14" hidden="1">
      <c r="A21" s="22">
        <v>19</v>
      </c>
      <c r="B21" s="23" t="s">
        <v>163</v>
      </c>
      <c r="C21" s="25" t="s">
        <v>164</v>
      </c>
      <c r="D21" s="24">
        <v>195</v>
      </c>
      <c r="E21" s="26">
        <v>704975000</v>
      </c>
      <c r="F21" s="26">
        <v>225120000</v>
      </c>
      <c r="G21" s="26">
        <v>170505000</v>
      </c>
      <c r="H21" s="26">
        <v>25000000</v>
      </c>
      <c r="I21" s="26">
        <v>1125600000</v>
      </c>
      <c r="J21" s="23" t="s">
        <v>27</v>
      </c>
      <c r="K21" s="23" t="s">
        <v>165</v>
      </c>
      <c r="L21" s="25" t="s">
        <v>140</v>
      </c>
      <c r="M21" s="25"/>
      <c r="N21" s="27"/>
    </row>
    <row r="22" spans="1:14" hidden="1">
      <c r="A22" s="22">
        <v>20</v>
      </c>
      <c r="B22" s="23" t="s">
        <v>166</v>
      </c>
      <c r="C22" s="25" t="s">
        <v>167</v>
      </c>
      <c r="D22" s="24">
        <v>200</v>
      </c>
      <c r="E22" s="26">
        <v>2458320000</v>
      </c>
      <c r="F22" s="26">
        <v>651000000</v>
      </c>
      <c r="G22" s="26">
        <v>71400000</v>
      </c>
      <c r="H22" s="26">
        <v>0</v>
      </c>
      <c r="I22" s="26">
        <v>3180720000</v>
      </c>
      <c r="J22" s="23" t="s">
        <v>9</v>
      </c>
      <c r="K22" s="23" t="s">
        <v>168</v>
      </c>
      <c r="L22" s="25" t="s">
        <v>140</v>
      </c>
      <c r="M22" s="25"/>
      <c r="N22" s="27"/>
    </row>
    <row r="23" spans="1:14" hidden="1">
      <c r="A23" s="22">
        <v>21</v>
      </c>
      <c r="B23" s="23" t="s">
        <v>169</v>
      </c>
      <c r="C23" s="28" t="s">
        <v>170</v>
      </c>
      <c r="D23" s="24">
        <v>70</v>
      </c>
      <c r="E23" s="26">
        <v>430380000</v>
      </c>
      <c r="F23" s="26">
        <v>129370000</v>
      </c>
      <c r="G23" s="26">
        <v>84000000</v>
      </c>
      <c r="H23" s="26">
        <v>0</v>
      </c>
      <c r="I23" s="26">
        <v>643750000</v>
      </c>
      <c r="J23" s="23" t="s">
        <v>28</v>
      </c>
      <c r="K23" s="23" t="s">
        <v>171</v>
      </c>
      <c r="L23" s="25" t="s">
        <v>140</v>
      </c>
      <c r="M23" s="25"/>
      <c r="N23" s="27"/>
    </row>
    <row r="24" spans="1:14" hidden="1">
      <c r="A24" s="22">
        <v>22</v>
      </c>
      <c r="B24" s="23" t="s">
        <v>172</v>
      </c>
      <c r="C24" s="25" t="s">
        <v>173</v>
      </c>
      <c r="D24" s="24">
        <v>121</v>
      </c>
      <c r="E24" s="26">
        <v>1521648000</v>
      </c>
      <c r="F24" s="26">
        <v>467398000</v>
      </c>
      <c r="G24" s="26">
        <v>334530000</v>
      </c>
      <c r="H24" s="26"/>
      <c r="I24" s="26">
        <v>2323576000</v>
      </c>
      <c r="J24" s="23" t="s">
        <v>13</v>
      </c>
      <c r="K24" s="23" t="s">
        <v>174</v>
      </c>
      <c r="L24" s="25" t="s">
        <v>140</v>
      </c>
      <c r="M24" s="25"/>
      <c r="N24" s="27"/>
    </row>
    <row r="25" spans="1:14" hidden="1">
      <c r="A25" s="22">
        <v>23</v>
      </c>
      <c r="B25" s="23" t="s">
        <v>175</v>
      </c>
      <c r="C25" s="25" t="s">
        <v>176</v>
      </c>
      <c r="D25" s="24">
        <v>200</v>
      </c>
      <c r="E25" s="26">
        <v>2080475283</v>
      </c>
      <c r="F25" s="26">
        <v>260059410</v>
      </c>
      <c r="G25" s="26">
        <v>260059411</v>
      </c>
      <c r="H25" s="26">
        <v>0</v>
      </c>
      <c r="I25" s="26">
        <v>2600594104</v>
      </c>
      <c r="J25" s="23" t="s">
        <v>48</v>
      </c>
      <c r="K25" s="23" t="s">
        <v>177</v>
      </c>
      <c r="L25" s="25" t="s">
        <v>140</v>
      </c>
      <c r="M25" s="25"/>
      <c r="N25" s="27"/>
    </row>
    <row r="26" spans="1:14" hidden="1">
      <c r="A26" s="22">
        <v>24</v>
      </c>
      <c r="B26" s="23" t="s">
        <v>178</v>
      </c>
      <c r="C26" s="25" t="s">
        <v>179</v>
      </c>
      <c r="D26" s="24">
        <v>42</v>
      </c>
      <c r="E26" s="26">
        <v>341313000</v>
      </c>
      <c r="F26" s="26">
        <v>141671000</v>
      </c>
      <c r="G26" s="26">
        <v>83700000</v>
      </c>
      <c r="H26" s="26">
        <v>0</v>
      </c>
      <c r="I26" s="26">
        <v>566684000</v>
      </c>
      <c r="J26" s="23" t="s">
        <v>13</v>
      </c>
      <c r="K26" s="23" t="s">
        <v>22</v>
      </c>
      <c r="L26" s="25" t="s">
        <v>140</v>
      </c>
      <c r="M26" s="25"/>
      <c r="N26" s="27"/>
    </row>
    <row r="27" spans="1:14">
      <c r="A27" s="22">
        <v>25</v>
      </c>
      <c r="B27" s="23" t="s">
        <v>180</v>
      </c>
      <c r="C27" s="25" t="s">
        <v>181</v>
      </c>
      <c r="D27" s="24">
        <v>31</v>
      </c>
      <c r="E27" s="26">
        <v>336240300</v>
      </c>
      <c r="F27" s="26">
        <v>85530000</v>
      </c>
      <c r="G27" s="26">
        <v>0</v>
      </c>
      <c r="H27" s="26">
        <v>0</v>
      </c>
      <c r="I27" s="26">
        <v>421770300</v>
      </c>
      <c r="J27" s="23" t="s">
        <v>12</v>
      </c>
      <c r="K27" s="23" t="s">
        <v>182</v>
      </c>
      <c r="L27" s="25" t="s">
        <v>183</v>
      </c>
      <c r="M27" s="25"/>
      <c r="N27" s="27"/>
    </row>
    <row r="28" spans="1:14">
      <c r="A28" s="22">
        <v>26</v>
      </c>
      <c r="B28" s="23" t="s">
        <v>184</v>
      </c>
      <c r="C28" s="25" t="s">
        <v>185</v>
      </c>
      <c r="D28" s="24">
        <v>30</v>
      </c>
      <c r="E28" s="26">
        <v>75897600</v>
      </c>
      <c r="F28" s="26">
        <v>19774400</v>
      </c>
      <c r="G28" s="26">
        <v>3200000</v>
      </c>
      <c r="H28" s="26">
        <v>0</v>
      </c>
      <c r="I28" s="26">
        <v>98872000</v>
      </c>
      <c r="J28" s="23" t="s">
        <v>37</v>
      </c>
      <c r="K28" s="23" t="s">
        <v>26</v>
      </c>
      <c r="L28" s="25" t="s">
        <v>183</v>
      </c>
      <c r="M28" s="25"/>
      <c r="N28" s="27"/>
    </row>
    <row r="29" spans="1:14">
      <c r="A29" s="22">
        <v>27</v>
      </c>
      <c r="B29" s="23" t="s">
        <v>186</v>
      </c>
      <c r="C29" s="25" t="s">
        <v>187</v>
      </c>
      <c r="D29" s="24">
        <v>18</v>
      </c>
      <c r="E29" s="26">
        <v>31136000</v>
      </c>
      <c r="F29" s="26">
        <v>7784000</v>
      </c>
      <c r="G29" s="26">
        <v>0</v>
      </c>
      <c r="H29" s="26">
        <v>0</v>
      </c>
      <c r="I29" s="26">
        <v>38920000</v>
      </c>
      <c r="J29" s="23" t="s">
        <v>18</v>
      </c>
      <c r="K29" s="23" t="s">
        <v>188</v>
      </c>
      <c r="L29" s="25" t="s">
        <v>183</v>
      </c>
      <c r="M29" s="25"/>
      <c r="N29" s="27"/>
    </row>
    <row r="30" spans="1:14">
      <c r="A30" s="22">
        <v>28</v>
      </c>
      <c r="B30" s="23" t="s">
        <v>189</v>
      </c>
      <c r="C30" s="28" t="s">
        <v>190</v>
      </c>
      <c r="D30" s="24">
        <v>31</v>
      </c>
      <c r="E30" s="26">
        <v>582780000</v>
      </c>
      <c r="F30" s="26">
        <v>225306000</v>
      </c>
      <c r="G30" s="26">
        <v>318444000</v>
      </c>
      <c r="H30" s="26">
        <v>0</v>
      </c>
      <c r="I30" s="26">
        <v>1126530000</v>
      </c>
      <c r="J30" s="23" t="s">
        <v>27</v>
      </c>
      <c r="K30" s="23" t="s">
        <v>191</v>
      </c>
      <c r="L30" s="25" t="s">
        <v>183</v>
      </c>
      <c r="M30" s="25"/>
      <c r="N30" s="27"/>
    </row>
    <row r="31" spans="1:14">
      <c r="A31" s="22">
        <v>29</v>
      </c>
      <c r="B31" s="23" t="s">
        <v>192</v>
      </c>
      <c r="C31" s="25" t="s">
        <v>193</v>
      </c>
      <c r="D31" s="24">
        <v>34</v>
      </c>
      <c r="E31" s="26">
        <v>400000000</v>
      </c>
      <c r="F31" s="26">
        <v>100000000</v>
      </c>
      <c r="G31" s="26">
        <v>0</v>
      </c>
      <c r="H31" s="26">
        <v>0</v>
      </c>
      <c r="I31" s="26">
        <v>500000000</v>
      </c>
      <c r="J31" s="23" t="s">
        <v>27</v>
      </c>
      <c r="K31" s="23" t="s">
        <v>194</v>
      </c>
      <c r="L31" s="25" t="s">
        <v>183</v>
      </c>
      <c r="M31" s="25"/>
      <c r="N31" s="27"/>
    </row>
    <row r="32" spans="1:14">
      <c r="A32" s="22">
        <v>30</v>
      </c>
      <c r="B32" s="23" t="s">
        <v>195</v>
      </c>
      <c r="C32" s="29" t="s">
        <v>196</v>
      </c>
      <c r="D32" s="23">
        <v>46</v>
      </c>
      <c r="E32" s="23">
        <v>473623890</v>
      </c>
      <c r="F32" s="26">
        <v>192374638</v>
      </c>
      <c r="G32" s="26">
        <v>103500000</v>
      </c>
      <c r="H32" s="23">
        <v>0</v>
      </c>
      <c r="I32" s="23">
        <v>769498528</v>
      </c>
      <c r="J32" s="23" t="s">
        <v>13</v>
      </c>
      <c r="K32" s="23" t="s">
        <v>22</v>
      </c>
      <c r="L32" s="25" t="s">
        <v>183</v>
      </c>
      <c r="M32" s="25"/>
      <c r="N32" s="27"/>
    </row>
    <row r="33" spans="1:14">
      <c r="A33" s="22">
        <v>31</v>
      </c>
      <c r="B33" s="23" t="s">
        <v>197</v>
      </c>
      <c r="C33" s="25" t="s">
        <v>198</v>
      </c>
      <c r="D33" s="24">
        <v>159</v>
      </c>
      <c r="E33" s="26">
        <v>1332786000</v>
      </c>
      <c r="F33" s="26">
        <v>338820000</v>
      </c>
      <c r="G33" s="26">
        <v>0</v>
      </c>
      <c r="H33" s="26">
        <v>0</v>
      </c>
      <c r="I33" s="26">
        <v>1671606000</v>
      </c>
      <c r="J33" s="23" t="s">
        <v>27</v>
      </c>
      <c r="K33" s="23" t="s">
        <v>199</v>
      </c>
      <c r="L33" s="25" t="s">
        <v>183</v>
      </c>
      <c r="M33" s="25"/>
      <c r="N33" s="27"/>
    </row>
    <row r="34" spans="1:14">
      <c r="A34" s="22">
        <v>32</v>
      </c>
      <c r="B34" s="23" t="s">
        <v>200</v>
      </c>
      <c r="C34" s="25" t="s">
        <v>201</v>
      </c>
      <c r="D34" s="24">
        <v>40</v>
      </c>
      <c r="E34" s="26">
        <v>336781250</v>
      </c>
      <c r="F34" s="26">
        <v>127593750</v>
      </c>
      <c r="G34" s="26">
        <v>46000000</v>
      </c>
      <c r="H34" s="26">
        <v>0</v>
      </c>
      <c r="I34" s="26">
        <v>510375000</v>
      </c>
      <c r="J34" s="23" t="s">
        <v>23</v>
      </c>
      <c r="K34" s="23" t="s">
        <v>202</v>
      </c>
      <c r="L34" s="25" t="s">
        <v>183</v>
      </c>
      <c r="M34" s="25"/>
      <c r="N34" s="27"/>
    </row>
    <row r="35" spans="1:14">
      <c r="A35" s="22">
        <v>33</v>
      </c>
      <c r="B35" s="23" t="s">
        <v>203</v>
      </c>
      <c r="C35" s="25" t="s">
        <v>204</v>
      </c>
      <c r="D35" s="24">
        <v>151</v>
      </c>
      <c r="E35" s="26">
        <v>1091730000</v>
      </c>
      <c r="F35" s="26">
        <v>545865000</v>
      </c>
      <c r="G35" s="26">
        <v>436692000</v>
      </c>
      <c r="H35" s="26">
        <v>109173000</v>
      </c>
      <c r="I35" s="26">
        <v>2183460000</v>
      </c>
      <c r="J35" s="23" t="s">
        <v>20</v>
      </c>
      <c r="K35" s="23" t="s">
        <v>205</v>
      </c>
      <c r="L35" s="25" t="s">
        <v>183</v>
      </c>
      <c r="M35" s="25"/>
      <c r="N35" s="27"/>
    </row>
    <row r="36" spans="1:14">
      <c r="A36" s="22">
        <v>34</v>
      </c>
      <c r="B36" s="23" t="s">
        <v>206</v>
      </c>
      <c r="C36" s="25" t="s">
        <v>207</v>
      </c>
      <c r="D36" s="24">
        <v>20</v>
      </c>
      <c r="E36" s="26">
        <v>319834480</v>
      </c>
      <c r="F36" s="26">
        <v>156750000</v>
      </c>
      <c r="G36" s="26">
        <v>38440000</v>
      </c>
      <c r="H36" s="26">
        <v>0</v>
      </c>
      <c r="I36" s="26">
        <v>515024480</v>
      </c>
      <c r="J36" s="23" t="s">
        <v>21</v>
      </c>
      <c r="K36" s="23" t="s">
        <v>208</v>
      </c>
      <c r="L36" s="25" t="s">
        <v>183</v>
      </c>
      <c r="M36" s="25"/>
      <c r="N36" s="27"/>
    </row>
    <row r="37" spans="1:14">
      <c r="A37" s="22">
        <v>35</v>
      </c>
      <c r="B37" s="23" t="s">
        <v>209</v>
      </c>
      <c r="C37" s="25" t="s">
        <v>210</v>
      </c>
      <c r="D37" s="24">
        <v>34</v>
      </c>
      <c r="E37" s="26">
        <v>196453040</v>
      </c>
      <c r="F37" s="26">
        <v>50443260</v>
      </c>
      <c r="G37" s="26">
        <v>5320000</v>
      </c>
      <c r="H37" s="26">
        <v>0</v>
      </c>
      <c r="I37" s="26">
        <v>252216300</v>
      </c>
      <c r="J37" s="23" t="s">
        <v>11</v>
      </c>
      <c r="K37" s="23" t="s">
        <v>211</v>
      </c>
      <c r="L37" s="25" t="s">
        <v>183</v>
      </c>
      <c r="M37" s="25"/>
      <c r="N37" s="27"/>
    </row>
    <row r="38" spans="1:14">
      <c r="A38" s="22">
        <v>36</v>
      </c>
      <c r="B38" s="23" t="s">
        <v>212</v>
      </c>
      <c r="C38" s="25" t="s">
        <v>213</v>
      </c>
      <c r="D38" s="24">
        <v>31</v>
      </c>
      <c r="E38" s="26">
        <v>240000000</v>
      </c>
      <c r="F38" s="26">
        <v>80000000</v>
      </c>
      <c r="G38" s="26">
        <v>80000000</v>
      </c>
      <c r="H38" s="26">
        <v>0</v>
      </c>
      <c r="I38" s="26">
        <v>400000000</v>
      </c>
      <c r="J38" s="23" t="s">
        <v>23</v>
      </c>
      <c r="K38" s="23" t="s">
        <v>214</v>
      </c>
      <c r="L38" s="25" t="s">
        <v>183</v>
      </c>
      <c r="M38" s="25"/>
      <c r="N38" s="27"/>
    </row>
    <row r="39" spans="1:14">
      <c r="A39" s="22">
        <v>37</v>
      </c>
      <c r="B39" s="23" t="s">
        <v>215</v>
      </c>
      <c r="C39" s="25" t="s">
        <v>216</v>
      </c>
      <c r="D39" s="24">
        <v>74</v>
      </c>
      <c r="E39" s="26">
        <v>665500000</v>
      </c>
      <c r="F39" s="26">
        <v>302500000</v>
      </c>
      <c r="G39" s="26">
        <v>242000000</v>
      </c>
      <c r="H39" s="26">
        <v>0</v>
      </c>
      <c r="I39" s="26">
        <v>1210000000</v>
      </c>
      <c r="J39" s="23" t="s">
        <v>20</v>
      </c>
      <c r="K39" s="23" t="s">
        <v>205</v>
      </c>
      <c r="L39" s="25" t="s">
        <v>183</v>
      </c>
      <c r="M39" s="25"/>
      <c r="N39" s="27"/>
    </row>
    <row r="40" spans="1:14">
      <c r="A40" s="22">
        <v>38</v>
      </c>
      <c r="B40" s="23" t="s">
        <v>217</v>
      </c>
      <c r="C40" s="25" t="s">
        <v>218</v>
      </c>
      <c r="D40" s="24">
        <v>44</v>
      </c>
      <c r="E40" s="26">
        <v>64000000</v>
      </c>
      <c r="F40" s="26">
        <v>40000000</v>
      </c>
      <c r="G40" s="26">
        <v>16000000</v>
      </c>
      <c r="H40" s="26">
        <v>0</v>
      </c>
      <c r="I40" s="26">
        <v>120000000</v>
      </c>
      <c r="J40" s="23" t="s">
        <v>27</v>
      </c>
      <c r="K40" s="23" t="s">
        <v>53</v>
      </c>
      <c r="L40" s="25" t="s">
        <v>183</v>
      </c>
      <c r="M40" s="25"/>
      <c r="N40" s="27"/>
    </row>
    <row r="41" spans="1:14">
      <c r="A41" s="22">
        <v>39</v>
      </c>
      <c r="B41" s="23" t="s">
        <v>219</v>
      </c>
      <c r="C41" s="25" t="s">
        <v>220</v>
      </c>
      <c r="D41" s="24">
        <v>100</v>
      </c>
      <c r="E41" s="26">
        <v>1017620000</v>
      </c>
      <c r="F41" s="26">
        <v>270750000</v>
      </c>
      <c r="G41" s="26">
        <v>31500000</v>
      </c>
      <c r="H41" s="26">
        <v>0</v>
      </c>
      <c r="I41" s="26">
        <v>1319870000</v>
      </c>
      <c r="J41" s="23" t="s">
        <v>13</v>
      </c>
      <c r="K41" s="23" t="s">
        <v>221</v>
      </c>
      <c r="L41" s="25" t="s">
        <v>183</v>
      </c>
      <c r="M41" s="25"/>
      <c r="N41" s="27"/>
    </row>
    <row r="42" spans="1:14">
      <c r="A42" s="22">
        <v>40</v>
      </c>
      <c r="B42" s="23" t="s">
        <v>222</v>
      </c>
      <c r="C42" s="25" t="s">
        <v>223</v>
      </c>
      <c r="D42" s="24">
        <v>11</v>
      </c>
      <c r="E42" s="26">
        <v>160000000</v>
      </c>
      <c r="F42" s="26">
        <v>40000000</v>
      </c>
      <c r="G42" s="26">
        <v>0</v>
      </c>
      <c r="H42" s="26">
        <v>0</v>
      </c>
      <c r="I42" s="26">
        <v>200000000</v>
      </c>
      <c r="J42" s="23" t="s">
        <v>27</v>
      </c>
      <c r="K42" s="23" t="s">
        <v>224</v>
      </c>
      <c r="L42" s="25" t="s">
        <v>183</v>
      </c>
      <c r="M42" s="25"/>
      <c r="N42" s="27"/>
    </row>
    <row r="43" spans="1:14">
      <c r="A43" s="22">
        <v>41</v>
      </c>
      <c r="B43" s="23" t="s">
        <v>225</v>
      </c>
      <c r="C43" s="25" t="s">
        <v>226</v>
      </c>
      <c r="D43" s="24">
        <v>40</v>
      </c>
      <c r="E43" s="26">
        <v>429832320</v>
      </c>
      <c r="F43" s="26">
        <v>107458080</v>
      </c>
      <c r="G43" s="26">
        <v>0</v>
      </c>
      <c r="H43" s="26">
        <v>0</v>
      </c>
      <c r="I43" s="26">
        <v>537290400</v>
      </c>
      <c r="J43" s="23" t="s">
        <v>37</v>
      </c>
      <c r="K43" s="23" t="s">
        <v>227</v>
      </c>
      <c r="L43" s="25" t="s">
        <v>183</v>
      </c>
      <c r="M43" s="25"/>
      <c r="N43" s="27"/>
    </row>
    <row r="44" spans="1:14">
      <c r="A44" s="22">
        <v>42</v>
      </c>
      <c r="B44" s="23" t="s">
        <v>228</v>
      </c>
      <c r="C44" s="25" t="s">
        <v>229</v>
      </c>
      <c r="D44" s="24">
        <v>250</v>
      </c>
      <c r="E44" s="26">
        <v>2164831000</v>
      </c>
      <c r="F44" s="26">
        <v>688707750</v>
      </c>
      <c r="G44" s="26">
        <v>590000000</v>
      </c>
      <c r="H44" s="26">
        <v>0</v>
      </c>
      <c r="I44" s="26">
        <v>3443538750</v>
      </c>
      <c r="J44" s="23" t="s">
        <v>19</v>
      </c>
      <c r="K44" s="23" t="s">
        <v>230</v>
      </c>
      <c r="L44" s="25" t="s">
        <v>183</v>
      </c>
      <c r="M44" s="25"/>
      <c r="N44" s="27"/>
    </row>
    <row r="45" spans="1:14">
      <c r="A45" s="22">
        <v>43</v>
      </c>
      <c r="B45" s="23" t="s">
        <v>231</v>
      </c>
      <c r="C45" s="25" t="s">
        <v>232</v>
      </c>
      <c r="D45" s="24">
        <v>80</v>
      </c>
      <c r="E45" s="26">
        <v>928875898</v>
      </c>
      <c r="F45" s="26">
        <v>284218974</v>
      </c>
      <c r="G45" s="26">
        <v>208000000</v>
      </c>
      <c r="H45" s="26">
        <v>0</v>
      </c>
      <c r="I45" s="26">
        <v>1421094872</v>
      </c>
      <c r="J45" s="23" t="s">
        <v>19</v>
      </c>
      <c r="K45" s="23" t="s">
        <v>233</v>
      </c>
      <c r="L45" s="25" t="s">
        <v>183</v>
      </c>
      <c r="M45" s="25"/>
      <c r="N45" s="27"/>
    </row>
    <row r="46" spans="1:14">
      <c r="A46" s="22">
        <v>44</v>
      </c>
      <c r="B46" s="23" t="s">
        <v>234</v>
      </c>
      <c r="C46" s="25" t="s">
        <v>235</v>
      </c>
      <c r="D46" s="24">
        <v>177</v>
      </c>
      <c r="E46" s="26">
        <v>2400000000</v>
      </c>
      <c r="F46" s="26">
        <v>600000000</v>
      </c>
      <c r="G46" s="26">
        <v>0</v>
      </c>
      <c r="H46" s="26">
        <v>0</v>
      </c>
      <c r="I46" s="26">
        <v>3000000000</v>
      </c>
      <c r="J46" s="23" t="s">
        <v>18</v>
      </c>
      <c r="K46" s="23" t="s">
        <v>236</v>
      </c>
      <c r="L46" s="25" t="s">
        <v>183</v>
      </c>
      <c r="M46" s="25"/>
      <c r="N46" s="27"/>
    </row>
    <row r="47" spans="1:14">
      <c r="A47" s="22">
        <v>45</v>
      </c>
      <c r="B47" s="23" t="s">
        <v>237</v>
      </c>
      <c r="C47" s="25" t="s">
        <v>238</v>
      </c>
      <c r="D47" s="24">
        <v>25</v>
      </c>
      <c r="E47" s="26">
        <v>497595000</v>
      </c>
      <c r="F47" s="26">
        <v>138820000</v>
      </c>
      <c r="G47" s="26">
        <v>0</v>
      </c>
      <c r="H47" s="26">
        <v>0</v>
      </c>
      <c r="I47" s="26">
        <v>636415000</v>
      </c>
      <c r="J47" s="23" t="s">
        <v>7</v>
      </c>
      <c r="K47" s="23" t="s">
        <v>239</v>
      </c>
      <c r="L47" s="25" t="s">
        <v>183</v>
      </c>
      <c r="M47" s="25"/>
      <c r="N47" s="27"/>
    </row>
    <row r="48" spans="1:14">
      <c r="A48" s="22">
        <v>46</v>
      </c>
      <c r="B48" s="23" t="s">
        <v>240</v>
      </c>
      <c r="C48" s="25" t="s">
        <v>241</v>
      </c>
      <c r="D48" s="24">
        <v>150</v>
      </c>
      <c r="E48" s="26">
        <v>1391350000</v>
      </c>
      <c r="F48" s="26">
        <v>561000000</v>
      </c>
      <c r="G48" s="26">
        <v>340200000</v>
      </c>
      <c r="H48" s="26">
        <v>0</v>
      </c>
      <c r="I48" s="26">
        <v>2292550000</v>
      </c>
      <c r="J48" s="23" t="s">
        <v>13</v>
      </c>
      <c r="K48" s="23" t="s">
        <v>242</v>
      </c>
      <c r="L48" s="25" t="s">
        <v>183</v>
      </c>
      <c r="M48" s="25"/>
      <c r="N48" s="27"/>
    </row>
    <row r="49" spans="1:14">
      <c r="A49" s="22">
        <v>47</v>
      </c>
      <c r="B49" s="23" t="s">
        <v>243</v>
      </c>
      <c r="C49" s="25" t="s">
        <v>244</v>
      </c>
      <c r="D49" s="24">
        <v>50</v>
      </c>
      <c r="E49" s="26">
        <v>560820000</v>
      </c>
      <c r="F49" s="26">
        <v>280410000</v>
      </c>
      <c r="G49" s="26">
        <v>93470000</v>
      </c>
      <c r="H49" s="26">
        <v>0</v>
      </c>
      <c r="I49" s="26">
        <v>934700000</v>
      </c>
      <c r="J49" s="23" t="s">
        <v>7</v>
      </c>
      <c r="K49" s="23" t="s">
        <v>245</v>
      </c>
      <c r="L49" s="25" t="s">
        <v>183</v>
      </c>
      <c r="M49" s="25"/>
      <c r="N49" s="27"/>
    </row>
    <row r="50" spans="1:14">
      <c r="A50" s="22">
        <v>48</v>
      </c>
      <c r="B50" s="23" t="s">
        <v>246</v>
      </c>
      <c r="C50" s="25" t="s">
        <v>247</v>
      </c>
      <c r="D50" s="24">
        <v>36</v>
      </c>
      <c r="E50" s="26">
        <v>123752800</v>
      </c>
      <c r="F50" s="26">
        <v>32000000</v>
      </c>
      <c r="G50" s="26">
        <v>450000</v>
      </c>
      <c r="H50" s="26">
        <v>520000</v>
      </c>
      <c r="I50" s="26">
        <v>156722800</v>
      </c>
      <c r="J50" s="23" t="s">
        <v>27</v>
      </c>
      <c r="K50" s="23" t="s">
        <v>248</v>
      </c>
      <c r="L50" s="25" t="s">
        <v>183</v>
      </c>
      <c r="M50" s="25"/>
      <c r="N50" s="27"/>
    </row>
    <row r="51" spans="1:14">
      <c r="A51" s="22">
        <v>49</v>
      </c>
      <c r="B51" s="23" t="s">
        <v>249</v>
      </c>
      <c r="C51" s="25" t="s">
        <v>250</v>
      </c>
      <c r="D51" s="24">
        <v>102</v>
      </c>
      <c r="E51" s="26">
        <v>1364109500</v>
      </c>
      <c r="F51" s="26">
        <v>524657500</v>
      </c>
      <c r="G51" s="26">
        <v>209863000</v>
      </c>
      <c r="H51" s="26">
        <v>0</v>
      </c>
      <c r="I51" s="26">
        <v>2098630000</v>
      </c>
      <c r="J51" s="23" t="s">
        <v>7</v>
      </c>
      <c r="K51" s="23" t="s">
        <v>245</v>
      </c>
      <c r="L51" s="25" t="s">
        <v>183</v>
      </c>
      <c r="M51" s="25"/>
      <c r="N51" s="27"/>
    </row>
    <row r="52" spans="1:14">
      <c r="A52" s="22">
        <v>50</v>
      </c>
      <c r="B52" s="23" t="s">
        <v>251</v>
      </c>
      <c r="C52" s="25" t="s">
        <v>252</v>
      </c>
      <c r="D52" s="24">
        <v>250</v>
      </c>
      <c r="E52" s="26">
        <v>117600000</v>
      </c>
      <c r="F52" s="26">
        <v>39400000</v>
      </c>
      <c r="G52" s="26">
        <v>12000000</v>
      </c>
      <c r="H52" s="26">
        <v>28000000</v>
      </c>
      <c r="I52" s="26">
        <v>197000000</v>
      </c>
      <c r="J52" s="23" t="s">
        <v>11</v>
      </c>
      <c r="K52" s="23" t="s">
        <v>253</v>
      </c>
      <c r="L52" s="25" t="s">
        <v>183</v>
      </c>
      <c r="M52" s="25"/>
      <c r="N52" s="27"/>
    </row>
    <row r="53" spans="1:14">
      <c r="A53" s="22">
        <v>51</v>
      </c>
      <c r="B53" s="23" t="s">
        <v>254</v>
      </c>
      <c r="C53" s="25" t="s">
        <v>255</v>
      </c>
      <c r="D53" s="24">
        <v>30</v>
      </c>
      <c r="E53" s="26">
        <v>274180000</v>
      </c>
      <c r="F53" s="26">
        <v>82200000</v>
      </c>
      <c r="G53" s="26">
        <v>53550000</v>
      </c>
      <c r="H53" s="26">
        <v>0</v>
      </c>
      <c r="I53" s="26">
        <v>409930000</v>
      </c>
      <c r="J53" s="23" t="s">
        <v>23</v>
      </c>
      <c r="K53" s="23" t="s">
        <v>256</v>
      </c>
      <c r="L53" s="25" t="s">
        <v>183</v>
      </c>
      <c r="M53" s="25"/>
      <c r="N53" s="27"/>
    </row>
    <row r="54" spans="1:14">
      <c r="A54" s="22">
        <v>52</v>
      </c>
      <c r="B54" s="23" t="s">
        <v>257</v>
      </c>
      <c r="C54" s="25" t="s">
        <v>258</v>
      </c>
      <c r="D54" s="24">
        <v>10</v>
      </c>
      <c r="E54" s="26">
        <v>80000000</v>
      </c>
      <c r="F54" s="26">
        <v>20000000</v>
      </c>
      <c r="G54" s="26">
        <v>0</v>
      </c>
      <c r="H54" s="26">
        <v>0</v>
      </c>
      <c r="I54" s="26">
        <v>100000000</v>
      </c>
      <c r="J54" s="23" t="s">
        <v>27</v>
      </c>
      <c r="K54" s="23" t="s">
        <v>259</v>
      </c>
      <c r="L54" s="25" t="s">
        <v>183</v>
      </c>
      <c r="M54" s="25"/>
      <c r="N54" s="27"/>
    </row>
    <row r="55" spans="1:14">
      <c r="A55" s="22">
        <v>53</v>
      </c>
      <c r="B55" s="23" t="s">
        <v>260</v>
      </c>
      <c r="C55" s="25" t="s">
        <v>261</v>
      </c>
      <c r="D55" s="24">
        <v>48</v>
      </c>
      <c r="E55" s="26">
        <v>185625600</v>
      </c>
      <c r="F55" s="26">
        <v>47666400</v>
      </c>
      <c r="G55" s="26">
        <v>5040000</v>
      </c>
      <c r="H55" s="26">
        <v>0</v>
      </c>
      <c r="I55" s="26">
        <v>238332000</v>
      </c>
      <c r="J55" s="23" t="s">
        <v>11</v>
      </c>
      <c r="K55" s="23" t="s">
        <v>262</v>
      </c>
      <c r="L55" s="25" t="s">
        <v>183</v>
      </c>
      <c r="M55" s="25"/>
      <c r="N55" s="27"/>
    </row>
    <row r="56" spans="1:14">
      <c r="A56" s="22">
        <v>54</v>
      </c>
      <c r="B56" s="23" t="s">
        <v>263</v>
      </c>
      <c r="C56" s="25" t="s">
        <v>264</v>
      </c>
      <c r="D56" s="24">
        <v>59</v>
      </c>
      <c r="E56" s="26">
        <v>370693000</v>
      </c>
      <c r="F56" s="26">
        <v>101449500</v>
      </c>
      <c r="G56" s="26">
        <v>35105000</v>
      </c>
      <c r="H56" s="26">
        <v>0</v>
      </c>
      <c r="I56" s="26">
        <v>507247500</v>
      </c>
      <c r="J56" s="23" t="s">
        <v>23</v>
      </c>
      <c r="K56" s="23" t="s">
        <v>202</v>
      </c>
      <c r="L56" s="25" t="s">
        <v>183</v>
      </c>
      <c r="M56" s="25"/>
      <c r="N56" s="27"/>
    </row>
    <row r="57" spans="1:14">
      <c r="A57" s="22">
        <v>55</v>
      </c>
      <c r="B57" s="23" t="s">
        <v>265</v>
      </c>
      <c r="C57" s="25" t="s">
        <v>266</v>
      </c>
      <c r="D57" s="24">
        <v>100</v>
      </c>
      <c r="E57" s="26">
        <v>480460000</v>
      </c>
      <c r="F57" s="26">
        <v>150000000</v>
      </c>
      <c r="G57" s="26">
        <v>83150000</v>
      </c>
      <c r="H57" s="26">
        <v>0</v>
      </c>
      <c r="I57" s="26">
        <v>713610000</v>
      </c>
      <c r="J57" s="23" t="s">
        <v>10</v>
      </c>
      <c r="K57" s="23" t="s">
        <v>267</v>
      </c>
      <c r="L57" s="25" t="s">
        <v>183</v>
      </c>
      <c r="M57" s="25"/>
      <c r="N57" s="27"/>
    </row>
    <row r="58" spans="1:14">
      <c r="A58" s="22">
        <v>56</v>
      </c>
      <c r="B58" s="23" t="s">
        <v>268</v>
      </c>
      <c r="C58" s="25" t="s">
        <v>269</v>
      </c>
      <c r="D58" s="24">
        <v>41</v>
      </c>
      <c r="E58" s="26">
        <v>188134000</v>
      </c>
      <c r="F58" s="26">
        <v>63000000</v>
      </c>
      <c r="G58" s="26">
        <v>63000000</v>
      </c>
      <c r="H58" s="26">
        <v>0</v>
      </c>
      <c r="I58" s="26">
        <v>314134000</v>
      </c>
      <c r="J58" s="23" t="s">
        <v>23</v>
      </c>
      <c r="K58" s="23" t="s">
        <v>270</v>
      </c>
      <c r="L58" s="25" t="s">
        <v>183</v>
      </c>
      <c r="M58" s="25"/>
      <c r="N58" s="27"/>
    </row>
    <row r="59" spans="1:14">
      <c r="A59" s="22">
        <v>57</v>
      </c>
      <c r="B59" s="23" t="s">
        <v>271</v>
      </c>
      <c r="C59" s="25" t="s">
        <v>272</v>
      </c>
      <c r="D59" s="24">
        <v>12</v>
      </c>
      <c r="E59" s="26">
        <v>18568757</v>
      </c>
      <c r="F59" s="26">
        <v>6189585</v>
      </c>
      <c r="G59" s="26">
        <v>6189585</v>
      </c>
      <c r="H59" s="26">
        <v>0</v>
      </c>
      <c r="I59" s="26">
        <v>30947927</v>
      </c>
      <c r="J59" s="23" t="s">
        <v>18</v>
      </c>
      <c r="K59" s="23" t="s">
        <v>273</v>
      </c>
      <c r="L59" s="25" t="s">
        <v>183</v>
      </c>
      <c r="M59" s="25"/>
      <c r="N59" s="27"/>
    </row>
    <row r="60" spans="1:14">
      <c r="A60" s="22">
        <v>58</v>
      </c>
      <c r="B60" s="23" t="s">
        <v>274</v>
      </c>
      <c r="C60" s="25" t="s">
        <v>275</v>
      </c>
      <c r="D60" s="24">
        <v>32</v>
      </c>
      <c r="E60" s="26">
        <v>767587200</v>
      </c>
      <c r="F60" s="26">
        <v>496724800</v>
      </c>
      <c r="G60" s="26">
        <v>15000000</v>
      </c>
      <c r="H60" s="26">
        <v>0</v>
      </c>
      <c r="I60" s="26">
        <v>1279312000</v>
      </c>
      <c r="J60" s="23" t="s">
        <v>48</v>
      </c>
      <c r="K60" s="23" t="s">
        <v>276</v>
      </c>
      <c r="L60" s="25" t="s">
        <v>183</v>
      </c>
      <c r="M60" s="25"/>
      <c r="N60" s="27"/>
    </row>
    <row r="61" spans="1:14">
      <c r="A61" s="22">
        <v>59</v>
      </c>
      <c r="B61" s="23" t="s">
        <v>277</v>
      </c>
      <c r="C61" s="25" t="s">
        <v>278</v>
      </c>
      <c r="D61" s="24">
        <v>200</v>
      </c>
      <c r="E61" s="26">
        <v>910200000</v>
      </c>
      <c r="F61" s="26">
        <v>242720000</v>
      </c>
      <c r="G61" s="26">
        <v>0</v>
      </c>
      <c r="H61" s="26">
        <v>60680000</v>
      </c>
      <c r="I61" s="26">
        <v>1213600000</v>
      </c>
      <c r="J61" s="23" t="s">
        <v>8</v>
      </c>
      <c r="K61" s="23" t="s">
        <v>279</v>
      </c>
      <c r="L61" s="25" t="s">
        <v>183</v>
      </c>
      <c r="M61" s="25"/>
      <c r="N61" s="27"/>
    </row>
    <row r="62" spans="1:14">
      <c r="A62" s="22">
        <v>60</v>
      </c>
      <c r="B62" s="23" t="s">
        <v>280</v>
      </c>
      <c r="C62" s="25" t="s">
        <v>281</v>
      </c>
      <c r="D62" s="24">
        <v>100</v>
      </c>
      <c r="E62" s="26">
        <v>2399216000</v>
      </c>
      <c r="F62" s="26">
        <v>599804000</v>
      </c>
      <c r="G62" s="26">
        <v>0</v>
      </c>
      <c r="H62" s="26">
        <v>0</v>
      </c>
      <c r="I62" s="26">
        <v>2999020000</v>
      </c>
      <c r="J62" s="23" t="s">
        <v>15</v>
      </c>
      <c r="K62" s="23" t="s">
        <v>282</v>
      </c>
      <c r="L62" s="25" t="s">
        <v>183</v>
      </c>
      <c r="M62" s="25"/>
      <c r="N62" s="27"/>
    </row>
    <row r="63" spans="1:14">
      <c r="A63" s="22">
        <v>61</v>
      </c>
      <c r="B63" s="23" t="s">
        <v>283</v>
      </c>
      <c r="C63" s="25" t="s">
        <v>284</v>
      </c>
      <c r="D63" s="24">
        <v>207</v>
      </c>
      <c r="E63" s="26">
        <v>2194200000</v>
      </c>
      <c r="F63" s="26">
        <v>548550000</v>
      </c>
      <c r="G63" s="26"/>
      <c r="H63" s="26"/>
      <c r="I63" s="26">
        <v>2742750000</v>
      </c>
      <c r="J63" s="23" t="s">
        <v>20</v>
      </c>
      <c r="K63" s="23" t="s">
        <v>45</v>
      </c>
      <c r="L63" s="25" t="s">
        <v>183</v>
      </c>
      <c r="M63" s="25"/>
      <c r="N63" s="27"/>
    </row>
    <row r="64" spans="1:14">
      <c r="A64" s="22">
        <v>62</v>
      </c>
      <c r="B64" s="23" t="s">
        <v>285</v>
      </c>
      <c r="C64" s="25" t="s">
        <v>286</v>
      </c>
      <c r="D64" s="24">
        <v>21</v>
      </c>
      <c r="E64" s="26">
        <v>150000000</v>
      </c>
      <c r="F64" s="26">
        <v>22000000</v>
      </c>
      <c r="G64" s="26">
        <v>56700000</v>
      </c>
      <c r="H64" s="26">
        <v>0</v>
      </c>
      <c r="I64" s="26">
        <v>228700000</v>
      </c>
      <c r="J64" s="23" t="s">
        <v>12</v>
      </c>
      <c r="K64" s="23" t="s">
        <v>287</v>
      </c>
      <c r="L64" s="25" t="s">
        <v>183</v>
      </c>
      <c r="M64" s="25"/>
      <c r="N64" s="27"/>
    </row>
    <row r="65" spans="1:14">
      <c r="A65" s="22">
        <v>63</v>
      </c>
      <c r="B65" s="23" t="s">
        <v>288</v>
      </c>
      <c r="C65" s="25" t="s">
        <v>289</v>
      </c>
      <c r="D65" s="24">
        <v>30</v>
      </c>
      <c r="E65" s="26">
        <v>219242403</v>
      </c>
      <c r="F65" s="26">
        <v>73310601</v>
      </c>
      <c r="G65" s="26">
        <v>74000000</v>
      </c>
      <c r="H65" s="26">
        <v>0</v>
      </c>
      <c r="I65" s="26">
        <v>366553004</v>
      </c>
      <c r="J65" s="23" t="s">
        <v>28</v>
      </c>
      <c r="K65" s="23" t="s">
        <v>290</v>
      </c>
      <c r="L65" s="25" t="s">
        <v>183</v>
      </c>
      <c r="M65" s="25"/>
      <c r="N65" s="27"/>
    </row>
    <row r="66" spans="1:14">
      <c r="A66" s="22">
        <v>64</v>
      </c>
      <c r="B66" s="23" t="s">
        <v>291</v>
      </c>
      <c r="C66" s="25" t="s">
        <v>292</v>
      </c>
      <c r="D66" s="24">
        <v>200</v>
      </c>
      <c r="E66" s="26">
        <v>3028044544</v>
      </c>
      <c r="F66" s="26">
        <v>930000000</v>
      </c>
      <c r="G66" s="26">
        <v>686000000</v>
      </c>
      <c r="H66" s="26">
        <v>0</v>
      </c>
      <c r="I66" s="26">
        <v>4644044544</v>
      </c>
      <c r="J66" s="23" t="s">
        <v>28</v>
      </c>
      <c r="K66" s="23" t="s">
        <v>40</v>
      </c>
      <c r="L66" s="25" t="s">
        <v>183</v>
      </c>
      <c r="M66" s="25"/>
      <c r="N66" s="27"/>
    </row>
    <row r="67" spans="1:14">
      <c r="A67" s="22">
        <v>65</v>
      </c>
      <c r="B67" s="23" t="s">
        <v>293</v>
      </c>
      <c r="C67" s="25" t="s">
        <v>294</v>
      </c>
      <c r="D67" s="24">
        <v>199</v>
      </c>
      <c r="E67" s="26">
        <v>3073974544</v>
      </c>
      <c r="F67" s="26">
        <v>916200000</v>
      </c>
      <c r="G67" s="26">
        <v>588000000</v>
      </c>
      <c r="H67" s="26">
        <v>0</v>
      </c>
      <c r="I67" s="26">
        <v>4578174544</v>
      </c>
      <c r="J67" s="23" t="s">
        <v>28</v>
      </c>
      <c r="K67" s="23" t="s">
        <v>295</v>
      </c>
      <c r="L67" s="25" t="s">
        <v>183</v>
      </c>
      <c r="M67" s="25"/>
      <c r="N67" s="27"/>
    </row>
    <row r="68" spans="1:14">
      <c r="A68" s="22">
        <v>66</v>
      </c>
      <c r="B68" s="23" t="s">
        <v>296</v>
      </c>
      <c r="C68" s="25" t="s">
        <v>297</v>
      </c>
      <c r="D68" s="24">
        <v>30</v>
      </c>
      <c r="E68" s="26">
        <v>351225600</v>
      </c>
      <c r="F68" s="26">
        <v>122291400</v>
      </c>
      <c r="G68" s="26">
        <v>137940000</v>
      </c>
      <c r="H68" s="26">
        <v>0</v>
      </c>
      <c r="I68" s="26">
        <v>611457000</v>
      </c>
      <c r="J68" s="23" t="s">
        <v>23</v>
      </c>
      <c r="K68" s="23" t="s">
        <v>298</v>
      </c>
      <c r="L68" s="25" t="s">
        <v>183</v>
      </c>
      <c r="M68" s="25"/>
      <c r="N68" s="27"/>
    </row>
    <row r="69" spans="1:14">
      <c r="A69" s="22">
        <v>67</v>
      </c>
      <c r="B69" s="23" t="s">
        <v>299</v>
      </c>
      <c r="C69" s="25" t="s">
        <v>300</v>
      </c>
      <c r="D69" s="24">
        <v>611</v>
      </c>
      <c r="E69" s="26">
        <v>8010682075</v>
      </c>
      <c r="F69" s="26">
        <v>2002670519</v>
      </c>
      <c r="G69" s="26">
        <v>0</v>
      </c>
      <c r="H69" s="26">
        <v>0</v>
      </c>
      <c r="I69" s="26">
        <v>10013352594</v>
      </c>
      <c r="J69" s="23" t="s">
        <v>7</v>
      </c>
      <c r="K69" s="23" t="s">
        <v>301</v>
      </c>
      <c r="L69" s="25" t="s">
        <v>183</v>
      </c>
      <c r="M69" s="25"/>
      <c r="N69" s="27"/>
    </row>
    <row r="70" spans="1:14">
      <c r="A70" s="22">
        <v>68</v>
      </c>
      <c r="B70" s="23" t="s">
        <v>302</v>
      </c>
      <c r="C70" s="25" t="s">
        <v>303</v>
      </c>
      <c r="D70" s="24">
        <v>278</v>
      </c>
      <c r="E70" s="26">
        <v>2862851063</v>
      </c>
      <c r="F70" s="26">
        <v>1321315874</v>
      </c>
      <c r="G70" s="26">
        <v>220219313</v>
      </c>
      <c r="H70" s="26">
        <v>0</v>
      </c>
      <c r="I70" s="26">
        <v>4404386250</v>
      </c>
      <c r="J70" s="23" t="s">
        <v>7</v>
      </c>
      <c r="K70" s="23" t="s">
        <v>301</v>
      </c>
      <c r="L70" s="25" t="s">
        <v>183</v>
      </c>
      <c r="M70" s="25"/>
      <c r="N70" s="27"/>
    </row>
    <row r="71" spans="1:14">
      <c r="A71" s="22">
        <v>69</v>
      </c>
      <c r="B71" s="23" t="s">
        <v>304</v>
      </c>
      <c r="C71" s="25" t="s">
        <v>305</v>
      </c>
      <c r="D71" s="24">
        <v>191</v>
      </c>
      <c r="E71" s="26">
        <v>315909930</v>
      </c>
      <c r="F71" s="26">
        <v>345450000</v>
      </c>
      <c r="G71" s="26">
        <v>295680000</v>
      </c>
      <c r="H71" s="26">
        <v>0</v>
      </c>
      <c r="I71" s="26">
        <v>957039930</v>
      </c>
      <c r="J71" s="23" t="s">
        <v>9</v>
      </c>
      <c r="K71" s="23" t="s">
        <v>168</v>
      </c>
      <c r="L71" s="25" t="s">
        <v>183</v>
      </c>
      <c r="M71" s="25"/>
      <c r="N71" s="27"/>
    </row>
    <row r="72" spans="1:14">
      <c r="A72" s="22">
        <v>70</v>
      </c>
      <c r="B72" s="23" t="s">
        <v>306</v>
      </c>
      <c r="C72" s="25" t="s">
        <v>307</v>
      </c>
      <c r="D72" s="24">
        <v>248</v>
      </c>
      <c r="E72" s="26">
        <v>1198485000</v>
      </c>
      <c r="F72" s="26">
        <v>299765000</v>
      </c>
      <c r="G72" s="26">
        <v>0</v>
      </c>
      <c r="H72" s="26">
        <v>0</v>
      </c>
      <c r="I72" s="26">
        <v>1498250000</v>
      </c>
      <c r="J72" s="23" t="s">
        <v>8</v>
      </c>
      <c r="K72" s="23" t="s">
        <v>308</v>
      </c>
      <c r="L72" s="25" t="s">
        <v>183</v>
      </c>
      <c r="M72" s="25"/>
      <c r="N72" s="27"/>
    </row>
    <row r="73" spans="1:14">
      <c r="A73" s="22">
        <v>71</v>
      </c>
      <c r="B73" s="23" t="s">
        <v>309</v>
      </c>
      <c r="C73" s="25" t="s">
        <v>310</v>
      </c>
      <c r="D73" s="24">
        <v>55</v>
      </c>
      <c r="E73" s="26">
        <v>536450000</v>
      </c>
      <c r="F73" s="26">
        <v>173638000</v>
      </c>
      <c r="G73" s="26">
        <v>158400000</v>
      </c>
      <c r="H73" s="26">
        <v>0</v>
      </c>
      <c r="I73" s="26">
        <v>868488000</v>
      </c>
      <c r="J73" s="23" t="s">
        <v>23</v>
      </c>
      <c r="K73" s="23" t="s">
        <v>311</v>
      </c>
      <c r="L73" s="25" t="s">
        <v>183</v>
      </c>
      <c r="M73" s="25"/>
      <c r="N73" s="27"/>
    </row>
    <row r="74" spans="1:14">
      <c r="A74" s="22">
        <v>72</v>
      </c>
      <c r="B74" s="23" t="s">
        <v>312</v>
      </c>
      <c r="C74" s="25" t="s">
        <v>313</v>
      </c>
      <c r="D74" s="24">
        <v>32</v>
      </c>
      <c r="E74" s="26">
        <v>578760000</v>
      </c>
      <c r="F74" s="26">
        <v>148440000</v>
      </c>
      <c r="G74" s="26">
        <v>15000000</v>
      </c>
      <c r="H74" s="26">
        <v>0</v>
      </c>
      <c r="I74" s="26">
        <v>742200000</v>
      </c>
      <c r="J74" s="23" t="s">
        <v>18</v>
      </c>
      <c r="K74" s="30" t="s">
        <v>314</v>
      </c>
      <c r="L74" s="25" t="s">
        <v>183</v>
      </c>
      <c r="M74" s="25"/>
      <c r="N74" s="27"/>
    </row>
    <row r="75" spans="1:14">
      <c r="A75" s="22">
        <v>73</v>
      </c>
      <c r="B75" s="23" t="s">
        <v>315</v>
      </c>
      <c r="C75" s="25" t="s">
        <v>316</v>
      </c>
      <c r="D75" s="24">
        <v>32</v>
      </c>
      <c r="E75" s="26">
        <v>243438000</v>
      </c>
      <c r="F75" s="26">
        <v>66722000</v>
      </c>
      <c r="G75" s="26">
        <v>23450000</v>
      </c>
      <c r="H75" s="26">
        <v>0</v>
      </c>
      <c r="I75" s="26">
        <v>333610000</v>
      </c>
      <c r="J75" s="23" t="s">
        <v>23</v>
      </c>
      <c r="K75" s="23" t="s">
        <v>317</v>
      </c>
      <c r="L75" s="25" t="s">
        <v>183</v>
      </c>
      <c r="M75" s="25"/>
      <c r="N75" s="27"/>
    </row>
    <row r="76" spans="1:14">
      <c r="A76" s="22">
        <v>74</v>
      </c>
      <c r="B76" s="23" t="s">
        <v>318</v>
      </c>
      <c r="C76" s="28" t="s">
        <v>319</v>
      </c>
      <c r="D76" s="24">
        <v>85</v>
      </c>
      <c r="E76" s="26">
        <v>1137049908</v>
      </c>
      <c r="F76" s="26">
        <v>286041342</v>
      </c>
      <c r="G76" s="26">
        <v>0</v>
      </c>
      <c r="H76" s="26">
        <v>0</v>
      </c>
      <c r="I76" s="26">
        <v>1423091250</v>
      </c>
      <c r="J76" s="23" t="s">
        <v>48</v>
      </c>
      <c r="K76" s="23" t="s">
        <v>276</v>
      </c>
      <c r="L76" s="25" t="s">
        <v>183</v>
      </c>
      <c r="M76" s="25"/>
      <c r="N76" s="27"/>
    </row>
    <row r="77" spans="1:14">
      <c r="A77" s="22">
        <v>75</v>
      </c>
      <c r="B77" s="23" t="s">
        <v>320</v>
      </c>
      <c r="C77" s="28" t="s">
        <v>321</v>
      </c>
      <c r="D77" s="24">
        <v>40</v>
      </c>
      <c r="E77" s="26">
        <v>221471800</v>
      </c>
      <c r="F77" s="26">
        <v>92867800</v>
      </c>
      <c r="G77" s="26">
        <v>150000000</v>
      </c>
      <c r="H77" s="26">
        <v>0</v>
      </c>
      <c r="I77" s="26">
        <v>464339600</v>
      </c>
      <c r="J77" s="23" t="s">
        <v>19</v>
      </c>
      <c r="K77" s="23" t="s">
        <v>230</v>
      </c>
      <c r="L77" s="25" t="s">
        <v>183</v>
      </c>
      <c r="M77" s="25"/>
      <c r="N77" s="27"/>
    </row>
    <row r="78" spans="1:14">
      <c r="A78" s="22">
        <v>76</v>
      </c>
      <c r="B78" s="23" t="s">
        <v>322</v>
      </c>
      <c r="C78" s="25" t="s">
        <v>323</v>
      </c>
      <c r="D78" s="24">
        <v>60</v>
      </c>
      <c r="E78" s="26">
        <v>1788222629</v>
      </c>
      <c r="F78" s="26">
        <v>335291743</v>
      </c>
      <c r="G78" s="26">
        <v>111763914</v>
      </c>
      <c r="H78" s="26">
        <v>0</v>
      </c>
      <c r="I78" s="26">
        <v>2235278286</v>
      </c>
      <c r="J78" s="23" t="s">
        <v>12</v>
      </c>
      <c r="K78" s="31" t="s">
        <v>324</v>
      </c>
      <c r="L78" s="25" t="s">
        <v>183</v>
      </c>
      <c r="M78" s="25"/>
      <c r="N78" s="27"/>
    </row>
    <row r="79" spans="1:14">
      <c r="A79" s="22">
        <v>77</v>
      </c>
      <c r="B79" s="23" t="s">
        <v>325</v>
      </c>
      <c r="C79" s="25" t="s">
        <v>326</v>
      </c>
      <c r="D79" s="24">
        <v>30</v>
      </c>
      <c r="E79" s="26">
        <v>372101376</v>
      </c>
      <c r="F79" s="26">
        <v>101950344</v>
      </c>
      <c r="G79" s="26">
        <v>35700000</v>
      </c>
      <c r="H79" s="26">
        <v>0</v>
      </c>
      <c r="I79" s="26">
        <v>509751720</v>
      </c>
      <c r="J79" s="23" t="s">
        <v>12</v>
      </c>
      <c r="K79" s="23" t="s">
        <v>327</v>
      </c>
      <c r="L79" s="25" t="s">
        <v>183</v>
      </c>
      <c r="M79" s="25"/>
      <c r="N79" s="27"/>
    </row>
    <row r="80" spans="1:14">
      <c r="A80" s="22">
        <v>78</v>
      </c>
      <c r="B80" s="23" t="s">
        <v>328</v>
      </c>
      <c r="C80" s="25" t="s">
        <v>329</v>
      </c>
      <c r="D80" s="24">
        <v>28</v>
      </c>
      <c r="E80" s="26">
        <v>50883200</v>
      </c>
      <c r="F80" s="26">
        <v>12720800</v>
      </c>
      <c r="G80" s="26">
        <v>0</v>
      </c>
      <c r="H80" s="26">
        <v>0</v>
      </c>
      <c r="I80" s="26">
        <v>63604000</v>
      </c>
      <c r="J80" s="23" t="s">
        <v>15</v>
      </c>
      <c r="K80" s="23" t="s">
        <v>330</v>
      </c>
      <c r="L80" s="25" t="s">
        <v>183</v>
      </c>
      <c r="M80" s="25"/>
      <c r="N80" s="27"/>
    </row>
    <row r="81" spans="1:14">
      <c r="A81" s="22">
        <v>79</v>
      </c>
      <c r="B81" s="23" t="s">
        <v>331</v>
      </c>
      <c r="C81" s="25" t="s">
        <v>332</v>
      </c>
      <c r="D81" s="24">
        <v>52</v>
      </c>
      <c r="E81" s="26">
        <v>1597534629</v>
      </c>
      <c r="F81" s="26">
        <v>199691829</v>
      </c>
      <c r="G81" s="26">
        <v>99845914</v>
      </c>
      <c r="H81" s="26">
        <v>99845914</v>
      </c>
      <c r="I81" s="26">
        <v>1996918286</v>
      </c>
      <c r="J81" s="23" t="s">
        <v>48</v>
      </c>
      <c r="K81" s="31" t="s">
        <v>333</v>
      </c>
      <c r="L81" s="25" t="s">
        <v>183</v>
      </c>
      <c r="M81" s="25"/>
      <c r="N81" s="27"/>
    </row>
    <row r="82" spans="1:14">
      <c r="A82" s="22">
        <v>80</v>
      </c>
      <c r="B82" s="23" t="s">
        <v>334</v>
      </c>
      <c r="C82" s="25" t="s">
        <v>335</v>
      </c>
      <c r="D82" s="24">
        <v>307</v>
      </c>
      <c r="E82" s="26">
        <v>2459853750</v>
      </c>
      <c r="F82" s="26">
        <v>1229815875</v>
      </c>
      <c r="G82" s="26">
        <v>409938625</v>
      </c>
      <c r="H82" s="26">
        <v>0</v>
      </c>
      <c r="I82" s="26">
        <v>4099608250</v>
      </c>
      <c r="J82" s="23" t="s">
        <v>7</v>
      </c>
      <c r="K82" s="23" t="s">
        <v>336</v>
      </c>
      <c r="L82" s="25" t="s">
        <v>183</v>
      </c>
      <c r="M82" s="25"/>
      <c r="N82" s="27"/>
    </row>
    <row r="83" spans="1:14">
      <c r="A83" s="22">
        <v>81</v>
      </c>
      <c r="B83" s="23" t="s">
        <v>337</v>
      </c>
      <c r="C83" s="25" t="s">
        <v>338</v>
      </c>
      <c r="D83" s="24">
        <v>421</v>
      </c>
      <c r="E83" s="26">
        <v>3247980000</v>
      </c>
      <c r="F83" s="26">
        <v>1894655000</v>
      </c>
      <c r="G83" s="26">
        <v>270665000</v>
      </c>
      <c r="H83" s="26">
        <v>0</v>
      </c>
      <c r="I83" s="26">
        <v>5413300000</v>
      </c>
      <c r="J83" s="23" t="s">
        <v>7</v>
      </c>
      <c r="K83" s="23" t="s">
        <v>339</v>
      </c>
      <c r="L83" s="25" t="s">
        <v>183</v>
      </c>
      <c r="M83" s="25"/>
      <c r="N83" s="27"/>
    </row>
    <row r="84" spans="1:14">
      <c r="A84" s="22">
        <v>82</v>
      </c>
      <c r="B84" s="23" t="s">
        <v>340</v>
      </c>
      <c r="C84" s="25" t="s">
        <v>341</v>
      </c>
      <c r="D84" s="24">
        <v>240</v>
      </c>
      <c r="E84" s="26">
        <v>3021400000</v>
      </c>
      <c r="F84" s="26">
        <v>917421816</v>
      </c>
      <c r="G84" s="26">
        <v>640500000</v>
      </c>
      <c r="H84" s="26">
        <v>0</v>
      </c>
      <c r="I84" s="26">
        <v>4579321816</v>
      </c>
      <c r="J84" s="23" t="s">
        <v>28</v>
      </c>
      <c r="K84" s="23" t="s">
        <v>342</v>
      </c>
      <c r="L84" s="25" t="s">
        <v>183</v>
      </c>
      <c r="M84" s="25"/>
      <c r="N84" s="27"/>
    </row>
    <row r="85" spans="1:14">
      <c r="A85" s="22">
        <v>83</v>
      </c>
      <c r="B85" s="23" t="s">
        <v>343</v>
      </c>
      <c r="C85" s="25" t="s">
        <v>344</v>
      </c>
      <c r="D85" s="24">
        <v>75</v>
      </c>
      <c r="E85" s="26">
        <v>1515000000</v>
      </c>
      <c r="F85" s="26">
        <v>404000000</v>
      </c>
      <c r="G85" s="26">
        <v>101000000</v>
      </c>
      <c r="H85" s="26">
        <v>0</v>
      </c>
      <c r="I85" s="26">
        <v>2020000000</v>
      </c>
      <c r="J85" s="23" t="s">
        <v>9</v>
      </c>
      <c r="K85" s="23" t="s">
        <v>345</v>
      </c>
      <c r="L85" s="25" t="s">
        <v>183</v>
      </c>
      <c r="M85" s="25"/>
      <c r="N85" s="27"/>
    </row>
    <row r="86" spans="1:14">
      <c r="A86" s="22">
        <v>84</v>
      </c>
      <c r="B86" s="23" t="s">
        <v>346</v>
      </c>
      <c r="C86" s="25" t="s">
        <v>347</v>
      </c>
      <c r="D86" s="24">
        <v>40</v>
      </c>
      <c r="E86" s="26">
        <v>208500000</v>
      </c>
      <c r="F86" s="26">
        <v>69500000</v>
      </c>
      <c r="G86" s="26">
        <v>69500000</v>
      </c>
      <c r="H86" s="26">
        <v>0</v>
      </c>
      <c r="I86" s="26">
        <v>347500000</v>
      </c>
      <c r="J86" s="23" t="s">
        <v>23</v>
      </c>
      <c r="K86" s="23" t="s">
        <v>348</v>
      </c>
      <c r="L86" s="25" t="s">
        <v>183</v>
      </c>
      <c r="M86" s="25"/>
      <c r="N86" s="27"/>
    </row>
    <row r="87" spans="1:14">
      <c r="A87" s="22">
        <v>85</v>
      </c>
      <c r="B87" s="23" t="s">
        <v>349</v>
      </c>
      <c r="C87" s="25" t="s">
        <v>350</v>
      </c>
      <c r="D87" s="24">
        <v>200</v>
      </c>
      <c r="E87" s="26">
        <v>3500000000</v>
      </c>
      <c r="F87" s="26">
        <v>900000000</v>
      </c>
      <c r="G87" s="26">
        <v>0</v>
      </c>
      <c r="H87" s="26">
        <v>100000000</v>
      </c>
      <c r="I87" s="26">
        <v>4500000000</v>
      </c>
      <c r="J87" s="23" t="s">
        <v>37</v>
      </c>
      <c r="K87" s="23" t="s">
        <v>351</v>
      </c>
      <c r="L87" s="25" t="s">
        <v>183</v>
      </c>
      <c r="M87" s="25"/>
      <c r="N87" s="27"/>
    </row>
    <row r="88" spans="1:14">
      <c r="A88" s="22">
        <v>86</v>
      </c>
      <c r="B88" s="23" t="s">
        <v>352</v>
      </c>
      <c r="C88" s="25" t="s">
        <v>353</v>
      </c>
      <c r="D88" s="32">
        <v>75</v>
      </c>
      <c r="E88" s="26">
        <v>412000000</v>
      </c>
      <c r="F88" s="26">
        <v>108000000</v>
      </c>
      <c r="G88" s="26">
        <v>20000000</v>
      </c>
      <c r="H88" s="26">
        <v>0</v>
      </c>
      <c r="I88" s="26">
        <v>540000000</v>
      </c>
      <c r="J88" s="33" t="s">
        <v>10</v>
      </c>
      <c r="K88" s="34" t="s">
        <v>354</v>
      </c>
      <c r="L88" s="25" t="s">
        <v>183</v>
      </c>
      <c r="M88" s="25"/>
      <c r="N88" s="27"/>
    </row>
    <row r="89" spans="1:14">
      <c r="A89" s="22">
        <v>87</v>
      </c>
      <c r="B89" s="28" t="s">
        <v>355</v>
      </c>
      <c r="C89" s="25" t="s">
        <v>356</v>
      </c>
      <c r="D89" s="28">
        <v>35</v>
      </c>
      <c r="E89" s="35">
        <v>238090000</v>
      </c>
      <c r="F89" s="35">
        <v>70835000</v>
      </c>
      <c r="G89" s="26">
        <v>42000000</v>
      </c>
      <c r="H89" s="26">
        <v>0</v>
      </c>
      <c r="I89" s="26">
        <v>350925000</v>
      </c>
      <c r="J89" s="28" t="s">
        <v>28</v>
      </c>
      <c r="K89" s="28" t="s">
        <v>29</v>
      </c>
      <c r="L89" s="25" t="s">
        <v>183</v>
      </c>
      <c r="M89" s="25"/>
      <c r="N89" s="27"/>
    </row>
    <row r="90" spans="1:14">
      <c r="A90" s="22">
        <v>88</v>
      </c>
      <c r="B90" s="23" t="s">
        <v>357</v>
      </c>
      <c r="C90" s="25" t="s">
        <v>358</v>
      </c>
      <c r="D90" s="32">
        <v>50</v>
      </c>
      <c r="E90" s="26">
        <v>550560000</v>
      </c>
      <c r="F90" s="26">
        <v>235500000</v>
      </c>
      <c r="G90" s="26">
        <v>244909500</v>
      </c>
      <c r="H90" s="26">
        <v>50000000</v>
      </c>
      <c r="I90" s="26">
        <v>1080969500</v>
      </c>
      <c r="J90" s="30" t="s">
        <v>23</v>
      </c>
      <c r="K90" s="36" t="s">
        <v>41</v>
      </c>
      <c r="L90" s="25" t="s">
        <v>183</v>
      </c>
      <c r="M90" s="25"/>
      <c r="N90" s="27"/>
    </row>
    <row r="91" spans="1:14">
      <c r="A91" s="22">
        <v>89</v>
      </c>
      <c r="B91" s="23" t="s">
        <v>359</v>
      </c>
      <c r="C91" s="25" t="s">
        <v>303</v>
      </c>
      <c r="D91" s="32">
        <v>278</v>
      </c>
      <c r="E91" s="26">
        <v>2862851062</v>
      </c>
      <c r="F91" s="26">
        <v>1321315876</v>
      </c>
      <c r="G91" s="26">
        <v>220219312</v>
      </c>
      <c r="H91" s="26">
        <v>0</v>
      </c>
      <c r="I91" s="26">
        <v>4404386250</v>
      </c>
      <c r="J91" s="30" t="s">
        <v>7</v>
      </c>
      <c r="K91" s="30" t="s">
        <v>301</v>
      </c>
      <c r="L91" s="25" t="s">
        <v>183</v>
      </c>
      <c r="M91" s="25"/>
      <c r="N91" s="27"/>
    </row>
    <row r="92" spans="1:14">
      <c r="A92" s="22">
        <v>90</v>
      </c>
      <c r="B92" s="23" t="s">
        <v>360</v>
      </c>
      <c r="C92" s="25" t="s">
        <v>361</v>
      </c>
      <c r="D92" s="37">
        <v>51</v>
      </c>
      <c r="E92" s="38">
        <v>160000000</v>
      </c>
      <c r="F92" s="38">
        <v>40000000</v>
      </c>
      <c r="G92" s="38">
        <v>0</v>
      </c>
      <c r="H92" s="38">
        <v>0</v>
      </c>
      <c r="I92" s="26">
        <v>200000000</v>
      </c>
      <c r="J92" s="23" t="s">
        <v>27</v>
      </c>
      <c r="K92" s="31" t="s">
        <v>362</v>
      </c>
      <c r="L92" s="25" t="s">
        <v>183</v>
      </c>
      <c r="M92" s="25"/>
      <c r="N92" s="27"/>
    </row>
    <row r="93" spans="1:14">
      <c r="A93" s="22">
        <v>91</v>
      </c>
      <c r="B93" s="23" t="s">
        <v>363</v>
      </c>
      <c r="C93" s="25" t="s">
        <v>364</v>
      </c>
      <c r="D93" s="32">
        <v>58</v>
      </c>
      <c r="E93" s="26">
        <v>2618837541</v>
      </c>
      <c r="F93" s="26">
        <v>654709385</v>
      </c>
      <c r="G93" s="26">
        <v>0</v>
      </c>
      <c r="H93" s="26">
        <v>0</v>
      </c>
      <c r="I93" s="26">
        <v>3273546926</v>
      </c>
      <c r="J93" s="39" t="s">
        <v>12</v>
      </c>
      <c r="K93" s="30" t="s">
        <v>39</v>
      </c>
      <c r="L93" s="25" t="s">
        <v>183</v>
      </c>
      <c r="M93" s="25"/>
      <c r="N93" s="27"/>
    </row>
    <row r="94" spans="1:14">
      <c r="A94" s="22">
        <v>92</v>
      </c>
      <c r="B94" s="23" t="s">
        <v>365</v>
      </c>
      <c r="C94" s="25" t="s">
        <v>366</v>
      </c>
      <c r="D94" s="32">
        <v>100</v>
      </c>
      <c r="E94" s="26">
        <v>215640000</v>
      </c>
      <c r="F94" s="26">
        <v>71880000</v>
      </c>
      <c r="G94" s="26">
        <v>71880000</v>
      </c>
      <c r="H94" s="26">
        <v>0</v>
      </c>
      <c r="I94" s="26">
        <v>359400000</v>
      </c>
      <c r="J94" s="23" t="s">
        <v>48</v>
      </c>
      <c r="K94" s="34" t="s">
        <v>367</v>
      </c>
      <c r="L94" s="25" t="s">
        <v>183</v>
      </c>
      <c r="M94" s="25"/>
      <c r="N94" s="27"/>
    </row>
    <row r="95" spans="1:14">
      <c r="A95" s="22">
        <v>93</v>
      </c>
      <c r="B95" s="23" t="s">
        <v>368</v>
      </c>
      <c r="C95" s="25" t="s">
        <v>369</v>
      </c>
      <c r="D95" s="32">
        <v>141</v>
      </c>
      <c r="E95" s="40">
        <v>1396140000</v>
      </c>
      <c r="F95" s="40">
        <v>698070000</v>
      </c>
      <c r="G95" s="40">
        <v>232690000</v>
      </c>
      <c r="H95" s="26">
        <v>0</v>
      </c>
      <c r="I95" s="26">
        <v>2326900000</v>
      </c>
      <c r="J95" s="33" t="s">
        <v>7</v>
      </c>
      <c r="K95" s="41" t="s">
        <v>370</v>
      </c>
      <c r="L95" s="25" t="s">
        <v>183</v>
      </c>
      <c r="M95" s="25"/>
      <c r="N95" s="27"/>
    </row>
  </sheetData>
  <mergeCells count="1">
    <mergeCell ref="A1:N1"/>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4"/>
  <sheetViews>
    <sheetView zoomScaleNormal="100" workbookViewId="0">
      <pane xSplit="1" ySplit="2" topLeftCell="B3" activePane="bottomRight" state="frozen"/>
      <selection pane="topRight"/>
      <selection pane="bottomLeft"/>
      <selection pane="bottomRight" activeCell="B2" sqref="B2"/>
    </sheetView>
  </sheetViews>
  <sheetFormatPr baseColWidth="10" defaultColWidth="11.44140625" defaultRowHeight="11.4"/>
  <cols>
    <col min="1" max="1" width="7.109375" style="8" bestFit="1" customWidth="1"/>
    <col min="2" max="2" width="63.77734375" style="8" customWidth="1"/>
    <col min="3" max="3" width="19.5546875" style="8" customWidth="1"/>
    <col min="4" max="4" width="21.21875" style="8" customWidth="1"/>
    <col min="5" max="5" width="19.109375" style="14" customWidth="1"/>
    <col min="6" max="6" width="15" style="8" customWidth="1"/>
    <col min="7" max="16384" width="11.44140625" style="8"/>
  </cols>
  <sheetData>
    <row r="1" spans="1:9" ht="50.4" customHeight="1">
      <c r="A1" s="45" t="s">
        <v>100</v>
      </c>
      <c r="B1" s="45"/>
      <c r="C1" s="45"/>
      <c r="D1" s="45"/>
      <c r="E1" s="45"/>
      <c r="F1" s="45"/>
      <c r="G1" s="45"/>
      <c r="H1" s="45"/>
    </row>
    <row r="2" spans="1:9" s="10" customFormat="1" ht="72">
      <c r="A2" s="9" t="s">
        <v>0</v>
      </c>
      <c r="B2" s="9" t="s">
        <v>1</v>
      </c>
      <c r="C2" s="9" t="s">
        <v>2</v>
      </c>
      <c r="D2" s="9" t="s">
        <v>3</v>
      </c>
      <c r="E2" s="9" t="s">
        <v>78</v>
      </c>
      <c r="F2" s="9" t="s">
        <v>84</v>
      </c>
      <c r="G2" s="9" t="s">
        <v>96</v>
      </c>
      <c r="H2" s="9" t="s">
        <v>85</v>
      </c>
      <c r="I2" s="9" t="s">
        <v>106</v>
      </c>
    </row>
    <row r="3" spans="1:9" ht="34.200000000000003">
      <c r="A3" s="11">
        <v>3343</v>
      </c>
      <c r="B3" s="8" t="s">
        <v>79</v>
      </c>
      <c r="C3" s="8" t="s">
        <v>37</v>
      </c>
      <c r="D3" s="8" t="s">
        <v>80</v>
      </c>
      <c r="E3" s="12">
        <v>242350000</v>
      </c>
      <c r="F3" s="8" t="s">
        <v>89</v>
      </c>
      <c r="G3" s="12">
        <v>51000000</v>
      </c>
      <c r="H3" s="8" t="s">
        <v>87</v>
      </c>
      <c r="I3" s="8" t="s">
        <v>76</v>
      </c>
    </row>
    <row r="4" spans="1:9" ht="57">
      <c r="A4" s="11">
        <v>3287</v>
      </c>
      <c r="B4" s="8" t="s">
        <v>81</v>
      </c>
      <c r="C4" s="8" t="s">
        <v>11</v>
      </c>
      <c r="D4" s="8" t="s">
        <v>82</v>
      </c>
      <c r="E4" s="12">
        <v>1123282059</v>
      </c>
      <c r="F4" s="8" t="s">
        <v>95</v>
      </c>
      <c r="G4" s="12">
        <f>999900+23979200+16000000+19697181+30830383+19697200+22500000</f>
        <v>133703864</v>
      </c>
      <c r="H4" s="8" t="s">
        <v>87</v>
      </c>
      <c r="I4" s="8" t="s">
        <v>76</v>
      </c>
    </row>
    <row r="5" spans="1:9" ht="12">
      <c r="A5" s="11"/>
      <c r="B5" s="45" t="s">
        <v>83</v>
      </c>
      <c r="C5" s="45"/>
      <c r="D5" s="45"/>
      <c r="E5" s="13">
        <f>SUM(E3:E4)</f>
        <v>1365632059</v>
      </c>
    </row>
    <row r="6" spans="1:9">
      <c r="A6" s="11"/>
      <c r="E6" s="12"/>
    </row>
    <row r="7" spans="1:9">
      <c r="A7" s="11"/>
      <c r="E7" s="12"/>
    </row>
    <row r="8" spans="1:9">
      <c r="A8" s="11"/>
      <c r="E8" s="12"/>
    </row>
    <row r="9" spans="1:9">
      <c r="A9" s="11"/>
      <c r="E9" s="12"/>
    </row>
    <row r="10" spans="1:9">
      <c r="A10" s="11"/>
      <c r="E10" s="12"/>
    </row>
    <row r="11" spans="1:9">
      <c r="A11" s="11"/>
      <c r="E11" s="12"/>
    </row>
    <row r="12" spans="1:9">
      <c r="A12" s="11"/>
      <c r="E12" s="12"/>
    </row>
    <row r="13" spans="1:9">
      <c r="A13" s="11"/>
      <c r="E13" s="12"/>
    </row>
    <row r="14" spans="1:9">
      <c r="A14" s="11"/>
      <c r="E14" s="12"/>
    </row>
    <row r="15" spans="1:9">
      <c r="A15" s="11"/>
      <c r="E15" s="12"/>
    </row>
    <row r="16" spans="1:9">
      <c r="A16" s="11"/>
      <c r="E16" s="12"/>
    </row>
    <row r="17" spans="1:5">
      <c r="A17" s="11"/>
      <c r="E17" s="12"/>
    </row>
    <row r="18" spans="1:5">
      <c r="A18" s="11"/>
      <c r="E18" s="12"/>
    </row>
    <row r="19" spans="1:5">
      <c r="A19" s="11"/>
      <c r="E19" s="12"/>
    </row>
    <row r="20" spans="1:5">
      <c r="A20" s="11"/>
      <c r="E20" s="12"/>
    </row>
    <row r="21" spans="1:5">
      <c r="A21" s="11"/>
      <c r="E21" s="12"/>
    </row>
    <row r="22" spans="1:5">
      <c r="A22" s="11"/>
      <c r="E22" s="12"/>
    </row>
    <row r="23" spans="1:5">
      <c r="A23" s="11"/>
      <c r="E23" s="12"/>
    </row>
    <row r="24" spans="1:5">
      <c r="A24" s="11"/>
      <c r="E24" s="12"/>
    </row>
    <row r="25" spans="1:5">
      <c r="A25" s="11"/>
      <c r="E25" s="12"/>
    </row>
    <row r="26" spans="1:5">
      <c r="A26" s="11"/>
      <c r="E26" s="12"/>
    </row>
    <row r="27" spans="1:5">
      <c r="A27" s="11"/>
      <c r="E27" s="12"/>
    </row>
    <row r="28" spans="1:5">
      <c r="A28" s="11"/>
      <c r="E28" s="12"/>
    </row>
    <row r="29" spans="1:5">
      <c r="A29" s="11"/>
      <c r="E29" s="12"/>
    </row>
    <row r="30" spans="1:5">
      <c r="A30" s="11"/>
      <c r="E30" s="12"/>
    </row>
    <row r="31" spans="1:5">
      <c r="A31" s="11"/>
      <c r="E31" s="12"/>
    </row>
    <row r="32" spans="1:5">
      <c r="A32" s="11"/>
      <c r="E32" s="12"/>
    </row>
    <row r="33" spans="1:5">
      <c r="A33" s="11"/>
      <c r="E33" s="12"/>
    </row>
    <row r="34" spans="1:5">
      <c r="A34" s="11"/>
      <c r="E34" s="12"/>
    </row>
    <row r="35" spans="1:5">
      <c r="A35" s="11"/>
      <c r="E35" s="12"/>
    </row>
    <row r="36" spans="1:5">
      <c r="A36" s="11"/>
      <c r="E36" s="12"/>
    </row>
    <row r="37" spans="1:5">
      <c r="A37" s="11"/>
      <c r="E37" s="12"/>
    </row>
    <row r="38" spans="1:5">
      <c r="A38" s="11"/>
      <c r="E38" s="12"/>
    </row>
    <row r="39" spans="1:5">
      <c r="A39" s="11"/>
      <c r="E39" s="12"/>
    </row>
    <row r="40" spans="1:5">
      <c r="A40" s="11"/>
      <c r="E40" s="12"/>
    </row>
    <row r="41" spans="1:5">
      <c r="A41" s="11"/>
      <c r="E41" s="12"/>
    </row>
    <row r="42" spans="1:5">
      <c r="A42" s="11"/>
      <c r="E42" s="12"/>
    </row>
    <row r="43" spans="1:5">
      <c r="A43" s="11"/>
      <c r="E43" s="12"/>
    </row>
    <row r="44" spans="1:5">
      <c r="A44" s="11"/>
      <c r="E44" s="12"/>
    </row>
    <row r="45" spans="1:5">
      <c r="A45" s="11"/>
      <c r="E45" s="12"/>
    </row>
    <row r="46" spans="1:5">
      <c r="A46" s="11"/>
      <c r="E46" s="12"/>
    </row>
    <row r="47" spans="1:5">
      <c r="A47" s="11"/>
      <c r="E47" s="12"/>
    </row>
    <row r="48" spans="1:5">
      <c r="A48" s="11"/>
      <c r="E48" s="12"/>
    </row>
    <row r="49" spans="1:5">
      <c r="A49" s="11"/>
      <c r="E49" s="12"/>
    </row>
    <row r="50" spans="1:5">
      <c r="A50" s="11"/>
      <c r="E50" s="12"/>
    </row>
    <row r="51" spans="1:5">
      <c r="A51" s="11"/>
      <c r="E51" s="12"/>
    </row>
    <row r="52" spans="1:5">
      <c r="A52" s="11"/>
      <c r="E52" s="12"/>
    </row>
    <row r="53" spans="1:5">
      <c r="A53" s="11"/>
      <c r="E53" s="12"/>
    </row>
    <row r="54" spans="1:5">
      <c r="A54" s="11"/>
      <c r="E54" s="12"/>
    </row>
    <row r="55" spans="1:5">
      <c r="A55" s="11"/>
      <c r="E55" s="12"/>
    </row>
    <row r="56" spans="1:5">
      <c r="A56" s="11"/>
      <c r="E56" s="12"/>
    </row>
    <row r="57" spans="1:5">
      <c r="A57" s="11"/>
      <c r="E57" s="12"/>
    </row>
    <row r="58" spans="1:5">
      <c r="A58" s="11"/>
      <c r="E58" s="12"/>
    </row>
    <row r="59" spans="1:5">
      <c r="A59" s="11"/>
      <c r="E59" s="12"/>
    </row>
    <row r="60" spans="1:5">
      <c r="A60" s="11"/>
      <c r="E60" s="12"/>
    </row>
    <row r="61" spans="1:5">
      <c r="A61" s="11"/>
      <c r="E61" s="12"/>
    </row>
    <row r="62" spans="1:5">
      <c r="A62" s="11"/>
      <c r="E62" s="12"/>
    </row>
    <row r="63" spans="1:5">
      <c r="A63" s="11"/>
      <c r="E63" s="12"/>
    </row>
    <row r="64" spans="1:5">
      <c r="A64" s="11"/>
      <c r="E64" s="12"/>
    </row>
    <row r="65" spans="1:5">
      <c r="A65" s="11"/>
      <c r="E65" s="12"/>
    </row>
    <row r="66" spans="1:5">
      <c r="A66" s="11"/>
      <c r="E66" s="12"/>
    </row>
    <row r="67" spans="1:5">
      <c r="A67" s="11"/>
      <c r="E67" s="12"/>
    </row>
    <row r="68" spans="1:5">
      <c r="A68" s="11"/>
      <c r="E68" s="12"/>
    </row>
    <row r="69" spans="1:5">
      <c r="A69" s="11"/>
      <c r="E69" s="12"/>
    </row>
    <row r="70" spans="1:5">
      <c r="A70" s="11"/>
      <c r="E70" s="12"/>
    </row>
    <row r="71" spans="1:5">
      <c r="A71" s="11"/>
      <c r="E71" s="12"/>
    </row>
    <row r="72" spans="1:5">
      <c r="A72" s="11"/>
      <c r="E72" s="12"/>
    </row>
    <row r="73" spans="1:5">
      <c r="A73" s="11"/>
      <c r="E73" s="12"/>
    </row>
    <row r="74" spans="1:5">
      <c r="A74" s="11"/>
      <c r="E74" s="12"/>
    </row>
    <row r="75" spans="1:5">
      <c r="A75" s="11"/>
      <c r="E75" s="12"/>
    </row>
    <row r="76" spans="1:5">
      <c r="A76" s="11"/>
      <c r="E76" s="12"/>
    </row>
    <row r="77" spans="1:5">
      <c r="A77" s="11"/>
      <c r="E77" s="12"/>
    </row>
    <row r="78" spans="1:5">
      <c r="A78" s="11"/>
      <c r="E78" s="12"/>
    </row>
    <row r="79" spans="1:5">
      <c r="A79" s="11"/>
      <c r="E79" s="12"/>
    </row>
    <row r="80" spans="1:5">
      <c r="A80" s="11"/>
      <c r="E80" s="12"/>
    </row>
    <row r="81" spans="1:5">
      <c r="A81" s="11"/>
      <c r="E81" s="12"/>
    </row>
    <row r="82" spans="1:5">
      <c r="A82" s="11"/>
      <c r="E82" s="12"/>
    </row>
    <row r="83" spans="1:5">
      <c r="A83" s="11"/>
      <c r="E83" s="12"/>
    </row>
    <row r="84" spans="1:5">
      <c r="A84" s="11"/>
      <c r="E84" s="12"/>
    </row>
    <row r="85" spans="1:5">
      <c r="A85" s="11"/>
      <c r="E85" s="12"/>
    </row>
    <row r="86" spans="1:5">
      <c r="A86" s="11"/>
      <c r="E86" s="12"/>
    </row>
    <row r="87" spans="1:5">
      <c r="A87" s="11"/>
      <c r="E87" s="12"/>
    </row>
    <row r="88" spans="1:5">
      <c r="A88" s="11"/>
      <c r="E88" s="12"/>
    </row>
    <row r="89" spans="1:5">
      <c r="A89" s="11"/>
      <c r="E89" s="12"/>
    </row>
    <row r="90" spans="1:5">
      <c r="A90" s="11"/>
      <c r="E90" s="12"/>
    </row>
    <row r="91" spans="1:5">
      <c r="A91" s="11"/>
      <c r="E91" s="12"/>
    </row>
    <row r="92" spans="1:5">
      <c r="A92" s="11"/>
      <c r="E92" s="12"/>
    </row>
    <row r="93" spans="1:5">
      <c r="A93" s="11"/>
      <c r="E93" s="12"/>
    </row>
    <row r="94" spans="1:5">
      <c r="A94" s="11"/>
      <c r="E94" s="12"/>
    </row>
    <row r="95" spans="1:5">
      <c r="A95" s="11"/>
      <c r="E95" s="12"/>
    </row>
    <row r="96" spans="1:5">
      <c r="A96" s="11"/>
      <c r="E96" s="12"/>
    </row>
    <row r="97" spans="1:5">
      <c r="A97" s="11"/>
      <c r="E97" s="12"/>
    </row>
    <row r="98" spans="1:5">
      <c r="A98" s="11"/>
      <c r="E98" s="12"/>
    </row>
    <row r="99" spans="1:5">
      <c r="A99" s="11"/>
      <c r="E99" s="12"/>
    </row>
    <row r="100" spans="1:5">
      <c r="A100" s="11"/>
      <c r="E100" s="12"/>
    </row>
    <row r="101" spans="1:5">
      <c r="A101" s="11"/>
      <c r="E101" s="12"/>
    </row>
    <row r="102" spans="1:5">
      <c r="A102" s="11"/>
      <c r="E102" s="12"/>
    </row>
    <row r="103" spans="1:5">
      <c r="A103" s="11"/>
      <c r="E103" s="12"/>
    </row>
    <row r="104" spans="1:5">
      <c r="A104" s="11"/>
      <c r="E104" s="12"/>
    </row>
    <row r="105" spans="1:5">
      <c r="A105" s="11"/>
      <c r="E105" s="12"/>
    </row>
    <row r="106" spans="1:5">
      <c r="A106" s="11"/>
      <c r="E106" s="12"/>
    </row>
    <row r="107" spans="1:5">
      <c r="A107" s="11"/>
      <c r="E107" s="12"/>
    </row>
    <row r="108" spans="1:5">
      <c r="A108" s="11"/>
      <c r="E108" s="12"/>
    </row>
    <row r="109" spans="1:5">
      <c r="A109" s="11"/>
      <c r="E109" s="12"/>
    </row>
    <row r="110" spans="1:5">
      <c r="A110" s="11"/>
      <c r="E110" s="12"/>
    </row>
    <row r="111" spans="1:5">
      <c r="A111" s="11"/>
      <c r="E111" s="12"/>
    </row>
    <row r="112" spans="1:5">
      <c r="A112" s="11"/>
      <c r="E112" s="12"/>
    </row>
    <row r="113" spans="1:5">
      <c r="A113" s="11"/>
      <c r="E113" s="12"/>
    </row>
    <row r="114" spans="1:5">
      <c r="A114" s="11"/>
      <c r="E114" s="12"/>
    </row>
    <row r="115" spans="1:5">
      <c r="A115" s="11"/>
      <c r="E115" s="12"/>
    </row>
    <row r="116" spans="1:5">
      <c r="A116" s="11"/>
      <c r="E116" s="12"/>
    </row>
    <row r="117" spans="1:5">
      <c r="A117" s="11"/>
      <c r="E117" s="12"/>
    </row>
    <row r="118" spans="1:5">
      <c r="A118" s="11"/>
      <c r="E118" s="12"/>
    </row>
    <row r="119" spans="1:5">
      <c r="A119" s="11"/>
      <c r="E119" s="12"/>
    </row>
    <row r="120" spans="1:5">
      <c r="A120" s="11"/>
      <c r="E120" s="12"/>
    </row>
    <row r="121" spans="1:5">
      <c r="A121" s="11"/>
      <c r="E121" s="12"/>
    </row>
    <row r="122" spans="1:5">
      <c r="A122" s="11"/>
      <c r="E122" s="12"/>
    </row>
    <row r="123" spans="1:5">
      <c r="A123" s="11"/>
      <c r="E123" s="12"/>
    </row>
    <row r="124" spans="1:5">
      <c r="A124" s="11"/>
      <c r="E124" s="12"/>
    </row>
    <row r="125" spans="1:5">
      <c r="A125" s="11"/>
      <c r="E125" s="12"/>
    </row>
    <row r="126" spans="1:5">
      <c r="A126" s="11"/>
      <c r="E126" s="12"/>
    </row>
    <row r="127" spans="1:5">
      <c r="A127" s="11"/>
      <c r="E127" s="12"/>
    </row>
    <row r="128" spans="1:5">
      <c r="A128" s="11"/>
      <c r="E128" s="12"/>
    </row>
    <row r="129" spans="1:5">
      <c r="A129" s="11"/>
      <c r="E129" s="12"/>
    </row>
    <row r="130" spans="1:5">
      <c r="A130" s="11"/>
      <c r="E130" s="12"/>
    </row>
    <row r="131" spans="1:5">
      <c r="A131" s="11"/>
      <c r="E131" s="12"/>
    </row>
    <row r="132" spans="1:5">
      <c r="A132" s="11"/>
      <c r="E132" s="12"/>
    </row>
    <row r="133" spans="1:5">
      <c r="A133" s="11"/>
      <c r="E133" s="12"/>
    </row>
    <row r="134" spans="1:5">
      <c r="A134" s="11"/>
      <c r="E134" s="12"/>
    </row>
    <row r="135" spans="1:5">
      <c r="A135" s="11"/>
      <c r="E135" s="12"/>
    </row>
    <row r="136" spans="1:5">
      <c r="A136" s="11"/>
      <c r="E136" s="12"/>
    </row>
    <row r="137" spans="1:5">
      <c r="A137" s="11"/>
      <c r="E137" s="12"/>
    </row>
    <row r="138" spans="1:5">
      <c r="A138" s="11"/>
      <c r="E138" s="12"/>
    </row>
    <row r="139" spans="1:5">
      <c r="A139" s="11"/>
      <c r="E139" s="12"/>
    </row>
    <row r="140" spans="1:5">
      <c r="A140" s="11"/>
      <c r="E140" s="12"/>
    </row>
    <row r="141" spans="1:5">
      <c r="A141" s="11"/>
      <c r="E141" s="12"/>
    </row>
    <row r="142" spans="1:5">
      <c r="A142" s="11"/>
      <c r="E142" s="12"/>
    </row>
    <row r="143" spans="1:5">
      <c r="A143" s="11"/>
      <c r="E143" s="12"/>
    </row>
    <row r="144" spans="1:5">
      <c r="A144" s="11"/>
      <c r="E144" s="12"/>
    </row>
    <row r="145" spans="1:5">
      <c r="A145" s="11"/>
      <c r="E145" s="12"/>
    </row>
    <row r="146" spans="1:5">
      <c r="A146" s="11"/>
      <c r="E146" s="12"/>
    </row>
    <row r="147" spans="1:5">
      <c r="A147" s="11"/>
      <c r="E147" s="12"/>
    </row>
    <row r="148" spans="1:5">
      <c r="A148" s="11"/>
      <c r="E148" s="12"/>
    </row>
    <row r="149" spans="1:5">
      <c r="A149" s="11"/>
      <c r="E149" s="12"/>
    </row>
    <row r="150" spans="1:5">
      <c r="A150" s="11"/>
      <c r="E150" s="12"/>
    </row>
    <row r="151" spans="1:5">
      <c r="A151" s="11"/>
      <c r="E151" s="12"/>
    </row>
    <row r="152" spans="1:5">
      <c r="A152" s="11"/>
      <c r="E152" s="12"/>
    </row>
    <row r="153" spans="1:5">
      <c r="A153" s="11"/>
      <c r="E153" s="12"/>
    </row>
    <row r="154" spans="1:5">
      <c r="A154" s="11"/>
      <c r="E154" s="12"/>
    </row>
    <row r="155" spans="1:5">
      <c r="A155" s="11"/>
      <c r="E155" s="12"/>
    </row>
    <row r="156" spans="1:5">
      <c r="A156" s="11"/>
      <c r="E156" s="12"/>
    </row>
    <row r="157" spans="1:5">
      <c r="A157" s="11"/>
      <c r="E157" s="12"/>
    </row>
    <row r="158" spans="1:5">
      <c r="A158" s="11"/>
      <c r="E158" s="12"/>
    </row>
    <row r="159" spans="1:5">
      <c r="A159" s="11"/>
      <c r="E159" s="12"/>
    </row>
    <row r="160" spans="1:5">
      <c r="A160" s="11"/>
      <c r="E160" s="12"/>
    </row>
    <row r="161" spans="1:5">
      <c r="A161" s="11"/>
      <c r="E161" s="12"/>
    </row>
    <row r="162" spans="1:5">
      <c r="A162" s="11"/>
      <c r="E162" s="12"/>
    </row>
    <row r="163" spans="1:5">
      <c r="A163" s="11"/>
      <c r="E163" s="12"/>
    </row>
    <row r="164" spans="1:5">
      <c r="A164" s="11"/>
      <c r="E164" s="12"/>
    </row>
    <row r="165" spans="1:5">
      <c r="A165" s="11"/>
      <c r="E165" s="12"/>
    </row>
    <row r="166" spans="1:5">
      <c r="A166" s="11"/>
      <c r="E166" s="12"/>
    </row>
    <row r="167" spans="1:5">
      <c r="A167" s="11"/>
      <c r="E167" s="12"/>
    </row>
    <row r="168" spans="1:5">
      <c r="A168" s="11"/>
      <c r="E168" s="12"/>
    </row>
    <row r="169" spans="1:5">
      <c r="A169" s="11"/>
      <c r="E169" s="12"/>
    </row>
    <row r="170" spans="1:5">
      <c r="A170" s="11"/>
      <c r="E170" s="12"/>
    </row>
    <row r="171" spans="1:5">
      <c r="A171" s="11"/>
      <c r="E171" s="12"/>
    </row>
    <row r="172" spans="1:5">
      <c r="A172" s="11"/>
      <c r="E172" s="12"/>
    </row>
    <row r="173" spans="1:5">
      <c r="A173" s="11"/>
      <c r="E173" s="12"/>
    </row>
    <row r="174" spans="1:5">
      <c r="A174" s="11"/>
      <c r="E174" s="12"/>
    </row>
    <row r="175" spans="1:5">
      <c r="A175" s="11"/>
      <c r="E175" s="12"/>
    </row>
    <row r="176" spans="1:5">
      <c r="A176" s="11"/>
      <c r="E176" s="12"/>
    </row>
    <row r="177" spans="1:5">
      <c r="A177" s="11"/>
      <c r="E177" s="12"/>
    </row>
    <row r="178" spans="1:5">
      <c r="A178" s="11"/>
      <c r="E178" s="12"/>
    </row>
    <row r="179" spans="1:5">
      <c r="A179" s="11"/>
      <c r="E179" s="12"/>
    </row>
    <row r="180" spans="1:5">
      <c r="A180" s="11"/>
      <c r="E180" s="12"/>
    </row>
    <row r="181" spans="1:5">
      <c r="A181" s="11"/>
      <c r="E181" s="12"/>
    </row>
    <row r="182" spans="1:5">
      <c r="A182" s="11"/>
      <c r="E182" s="12"/>
    </row>
    <row r="183" spans="1:5">
      <c r="A183" s="11"/>
      <c r="E183" s="12"/>
    </row>
    <row r="184" spans="1:5">
      <c r="A184" s="11"/>
      <c r="E184" s="12"/>
    </row>
    <row r="185" spans="1:5">
      <c r="A185" s="11"/>
      <c r="E185" s="12"/>
    </row>
    <row r="186" spans="1:5">
      <c r="A186" s="11"/>
      <c r="E186" s="12"/>
    </row>
    <row r="187" spans="1:5">
      <c r="A187" s="11"/>
      <c r="E187" s="12"/>
    </row>
    <row r="188" spans="1:5">
      <c r="A188" s="11"/>
      <c r="E188" s="12"/>
    </row>
    <row r="189" spans="1:5">
      <c r="A189" s="11"/>
      <c r="E189" s="12"/>
    </row>
    <row r="190" spans="1:5">
      <c r="A190" s="11"/>
      <c r="E190" s="12"/>
    </row>
    <row r="191" spans="1:5">
      <c r="A191" s="11"/>
      <c r="E191" s="12"/>
    </row>
    <row r="192" spans="1:5">
      <c r="A192" s="11"/>
      <c r="E192" s="12"/>
    </row>
    <row r="193" spans="1:5">
      <c r="A193" s="11"/>
      <c r="E193" s="12"/>
    </row>
    <row r="194" spans="1:5">
      <c r="A194" s="11"/>
      <c r="E194" s="12"/>
    </row>
    <row r="195" spans="1:5">
      <c r="A195" s="11"/>
      <c r="E195" s="12"/>
    </row>
    <row r="196" spans="1:5">
      <c r="A196" s="11"/>
      <c r="E196" s="12"/>
    </row>
    <row r="197" spans="1:5">
      <c r="A197" s="11"/>
      <c r="E197" s="12"/>
    </row>
    <row r="198" spans="1:5">
      <c r="A198" s="11"/>
      <c r="E198" s="12"/>
    </row>
    <row r="199" spans="1:5">
      <c r="A199" s="11"/>
      <c r="E199" s="12"/>
    </row>
    <row r="200" spans="1:5">
      <c r="A200" s="11"/>
      <c r="E200" s="12"/>
    </row>
    <row r="201" spans="1:5">
      <c r="A201" s="11"/>
      <c r="E201" s="12"/>
    </row>
    <row r="202" spans="1:5">
      <c r="A202" s="11"/>
      <c r="E202" s="12"/>
    </row>
    <row r="203" spans="1:5">
      <c r="A203" s="11"/>
      <c r="E203" s="12"/>
    </row>
    <row r="204" spans="1:5">
      <c r="A204" s="11"/>
      <c r="E204" s="12"/>
    </row>
    <row r="205" spans="1:5">
      <c r="A205" s="11"/>
      <c r="E205" s="12"/>
    </row>
    <row r="206" spans="1:5">
      <c r="A206" s="11"/>
      <c r="E206" s="12"/>
    </row>
    <row r="207" spans="1:5">
      <c r="A207" s="11"/>
      <c r="E207" s="12"/>
    </row>
    <row r="208" spans="1:5">
      <c r="A208" s="11"/>
      <c r="E208" s="12"/>
    </row>
    <row r="209" spans="1:5">
      <c r="A209" s="11"/>
      <c r="E209" s="12"/>
    </row>
    <row r="210" spans="1:5">
      <c r="A210" s="11"/>
      <c r="E210" s="12"/>
    </row>
    <row r="211" spans="1:5">
      <c r="A211" s="11"/>
      <c r="E211" s="12"/>
    </row>
    <row r="212" spans="1:5">
      <c r="A212" s="11"/>
      <c r="E212" s="12"/>
    </row>
    <row r="213" spans="1:5">
      <c r="A213" s="11"/>
      <c r="E213" s="12"/>
    </row>
    <row r="214" spans="1:5">
      <c r="A214" s="11"/>
      <c r="E214" s="12"/>
    </row>
    <row r="215" spans="1:5">
      <c r="A215" s="11"/>
      <c r="E215" s="12"/>
    </row>
    <row r="216" spans="1:5">
      <c r="A216" s="11"/>
      <c r="E216" s="12"/>
    </row>
    <row r="217" spans="1:5">
      <c r="A217" s="11"/>
      <c r="E217" s="12"/>
    </row>
    <row r="218" spans="1:5">
      <c r="A218" s="11"/>
      <c r="E218" s="12"/>
    </row>
    <row r="219" spans="1:5">
      <c r="A219" s="11"/>
      <c r="E219" s="12"/>
    </row>
    <row r="220" spans="1:5">
      <c r="A220" s="11"/>
      <c r="E220" s="12"/>
    </row>
    <row r="221" spans="1:5">
      <c r="A221" s="11"/>
      <c r="E221" s="12"/>
    </row>
    <row r="222" spans="1:5">
      <c r="A222" s="11"/>
      <c r="E222" s="12"/>
    </row>
    <row r="223" spans="1:5">
      <c r="A223" s="11"/>
      <c r="E223" s="12"/>
    </row>
    <row r="224" spans="1:5">
      <c r="A224" s="11"/>
      <c r="E224" s="12"/>
    </row>
    <row r="225" spans="1:5">
      <c r="A225" s="11"/>
      <c r="E225" s="12"/>
    </row>
    <row r="226" spans="1:5">
      <c r="A226" s="11"/>
      <c r="E226" s="12"/>
    </row>
    <row r="227" spans="1:5">
      <c r="A227" s="11"/>
      <c r="E227" s="12"/>
    </row>
    <row r="228" spans="1:5">
      <c r="A228" s="11"/>
      <c r="E228" s="12"/>
    </row>
    <row r="229" spans="1:5">
      <c r="A229" s="11"/>
      <c r="E229" s="12"/>
    </row>
    <row r="230" spans="1:5">
      <c r="A230" s="11"/>
      <c r="E230" s="12"/>
    </row>
    <row r="231" spans="1:5">
      <c r="A231" s="11"/>
      <c r="E231" s="12"/>
    </row>
    <row r="232" spans="1:5">
      <c r="A232" s="11"/>
      <c r="E232" s="12"/>
    </row>
    <row r="233" spans="1:5">
      <c r="A233" s="11"/>
      <c r="E233" s="12"/>
    </row>
    <row r="234" spans="1:5">
      <c r="A234" s="11"/>
      <c r="E234" s="12"/>
    </row>
    <row r="235" spans="1:5">
      <c r="A235" s="11"/>
      <c r="E235" s="12"/>
    </row>
    <row r="236" spans="1:5">
      <c r="A236" s="11"/>
      <c r="E236" s="12"/>
    </row>
    <row r="237" spans="1:5">
      <c r="A237" s="11"/>
      <c r="E237" s="12"/>
    </row>
    <row r="238" spans="1:5">
      <c r="A238" s="11"/>
      <c r="E238" s="12"/>
    </row>
    <row r="239" spans="1:5">
      <c r="A239" s="11"/>
      <c r="E239" s="12"/>
    </row>
    <row r="240" spans="1:5">
      <c r="A240" s="11"/>
      <c r="E240" s="12"/>
    </row>
    <row r="241" spans="1:5">
      <c r="A241" s="11"/>
      <c r="E241" s="12"/>
    </row>
    <row r="242" spans="1:5">
      <c r="A242" s="11"/>
      <c r="E242" s="12"/>
    </row>
    <row r="243" spans="1:5">
      <c r="A243" s="11"/>
      <c r="E243" s="12"/>
    </row>
    <row r="244" spans="1:5">
      <c r="A244" s="11"/>
      <c r="E244" s="12"/>
    </row>
    <row r="245" spans="1:5">
      <c r="A245" s="11"/>
      <c r="E245" s="12"/>
    </row>
    <row r="246" spans="1:5">
      <c r="A246" s="11"/>
      <c r="E246" s="12"/>
    </row>
    <row r="247" spans="1:5">
      <c r="A247" s="11"/>
      <c r="E247" s="12"/>
    </row>
    <row r="248" spans="1:5">
      <c r="A248" s="11"/>
      <c r="E248" s="12"/>
    </row>
    <row r="249" spans="1:5">
      <c r="A249" s="11"/>
      <c r="E249" s="12"/>
    </row>
    <row r="250" spans="1:5">
      <c r="A250" s="11"/>
      <c r="E250" s="12"/>
    </row>
    <row r="251" spans="1:5">
      <c r="A251" s="11"/>
      <c r="E251" s="12"/>
    </row>
    <row r="252" spans="1:5">
      <c r="A252" s="11"/>
      <c r="E252" s="12"/>
    </row>
    <row r="253" spans="1:5">
      <c r="A253" s="11"/>
      <c r="E253" s="12"/>
    </row>
    <row r="254" spans="1:5">
      <c r="A254" s="11"/>
      <c r="E254" s="12"/>
    </row>
    <row r="255" spans="1:5">
      <c r="A255" s="11"/>
      <c r="E255" s="12"/>
    </row>
    <row r="256" spans="1:5">
      <c r="A256" s="11"/>
      <c r="E256" s="12"/>
    </row>
    <row r="257" spans="1:5">
      <c r="A257" s="11"/>
      <c r="E257" s="12"/>
    </row>
    <row r="258" spans="1:5">
      <c r="A258" s="11"/>
      <c r="E258" s="12"/>
    </row>
    <row r="259" spans="1:5">
      <c r="A259" s="11"/>
      <c r="E259" s="12"/>
    </row>
    <row r="260" spans="1:5">
      <c r="A260" s="11"/>
      <c r="E260" s="12"/>
    </row>
    <row r="261" spans="1:5">
      <c r="A261" s="11"/>
      <c r="E261" s="12"/>
    </row>
    <row r="262" spans="1:5">
      <c r="A262" s="11"/>
      <c r="E262" s="12"/>
    </row>
    <row r="263" spans="1:5">
      <c r="A263" s="11"/>
      <c r="E263" s="12"/>
    </row>
    <row r="264" spans="1:5">
      <c r="A264" s="11"/>
      <c r="E264" s="12"/>
    </row>
    <row r="265" spans="1:5">
      <c r="A265" s="11"/>
      <c r="E265" s="12"/>
    </row>
    <row r="266" spans="1:5">
      <c r="A266" s="11"/>
      <c r="E266" s="12"/>
    </row>
    <row r="267" spans="1:5">
      <c r="A267" s="11"/>
      <c r="E267" s="12"/>
    </row>
    <row r="268" spans="1:5">
      <c r="A268" s="11"/>
      <c r="E268" s="12"/>
    </row>
    <row r="269" spans="1:5">
      <c r="A269" s="11"/>
      <c r="E269" s="12"/>
    </row>
    <row r="270" spans="1:5">
      <c r="A270" s="11"/>
      <c r="E270" s="12"/>
    </row>
    <row r="271" spans="1:5">
      <c r="A271" s="11"/>
      <c r="E271" s="12"/>
    </row>
    <row r="272" spans="1:5">
      <c r="A272" s="11"/>
      <c r="E272" s="12"/>
    </row>
    <row r="273" spans="1:5">
      <c r="A273" s="11"/>
      <c r="E273" s="12"/>
    </row>
    <row r="274" spans="1:5">
      <c r="A274" s="11"/>
      <c r="E274" s="12"/>
    </row>
  </sheetData>
  <autoFilter ref="A2:E274"/>
  <mergeCells count="2">
    <mergeCell ref="B5:D5"/>
    <mergeCell ref="A1:H1"/>
  </mergeCells>
  <conditionalFormatting sqref="A270:A272 A3:A268 A274">
    <cfRule type="duplicateValues" dxfId="2" priority="3"/>
  </conditionalFormatting>
  <conditionalFormatting sqref="A269">
    <cfRule type="duplicateValues" dxfId="1" priority="2"/>
  </conditionalFormatting>
  <conditionalFormatting sqref="A273">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36A32290CB9E4785A8D555E4CB4106" ma:contentTypeVersion="13" ma:contentTypeDescription="Crear nuevo documento." ma:contentTypeScope="" ma:versionID="897aa408c21bc3648a21233d28bd8690">
  <xsd:schema xmlns:xsd="http://www.w3.org/2001/XMLSchema" xmlns:xs="http://www.w3.org/2001/XMLSchema" xmlns:p="http://schemas.microsoft.com/office/2006/metadata/properties" xmlns:ns3="1bd90b88-7581-4789-a1ff-604c8c1b0a56" xmlns:ns4="27ffb642-51c1-4d34-a00f-7b3440dec950" targetNamespace="http://schemas.microsoft.com/office/2006/metadata/properties" ma:root="true" ma:fieldsID="fafaeb0950af51e6eebe4d5a06f96e1a" ns3:_="" ns4:_="">
    <xsd:import namespace="1bd90b88-7581-4789-a1ff-604c8c1b0a56"/>
    <xsd:import namespace="27ffb642-51c1-4d34-a00f-7b3440dec950"/>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3:MediaServiceDateTaken"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90b88-7581-4789-a1ff-604c8c1b0a5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ffb642-51c1-4d34-a00f-7b3440dec95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SharingHintHash" ma:index="14"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D8DCE-0946-4B79-8E5B-4BC0DF752548}">
  <ds:schemaRefs>
    <ds:schemaRef ds:uri="http://www.w3.org/XML/1998/namespace"/>
    <ds:schemaRef ds:uri="http://purl.org/dc/dcmitype/"/>
    <ds:schemaRef ds:uri="http://schemas.microsoft.com/office/2006/documentManagement/types"/>
    <ds:schemaRef ds:uri="http://purl.org/dc/elements/1.1/"/>
    <ds:schemaRef ds:uri="1bd90b88-7581-4789-a1ff-604c8c1b0a56"/>
    <ds:schemaRef ds:uri="27ffb642-51c1-4d34-a00f-7b3440dec950"/>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712A507-E76C-4D7A-B50A-C30B5A95F87D}">
  <ds:schemaRefs>
    <ds:schemaRef ds:uri="http://schemas.microsoft.com/sharepoint/v3/contenttype/forms"/>
  </ds:schemaRefs>
</ds:datastoreItem>
</file>

<file path=customXml/itemProps3.xml><?xml version="1.0" encoding="utf-8"?>
<ds:datastoreItem xmlns:ds="http://schemas.openxmlformats.org/officeDocument/2006/customXml" ds:itemID="{745F997B-6844-4593-B713-8651F3F6F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90b88-7581-4789-a1ff-604c8c1b0a56"/>
    <ds:schemaRef ds:uri="27ffb642-51c1-4d34-a00f-7b3440dec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PIDAR COFINANCIADOS</vt:lpstr>
      <vt:lpstr>PERFILES TERRITORIALES</vt:lpstr>
      <vt:lpstr>PIDAR EVALUACIÓN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Hector Hernan Salinas Soto</cp:lastModifiedBy>
  <dcterms:created xsi:type="dcterms:W3CDTF">2022-08-22T19:45:20Z</dcterms:created>
  <dcterms:modified xsi:type="dcterms:W3CDTF">2022-09-01T12:44:17Z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0x010100D236A32290CB9E4785A8D555E4CB4106</vt:lpwstr>
  </property>
</Properties>
</file>