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Empresarial\3 CUENTA CONSOLIDADA 2024\"/>
    </mc:Choice>
  </mc:AlternateContent>
  <xr:revisionPtr revIDLastSave="0" documentId="13_ncr:1_{511E1915-1C33-4A21-A93F-C8BF2A40479B}" xr6:coauthVersionLast="47" xr6:coauthVersionMax="47" xr10:uidLastSave="{00000000-0000-0000-0000-000000000000}"/>
  <bookViews>
    <workbookView xWindow="-120" yWindow="-120" windowWidth="29040" windowHeight="15720" activeTab="2" xr2:uid="{00000000-000D-0000-FFFF-FFFF00000000}"/>
  </bookViews>
  <sheets>
    <sheet name="50 F1  ORIGEN DE INGRESOS -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386 F25.1  COMPOSICIÓN PATRI..." sheetId="9" r:id="rId9"/>
    <sheet name="450 F25.2  TRANSFERENCIAS PR..." sheetId="10" r:id="rId10"/>
    <sheet name="556 F25.3  AUTORIZACIÓN DE N..." sheetId="11" r:id="rId11"/>
    <sheet name="567 F39.1.1  ACTIVIDADES DE ..." sheetId="12" r:id="rId12"/>
    <sheet name="568 F39.1.2  ACTIVIDADES Y R..." sheetId="13" r:id="rId13"/>
    <sheet name="569 F39.1.3  RESULTADOS DE L..." sheetId="14" r:id="rId14"/>
  </sheets>
  <definedNames>
    <definedName name="_xlnm.Print_Area" localSheetId="3">'105 F6  INDICADORES DE GESTIÓN'!$A$1:$M$64</definedName>
    <definedName name="_xlnm.Print_Area" localSheetId="5">'120 F7.2  RELACIÓN PROYECTOS...'!$A$1:$S$14</definedName>
    <definedName name="_xlnm.Print_Area" localSheetId="7">'131 F11  PLAN DE INVERSIÓN Y...'!$A$1:$S$15</definedName>
    <definedName name="_xlnm.Print_Area" localSheetId="1">'2 F2  PLAN ANUAL DE COMPRAS ...'!$A$1:$T$74</definedName>
    <definedName name="_xlnm.Print_Area" localSheetId="8">'386 F25.1  COMPOSICIÓN PATRI...'!$A$1:$F$33</definedName>
    <definedName name="_xlnm.Print_Area" localSheetId="9">'450 F25.2  TRANSFERENCIAS PR...'!$A$1:$H$14</definedName>
    <definedName name="_xlnm.Print_Area" localSheetId="0">'50 F1  ORIGEN DE INGRESOS - ...'!$A$1:$O$39</definedName>
    <definedName name="_xlnm.Print_Area" localSheetId="10">'556 F25.3  AUTORIZACIÓN DE N...'!$A$1:$F$15</definedName>
    <definedName name="_xlnm.Print_Area" localSheetId="11">'567 F39.1.1  ACTIVIDADES DE ...'!$A$1:$F$40</definedName>
    <definedName name="_xlnm.Print_Area" localSheetId="12">'568 F39.1.2  ACTIVIDADES Y R...'!$A$1:$D$25</definedName>
    <definedName name="_xlnm.Print_Area" localSheetId="13">'569 F39.1.3  RESULTADOS DE L...'!$A$1:$F$23</definedName>
    <definedName name="_xlnm.Print_Area" localSheetId="2">'68 F4  PLANES DE ACCIÓN Y EJ...'!$A$1:$S$64</definedName>
    <definedName name="_xlnm.Print_Area" localSheetId="4">'7 F7.1  RELACIÓN PROYECTOS F...'!$A$1:$Q$14</definedName>
    <definedName name="_xlnm.Print_Area" localSheetId="6">'84 F9  RELACIÓN DE PROCESOS ...'!$A$1:$Y$100</definedName>
    <definedName name="_xlnm.Print_Titles" localSheetId="3">'105 F6  INDICADORES DE GESTIÓN'!$8:$10</definedName>
    <definedName name="_xlnm.Print_Titles" localSheetId="1">'2 F2  PLAN ANUAL DE COMPRAS ...'!$8:$10</definedName>
    <definedName name="_xlnm.Print_Titles" localSheetId="2">'68 F4  PLANES DE ACCIÓN Y EJ...'!$8:$10</definedName>
    <definedName name="_xlnm.Print_Titles" localSheetId="6">'84 F9  RELACIÓN DE PROCESOS ...'!$8:$10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2" l="1"/>
  <c r="C12" i="12" l="1"/>
  <c r="C39" i="12" l="1"/>
  <c r="C38" i="12"/>
  <c r="C37" i="12"/>
  <c r="C19" i="12"/>
  <c r="C18" i="12"/>
  <c r="C22" i="13"/>
  <c r="J14" i="8" l="1"/>
  <c r="Q14" i="8" s="1"/>
  <c r="J12" i="8"/>
  <c r="Q12" i="8" s="1"/>
  <c r="J13" i="8"/>
  <c r="Q13" i="8" s="1"/>
  <c r="O12" i="8" l="1"/>
  <c r="O11" i="8"/>
  <c r="J11" i="8"/>
  <c r="Q11" i="8" s="1"/>
  <c r="O13" i="8"/>
  <c r="K13" i="8"/>
  <c r="P13" i="8" s="1"/>
  <c r="K12" i="8"/>
  <c r="P12" i="8" s="1"/>
  <c r="K11" i="8"/>
  <c r="P11" i="8" s="1"/>
</calcChain>
</file>

<file path=xl/sharedStrings.xml><?xml version="1.0" encoding="utf-8"?>
<sst xmlns="http://schemas.openxmlformats.org/spreadsheetml/2006/main" count="8394" uniqueCount="5118">
  <si>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</si>
  <si>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</si>
  <si>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</si>
  <si>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</si>
  <si>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</si>
  <si>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</si>
  <si>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</si>
  <si>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</si>
  <si>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</si>
  <si>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</si>
  <si>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</si>
  <si>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</si>
  <si>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</si>
  <si>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</si>
  <si>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</si>
  <si>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</si>
  <si>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</si>
  <si>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</si>
  <si>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</si>
  <si>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</si>
  <si>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</si>
  <si>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</si>
  <si>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</si>
  <si>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</si>
  <si>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</si>
  <si>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</si>
  <si>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</si>
  <si>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</si>
  <si>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</si>
  <si>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</si>
  <si>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</si>
  <si>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</si>
  <si>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</si>
  <si>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</si>
  <si>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</si>
  <si>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</si>
  <si>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</si>
  <si>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</si>
  <si>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</si>
  <si>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</si>
  <si>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</si>
  <si>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</si>
  <si>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</si>
  <si>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</si>
  <si>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</si>
  <si>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</si>
  <si>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</si>
  <si>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</si>
  <si>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</si>
  <si>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</si>
  <si>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</si>
  <si>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</si>
  <si>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</si>
  <si>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</si>
  <si>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</si>
  <si>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</si>
  <si>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</si>
  <si>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</si>
  <si>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</si>
  <si>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</si>
  <si>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</si>
  <si>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</si>
  <si>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</si>
  <si>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</si>
  <si>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</si>
  <si>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</si>
  <si>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</si>
  <si>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</si>
  <si>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</si>
  <si>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</si>
  <si>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</si>
  <si>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</si>
  <si>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</si>
  <si>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</si>
  <si>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</si>
  <si>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</si>
  <si>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</si>
  <si>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</si>
  <si>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</si>
  <si>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</si>
  <si>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</si>
  <si>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</si>
  <si>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</si>
  <si>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</si>
  <si>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</si>
  <si>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</si>
  <si>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</si>
  <si>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</si>
  <si>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</si>
  <si>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</si>
  <si>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</si>
  <si>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</si>
  <si>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</si>
  <si>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</si>
  <si>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</si>
  <si>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</si>
  <si>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</si>
  <si>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</si>
  <si>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</si>
  <si>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</si>
  <si>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</si>
  <si>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</si>
  <si>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</si>
  <si>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</si>
  <si>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</si>
  <si>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</si>
  <si>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</si>
  <si>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</si>
  <si>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</si>
  <si>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</si>
  <si>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</si>
  <si>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</si>
  <si>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</si>
  <si>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</si>
  <si>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</si>
  <si>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</si>
  <si>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</si>
  <si>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</si>
  <si>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</si>
  <si>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</si>
  <si>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</si>
  <si>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</si>
  <si>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</si>
  <si>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</si>
  <si>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</si>
  <si>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</si>
  <si>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</si>
  <si>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</si>
  <si>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</si>
  <si>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</si>
  <si>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</si>
  <si>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</si>
  <si>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</si>
  <si>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</si>
  <si>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</si>
  <si>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</si>
  <si>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</si>
  <si>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</si>
  <si>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</si>
  <si>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</si>
  <si>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</si>
  <si>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</si>
  <si>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</si>
  <si>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</si>
  <si>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</si>
  <si>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</si>
  <si>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</si>
  <si>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</si>
  <si>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</si>
  <si>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</si>
  <si>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</si>
  <si>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</si>
  <si>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</si>
  <si>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</si>
  <si>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</si>
  <si>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</si>
  <si>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</si>
  <si>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</si>
  <si>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</si>
  <si>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</si>
  <si>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</si>
  <si>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</si>
  <si>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</si>
  <si>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</si>
  <si>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</si>
  <si>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</si>
  <si>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</si>
  <si>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</si>
  <si>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</si>
  <si>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</si>
  <si>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</si>
  <si>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</si>
  <si>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</si>
  <si>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</si>
  <si>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</si>
  <si>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</si>
  <si>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</si>
  <si>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</si>
  <si>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</si>
  <si>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</si>
  <si>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</si>
  <si>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</si>
  <si>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</si>
  <si>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</si>
  <si>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</si>
  <si>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</si>
  <si>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</si>
  <si>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</si>
  <si>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</si>
  <si>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</si>
  <si>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</si>
  <si>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</si>
  <si>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</si>
  <si>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</si>
  <si>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</si>
  <si>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</si>
  <si>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</si>
  <si>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</si>
  <si>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</si>
  <si>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</si>
  <si>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</si>
  <si>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</si>
  <si>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</si>
  <si>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</si>
  <si>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</si>
  <si>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</si>
  <si>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</si>
  <si>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</si>
  <si>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</si>
  <si>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</si>
  <si>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</si>
  <si>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</si>
  <si>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</si>
  <si>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</si>
  <si>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</si>
  <si>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</si>
  <si>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</si>
  <si>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</si>
  <si>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</si>
  <si>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</si>
  <si>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</si>
  <si>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</si>
  <si>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</si>
  <si>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</si>
  <si>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</si>
  <si>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</si>
  <si>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</si>
  <si>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</si>
  <si>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</si>
  <si>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</si>
  <si>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</si>
  <si>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</si>
  <si>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</si>
  <si>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</si>
  <si>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</si>
  <si>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</si>
  <si>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</si>
  <si>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</si>
  <si>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</si>
  <si>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</si>
  <si>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</si>
  <si>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</si>
  <si>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</si>
  <si>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</si>
  <si>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</si>
  <si>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</si>
  <si>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</si>
  <si>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</si>
  <si>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</si>
  <si>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</si>
  <si>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</si>
  <si>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</si>
  <si>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</si>
  <si>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</si>
  <si>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</si>
  <si>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</si>
  <si>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</si>
  <si>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</si>
  <si>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</si>
  <si>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</si>
  <si>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</si>
  <si>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</si>
  <si>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</si>
  <si>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</si>
  <si>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</si>
  <si>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</si>
  <si>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</si>
  <si>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</si>
  <si>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</si>
  <si>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</si>
  <si>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</si>
  <si>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</si>
  <si>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</si>
  <si>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</si>
  <si>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</si>
  <si>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</si>
  <si>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</si>
  <si>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</si>
  <si>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</si>
  <si>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</si>
  <si>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</si>
  <si>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</si>
  <si>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</si>
  <si>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</si>
  <si>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</si>
  <si>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</si>
  <si>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</si>
  <si>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</si>
  <si>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</si>
  <si>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</si>
  <si>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</si>
  <si>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</si>
  <si>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</si>
  <si>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</si>
  <si>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</si>
  <si>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</si>
  <si>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</si>
  <si>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</si>
  <si>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</si>
  <si>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</si>
  <si>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</si>
  <si>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</si>
  <si>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</si>
  <si>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</si>
  <si>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</si>
  <si>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</si>
  <si>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</si>
  <si>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</si>
  <si>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</si>
  <si>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</si>
  <si>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</si>
  <si>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</si>
  <si>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</si>
  <si>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</si>
  <si>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</si>
  <si>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</si>
  <si>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</si>
  <si>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</si>
  <si>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</si>
  <si>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</si>
  <si>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</si>
  <si>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</si>
  <si>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</si>
  <si>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</si>
  <si>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</si>
  <si>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</si>
  <si>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</si>
  <si>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</si>
  <si>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</si>
  <si>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</si>
  <si>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</si>
  <si>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</si>
  <si>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</si>
  <si>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</si>
  <si>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</si>
  <si>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</si>
  <si>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</si>
  <si>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</si>
  <si>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</si>
  <si>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</si>
  <si>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</si>
  <si>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</si>
  <si>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</si>
  <si>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</si>
  <si>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</si>
  <si>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</si>
  <si>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</si>
  <si>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</si>
  <si>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</si>
  <si>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</si>
  <si>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</si>
  <si>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</si>
  <si>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</si>
  <si>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</si>
  <si>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</si>
  <si>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</si>
  <si>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</si>
  <si>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</si>
  <si>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</si>
  <si>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</si>
  <si>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</si>
  <si>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</si>
  <si>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</si>
  <si>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</si>
  <si>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</si>
  <si>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</si>
  <si>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</si>
  <si>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</si>
  <si>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</si>
  <si>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</si>
  <si>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</si>
  <si>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</si>
  <si>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</si>
  <si>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</si>
  <si>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</si>
  <si>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</si>
  <si>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</si>
  <si>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</si>
  <si>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</si>
  <si>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</si>
  <si>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</si>
  <si>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</si>
  <si>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</si>
  <si>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</si>
  <si>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</si>
  <si>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</si>
  <si>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</si>
  <si>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</si>
  <si>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</si>
  <si>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</si>
  <si>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</si>
  <si>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</si>
  <si>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</si>
  <si>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</si>
  <si>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</si>
  <si>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</si>
  <si>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</si>
  <si>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</si>
  <si>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</si>
  <si>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</si>
  <si>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</si>
  <si>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</si>
  <si>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</si>
  <si>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</si>
  <si>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</si>
  <si>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</si>
  <si>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</si>
  <si>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</si>
  <si>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</si>
  <si>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</si>
  <si>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</si>
  <si>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</si>
  <si>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</si>
  <si>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</si>
  <si>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</si>
  <si>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</si>
  <si>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</si>
  <si>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</si>
  <si>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</si>
  <si>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</si>
  <si>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</si>
  <si>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</si>
  <si>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</si>
  <si>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</si>
  <si>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</si>
  <si>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</si>
  <si>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</si>
  <si>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</si>
  <si>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</si>
  <si>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</si>
  <si>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</si>
  <si>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</si>
  <si>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</si>
  <si>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</si>
  <si>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</si>
  <si>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</si>
  <si>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</si>
  <si>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</si>
  <si>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</si>
  <si>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</si>
  <si>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</si>
  <si>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</si>
  <si>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</si>
  <si>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</si>
  <si>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</si>
  <si>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</si>
  <si>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</si>
  <si>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</si>
  <si>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</si>
  <si>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</si>
  <si>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</si>
  <si>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</si>
  <si>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</si>
  <si>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</si>
  <si>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</si>
  <si>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</si>
  <si>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</si>
  <si>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</si>
  <si>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</si>
  <si>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</si>
  <si>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</si>
  <si>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</si>
  <si>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</si>
  <si>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</si>
  <si>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</si>
  <si>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</si>
  <si>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</si>
  <si>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</si>
  <si>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</si>
  <si>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</si>
  <si>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</si>
  <si>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</si>
  <si>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</si>
  <si>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</si>
  <si>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</si>
  <si>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</si>
  <si>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</si>
  <si>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</si>
  <si>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</si>
  <si>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</si>
  <si>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</si>
  <si>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</si>
  <si>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</si>
  <si>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</si>
  <si>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</si>
  <si>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</si>
  <si>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</si>
  <si>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</si>
  <si>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</si>
  <si>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</si>
  <si>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</si>
  <si>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</si>
  <si>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</si>
  <si>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</si>
  <si>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</si>
  <si>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</si>
  <si>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</si>
  <si>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</si>
  <si>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</si>
  <si>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</si>
  <si>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</si>
  <si>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</si>
  <si>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</si>
  <si>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</si>
  <si>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</si>
  <si>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</si>
  <si>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</si>
  <si>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</si>
  <si>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</si>
  <si>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</si>
  <si>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</si>
  <si>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</si>
  <si>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</si>
  <si>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</si>
  <si>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</si>
  <si>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</si>
  <si>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</si>
  <si>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</si>
  <si>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</si>
  <si>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</si>
  <si>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</si>
  <si>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</si>
  <si>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</si>
  <si>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</si>
  <si>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</si>
  <si>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</si>
  <si>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</si>
  <si>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</si>
  <si>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</si>
  <si>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</si>
  <si>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</si>
  <si>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</si>
  <si>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</si>
  <si>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</si>
  <si>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</si>
  <si>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</si>
  <si>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</si>
  <si>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</si>
  <si>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</si>
  <si>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</si>
  <si>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</si>
  <si>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</si>
  <si>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</si>
  <si>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</si>
  <si>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</si>
  <si>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</si>
  <si>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</si>
  <si>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</si>
  <si>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</si>
  <si>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</si>
  <si>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</si>
  <si>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</si>
  <si>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</si>
  <si>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</si>
  <si>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</si>
  <si>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</si>
  <si>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</si>
  <si>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</si>
  <si>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</si>
  <si>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</si>
  <si>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</si>
  <si>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</si>
  <si>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</si>
  <si>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</si>
  <si>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</si>
  <si>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</si>
  <si>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</si>
  <si>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</si>
  <si>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</si>
  <si>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</si>
  <si>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</si>
  <si>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</si>
  <si>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</si>
  <si>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</si>
  <si>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</si>
  <si>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</si>
  <si>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</si>
  <si>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</si>
  <si>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</si>
  <si>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</si>
  <si>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</si>
  <si>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</si>
  <si>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</si>
  <si>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</si>
  <si>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</si>
  <si>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</si>
  <si>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</si>
  <si>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</si>
  <si>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</si>
  <si>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</si>
  <si>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</si>
  <si>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</si>
  <si>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</si>
  <si>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</si>
  <si>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</si>
  <si>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</si>
  <si>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</si>
  <si>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</si>
  <si>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</si>
  <si>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</si>
  <si>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</si>
  <si>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</si>
  <si>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</si>
  <si>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</si>
  <si>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</si>
  <si>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</si>
  <si>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</si>
  <si>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</si>
  <si>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</si>
  <si>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</si>
  <si>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</si>
  <si>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</si>
  <si>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</si>
  <si>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</si>
  <si>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</si>
  <si>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</si>
  <si>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</si>
  <si>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</si>
  <si>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</si>
  <si>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</si>
  <si>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</si>
  <si>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</si>
  <si>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</si>
  <si>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</si>
  <si>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</si>
  <si>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</si>
  <si>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</si>
  <si>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</si>
  <si>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</si>
  <si>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</si>
  <si>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</si>
  <si>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</si>
  <si>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</si>
  <si>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</si>
  <si>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</si>
  <si>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</si>
  <si>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</si>
  <si>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</si>
  <si>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</si>
  <si>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</si>
  <si>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</si>
  <si>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</si>
  <si>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</si>
  <si>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</si>
  <si>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</si>
  <si>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</si>
  <si>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</si>
  <si>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</si>
  <si>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</si>
  <si>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</si>
  <si>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</si>
  <si>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</si>
  <si>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</si>
  <si>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</si>
  <si>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</si>
  <si>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</si>
  <si>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</si>
  <si>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</si>
  <si>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</si>
  <si>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</si>
  <si>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</si>
  <si>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</si>
  <si>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</si>
  <si>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</si>
  <si>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</si>
  <si>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</si>
  <si>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</si>
  <si>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</si>
  <si>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</si>
  <si>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</si>
  <si>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</si>
  <si>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</si>
  <si>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</si>
  <si>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</si>
  <si>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</si>
  <si>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</si>
  <si>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</si>
  <si>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</si>
  <si>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</si>
  <si>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</si>
  <si>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</si>
  <si>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</si>
  <si>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</si>
  <si>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</si>
  <si>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</si>
  <si>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</si>
  <si>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</si>
  <si>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</si>
  <si>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</si>
  <si>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</si>
  <si>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</si>
  <si>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</si>
  <si>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</si>
  <si>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</si>
  <si>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</si>
  <si>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</si>
  <si>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</si>
  <si>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</si>
  <si>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</si>
  <si>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</si>
  <si>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</si>
  <si>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</si>
  <si>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</si>
  <si>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</si>
  <si>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</si>
  <si>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</si>
  <si>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</si>
  <si>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</si>
  <si>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</si>
  <si>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</si>
  <si>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</si>
  <si>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</si>
  <si>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</si>
  <si>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</si>
  <si>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</si>
  <si>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</si>
  <si>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</si>
  <si>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</si>
  <si>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</si>
  <si>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</si>
  <si>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</si>
  <si>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</si>
  <si>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</si>
  <si>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</si>
  <si>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</si>
  <si>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</si>
  <si>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</si>
  <si>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</si>
  <si>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</si>
  <si>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</si>
  <si>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</si>
  <si>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</si>
  <si>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</si>
  <si>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</si>
  <si>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</si>
  <si>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</si>
  <si>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</si>
  <si>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</si>
  <si>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</si>
  <si>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</si>
  <si>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</si>
  <si>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</si>
  <si>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</si>
  <si>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</si>
  <si>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</si>
  <si>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</si>
  <si>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</si>
  <si>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</si>
  <si>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</si>
  <si>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</si>
  <si>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</si>
  <si>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</si>
  <si>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</si>
  <si>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</si>
  <si>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</si>
  <si>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</si>
  <si>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</si>
  <si>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</si>
  <si>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</si>
  <si>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</si>
  <si>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</si>
  <si>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</si>
  <si>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</si>
  <si>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</si>
  <si>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</si>
  <si>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</si>
  <si>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</si>
  <si>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</si>
  <si>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</si>
  <si>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</si>
  <si>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</si>
  <si>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</si>
  <si>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</si>
  <si>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</si>
  <si>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</si>
  <si>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</si>
  <si>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</si>
  <si>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</si>
  <si>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</si>
  <si>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</si>
  <si>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</si>
  <si>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</si>
  <si>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</si>
  <si>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</si>
  <si>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</si>
  <si>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</si>
  <si>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</si>
  <si>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</si>
  <si>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</si>
  <si>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</si>
  <si>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</si>
  <si>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</si>
  <si>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</si>
  <si>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</si>
  <si>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</si>
  <si>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</si>
  <si>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</si>
  <si>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</si>
  <si>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</si>
  <si>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</si>
  <si>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</si>
  <si>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</si>
  <si>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</si>
  <si>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</si>
  <si>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</si>
  <si>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</si>
  <si>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</si>
  <si>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</si>
  <si>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</si>
  <si>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</si>
  <si>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</si>
  <si>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</si>
  <si>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</si>
  <si>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</si>
  <si>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</si>
  <si>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</si>
  <si>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</si>
  <si>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</si>
  <si>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</si>
  <si>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</si>
  <si>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</si>
  <si>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</si>
  <si>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</si>
  <si>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</si>
  <si>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</si>
  <si>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</si>
  <si>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</si>
  <si>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</si>
  <si>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</si>
  <si>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</si>
  <si>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</si>
  <si>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</si>
  <si>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</si>
  <si>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</si>
  <si>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</si>
  <si>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</si>
  <si>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</si>
  <si>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</si>
  <si>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</si>
  <si>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</si>
  <si>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</si>
  <si>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</si>
  <si>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</si>
  <si>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</si>
  <si>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</si>
  <si>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</si>
  <si>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</si>
  <si>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</si>
  <si>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</si>
  <si>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</si>
  <si>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</si>
  <si>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</si>
  <si>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</si>
  <si>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</si>
  <si>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</si>
  <si>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</si>
  <si>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</si>
  <si>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</si>
  <si>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</si>
  <si>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</si>
  <si>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</si>
  <si>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</si>
  <si>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</si>
  <si>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</si>
  <si>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</si>
  <si>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</si>
  <si>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</si>
  <si>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</si>
  <si>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</si>
  <si>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</si>
  <si>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</si>
  <si>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</si>
  <si>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</si>
  <si>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</si>
  <si>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</si>
  <si>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</si>
  <si>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</si>
  <si>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</si>
  <si>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</si>
  <si>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</si>
  <si>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</si>
  <si>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</si>
  <si>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</si>
  <si>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</si>
  <si>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</si>
  <si>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</si>
  <si>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</si>
  <si>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</si>
  <si>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</si>
  <si>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</si>
  <si>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</si>
  <si>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</si>
  <si>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</si>
  <si>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</si>
  <si>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</si>
  <si>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</si>
  <si>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</si>
  <si>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</si>
  <si>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</si>
  <si>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</si>
  <si>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</si>
  <si>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</si>
  <si>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</si>
  <si>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</si>
  <si>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</si>
  <si>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</si>
  <si>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</si>
  <si>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</si>
  <si>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</si>
  <si>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</si>
  <si>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</si>
  <si>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</si>
  <si>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</si>
  <si>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</si>
  <si>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</si>
  <si>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</si>
  <si>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</si>
  <si>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</si>
  <si>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</si>
  <si>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</si>
  <si>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</si>
  <si>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</si>
  <si>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</si>
  <si>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</si>
  <si>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</si>
  <si>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</si>
  <si>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</si>
  <si>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</si>
  <si>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</si>
  <si>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</si>
  <si>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</si>
  <si>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</si>
  <si>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</si>
  <si>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</si>
  <si>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</si>
  <si>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</si>
  <si>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</si>
  <si>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</si>
  <si>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</si>
  <si>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</si>
  <si>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</si>
  <si>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</si>
  <si>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</si>
  <si>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</si>
  <si>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</si>
  <si>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</si>
  <si>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</si>
  <si>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</si>
  <si>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</si>
  <si>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</si>
  <si>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</si>
  <si>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</si>
  <si>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</si>
  <si>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</si>
  <si>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</si>
  <si>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</si>
  <si>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</si>
  <si>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</si>
  <si>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</si>
  <si>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</si>
  <si>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</si>
  <si>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</si>
  <si>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</si>
  <si>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</si>
  <si>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</si>
  <si>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</si>
  <si>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</si>
  <si>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</si>
  <si>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</si>
  <si>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</si>
  <si>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</si>
  <si>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</si>
  <si>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</si>
  <si>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</si>
  <si>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</si>
  <si>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</si>
  <si>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</si>
  <si>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</si>
  <si>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</si>
  <si>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</si>
  <si>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</si>
  <si>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</si>
  <si>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</si>
  <si>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</si>
  <si>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</si>
  <si>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</si>
  <si>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</si>
  <si>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</si>
  <si>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</si>
  <si>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</si>
  <si>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</si>
  <si>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</si>
  <si>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</si>
  <si>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</si>
  <si>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</si>
  <si>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</si>
  <si>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</si>
  <si>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</si>
  <si>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</si>
  <si>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</si>
  <si>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</si>
  <si>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</si>
  <si>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</si>
  <si>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</si>
  <si>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</si>
  <si>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</si>
  <si>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</si>
  <si>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</si>
  <si>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</si>
  <si>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</si>
  <si>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</si>
  <si>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</si>
  <si>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</si>
  <si>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</si>
  <si>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</si>
  <si>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</si>
  <si>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</si>
  <si>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</si>
  <si>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</si>
  <si>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</si>
  <si>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</si>
  <si>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</si>
  <si>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</si>
  <si>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</si>
  <si>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</si>
  <si>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</si>
  <si>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</si>
  <si>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</si>
  <si>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</si>
  <si>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</si>
  <si>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</si>
  <si>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</si>
  <si>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</si>
  <si>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</si>
  <si>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</si>
  <si>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</si>
  <si>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</si>
  <si>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</si>
  <si>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</si>
  <si>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</si>
  <si>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</si>
  <si>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</si>
  <si>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</si>
  <si>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</si>
  <si>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</si>
  <si>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</si>
  <si>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</si>
  <si>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</si>
  <si>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</si>
  <si>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</si>
  <si>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</si>
  <si>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</si>
  <si>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</si>
  <si>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</si>
  <si>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</si>
  <si>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</si>
  <si>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</si>
  <si>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</si>
  <si>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</si>
  <si>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</si>
  <si>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</si>
  <si>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</si>
  <si>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</si>
  <si>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</si>
  <si>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</si>
  <si>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</si>
  <si>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</si>
  <si>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</si>
  <si>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</si>
  <si>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</si>
  <si>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</si>
  <si>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</si>
  <si>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</si>
  <si>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</si>
  <si>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</si>
  <si>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</si>
  <si>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</si>
  <si>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</si>
  <si>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</si>
  <si>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</si>
  <si>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</si>
  <si>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</si>
  <si>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</si>
  <si>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</si>
  <si>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</si>
  <si>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</si>
  <si>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</si>
  <si>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</si>
  <si>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</si>
  <si>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</si>
  <si>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</si>
  <si>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</si>
  <si>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</si>
  <si>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</si>
  <si>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</si>
  <si>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</si>
  <si>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</si>
  <si>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</si>
  <si>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</si>
  <si>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</si>
  <si>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</si>
  <si>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</si>
  <si>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</si>
  <si>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</si>
  <si>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</si>
  <si>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</si>
  <si>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</si>
  <si>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</si>
  <si>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</si>
  <si>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</si>
  <si>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</si>
  <si>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</si>
  <si>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</si>
  <si>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</si>
  <si>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</si>
  <si>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</si>
  <si>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</si>
  <si>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</si>
  <si>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</si>
  <si>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</si>
  <si>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</si>
  <si>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</si>
  <si>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</si>
  <si>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</si>
  <si>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</si>
  <si>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</si>
  <si>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</si>
  <si>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</si>
  <si>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</si>
  <si>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</si>
  <si>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</si>
  <si>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</si>
  <si>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</si>
  <si>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</si>
  <si>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</si>
  <si>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</si>
  <si>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</si>
  <si>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</si>
  <si>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</si>
  <si>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</si>
  <si>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</si>
  <si>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</si>
  <si>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</si>
  <si>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</si>
  <si>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</si>
  <si>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</si>
  <si>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</si>
  <si>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</si>
  <si>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</si>
  <si>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</si>
  <si>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</si>
  <si>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</si>
  <si>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</si>
  <si>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</si>
  <si>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</si>
  <si>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</si>
  <si>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</si>
  <si>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</si>
  <si>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</si>
  <si>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</si>
  <si>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</si>
  <si>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</si>
  <si>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</si>
  <si>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</si>
  <si>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</si>
  <si>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</si>
  <si>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</si>
  <si>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</si>
  <si>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</si>
  <si>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</si>
  <si>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</si>
  <si>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</si>
  <si>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</si>
  <si>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</si>
  <si>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</si>
  <si>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</si>
  <si>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</si>
  <si>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</si>
  <si>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</si>
  <si>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</si>
  <si>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</si>
  <si>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</si>
  <si>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</si>
  <si>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</si>
  <si>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</si>
  <si>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</si>
  <si>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</si>
  <si>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</si>
  <si>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</si>
  <si>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</si>
  <si>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</si>
  <si>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</si>
  <si>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</si>
  <si>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</si>
  <si>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</si>
  <si>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</si>
  <si>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</si>
  <si>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</si>
  <si>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</si>
  <si>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</si>
  <si>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</si>
  <si>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</si>
  <si>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</si>
  <si>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</si>
  <si>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</si>
  <si>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</si>
  <si>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</si>
  <si>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</si>
  <si>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</si>
  <si>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</si>
  <si>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</si>
  <si>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</si>
  <si>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</si>
  <si>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</si>
  <si>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</si>
  <si>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</si>
  <si>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</si>
  <si>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</si>
  <si>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</si>
  <si>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</si>
  <si>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</si>
  <si>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</si>
  <si>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</si>
  <si>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</si>
  <si>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</si>
  <si>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</si>
  <si>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</si>
  <si>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</si>
  <si>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</si>
  <si>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</si>
  <si>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</si>
  <si>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</si>
  <si>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</si>
  <si>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</si>
  <si>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</si>
  <si>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</si>
  <si>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</si>
  <si>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</si>
  <si>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</si>
  <si>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</si>
  <si>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</si>
  <si>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</si>
  <si>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</si>
  <si>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</si>
  <si>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</si>
  <si>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</si>
  <si>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</si>
  <si>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</si>
  <si>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</si>
  <si>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</si>
  <si>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</si>
  <si>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</si>
  <si>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</si>
  <si>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</si>
  <si>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</si>
  <si>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</si>
  <si>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</si>
  <si>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</si>
  <si>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</si>
  <si>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</si>
  <si>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</si>
  <si>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</si>
  <si>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</si>
  <si>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</si>
  <si>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</si>
  <si>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</si>
  <si>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</si>
  <si>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</si>
  <si>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</si>
  <si>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</si>
  <si>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</si>
  <si>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</si>
  <si>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</si>
  <si>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</si>
  <si>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</si>
  <si>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</si>
  <si>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</si>
  <si>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</si>
  <si>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</si>
  <si>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</si>
  <si>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</si>
  <si>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</si>
  <si>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</si>
  <si>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</si>
  <si>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</si>
  <si>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</si>
  <si>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</si>
  <si>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</si>
  <si>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</si>
  <si>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</si>
  <si>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</si>
  <si>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</si>
  <si>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</si>
  <si>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</si>
  <si>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</si>
  <si>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</si>
  <si>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</si>
  <si>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</si>
  <si>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</si>
  <si>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</si>
  <si>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</si>
  <si>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</si>
  <si>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</si>
  <si>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</si>
  <si>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</si>
  <si>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</si>
  <si>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</si>
  <si>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</si>
  <si>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</si>
  <si>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</si>
  <si>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</si>
  <si>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</si>
  <si>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</si>
  <si>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</si>
  <si>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</si>
  <si>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</si>
  <si>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</si>
  <si>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</si>
  <si>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</si>
  <si>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</si>
  <si>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</si>
  <si>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</si>
  <si>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</si>
  <si>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</si>
  <si>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</si>
  <si>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</si>
  <si>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</si>
  <si>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</si>
  <si>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</si>
  <si>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</si>
  <si>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</si>
  <si>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</si>
  <si>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</si>
  <si>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</si>
  <si>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</si>
  <si>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</si>
  <si>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</si>
  <si>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</si>
  <si>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</si>
  <si>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</si>
  <si>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</si>
  <si>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</si>
  <si>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</si>
  <si>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</si>
  <si>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</si>
  <si>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</si>
  <si>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</si>
  <si>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</si>
  <si>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</si>
  <si>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</si>
  <si>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</si>
  <si>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</si>
  <si>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</si>
  <si>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</si>
  <si>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</si>
  <si>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</si>
  <si>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</si>
  <si>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</si>
  <si>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</si>
  <si>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</si>
  <si>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</si>
  <si>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</si>
  <si>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</si>
  <si>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</si>
  <si>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</si>
  <si>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</si>
  <si>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</si>
  <si>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</si>
  <si>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</si>
  <si>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</si>
  <si>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</si>
  <si>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</si>
  <si>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</si>
  <si>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</si>
  <si>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</si>
  <si>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</si>
  <si>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</si>
  <si>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</si>
  <si>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</si>
  <si>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</si>
  <si>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</si>
  <si>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</si>
  <si>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</si>
  <si>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</si>
  <si>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</si>
  <si>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</si>
  <si>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</si>
  <si>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</si>
  <si>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</si>
  <si>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</si>
  <si>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</si>
  <si>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</si>
  <si>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</si>
  <si>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</si>
  <si>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</si>
  <si>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</si>
  <si>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</si>
  <si>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</si>
  <si>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</si>
  <si>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</si>
  <si>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</si>
  <si>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</si>
  <si>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</si>
  <si>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</si>
  <si>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</si>
  <si>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</si>
  <si>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</si>
  <si>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</si>
  <si>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</si>
  <si>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</si>
  <si>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</si>
  <si>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</si>
  <si>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</si>
  <si>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</si>
  <si>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</si>
  <si>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</si>
  <si>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</si>
  <si>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</si>
  <si>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</si>
  <si>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</si>
  <si>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</si>
  <si>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</si>
  <si>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</si>
  <si>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</si>
  <si>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</si>
  <si>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</si>
  <si>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</si>
  <si>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</si>
  <si>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</si>
  <si>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</si>
  <si>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</si>
  <si>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</si>
  <si>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</si>
  <si>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</si>
  <si>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</si>
  <si>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</si>
  <si>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</si>
  <si>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</si>
  <si>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</si>
  <si>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</si>
  <si>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</si>
  <si>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</si>
  <si>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</si>
  <si>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</si>
  <si>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</si>
  <si>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</si>
  <si>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</si>
  <si>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</si>
  <si>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</si>
  <si>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</si>
  <si>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</si>
  <si>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</si>
  <si>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</si>
  <si>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</si>
  <si>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</si>
  <si>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</si>
  <si>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</si>
  <si>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</si>
  <si>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</si>
  <si>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</si>
  <si>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</si>
  <si>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</si>
  <si>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</si>
  <si>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</si>
  <si>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</si>
  <si>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</si>
  <si>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</si>
  <si>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</si>
  <si>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</si>
  <si>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</si>
  <si>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</si>
  <si>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</si>
  <si>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</si>
  <si>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</si>
  <si>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</si>
  <si>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</si>
  <si>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</si>
  <si>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</si>
  <si>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</si>
  <si>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</si>
  <si>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</si>
  <si>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</si>
  <si>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</si>
  <si>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</si>
  <si>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</si>
  <si>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</si>
  <si>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</si>
  <si>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</si>
  <si>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</si>
  <si>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</si>
  <si>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</si>
  <si>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</si>
  <si>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</si>
  <si>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</si>
  <si>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</si>
  <si>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</si>
  <si>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</si>
  <si>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</si>
  <si>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</si>
  <si>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</si>
  <si>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</si>
  <si>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</si>
  <si>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</si>
  <si>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</si>
  <si>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</si>
  <si>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</si>
  <si>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</si>
  <si>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</si>
  <si>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</si>
  <si>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</si>
  <si>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</si>
  <si>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</si>
  <si>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</si>
  <si>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</si>
  <si>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</si>
  <si>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</si>
  <si>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</si>
  <si>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</si>
  <si>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</si>
  <si>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</si>
  <si>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</si>
  <si>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</si>
  <si>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</si>
  <si>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</si>
  <si>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</si>
  <si>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</si>
  <si>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</si>
  <si>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</si>
  <si>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</si>
  <si>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</si>
  <si>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</si>
  <si>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</si>
  <si>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</si>
  <si>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</si>
  <si>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</si>
  <si>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</si>
  <si>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</si>
  <si>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</si>
  <si>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</si>
  <si>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</si>
  <si>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</si>
  <si>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</si>
  <si>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</si>
  <si>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</si>
  <si>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</si>
  <si>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</si>
  <si>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</si>
  <si>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</si>
  <si>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</si>
  <si>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</si>
  <si>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</si>
  <si>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</si>
  <si>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</si>
  <si>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</si>
  <si>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</si>
  <si>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</si>
  <si>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</si>
  <si>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</si>
  <si>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</si>
  <si>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</si>
  <si>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</si>
  <si>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</si>
  <si>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</si>
  <si>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</si>
  <si>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</si>
  <si>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</si>
  <si>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</si>
  <si>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</si>
  <si>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</si>
  <si>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</si>
  <si>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</si>
  <si>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</si>
  <si>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</si>
  <si>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</si>
  <si>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</si>
  <si>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</si>
  <si>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</si>
  <si>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</si>
  <si>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</si>
  <si>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</si>
  <si>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</si>
  <si>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</si>
  <si>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</si>
  <si>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</si>
  <si>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</si>
  <si>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</si>
  <si>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</si>
  <si>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</si>
  <si>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</si>
  <si>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</si>
  <si>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</si>
  <si>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</si>
  <si>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</si>
  <si>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</si>
  <si>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</si>
  <si>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</si>
  <si>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</si>
  <si>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</si>
  <si>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</si>
  <si>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</si>
  <si>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</si>
  <si>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</si>
  <si>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</si>
  <si>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</si>
  <si>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</si>
  <si>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</si>
  <si>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</si>
  <si>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</si>
  <si>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</si>
  <si>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</si>
  <si>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</si>
  <si>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</si>
  <si>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</si>
  <si>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</si>
  <si>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</si>
  <si>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</si>
  <si>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</si>
  <si>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</si>
  <si>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</si>
  <si>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</si>
  <si>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</si>
  <si>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</si>
  <si>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</si>
  <si>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</si>
  <si>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</si>
  <si>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</si>
  <si>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</si>
  <si>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</si>
  <si>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</si>
  <si>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</si>
  <si>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</si>
  <si>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</si>
  <si>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</si>
  <si>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</si>
  <si>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</si>
  <si>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</si>
  <si>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</si>
  <si>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</si>
  <si>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</si>
  <si>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</si>
  <si>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</si>
  <si>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</si>
  <si>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</si>
  <si>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</si>
  <si>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</si>
  <si>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</si>
  <si>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</si>
  <si>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</si>
  <si>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</si>
  <si>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</si>
  <si>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</si>
  <si>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</si>
  <si>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</si>
  <si>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</si>
  <si>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</si>
  <si>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</si>
  <si>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</si>
  <si>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</si>
  <si>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</si>
  <si>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</si>
  <si>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</si>
  <si>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</si>
  <si>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</si>
  <si>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</si>
  <si>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</si>
  <si>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</si>
  <si>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</si>
  <si>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</si>
  <si>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</si>
  <si>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</si>
  <si>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</si>
  <si>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</si>
  <si>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</si>
  <si>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</si>
  <si>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</si>
  <si>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</si>
  <si>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</si>
  <si>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</si>
  <si>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</si>
  <si>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</si>
  <si>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</si>
  <si>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</si>
  <si>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</si>
  <si>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</si>
  <si>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</si>
  <si>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</si>
  <si>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</si>
  <si>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</si>
  <si>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</si>
  <si>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</si>
  <si>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</si>
  <si>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</si>
  <si>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</si>
  <si>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</si>
  <si>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</si>
  <si>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</si>
  <si>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</si>
  <si>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</si>
  <si>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</si>
  <si>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</si>
  <si>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</si>
  <si>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</si>
  <si>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</si>
  <si>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</si>
  <si>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</si>
  <si>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</si>
  <si>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</si>
  <si>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</si>
  <si>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</si>
  <si>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</si>
  <si>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</si>
  <si>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</si>
  <si>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</si>
  <si>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</si>
  <si>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</si>
  <si>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</si>
  <si>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</si>
  <si>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</si>
  <si>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</si>
  <si>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</si>
  <si>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</si>
  <si>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</si>
  <si>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</si>
  <si>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</si>
  <si>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</si>
  <si>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</si>
  <si>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</si>
  <si>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</si>
  <si>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</si>
  <si>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</si>
  <si>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</si>
  <si>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</si>
  <si>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</si>
  <si>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</si>
  <si>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</si>
  <si>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</si>
  <si>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</si>
  <si>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</si>
  <si>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</si>
  <si>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</si>
  <si>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</si>
  <si>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</si>
  <si>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</si>
  <si>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</si>
  <si>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</si>
  <si>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</si>
  <si>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</si>
  <si>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</si>
  <si>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</si>
  <si>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</si>
  <si>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</si>
  <si>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</si>
  <si>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</si>
  <si>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</si>
  <si>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</si>
  <si>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</si>
  <si>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</si>
  <si>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</si>
  <si>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</si>
  <si>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</si>
  <si>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</si>
  <si>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</si>
  <si>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</si>
  <si>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</si>
  <si>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</si>
  <si>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</si>
  <si>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</si>
  <si>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</si>
  <si>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</si>
  <si>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</si>
  <si>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</si>
  <si>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</si>
  <si>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</si>
  <si>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</si>
  <si>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</si>
  <si>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</si>
  <si>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</si>
  <si>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</si>
  <si>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</si>
  <si>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</si>
  <si>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</si>
  <si>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</si>
  <si>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</si>
  <si>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</si>
  <si>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</si>
  <si>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</si>
  <si>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</si>
  <si>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</si>
  <si>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</si>
  <si>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</si>
  <si>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</si>
  <si>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</si>
  <si>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</si>
  <si>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</si>
  <si>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</si>
  <si>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</si>
  <si>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</si>
  <si>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</si>
  <si>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</si>
  <si>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</si>
  <si>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</si>
  <si>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</si>
  <si>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</si>
  <si>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</si>
  <si>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</si>
  <si>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</si>
  <si>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</si>
  <si>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</si>
  <si>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</si>
  <si>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</si>
  <si>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</si>
  <si>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</si>
  <si>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</si>
  <si>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</si>
  <si>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</si>
  <si>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</si>
  <si>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</si>
  <si>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</si>
  <si>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</si>
  <si>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</si>
  <si>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</si>
  <si>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</si>
  <si>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</si>
  <si>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</si>
  <si>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</si>
  <si>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</si>
  <si>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</si>
  <si>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</si>
  <si>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</si>
  <si>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</si>
  <si>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</si>
  <si>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</si>
  <si>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</si>
  <si>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</si>
  <si>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</si>
  <si>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</si>
  <si>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</si>
  <si>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</si>
  <si>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</si>
  <si>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</si>
  <si>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</si>
  <si>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</si>
  <si>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</si>
  <si>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</si>
  <si>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</si>
  <si>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</si>
  <si>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</si>
  <si>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</si>
  <si>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</si>
  <si>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</si>
  <si>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</si>
  <si>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</si>
  <si>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</si>
  <si>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</si>
  <si>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</si>
  <si>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</si>
  <si>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</si>
  <si>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</si>
  <si>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</si>
  <si>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</si>
  <si>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</si>
  <si>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</si>
  <si>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</si>
  <si>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</si>
  <si>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</si>
  <si>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</si>
  <si>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</si>
  <si>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</si>
  <si>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</si>
  <si>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</si>
  <si>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</si>
  <si>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</si>
  <si>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</si>
  <si>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</si>
  <si>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</si>
  <si>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</si>
  <si>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</si>
  <si>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</si>
  <si>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</si>
  <si>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</si>
  <si>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</si>
  <si>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</si>
  <si>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</si>
  <si>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</si>
  <si>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</si>
  <si>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</si>
  <si>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</si>
  <si>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</si>
  <si>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</si>
  <si>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</si>
  <si>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</si>
  <si>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</si>
  <si>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</si>
  <si>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</si>
  <si>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</si>
  <si>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</si>
  <si>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</si>
  <si>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</si>
  <si>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</si>
  <si>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</si>
  <si>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</si>
  <si>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</si>
  <si>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</si>
  <si>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</si>
  <si>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</si>
  <si>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</si>
  <si>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</si>
  <si>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</si>
  <si>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</si>
  <si>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</si>
  <si>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</si>
  <si>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</si>
  <si>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</si>
  <si>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</si>
  <si>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</si>
  <si>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</si>
  <si>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</si>
  <si>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</si>
  <si>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</si>
  <si>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</si>
  <si>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</si>
  <si>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</si>
  <si>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</si>
  <si>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</si>
  <si>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</si>
  <si>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</si>
  <si>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</si>
  <si>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</si>
  <si>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</si>
  <si>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</si>
  <si>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</si>
  <si>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</si>
  <si>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</si>
  <si>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</si>
  <si>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</si>
  <si>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</si>
  <si>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</si>
  <si>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</si>
  <si>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</si>
  <si>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</si>
  <si>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</si>
  <si>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</si>
  <si>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</si>
  <si>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</si>
  <si>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</si>
  <si>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</si>
  <si>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</si>
  <si>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</si>
  <si>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</si>
  <si>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</si>
  <si>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</si>
  <si>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</si>
  <si>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</si>
  <si>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</si>
  <si>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</si>
  <si>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</si>
  <si>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</si>
  <si>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</si>
  <si>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</si>
  <si>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</si>
  <si>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</si>
  <si>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</si>
  <si>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</si>
  <si>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</si>
  <si>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</si>
  <si>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</si>
  <si>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</si>
  <si>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</si>
  <si>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</si>
  <si>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</si>
  <si>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</si>
  <si>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</si>
  <si>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</si>
  <si>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</si>
  <si>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</si>
  <si>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</si>
  <si>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</si>
  <si>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</si>
  <si>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</si>
  <si>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</si>
  <si>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</si>
  <si>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</si>
  <si>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</si>
  <si>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</si>
  <si>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</si>
  <si>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</si>
  <si>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</si>
  <si>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</si>
  <si>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</si>
  <si>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</si>
  <si>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</si>
  <si>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</si>
  <si>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</si>
  <si>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</si>
  <si>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</si>
  <si>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</si>
  <si>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</si>
  <si>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</si>
  <si>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</si>
  <si>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</si>
  <si>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</si>
  <si>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</si>
  <si>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</si>
  <si>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</si>
  <si>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</si>
  <si>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</si>
  <si>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</si>
  <si>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</si>
  <si>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</si>
  <si>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</si>
  <si>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</si>
  <si>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</si>
  <si>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</si>
  <si>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</si>
  <si>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</si>
  <si>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</si>
  <si>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</si>
  <si>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</si>
  <si>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</si>
  <si>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</si>
  <si>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</si>
  <si>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</si>
  <si>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</si>
  <si>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</si>
  <si>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</si>
  <si>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</si>
  <si>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</si>
  <si>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</si>
  <si>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</si>
  <si>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</si>
  <si>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</si>
  <si>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</si>
  <si>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</si>
  <si>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</si>
  <si>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</si>
  <si>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</si>
  <si>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</si>
  <si>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</si>
  <si>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</si>
  <si>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</si>
  <si>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</si>
  <si>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</si>
  <si>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</si>
  <si>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</si>
  <si>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</si>
  <si>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</si>
  <si>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</si>
  <si>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</si>
  <si>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</si>
  <si>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</si>
  <si>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</si>
  <si>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</si>
  <si>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</si>
  <si>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</si>
  <si>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</si>
  <si>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</si>
  <si>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</si>
  <si>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</si>
  <si>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</si>
  <si>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</si>
  <si>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</si>
  <si>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</si>
  <si>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</si>
  <si>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</si>
  <si>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</si>
  <si>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</si>
  <si>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</si>
  <si>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</si>
  <si>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</si>
  <si>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</si>
  <si>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</si>
  <si>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</si>
  <si>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</si>
  <si>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</si>
  <si>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</si>
  <si>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</si>
  <si>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</si>
  <si>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</si>
  <si>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</si>
  <si>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</si>
  <si>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</si>
  <si>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</si>
  <si>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</si>
  <si>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</si>
  <si>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</si>
  <si>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</si>
  <si>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</si>
  <si>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</si>
  <si>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</si>
  <si>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</si>
  <si>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</si>
  <si>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</si>
  <si>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</si>
  <si>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</si>
  <si>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</si>
  <si>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</si>
  <si>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</si>
  <si>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</si>
  <si>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</si>
  <si>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</si>
  <si>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</si>
  <si>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</si>
  <si>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</si>
  <si>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</si>
  <si>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</si>
  <si>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</si>
  <si>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</si>
  <si>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</si>
  <si>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</si>
  <si>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</si>
  <si>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</si>
  <si>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</si>
  <si>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</si>
  <si>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</si>
  <si>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</si>
  <si>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</si>
  <si>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</si>
  <si>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</si>
  <si>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</si>
  <si>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</si>
  <si>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</si>
  <si>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</si>
  <si>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</si>
  <si>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</si>
  <si>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</si>
  <si>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</si>
  <si>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</si>
  <si>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</si>
  <si>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</si>
  <si>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</si>
  <si>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</si>
  <si>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</si>
  <si>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</si>
  <si>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</si>
  <si>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</si>
  <si>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</si>
  <si>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</si>
  <si>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</si>
  <si>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</si>
  <si>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</si>
  <si>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</si>
  <si>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</si>
  <si>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</si>
  <si>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</si>
  <si>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</si>
  <si>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</si>
  <si>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</si>
  <si>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</si>
  <si>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</si>
  <si>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</si>
  <si>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</si>
  <si>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</si>
  <si>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</si>
  <si>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</si>
  <si>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</si>
  <si>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</si>
  <si>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</si>
  <si>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</si>
  <si>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</si>
  <si>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</si>
  <si>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</si>
  <si>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</si>
  <si>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</si>
  <si>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</si>
  <si>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</si>
  <si>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</si>
  <si>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</si>
  <si>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</si>
  <si>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</si>
  <si>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</si>
  <si>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</si>
  <si>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</si>
  <si>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</si>
  <si>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</si>
  <si>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</si>
  <si>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</si>
  <si>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</si>
  <si>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</si>
  <si>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</si>
  <si>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</si>
  <si>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</si>
  <si>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</si>
  <si>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</si>
  <si>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</si>
  <si>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</si>
  <si>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</si>
  <si>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</si>
  <si>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</si>
  <si>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</si>
  <si>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</si>
  <si>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</si>
  <si>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</si>
  <si>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</si>
  <si>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</si>
  <si>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</si>
  <si>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</si>
  <si>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</si>
  <si>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</si>
  <si>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</si>
  <si>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</si>
  <si>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</si>
  <si>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</si>
  <si>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</si>
  <si>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</si>
  <si>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</si>
  <si>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</si>
  <si>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</si>
  <si>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</si>
  <si>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</si>
  <si>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</si>
  <si>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</si>
  <si>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</si>
  <si>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</si>
  <si>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</si>
  <si>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</si>
  <si>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</si>
  <si>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</si>
  <si>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</si>
  <si>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</si>
  <si>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</si>
  <si>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</si>
  <si>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</si>
  <si>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</si>
  <si>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</si>
  <si>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</si>
  <si>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</si>
  <si>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</si>
  <si>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</si>
  <si>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</si>
  <si>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</si>
  <si>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</si>
  <si>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</si>
  <si>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</si>
  <si>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</si>
  <si>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</si>
  <si>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</si>
  <si>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</si>
  <si>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</si>
  <si>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</si>
  <si>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</si>
  <si>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</si>
  <si>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</si>
  <si>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</si>
  <si>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</si>
  <si>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</si>
  <si>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</si>
  <si>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</si>
  <si>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</si>
  <si>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</si>
  <si>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</si>
  <si>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</si>
  <si>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</si>
  <si>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</si>
  <si>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</si>
  <si>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</si>
  <si>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</si>
  <si>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</si>
  <si>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</si>
  <si>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</si>
  <si>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</si>
  <si>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</si>
  <si>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</si>
  <si>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</si>
  <si>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</si>
  <si>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</si>
  <si>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</si>
  <si>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</si>
  <si>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</si>
  <si>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</si>
  <si>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</si>
  <si>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</si>
  <si>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</si>
  <si>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</si>
  <si>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</si>
  <si>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</si>
  <si>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</si>
  <si>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</si>
  <si>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</si>
  <si>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</si>
  <si>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</si>
  <si>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</si>
  <si>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</si>
  <si>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</si>
  <si>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</si>
  <si>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</si>
  <si>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</si>
  <si>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</si>
  <si>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</si>
  <si>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</si>
  <si>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</si>
  <si>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</si>
  <si>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</si>
  <si>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</si>
  <si>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</si>
  <si>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</si>
  <si>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</si>
  <si>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</si>
  <si>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</si>
  <si>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</si>
  <si>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</si>
  <si>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</si>
  <si>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</si>
  <si>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</si>
  <si>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</si>
  <si>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</si>
  <si>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</si>
  <si>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</si>
  <si>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</si>
  <si>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</si>
  <si>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</si>
  <si>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</si>
  <si>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</si>
  <si>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</si>
  <si>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</si>
  <si>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</si>
  <si>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</si>
  <si>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</si>
  <si>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</si>
  <si>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</si>
  <si>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</si>
  <si>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</si>
  <si>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</si>
  <si>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</si>
  <si>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</si>
  <si>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</si>
  <si>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</si>
  <si>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</si>
  <si>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</si>
  <si>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</si>
  <si>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</si>
  <si>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</si>
  <si>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</si>
  <si>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</si>
  <si>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</si>
  <si>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</si>
  <si>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</si>
  <si>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</si>
  <si>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</si>
  <si>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</si>
  <si>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</si>
  <si>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</si>
  <si>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</si>
  <si>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</si>
  <si>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</si>
  <si>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</si>
  <si>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</si>
  <si>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</si>
  <si>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</si>
  <si>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</si>
  <si>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</si>
  <si>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</si>
  <si>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</si>
  <si>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</si>
  <si>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</si>
  <si>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</si>
  <si>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</si>
  <si>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</si>
  <si>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</si>
  <si>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</si>
  <si>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</si>
  <si>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</si>
  <si>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</si>
  <si>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</si>
  <si>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</si>
  <si>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</si>
  <si>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</si>
  <si>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</si>
  <si>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</si>
  <si>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</si>
  <si>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</si>
  <si>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</si>
  <si>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</si>
  <si>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</si>
  <si>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</si>
  <si>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</si>
  <si>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</si>
  <si>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</si>
  <si>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</si>
  <si>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</si>
  <si>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</si>
  <si>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</si>
  <si>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</si>
  <si>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</si>
  <si>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</si>
  <si>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</si>
  <si>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</si>
  <si>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</si>
  <si>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</si>
  <si>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</si>
  <si>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</si>
  <si>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</si>
  <si>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</si>
  <si>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</si>
  <si>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</si>
  <si>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</si>
  <si>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</si>
  <si>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</si>
  <si>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</si>
  <si>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</si>
  <si>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</si>
  <si>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</si>
  <si>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</si>
  <si>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</si>
  <si>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</si>
  <si>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</si>
  <si>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</si>
  <si>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</si>
  <si>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</si>
  <si>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</si>
  <si>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</si>
  <si>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</si>
  <si>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</si>
  <si>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</si>
  <si>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</si>
  <si>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</si>
  <si>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</si>
  <si>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</si>
  <si>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</si>
  <si>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</si>
  <si>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</si>
  <si>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</si>
  <si>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</si>
  <si>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</si>
  <si>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</si>
  <si>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</si>
  <si>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</si>
  <si>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</si>
  <si>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</si>
  <si>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</si>
  <si>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</si>
  <si>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</si>
  <si>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</si>
  <si>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</si>
  <si>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</si>
  <si>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</si>
  <si>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</si>
  <si>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</si>
  <si>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</si>
  <si>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</si>
  <si>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</si>
  <si>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</si>
  <si>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</si>
  <si>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</si>
  <si>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</si>
  <si>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</si>
  <si>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</si>
  <si>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</si>
  <si>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</si>
  <si>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</si>
  <si>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</si>
  <si>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</si>
  <si>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</si>
  <si>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</si>
  <si>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</si>
  <si>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</si>
  <si>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</si>
  <si>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</si>
  <si>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</si>
  <si>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</si>
  <si>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</si>
  <si>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</si>
  <si>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</si>
  <si>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</si>
  <si>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</si>
  <si>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</si>
  <si>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</si>
  <si>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</si>
  <si>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</si>
  <si>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</si>
  <si>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</si>
  <si>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</si>
  <si>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</si>
  <si>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</si>
  <si>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</si>
  <si>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</si>
  <si>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</si>
  <si>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</si>
  <si>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</si>
  <si>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</si>
  <si>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</si>
  <si>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</si>
  <si>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</si>
  <si>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</si>
  <si>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</si>
  <si>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</si>
  <si>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</si>
  <si>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</si>
  <si>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</si>
  <si>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</si>
  <si>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</si>
  <si>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</si>
  <si>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</si>
  <si>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</si>
  <si>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</si>
  <si>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</si>
  <si>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</si>
  <si>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</si>
  <si>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</si>
  <si>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</si>
  <si>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</si>
  <si>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</si>
  <si>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</si>
  <si>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</si>
  <si>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</si>
  <si>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</si>
  <si>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</si>
  <si>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</si>
  <si>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</si>
  <si>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</si>
  <si>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</si>
  <si>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</si>
  <si>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</si>
  <si>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</si>
  <si>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</si>
  <si>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</si>
  <si>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</si>
  <si>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</si>
  <si>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</si>
  <si>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</si>
  <si>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</si>
  <si>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</si>
  <si>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</si>
  <si>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</si>
  <si>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</si>
  <si>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</si>
  <si>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</si>
  <si>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</si>
  <si>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</si>
  <si>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</si>
  <si>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</si>
  <si>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</si>
  <si>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</si>
  <si>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</si>
  <si>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</si>
  <si>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</si>
  <si>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</si>
  <si>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</si>
  <si>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</si>
  <si>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</si>
  <si>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</si>
  <si>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</si>
  <si>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</si>
  <si>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</si>
  <si>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</si>
  <si>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</si>
  <si>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</si>
  <si>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</si>
  <si>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</si>
  <si>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</si>
  <si>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</si>
  <si>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</si>
  <si>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</si>
  <si>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</si>
  <si>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</si>
  <si>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</si>
  <si>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</si>
  <si>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</si>
  <si>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</si>
  <si>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</si>
  <si>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</si>
  <si>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</si>
  <si>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</si>
  <si>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</si>
  <si>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</si>
  <si>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</si>
  <si>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</si>
  <si>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</si>
  <si>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</si>
  <si>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</si>
  <si>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</si>
  <si>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</si>
  <si>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</si>
  <si>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</si>
  <si>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</si>
  <si>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</si>
  <si>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</si>
  <si>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</si>
  <si>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</si>
  <si>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</si>
  <si>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</si>
  <si>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</si>
  <si>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</si>
  <si>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</si>
  <si>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</si>
  <si>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</si>
  <si>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</si>
  <si>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</si>
  <si>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</si>
  <si>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</si>
  <si>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</si>
  <si>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</si>
  <si>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</si>
  <si>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</si>
  <si>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</si>
  <si>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</si>
  <si>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</si>
  <si>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</si>
  <si>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</si>
  <si>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</si>
  <si>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</si>
  <si>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</si>
  <si>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</si>
  <si>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</si>
  <si>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</si>
  <si>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</si>
  <si>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</si>
  <si>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</si>
  <si>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</si>
  <si>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</si>
  <si>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</si>
  <si>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</si>
  <si>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</si>
  <si>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</si>
  <si>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</si>
  <si>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</si>
  <si>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</si>
  <si>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</si>
  <si>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</si>
  <si>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</si>
  <si>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</si>
  <si>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</si>
  <si>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</si>
  <si>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</si>
  <si>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</si>
  <si>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</si>
  <si>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</si>
  <si>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</si>
  <si>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</si>
  <si>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</si>
  <si>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</si>
  <si>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</si>
  <si>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</si>
  <si>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</si>
  <si>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</si>
  <si>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</si>
  <si>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</si>
  <si>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</si>
  <si>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</si>
  <si>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</si>
  <si>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</si>
  <si>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</si>
  <si>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</si>
  <si>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</si>
  <si>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</si>
  <si>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</si>
  <si>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</si>
  <si>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</si>
  <si>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</si>
  <si>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</si>
  <si>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</si>
  <si>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</si>
  <si>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</si>
  <si>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</si>
  <si>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</si>
  <si>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</si>
  <si>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</si>
  <si>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</si>
  <si>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</si>
  <si>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</si>
  <si>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</si>
  <si>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</si>
  <si>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</si>
  <si>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</si>
  <si>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</si>
  <si>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</si>
  <si>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</si>
  <si>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</si>
  <si>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</si>
  <si>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</si>
  <si>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</si>
  <si>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</si>
  <si>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</si>
  <si>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</si>
  <si>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</si>
  <si>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</si>
  <si>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</si>
  <si>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</si>
  <si>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</si>
  <si>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</si>
  <si>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</si>
  <si>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</si>
  <si>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</si>
  <si>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</si>
  <si>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</si>
  <si>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</si>
  <si>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</si>
  <si>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</si>
  <si>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</si>
  <si>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</si>
  <si>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</si>
  <si>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</si>
  <si>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</si>
  <si>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</si>
  <si>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</si>
  <si>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</si>
  <si>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</si>
  <si>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</si>
  <si>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</si>
  <si>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</si>
  <si>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</si>
  <si>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</si>
  <si>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</si>
  <si>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</si>
  <si>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</si>
  <si>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</si>
  <si>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</si>
  <si>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</si>
  <si>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</si>
  <si>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</si>
  <si>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</si>
  <si>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</si>
  <si>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</si>
  <si>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</si>
  <si>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</si>
  <si>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</si>
  <si>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</si>
  <si>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</si>
  <si>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</si>
  <si>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</si>
  <si>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</si>
  <si>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</si>
  <si>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</si>
  <si>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</si>
  <si>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</si>
  <si>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</si>
  <si>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</si>
  <si>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</si>
  <si>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</si>
  <si>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</si>
  <si>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</si>
  <si>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</si>
  <si>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</si>
  <si>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</si>
  <si>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</si>
  <si>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</si>
  <si>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</si>
  <si>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</si>
  <si>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</si>
  <si>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</si>
  <si>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</si>
  <si>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</si>
  <si>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</si>
  <si>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</si>
  <si>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</si>
  <si>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</si>
  <si>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</si>
  <si>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</si>
  <si>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</si>
  <si>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</si>
  <si>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</si>
  <si>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</si>
  <si>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</si>
  <si>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</si>
  <si>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</si>
  <si>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</si>
  <si>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</si>
  <si>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</si>
  <si>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</si>
  <si>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</si>
  <si>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</si>
  <si>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</si>
  <si>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</si>
  <si>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</si>
  <si>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</si>
  <si>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</si>
  <si>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</si>
  <si>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</si>
  <si>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</si>
  <si>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</si>
  <si>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</si>
  <si>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</si>
  <si>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</si>
  <si>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</si>
  <si>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</si>
  <si>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</si>
  <si>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</si>
  <si>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</si>
  <si>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</si>
  <si>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</si>
  <si>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</si>
  <si>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</si>
  <si>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</si>
  <si>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</si>
  <si>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</si>
  <si>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</si>
  <si>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</si>
  <si>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</si>
  <si>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</si>
  <si>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</si>
  <si>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</si>
  <si>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</si>
  <si>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</si>
  <si>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</si>
  <si>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</si>
  <si>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</si>
  <si>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</si>
  <si>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</si>
  <si>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</si>
  <si>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</si>
  <si>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</si>
  <si>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</si>
  <si>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</si>
  <si>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</si>
  <si>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</si>
  <si>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</si>
  <si>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</si>
  <si>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</si>
  <si>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</si>
  <si>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</si>
  <si>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</si>
  <si>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</si>
  <si>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</si>
  <si>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</si>
  <si>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</si>
  <si>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</si>
  <si>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</si>
  <si>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</si>
  <si>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</si>
  <si>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</si>
  <si>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</si>
  <si>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</si>
  <si>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</si>
  <si>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</si>
  <si>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</si>
  <si>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</si>
  <si>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</si>
  <si>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</si>
  <si>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</si>
  <si>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</si>
  <si>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</si>
  <si>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</si>
  <si>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</si>
  <si>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</si>
  <si>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</si>
  <si>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</si>
  <si>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</si>
  <si>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</si>
  <si>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</si>
  <si>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</si>
  <si>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</si>
  <si>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</si>
  <si>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</si>
  <si>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</si>
  <si>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</si>
  <si>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</si>
  <si>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</si>
  <si>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</si>
  <si>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</si>
  <si>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</si>
  <si>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</si>
  <si>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</si>
  <si>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</si>
  <si>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</si>
  <si>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</si>
  <si>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</si>
  <si>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</si>
  <si>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</si>
  <si>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</si>
  <si>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</si>
  <si>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</si>
  <si>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</si>
  <si>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</si>
  <si>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</si>
  <si>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</si>
  <si>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</si>
  <si>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</si>
  <si>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</si>
  <si>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</si>
  <si>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</si>
  <si>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</si>
  <si>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</si>
  <si>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</si>
  <si>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</si>
  <si>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</si>
  <si>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</si>
  <si>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</si>
  <si>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</si>
  <si>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</si>
  <si>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</si>
  <si>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</si>
  <si>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</si>
  <si>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</si>
  <si>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</si>
  <si>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</si>
  <si>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</si>
  <si>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</si>
  <si>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</si>
  <si>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</si>
  <si>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</si>
  <si>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</si>
  <si>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</si>
  <si>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</si>
  <si>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</si>
  <si>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</si>
  <si>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</si>
  <si>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</si>
  <si>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</si>
  <si>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</si>
  <si>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</si>
  <si>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</si>
  <si>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</si>
  <si>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</si>
  <si>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</si>
  <si>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</si>
  <si>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</si>
  <si>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</si>
  <si>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</si>
  <si>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</si>
  <si>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</si>
  <si>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</si>
  <si>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</si>
  <si>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</si>
  <si>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</si>
  <si>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</si>
  <si>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</si>
  <si>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</si>
  <si>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</si>
  <si>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</si>
  <si>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</si>
  <si>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</si>
  <si>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</si>
  <si>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</si>
  <si>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</si>
  <si>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</si>
  <si>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</si>
  <si>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</si>
  <si>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</si>
  <si>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</si>
  <si>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</si>
  <si>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</si>
  <si>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</si>
  <si>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</si>
  <si>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</si>
  <si>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</si>
  <si>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</si>
  <si>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</si>
  <si>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</si>
  <si>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</si>
  <si>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</si>
  <si>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</si>
  <si>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</si>
  <si>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</si>
  <si>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</si>
  <si>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</si>
  <si>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</si>
  <si>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</si>
  <si>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</si>
  <si>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</si>
  <si>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</si>
  <si>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</si>
  <si>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</si>
  <si>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</si>
  <si>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</si>
  <si>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</si>
  <si>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</si>
  <si>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</si>
  <si>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</si>
  <si>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</si>
  <si>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</si>
  <si>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</si>
  <si>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</si>
  <si>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</si>
  <si>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</si>
  <si>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</si>
  <si>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</si>
  <si>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</si>
  <si>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</si>
  <si>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</si>
  <si>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</si>
  <si>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</si>
  <si>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</si>
  <si>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</si>
  <si>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</si>
  <si>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</si>
  <si>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</si>
  <si>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</si>
  <si>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</si>
  <si>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</si>
  <si>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</si>
  <si>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</si>
  <si>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</si>
  <si>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</si>
  <si>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</si>
  <si>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</si>
  <si>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</si>
  <si>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</si>
  <si>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</si>
  <si>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</si>
  <si>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</si>
  <si>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</si>
  <si>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</si>
  <si>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</si>
  <si>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</si>
  <si>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</si>
  <si>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</si>
  <si>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</si>
  <si>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</si>
  <si>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</si>
  <si>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</si>
  <si>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</si>
  <si>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</si>
  <si>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</si>
  <si>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</si>
  <si>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</si>
  <si>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</si>
  <si>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</si>
  <si>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</si>
  <si>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</si>
  <si>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</si>
  <si>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</si>
  <si>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</si>
  <si>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</si>
  <si>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</si>
  <si>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</si>
  <si>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</si>
  <si>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</si>
  <si>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</si>
  <si>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</si>
  <si>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</si>
  <si>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</si>
  <si>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</si>
  <si>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</si>
  <si>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</si>
  <si>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</si>
  <si>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</si>
  <si>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</si>
  <si>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</si>
  <si>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</si>
  <si>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</si>
  <si>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</si>
  <si>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</si>
  <si>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</si>
  <si>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</si>
  <si>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</si>
  <si>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</si>
  <si>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</si>
  <si>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</si>
  <si>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</si>
  <si>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</si>
  <si>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</si>
  <si>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</si>
  <si>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</si>
  <si>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</si>
  <si>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</si>
  <si>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</si>
  <si>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</si>
  <si>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</si>
  <si>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</si>
  <si>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</si>
  <si>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</si>
  <si>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</si>
  <si>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</si>
  <si>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</si>
  <si>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</si>
  <si>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</si>
  <si>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</si>
  <si>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</si>
  <si>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</si>
  <si>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</si>
  <si>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</si>
  <si>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</si>
  <si>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</si>
  <si>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</si>
  <si>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</si>
  <si>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</si>
  <si>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</si>
  <si>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</si>
  <si>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</si>
  <si>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</si>
  <si>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</si>
  <si>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</si>
  <si>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</si>
  <si>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</si>
  <si>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</si>
  <si>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</si>
  <si>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</si>
  <si>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</si>
  <si>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</si>
  <si>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</si>
  <si>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</si>
  <si>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</si>
  <si>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</si>
  <si>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</si>
  <si>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</si>
  <si>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</si>
  <si>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</si>
  <si>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</si>
  <si>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</si>
  <si>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</si>
  <si>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</si>
  <si>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</si>
  <si>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</si>
  <si>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</si>
  <si>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</si>
  <si>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</si>
  <si>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</si>
  <si>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</si>
  <si>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</si>
  <si>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</si>
  <si>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</si>
  <si>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</si>
  <si>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</si>
  <si>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</si>
  <si>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</si>
  <si>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</si>
  <si>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</si>
  <si>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</si>
  <si>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</si>
  <si>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</si>
  <si>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</si>
  <si>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</si>
  <si>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</si>
  <si>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</si>
  <si>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</si>
  <si>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</si>
  <si>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</si>
  <si>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</si>
  <si>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</si>
  <si>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</si>
  <si>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</si>
  <si>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</si>
  <si>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</si>
  <si>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</si>
  <si>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</si>
  <si>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</si>
  <si>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</si>
  <si>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</si>
  <si>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</si>
  <si>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</si>
  <si>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</si>
  <si>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</si>
  <si>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</si>
  <si>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</si>
  <si>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</si>
  <si>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</si>
  <si>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</si>
  <si>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</si>
  <si>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</si>
  <si>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</si>
  <si>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</si>
  <si>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</si>
  <si>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</si>
  <si>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</si>
  <si>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</si>
  <si>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</si>
  <si>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</si>
  <si>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</si>
  <si>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</si>
  <si>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</si>
  <si>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</si>
  <si>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</si>
  <si>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</si>
  <si>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</si>
  <si>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</si>
  <si>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</si>
  <si>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</si>
  <si>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</si>
  <si>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</si>
  <si>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</si>
  <si>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</si>
  <si>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</si>
  <si>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</si>
  <si>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</si>
  <si>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</si>
  <si>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</si>
  <si>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</si>
  <si>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</si>
  <si>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</si>
  <si>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</si>
  <si>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</si>
  <si>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</si>
  <si>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</si>
  <si>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</si>
  <si>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</si>
  <si>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</si>
  <si>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</si>
  <si>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</si>
  <si>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</si>
  <si>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</si>
  <si>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</si>
  <si>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</si>
  <si>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</si>
  <si>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</si>
  <si>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</si>
  <si>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</si>
  <si>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</si>
  <si>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</si>
  <si>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</si>
  <si>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</si>
  <si>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</si>
  <si>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</si>
  <si>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</si>
  <si>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</si>
  <si>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</si>
  <si>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</si>
  <si>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</si>
  <si>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</si>
  <si>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</si>
  <si>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</si>
  <si>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</si>
  <si>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</si>
  <si>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</si>
  <si>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</si>
  <si>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</si>
  <si>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</si>
  <si>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</si>
  <si>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</si>
  <si>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</si>
  <si>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</si>
  <si>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</si>
  <si>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</si>
  <si>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</si>
  <si>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</si>
  <si>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</si>
  <si>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</si>
  <si>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</si>
  <si>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</si>
  <si>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</si>
  <si>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</si>
  <si>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</si>
  <si>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</si>
  <si>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</si>
  <si>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</si>
  <si>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</si>
  <si>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</si>
  <si>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</si>
  <si>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</si>
  <si>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</si>
  <si>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</si>
  <si>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</si>
  <si>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</si>
  <si>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</si>
  <si>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</si>
  <si>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</si>
  <si>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</si>
  <si>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</si>
  <si>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</si>
  <si>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</si>
  <si>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</si>
  <si>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</si>
  <si>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</si>
  <si>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</si>
  <si>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</si>
  <si>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</si>
  <si>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</si>
  <si>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</si>
  <si>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</si>
  <si>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</si>
  <si>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</si>
  <si>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</si>
  <si>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</si>
  <si>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</si>
  <si>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</si>
  <si>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</si>
  <si>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</si>
  <si>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</si>
  <si>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</si>
  <si>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</si>
  <si>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</si>
  <si>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</si>
  <si>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</si>
  <si>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</si>
  <si>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</si>
  <si>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</si>
  <si>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</si>
  <si>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</si>
  <si>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</si>
  <si>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</si>
  <si>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</si>
  <si>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</si>
  <si>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</si>
  <si>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</si>
  <si>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</si>
  <si>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</si>
  <si>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</si>
  <si>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</si>
  <si>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</si>
  <si>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</si>
  <si>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</si>
  <si>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</si>
  <si>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</si>
  <si>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</si>
  <si>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</si>
  <si>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</si>
  <si>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</si>
  <si>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</si>
  <si>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</si>
  <si>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</si>
  <si>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</si>
  <si>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</si>
  <si>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</si>
  <si>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</si>
  <si>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</si>
  <si>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</si>
  <si>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</si>
  <si>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</si>
  <si>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</si>
  <si>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</si>
  <si>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</si>
  <si>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</si>
  <si>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</si>
  <si>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</si>
  <si>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</si>
  <si>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</si>
  <si>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</si>
  <si>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</si>
  <si>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</si>
  <si>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</si>
  <si>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</si>
  <si>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</si>
  <si>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</si>
  <si>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</si>
  <si>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</si>
  <si>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</si>
  <si>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</si>
  <si>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</si>
  <si>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</si>
  <si>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</si>
  <si>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</si>
  <si>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</si>
  <si>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</si>
  <si>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</si>
  <si>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</si>
  <si>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</si>
  <si>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</si>
  <si>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</si>
  <si>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</si>
  <si>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</si>
  <si>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</si>
  <si>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</si>
  <si>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</si>
  <si>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</si>
  <si>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</si>
  <si>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</si>
  <si>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</si>
  <si>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</si>
  <si>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</si>
  <si>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</si>
  <si>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</si>
  <si>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</si>
  <si>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</si>
  <si>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</si>
  <si>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</si>
  <si>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</si>
  <si>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</si>
  <si>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</si>
  <si>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</si>
  <si>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</si>
  <si>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</si>
  <si>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</si>
  <si>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</si>
  <si>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</si>
  <si>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</si>
  <si>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</si>
  <si>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</si>
  <si>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</si>
  <si>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</si>
  <si>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</si>
  <si>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</si>
  <si>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</si>
  <si>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</si>
  <si>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</si>
  <si>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</si>
  <si>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</si>
  <si>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</si>
  <si>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</si>
  <si>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</si>
  <si>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</si>
  <si>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</si>
  <si>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</si>
  <si>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</si>
  <si>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</si>
  <si>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</si>
  <si>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</si>
  <si>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</si>
  <si>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</si>
  <si>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</si>
  <si>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</si>
  <si>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</si>
  <si>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</si>
  <si>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</si>
  <si>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</si>
  <si>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</si>
  <si>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</si>
  <si>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</si>
  <si>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</si>
  <si>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</si>
  <si>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</si>
  <si>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</si>
  <si>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</si>
  <si>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</si>
  <si>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</si>
  <si>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</si>
  <si>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</si>
  <si>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</si>
  <si>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</si>
  <si>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</si>
  <si>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</si>
  <si>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</si>
  <si>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</si>
  <si>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</si>
  <si>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</si>
  <si>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</si>
  <si>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</si>
  <si>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</si>
  <si>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</si>
  <si>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</si>
  <si>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</si>
  <si>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</si>
  <si>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</si>
  <si>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</si>
  <si>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</si>
  <si>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</si>
  <si>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</si>
  <si>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</si>
  <si>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</si>
  <si>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</si>
  <si>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</si>
  <si>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</si>
  <si>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</si>
  <si>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</si>
  <si>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</si>
  <si>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</si>
  <si>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</si>
  <si>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</si>
  <si>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</si>
  <si>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</si>
  <si>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</si>
  <si>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</si>
  <si>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</si>
  <si>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</si>
  <si>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</si>
  <si>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</si>
  <si>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</si>
  <si>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</si>
  <si>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</si>
  <si>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</si>
  <si>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</si>
  <si>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</si>
  <si>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</si>
  <si>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</si>
  <si>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</si>
  <si>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</si>
  <si>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</si>
  <si>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</si>
  <si>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</si>
  <si>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</si>
  <si>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</si>
  <si>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</si>
  <si>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</si>
  <si>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</si>
  <si>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</si>
  <si>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</si>
  <si>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</si>
  <si>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</si>
  <si>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</si>
  <si>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</si>
  <si>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</si>
  <si>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</si>
  <si>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</si>
  <si>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</si>
  <si>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</si>
  <si>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</si>
  <si>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</si>
  <si>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</si>
  <si>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</si>
  <si>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</si>
  <si>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</si>
  <si>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</si>
  <si>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</si>
  <si>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</si>
  <si>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</si>
  <si>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</si>
  <si>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</si>
  <si>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</si>
  <si>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</si>
  <si>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</si>
  <si>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</si>
  <si>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</si>
  <si>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</si>
  <si>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</si>
  <si>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</si>
  <si>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</si>
  <si>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</si>
  <si>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</si>
  <si>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</si>
  <si>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</si>
  <si>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</si>
  <si>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</si>
  <si>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</si>
  <si>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</si>
  <si>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</si>
  <si>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</si>
  <si>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</si>
  <si>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</si>
  <si>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</si>
  <si>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</si>
  <si>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</si>
  <si>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</si>
  <si>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</si>
  <si>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</si>
  <si>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</si>
  <si>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</si>
  <si>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</si>
  <si>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</si>
  <si>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</si>
  <si>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</si>
  <si>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</si>
  <si>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</si>
  <si>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</si>
  <si>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</si>
  <si>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</si>
  <si>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</si>
  <si>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</si>
  <si>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</si>
  <si>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</si>
  <si>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</si>
  <si>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</si>
  <si>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</si>
  <si>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</si>
  <si>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</si>
  <si>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</si>
  <si>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</si>
  <si>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</si>
  <si>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</si>
  <si>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</si>
  <si>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</si>
  <si>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</si>
  <si>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</si>
  <si>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</si>
  <si>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</si>
  <si>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</si>
  <si>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</si>
  <si>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</si>
  <si>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</si>
  <si>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</si>
  <si>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</si>
  <si>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</si>
  <si>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</si>
  <si>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</si>
  <si>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</si>
  <si>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</si>
  <si>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</si>
  <si>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</si>
  <si>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</si>
  <si>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</si>
  <si>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</si>
  <si>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</si>
  <si>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</si>
  <si>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</si>
  <si>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</si>
  <si>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</si>
  <si>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</si>
  <si>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</si>
  <si>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</si>
  <si>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</si>
  <si>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</si>
  <si>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</si>
  <si>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</si>
  <si>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</si>
  <si>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</si>
  <si>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</si>
  <si>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</si>
  <si>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</si>
  <si>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</si>
  <si>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</si>
  <si>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</si>
  <si>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</si>
  <si>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</si>
  <si>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</si>
  <si>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</si>
  <si>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</si>
  <si>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</si>
  <si>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</si>
  <si>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</si>
  <si>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</si>
  <si>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</si>
  <si>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</si>
  <si>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</si>
  <si>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</si>
  <si>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</si>
  <si>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</si>
  <si>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</si>
  <si>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</si>
  <si>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</si>
  <si>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</si>
  <si>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</si>
  <si>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</si>
  <si>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</si>
  <si>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</si>
  <si>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</si>
  <si>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</si>
  <si>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</si>
  <si>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</si>
  <si>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</si>
  <si>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</si>
  <si>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</si>
  <si>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</si>
  <si>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</si>
  <si>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</si>
  <si>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</si>
  <si>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</si>
  <si>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</si>
  <si>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</si>
  <si>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</si>
  <si>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</si>
  <si>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</si>
  <si>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</si>
  <si>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</si>
  <si>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</si>
  <si>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</si>
  <si>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</si>
  <si>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</si>
  <si>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</si>
  <si>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</si>
  <si>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</si>
  <si>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</si>
  <si>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</si>
  <si>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</si>
  <si>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</si>
  <si>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</si>
  <si>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</si>
  <si>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</si>
  <si>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</si>
  <si>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</si>
  <si>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</si>
  <si>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</si>
  <si>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</si>
  <si>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</si>
  <si>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</si>
  <si>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</si>
  <si>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</si>
  <si>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</si>
  <si>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</si>
  <si>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</si>
  <si>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</si>
  <si>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</si>
  <si>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</si>
  <si>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</si>
  <si>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</si>
  <si>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</si>
  <si>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</si>
  <si>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</si>
  <si>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</si>
  <si>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</si>
  <si>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</si>
  <si>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</si>
  <si>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</si>
  <si>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</si>
  <si>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</si>
  <si>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</si>
  <si>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</si>
  <si>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</si>
  <si>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</si>
  <si>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</si>
  <si>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</si>
  <si>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</si>
  <si>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</si>
  <si>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</si>
  <si>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</si>
  <si>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</si>
  <si>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</si>
  <si>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</si>
  <si>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</si>
  <si>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</si>
  <si>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</si>
  <si>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</si>
  <si>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</si>
  <si>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</si>
  <si>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</si>
  <si>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</si>
  <si>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</si>
  <si>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</si>
  <si>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</si>
  <si>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</si>
  <si>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</si>
  <si>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</si>
  <si>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</si>
  <si>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</si>
  <si>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</si>
  <si>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</si>
  <si>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</si>
  <si>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</si>
  <si>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</si>
  <si>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</si>
  <si>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</si>
  <si>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</si>
  <si>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</si>
  <si>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</si>
  <si>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</si>
  <si>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</si>
  <si>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</si>
  <si>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</si>
  <si>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</si>
  <si>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</si>
  <si>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</si>
  <si>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</si>
  <si>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</si>
  <si>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</si>
  <si>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</si>
  <si>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</si>
  <si>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</si>
  <si>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</si>
  <si>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</si>
  <si>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</si>
  <si>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</si>
  <si>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</si>
  <si>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</si>
  <si>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</si>
  <si>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</si>
  <si>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</si>
  <si>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</si>
  <si>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</si>
  <si>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</si>
  <si>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</si>
  <si>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</si>
  <si>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</si>
  <si>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</si>
  <si>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</si>
  <si>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</si>
  <si>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</si>
  <si>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</si>
  <si>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</si>
  <si>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</si>
  <si>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</si>
  <si>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</si>
  <si>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</si>
  <si>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</si>
  <si>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</si>
  <si>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</si>
  <si>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</si>
  <si>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</si>
  <si>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</si>
  <si>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</si>
  <si>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</si>
  <si>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</si>
  <si>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</si>
  <si>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</si>
  <si>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</si>
  <si>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</si>
  <si>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</si>
  <si>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</si>
  <si>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</si>
  <si>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</si>
  <si>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</si>
  <si>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</si>
  <si>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</si>
  <si>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</si>
  <si>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</si>
  <si>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</si>
  <si>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</si>
  <si>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</si>
  <si>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</si>
  <si>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</si>
  <si>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</si>
  <si>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</si>
  <si>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</si>
  <si>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</si>
  <si>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</si>
  <si>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</si>
  <si>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</si>
  <si>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</si>
  <si>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</si>
  <si>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</si>
  <si>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</si>
  <si>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</si>
  <si>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</si>
  <si>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</si>
  <si>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</si>
  <si>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</si>
  <si>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</si>
  <si>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</si>
  <si>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</si>
  <si>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</si>
  <si>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</si>
  <si>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</si>
  <si>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</si>
  <si>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</si>
  <si>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</si>
  <si>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</si>
  <si>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</si>
  <si>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</si>
  <si>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</si>
  <si>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</si>
  <si>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</si>
  <si>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</si>
  <si>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</si>
  <si>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</si>
  <si>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</si>
  <si>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</si>
  <si>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</si>
  <si>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</si>
  <si>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</si>
  <si>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</si>
  <si>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</si>
  <si>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</si>
  <si>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</si>
  <si>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</si>
  <si>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</si>
  <si>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</si>
  <si>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</si>
  <si>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</si>
  <si>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</si>
  <si>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</si>
  <si>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</si>
  <si>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</si>
  <si>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</si>
  <si>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</si>
  <si>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</si>
  <si>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</si>
  <si>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</si>
  <si>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</si>
  <si>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</si>
  <si>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</si>
  <si>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</si>
  <si>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</si>
  <si>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</si>
  <si>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</si>
  <si>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</si>
  <si>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</si>
  <si>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</si>
  <si>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</si>
  <si>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</si>
  <si>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</si>
  <si>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</si>
  <si>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</si>
  <si>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</si>
  <si>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</si>
  <si>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</si>
  <si>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</si>
  <si>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</si>
  <si>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</si>
  <si>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</si>
  <si>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</si>
  <si>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</si>
  <si>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</si>
  <si>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</si>
  <si>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</si>
  <si>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</si>
  <si>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</si>
  <si>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</si>
  <si>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</si>
  <si>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</si>
  <si>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</si>
  <si>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</si>
  <si>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</si>
  <si>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</si>
  <si>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</si>
  <si>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</si>
  <si>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</si>
  <si>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</si>
  <si>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</si>
  <si>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</si>
  <si>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</si>
  <si>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</si>
  <si>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</si>
  <si>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</si>
  <si>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</si>
  <si>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</si>
  <si>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</si>
  <si>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</si>
  <si>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</si>
  <si>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</si>
  <si>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</si>
  <si>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</si>
  <si>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</si>
  <si>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</si>
  <si>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</si>
  <si>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</si>
  <si>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</si>
  <si>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</si>
  <si>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</si>
  <si>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</si>
  <si>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</si>
  <si>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</si>
  <si>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</si>
  <si>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</si>
  <si>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</si>
  <si>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</si>
  <si>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</si>
  <si>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</si>
  <si>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</si>
  <si>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</si>
  <si>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</si>
  <si>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</si>
  <si>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</si>
  <si>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</si>
  <si>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</si>
  <si>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</si>
  <si>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</si>
  <si>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</si>
  <si>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</si>
  <si>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</si>
  <si>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</si>
  <si>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</si>
  <si>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</si>
  <si>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</si>
  <si>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</si>
  <si>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</si>
  <si>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</si>
  <si>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</si>
  <si>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</si>
  <si>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</si>
  <si>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</si>
  <si>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</si>
  <si>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</si>
  <si>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</si>
  <si>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</si>
  <si>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</si>
  <si>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</si>
  <si>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</si>
  <si>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</si>
  <si>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</si>
  <si>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</si>
  <si>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</si>
  <si>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</si>
  <si>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</si>
  <si>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</si>
  <si>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</si>
  <si>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</si>
  <si>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</si>
  <si>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</si>
  <si>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</si>
  <si>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</si>
  <si>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</si>
  <si>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</si>
  <si>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</si>
  <si>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</si>
  <si>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</si>
  <si>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</si>
  <si>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</si>
  <si>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</si>
  <si>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</si>
  <si>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</si>
  <si>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</si>
  <si>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</si>
  <si>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</si>
  <si>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</si>
  <si>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</si>
  <si>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</si>
  <si>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</si>
  <si>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</si>
  <si>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</si>
  <si>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</si>
  <si>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</si>
  <si>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</si>
  <si>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</si>
  <si>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</si>
  <si>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</si>
  <si>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</si>
  <si>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</si>
  <si>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</si>
  <si>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</si>
  <si>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</si>
  <si>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</si>
  <si>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</si>
  <si>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</si>
  <si>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</si>
  <si>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</si>
  <si>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</si>
  <si>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</si>
  <si>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</si>
  <si>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</si>
  <si>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</si>
  <si>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</si>
  <si>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</si>
  <si>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</si>
  <si>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</si>
  <si>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</si>
  <si>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</si>
  <si>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</si>
  <si>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</si>
  <si>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</si>
  <si>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</si>
  <si>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</si>
  <si>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</si>
  <si>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</si>
  <si>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</si>
  <si>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</si>
  <si>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</si>
  <si>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</si>
  <si>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</si>
  <si>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</si>
  <si>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</si>
  <si>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</si>
  <si>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</si>
  <si>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</si>
  <si>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</si>
  <si>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</si>
  <si>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</si>
  <si>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</si>
  <si>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</si>
  <si>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</si>
  <si>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</si>
  <si>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</si>
  <si>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</si>
  <si>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</si>
  <si>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</si>
  <si>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</si>
  <si>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</si>
  <si>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</si>
  <si>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</si>
  <si>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</si>
  <si>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</si>
  <si>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</si>
  <si>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</si>
  <si>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</si>
  <si>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</si>
  <si>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</si>
  <si>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</si>
  <si>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</si>
  <si>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</si>
  <si>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</si>
  <si>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</si>
  <si>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</si>
  <si>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</si>
  <si>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</si>
  <si>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</si>
  <si>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</si>
  <si>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</si>
  <si>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</si>
  <si>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</si>
  <si>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</si>
  <si>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</si>
  <si>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</si>
  <si>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</si>
  <si>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</si>
  <si>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</si>
  <si>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</si>
  <si>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</si>
  <si>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</si>
  <si>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</si>
  <si>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</si>
  <si>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</si>
  <si>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</si>
  <si>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</si>
  <si>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</si>
  <si>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</si>
  <si>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</si>
  <si>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</si>
  <si>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</si>
  <si>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</si>
  <si>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</si>
  <si>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</si>
  <si>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</si>
  <si>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</si>
  <si>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</si>
  <si>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</si>
  <si>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</si>
  <si>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</si>
  <si>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</si>
  <si>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</si>
  <si>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</si>
  <si>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</si>
  <si>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</si>
  <si>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</si>
  <si>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</si>
  <si>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</si>
  <si>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</si>
  <si>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</si>
  <si>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</si>
  <si>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</si>
  <si>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</si>
  <si>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</si>
  <si>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</si>
  <si>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</si>
  <si>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</si>
  <si>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</si>
  <si>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</si>
  <si>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</si>
  <si>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</si>
  <si>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</si>
  <si>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</si>
  <si>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</si>
  <si>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</si>
  <si>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</si>
  <si>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</si>
  <si>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</si>
  <si>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</si>
  <si>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</si>
  <si>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</si>
  <si>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</si>
  <si>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</si>
  <si>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</si>
  <si>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</si>
  <si>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</si>
  <si>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</si>
  <si>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</si>
  <si>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</si>
  <si>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</si>
  <si>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</si>
  <si>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</si>
  <si>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</si>
  <si>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</si>
  <si>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</si>
  <si>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</si>
  <si>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</si>
  <si>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</si>
  <si>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</si>
  <si>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</si>
  <si>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</si>
  <si>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</si>
  <si>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</si>
  <si>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</si>
  <si>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</si>
  <si>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</si>
  <si>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</si>
  <si>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</si>
  <si>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</si>
  <si>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</si>
  <si>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</si>
  <si>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</si>
  <si>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</si>
  <si>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</si>
  <si>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</si>
  <si>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</si>
  <si>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</si>
  <si>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</si>
  <si>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</si>
  <si>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</si>
  <si>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</si>
  <si>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</si>
  <si>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</si>
  <si>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</si>
  <si>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</si>
  <si>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</si>
  <si>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</si>
  <si>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</si>
  <si>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</si>
  <si>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</si>
  <si>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</si>
  <si>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</si>
  <si>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</si>
  <si>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</si>
  <si>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</si>
  <si>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</si>
  <si>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</si>
  <si>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</si>
  <si>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</si>
  <si>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</si>
  <si>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</si>
  <si>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</si>
  <si>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</si>
  <si>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</si>
  <si>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</si>
  <si>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</si>
  <si>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</si>
  <si>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</si>
  <si>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</si>
  <si>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</si>
  <si>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</si>
  <si>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</si>
  <si>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</si>
  <si>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</si>
  <si>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</si>
  <si>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</si>
  <si>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</si>
  <si>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</si>
  <si>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</si>
  <si>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</si>
  <si>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</si>
  <si>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</si>
  <si>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</si>
  <si>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</si>
  <si>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</si>
  <si>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</si>
  <si>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</si>
  <si>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</si>
  <si>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</si>
  <si>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</si>
  <si>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</si>
  <si>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</si>
  <si>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</si>
  <si>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</si>
  <si>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</si>
  <si>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</si>
  <si>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</si>
  <si>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</si>
  <si>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</si>
  <si>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</si>
  <si>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</si>
  <si>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</si>
  <si>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</si>
  <si>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</si>
  <si>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</si>
  <si>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</si>
  <si>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</si>
  <si>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</si>
  <si>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</si>
  <si>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</si>
  <si>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</si>
  <si>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</si>
  <si>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</si>
  <si>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</si>
  <si>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</si>
  <si>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</si>
  <si>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</si>
  <si>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</si>
  <si>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</si>
  <si>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</si>
  <si>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</si>
  <si>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</si>
  <si>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</si>
  <si>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</si>
  <si>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</si>
  <si>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</si>
  <si>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</si>
  <si>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</si>
  <si>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</si>
  <si>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</si>
  <si>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</si>
  <si>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</si>
  <si>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</si>
  <si>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</si>
  <si>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</si>
  <si>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</si>
  <si>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</si>
  <si>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</si>
  <si>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</si>
  <si>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</si>
  <si>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</si>
  <si>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</si>
  <si>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</si>
  <si>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</si>
  <si>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</si>
  <si>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</si>
  <si>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</si>
  <si>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</si>
  <si>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</si>
  <si>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</si>
  <si>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</si>
  <si>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</si>
  <si>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</si>
  <si>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</si>
  <si>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</si>
  <si>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</si>
  <si>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</si>
  <si>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</si>
  <si>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</si>
  <si>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</si>
  <si>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</si>
  <si>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</si>
  <si>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</si>
  <si>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</si>
  <si>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</si>
  <si>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</si>
  <si>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</si>
  <si>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</si>
  <si>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</si>
  <si>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</si>
  <si>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</si>
  <si>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</si>
  <si>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</si>
  <si>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</si>
  <si>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</si>
  <si>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</si>
  <si>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</si>
  <si>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</si>
  <si>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</si>
  <si>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</si>
  <si>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</si>
  <si>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</si>
  <si>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</si>
  <si>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</si>
  <si>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</si>
  <si>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</si>
  <si>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</si>
  <si>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</si>
  <si>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</si>
  <si>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</si>
  <si>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</si>
  <si>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</si>
  <si>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</si>
  <si>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</si>
  <si>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</si>
  <si>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</si>
  <si>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</si>
  <si>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</si>
  <si>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</si>
  <si>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</si>
  <si>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</si>
  <si>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</si>
  <si>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</si>
  <si>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</si>
  <si>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</si>
  <si>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</si>
  <si>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</si>
  <si>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</si>
  <si>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</si>
  <si>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</si>
  <si>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</si>
  <si>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</si>
  <si>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</si>
  <si>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</si>
  <si>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</si>
  <si>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</si>
  <si>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</si>
  <si>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</si>
  <si>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</si>
  <si>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</si>
  <si>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</si>
  <si>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</si>
  <si>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</si>
  <si>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</si>
  <si>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</si>
  <si>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</si>
  <si>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</si>
  <si>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</si>
  <si>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</si>
  <si>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</si>
  <si>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</si>
  <si>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</si>
  <si>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</si>
  <si>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</si>
  <si>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</si>
  <si>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</si>
  <si>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</si>
  <si>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</si>
  <si>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</si>
  <si>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</si>
  <si>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</si>
  <si>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</si>
  <si>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</si>
  <si>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</si>
  <si>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</si>
  <si>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</si>
  <si>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</si>
  <si>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</si>
  <si>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</si>
  <si>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</si>
  <si>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</si>
  <si>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</si>
  <si>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</si>
  <si>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</si>
  <si>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</si>
  <si>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</si>
  <si>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</si>
  <si>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</si>
  <si>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</si>
  <si>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</si>
  <si>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</si>
  <si>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</si>
  <si>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</si>
  <si>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</si>
  <si>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</si>
  <si>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</si>
  <si>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</si>
  <si>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</si>
  <si>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</si>
  <si>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</si>
  <si>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</si>
  <si>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</si>
  <si>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</si>
  <si>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</si>
  <si>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</si>
  <si>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</si>
  <si>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</si>
  <si>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</si>
  <si>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</si>
  <si>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</si>
  <si>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</si>
  <si>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</si>
  <si>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</si>
  <si>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</si>
  <si>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</si>
  <si>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</si>
  <si>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</si>
  <si>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</si>
  <si>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</si>
  <si>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</si>
  <si>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</si>
  <si>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</si>
  <si>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</si>
  <si>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</si>
  <si>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</si>
  <si>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</si>
  <si>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</si>
  <si>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</si>
  <si>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</si>
  <si>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</si>
  <si>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</si>
  <si>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</si>
  <si>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</si>
  <si>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</si>
  <si>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</si>
  <si>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</si>
  <si>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</si>
  <si>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</si>
  <si>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</si>
  <si>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</si>
  <si>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</si>
  <si>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</si>
  <si>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</si>
  <si>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</si>
  <si>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</si>
  <si>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</si>
  <si>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</si>
  <si>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</si>
  <si>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</si>
  <si>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</si>
  <si>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</si>
  <si>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</si>
  <si>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</si>
  <si>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</si>
  <si>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</si>
  <si>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</si>
  <si>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</si>
  <si>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</si>
  <si>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</si>
  <si>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</si>
  <si>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</si>
  <si>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</si>
  <si>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</si>
  <si>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</si>
  <si>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</si>
  <si>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</si>
  <si>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</si>
  <si>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</si>
  <si>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</si>
  <si>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</si>
  <si>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</si>
  <si>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</si>
  <si>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</si>
  <si>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</si>
  <si>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</si>
  <si>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</si>
  <si>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</si>
  <si>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</si>
  <si>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</si>
  <si>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</si>
  <si>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</si>
  <si>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</si>
  <si>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</si>
  <si>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</si>
  <si>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</si>
  <si>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</si>
  <si>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</si>
  <si>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</si>
  <si>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</si>
  <si>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</si>
  <si>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</si>
  <si>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</si>
  <si>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</si>
  <si>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</si>
  <si>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</si>
  <si>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</si>
  <si>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</si>
  <si>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</si>
  <si>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</si>
  <si>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</si>
  <si>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</si>
  <si>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</si>
  <si>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</si>
  <si>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</si>
  <si>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</si>
  <si>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</si>
  <si>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</si>
  <si>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</si>
  <si>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</si>
  <si>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</si>
  <si>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</si>
  <si>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</si>
  <si>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</si>
  <si>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</si>
  <si>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</si>
  <si>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</si>
  <si>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</si>
  <si>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</si>
  <si>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</si>
  <si>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</si>
  <si>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</si>
  <si>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</si>
  <si>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</si>
  <si>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</si>
  <si>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</si>
  <si>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</si>
  <si>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</si>
  <si>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</si>
  <si>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</si>
  <si>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</si>
  <si>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</si>
  <si>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</si>
  <si>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</si>
  <si>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</si>
  <si>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</si>
  <si>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</si>
  <si>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</si>
  <si>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</si>
  <si>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</si>
  <si>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</si>
  <si>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</si>
  <si>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</si>
  <si>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</si>
  <si>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</si>
  <si>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</si>
  <si>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</si>
  <si>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</si>
  <si>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</si>
  <si>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</si>
  <si>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</si>
  <si>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</si>
  <si>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</si>
  <si>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</si>
  <si>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</si>
  <si>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</si>
  <si>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</si>
  <si>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</si>
  <si>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</si>
  <si>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</si>
  <si>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</si>
  <si>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</si>
  <si>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</si>
  <si>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</si>
  <si>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</si>
  <si>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</si>
  <si>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</si>
  <si>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</si>
  <si>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</si>
  <si>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</si>
  <si>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</si>
  <si>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</si>
  <si>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</si>
  <si>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</si>
  <si>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</si>
  <si>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</si>
  <si>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</si>
  <si>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</si>
  <si>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</si>
  <si>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</si>
  <si>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</si>
  <si>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</si>
  <si>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</si>
  <si>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</si>
  <si>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</si>
  <si>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</si>
  <si>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</si>
  <si>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</si>
  <si>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</si>
  <si>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</si>
  <si>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</si>
  <si>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</si>
  <si>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</si>
  <si>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</si>
  <si>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</si>
  <si>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</si>
  <si>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</si>
  <si>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</si>
  <si>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</si>
  <si>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</si>
  <si>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</si>
  <si>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</si>
  <si>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</si>
  <si>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</si>
  <si>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</si>
  <si>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</si>
  <si>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</si>
  <si>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</si>
  <si>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</si>
  <si>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</si>
  <si>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</si>
  <si>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</si>
  <si>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</si>
  <si>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</si>
  <si>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</si>
  <si>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</si>
  <si>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</si>
  <si>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</si>
  <si>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</si>
  <si>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</si>
  <si>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</si>
  <si>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En la vigencia 2024 la entidad no contó con proyectos financiados con banca multilateral y de cooperación internacional por empréstitos</t>
  </si>
  <si>
    <t>En la vigencia 2024 la entidad no contó con proyectos financiados con banca multilateral y de cooperación internacional.  En el 2024 no se recibieron donaciones.</t>
  </si>
  <si>
    <t>Mejoramiento de la gestión documental y de la información en la Cámara de Representantes Bogotá.</t>
  </si>
  <si>
    <t>Fortalecimiento y renovacion de los servicios de comunicación e información de la Cámara de Representantes Bogotá.</t>
  </si>
  <si>
    <t>Mejoramiento de las condiciones de seguridad y proteccion en los desplazamientos de los servidores publicos de la Camara de Representantes Nacional.</t>
  </si>
  <si>
    <t>OFICINA DE PLANEACIÓN Y SISTEMAS (Gerencia de Proyecto)</t>
  </si>
  <si>
    <t>DIVISIÓN DE SERVICIOS (Gerencia de proyecto)</t>
  </si>
  <si>
    <t xml:space="preserve">Jefe Oficina de Planeación y Sistemas </t>
  </si>
  <si>
    <t>Jefe División de Servicios</t>
  </si>
  <si>
    <t>Mejoramiento y actualización tecnológica del Salón Elíptico y de las comisiones de la Cámara de Representantes a nivel nacional.</t>
  </si>
  <si>
    <t>OFICINA DE PLANEACIÓN Y SISTEMAS (Gerencia de Proyecto) / DIVISIÓN DE SERVICIOS</t>
  </si>
  <si>
    <t>Jefe Oficina de Planeación y Sistemas / Jefe División de Servicios</t>
  </si>
  <si>
    <t>Columna 16 recursos provenientes del PGN; Columna 20 Presupuesto aprobado desde años 2017 a 2024; Columnas 24,28,32,52 total horizonte; Columna 48: Presupuesto obligado+reserva en el 2024; Columna 56 Presupuesto ejecutado/Total recursosx100. Fuentes información: PIIP, reportes SIIF División Financiera, https://mapainversiones.dnp.gov.co/Home/FichaProyectosMenuAllUsers?Bpin=2017011000166</t>
  </si>
  <si>
    <t>Columna 16 recursos provenientes del PGN; Columna 20 Presupuesto aprobado desde años 2021 a 2024; Columnas 24,28,32,52 total horizonte; Columna 48: Presupuesto obligado+reserva en el 2024; Columna 56 Presupuesto ejecutado/Total recursosx100. Fuentes información: PIIP, reportes SIIF División Financiera, https://mapainversiones.dnp.gov.co/Home/FichaProyectosMenuAllUsers?Bpin=2019011000130</t>
  </si>
  <si>
    <t>Columna16 recursos PGN; Columna20 Presupuesto aprobado desde 2022a2025+presupuesto solicitado 2026a2030; Columnas24,28,32,52 total horizonte; Columna48: Presupuesto obligado+reserva en 2024; Columna56 Presupuesto ejecutado/Total recursosx100. Fuentes información: PIIP, reportes SIIF División Financiera, https://mapainversiones.dnp.gov.co/Home/FichaProyectosMenuAllUsers?Bpin=2021011000289</t>
  </si>
  <si>
    <t>Columna 16 recursos provenientes del PGN; Columna 20 Presupuesto aprobado desde años 2017 a 2023; Columnas 24,28,32,52 total horizonte; Columna 48: reserva en el 2024; Columna 56 Presupuesto ejecutado/Total recursosx100. Fuentes información: PIIP, reportes SIIF División Financiera, https://mapainversiones.dnp.gov.co/Home/FichaProyectosMenuAllUsers?Bpin=2017011000262</t>
  </si>
  <si>
    <t>direccion.administrativa@camara.gov.co</t>
  </si>
  <si>
    <t>financiera@camara.gov.co</t>
  </si>
  <si>
    <t>Los recursos que forman parte del presupuesto de la Entidad, son recursos Nacion y son otorgados por el Ministerio de Hacienda y Credito Publico</t>
  </si>
  <si>
    <t>Los recursos que forman parte del presupuesto de la Entidad, son recursos Nación y son otorgados por el Ministerio de Hacienda y Credito Público</t>
  </si>
  <si>
    <t>No aplica para el Congreso</t>
  </si>
  <si>
    <t>Telefónico, línea nacional gratuita, correo electrónico, formulario web y correspondencia impresa</t>
  </si>
  <si>
    <t>No se requirieron adecuaciones</t>
  </si>
  <si>
    <t>Creación de las políticas de transparencia, atención al ciudadano y participación ciudadana.
Creación del Manual para la atención a PQRSD 
Actualización del procedimiento, instructivo interno e instructivo externo para la atención a PQRSD 
Sensibilizaciones, socializaciones, publicaciones de piezas gráficas</t>
  </si>
  <si>
    <t>En ventanilla de Correspondencia (2) y atención  presencial y telefónica telefónica (4)</t>
  </si>
  <si>
    <t>Tiempo promedio de respuesta</t>
  </si>
  <si>
    <t>encuesta en la pagina web de los temas a tratar en la audiencia de rendicion de cuentas dirigida a la ciudadania, como tambien campañas de expectativa y promoción a través de encuestas en las redes sociales.</t>
  </si>
  <si>
    <t>La audiencia Pública de Rendición de cuentas se llevó a cabo el día jueves, 11 de julio de 2024, en el Auditorio Luis Guillermo Vélez del Edificio Nuevo del Congreso, a las 2:00 p.m</t>
  </si>
  <si>
    <t xml:space="preserve">De manera presencial a la audiencia de rdec asistieron doscientas veintisiete (227) personas y a través del enlace de YouTube, 31 de octubre de 2024 1,2 K visualizaciones y 32 likes. </t>
  </si>
  <si>
    <t>Peticiones radicadas al correo de PQRSD, formulario web, presencial y telefónico, desde Gestión Documental se recibieron por el formulario Web  un total de 375 PQRSD radicadas, correo electronico  cantidad 2 Peticiones.</t>
  </si>
  <si>
    <t>PRESTACIÓN DE SERVICIOS PROFESIONALES Y DE APOYO A LA GESTIÓN PARA LAS OFICINAS LEGISLATIVAS Y ADMINISTRATIVAS DE LA CÁMARA DE REPRESENTANTES.</t>
  </si>
  <si>
    <t>A-02-02-02-008-003</t>
  </si>
  <si>
    <t>UNIDAD</t>
  </si>
  <si>
    <t>124, 224, 324, 424, 524, 624, 724, 824, 1424, 1524, 1624, 1724, 2024, 2324, 2624, 2724, 3024, 3224, 3324, 3424, 3724, 3824, 8724, 9624, 10824, 11324, 11724, 13124, 13624, 13724, 18224, 18724, 19024, 19524, 20624, 20724, 20824, 20924, 21024, 21424, 23724, 23824</t>
  </si>
  <si>
    <t>SOPORTADO EN ACTAS DE MODIFICACIÓN DE 1 AL 4</t>
  </si>
  <si>
    <t>CONTRATAR EL SUMINISTRO DE MATERIALES DE CONSTRUCCIÓN, ELEMENTOS DE FERRETERÍA, ELÉCTRICOS, HIDROSANITARIOS, DE CERRAJERÍA Y ORNAMENTACIÓN REQUERIDOS PARA EL MANTENIMIENTO DE LAS INSTALACIONES FÍSICAS DE LA CÁMARA DE REPRESENTANTES</t>
  </si>
  <si>
    <t>A-02-02-01-003-008</t>
  </si>
  <si>
    <t>SUMINISTRO DE ÚTILES DE OFICINA, PAPELERÍA, CONSUMIBLES PARA IMPRESIÓN CON SU MESA DE AYUDA Y ELEMENTOS TECNOLÓGICOS PARA LAS DISTINTAS DEPENDENCIAS DE LA CÁMARA DE REPRESENTANTES</t>
  </si>
  <si>
    <t>A-02-01-01-004-005</t>
  </si>
  <si>
    <t>A-02-02-01-003-002</t>
  </si>
  <si>
    <t>EDICIÓN Y PUBLICACIÓN DE LA GACETA DEL CONGRESO DE LA REPÚBLICA Y DEMÁS PUBLICACIONES REQUERIDAS Y AUTORIZADAS POR LA CÁMARA DE REPRESENTANTES</t>
  </si>
  <si>
    <t>3924, 25824</t>
  </si>
  <si>
    <t>CONTRATO DE ARRENDAMIENTO DE UN BIEN INMUEBLE PARA LA SEDE ADMINISTRATIVA DE LA CÁMARA DE REPRESENTANTES</t>
  </si>
  <si>
    <t>A-02-02-02-007-002</t>
  </si>
  <si>
    <t>4524, 18524</t>
  </si>
  <si>
    <t>CONTRATAR EL SUMINISTRO DE PASAJES AÉREOS A DESTINOS NACIONALES E INTERNACIONALES PARA LOS HONORABLES REPRESENTANTES, FUNCIONARIOS Y CONTRATISTAS DE LA CÁMARA DE REPRESENTANTES Y LA PRESTACIÓN DE SERVICIOS COMPLEMENTARIOS QUE REQUIERA LA CORPORACIÓN.</t>
  </si>
  <si>
    <t>A-02-02-006-004</t>
  </si>
  <si>
    <t>4624, 9724</t>
  </si>
  <si>
    <t>SUMINISTRO DE COMBUSTIBLE PARA EL PARQUE AUTOMOTOR A CARGO DE LA ENTIDAD</t>
  </si>
  <si>
    <t>A-02-02-01-003-003</t>
  </si>
  <si>
    <t>ADQUISICIÓN DE CERTIFICADOS DIGITALES (TOKEN) DE FUNCIÓN PÚBLICA CON DESTINO A FUNCIONARIOS DE LA CÁMARA DE REPRESENTANTES</t>
  </si>
  <si>
    <t>PRESTACIÓN DEL SERVICIO INTEGRAL DE ASEO Y CAFETERIA CON SUMINISTRO DE MANO DE OBRA, MAQUINARIA Y/O EQUIPOS E INSUMOS PARA LA REALIZACIÓN DE ESTAS LABORES EN LAS DIFERENTES DEPENDENCIAS DEL CONGRESO DE LA REPUBLICA</t>
  </si>
  <si>
    <t>A-02-02-02-006-003</t>
  </si>
  <si>
    <t>A-02-02-02-008-005</t>
  </si>
  <si>
    <t>A-02-02-02-007-001</t>
  </si>
  <si>
    <t xml:space="preserve">SERVICIO DE MANTENIMIENTO DE ASCENSORES DEL EDIFICIO NUEVO DEL CONGRESO Y DEL CAPITOLIO NACIONAL </t>
  </si>
  <si>
    <t>A-02-02-02-008-007</t>
  </si>
  <si>
    <t>CONTRATAR LA PRESTACIÓN DE SERVICIO DE MANTENIMIENTO PREVENTIVO Y CORRECTIVO CON SUMINISTRO DE REPUESTOS PARA LOS AIRES ACONDICIONADOS DE ESPACIOS E INSTALACIONES DE LA CÁMARA DE REPRESENTANTES</t>
  </si>
  <si>
    <t>CONTRATAR LA PRESTACIÓN DE SERVICIO DE MANTENIMIENTO PREVENTIVO Y CORRECTIVO CON SUMINISTRO DE REPUESTOS Y LLANTAS PARA LOS VEHÍCULOS QUE CONFORMAN EL PARQUE AUTOMOTOR DE PROPIEDAD DE LA CÁMARA DE REPRESENTANTES</t>
  </si>
  <si>
    <t>ADECUACIÓN FÍSICA E IMPERMEABILIZACIÓN Y EMBOQUILLADO FACHADA EDIFICIO NUEVO DEL CONGRESO</t>
  </si>
  <si>
    <t>PRESTAR EL SERVICIO DE SOPORTE, MANTENIMIENTO, SOCIALIZACIÓN Y ACTUALIZACIÓN DEL SISTEMA DE GESTIÓN DE DOCUMENTO ELECTRÓNICO DE ARCHIVO CONTROLDOC, CONFIGURADO EN LA NUBE PÚBLICA DISPUESTA POR LA CÁMARA DE REPRESENTANTES.</t>
  </si>
  <si>
    <t>PRESTACIÓN DE SERVICIOS DE SOPORTE, MANTENIMIENTO Y ACTUALIZACIÓN CON ASISTENCIA TÉCNICA Y FUNCIONAL PARA LOS SISTEMAS DE INFORMACIÓN DE NÓMINA SIGEP Y SEGURIDAD Y SALUD EN EL TRABAJO; SOPORTE Y MANTENIMIENTO ESTÁNDAR DE LOS MÓDULOS DE ACTIVOS FIJOS (INVENTARIOS) Y COMPRAS (SUMINISTROS), Y UNA BOLSA DE HORAS PARA NUEVOS REQUERIMIENTOS Y DESARROLLOS PARA LOS SISTEMAS.</t>
  </si>
  <si>
    <t>PRESTACIÓN DE SERVICIOS DE SOPORTE Y MANTENIMIENTO Y/O ACTUALIZACIONES DE LOS PROCESOS ASOCIADOS A LA PLATAFORMA DE RELATORÍA Y SISTEMA DE TRANSCRIPCIÓN E INDEXACIÓN DINTELLIGENT EN LA CÁMARA DE REPRESENTANTES</t>
  </si>
  <si>
    <t>SERVICIO DE CONECTIVIDAD A INTERNET REDUNDANTE CON DISTINTO PROVEEDOR COMO RESPALDO AL CANAL PRINCIPAL PARA LA INFRAESTRUCTURA TECNOLÓGICA DE LA CÁMARA DE REPRESENTANTES.</t>
  </si>
  <si>
    <t>A-02-02-02-008-004</t>
  </si>
  <si>
    <t>SERVICIO DE CONECTIVIDAD A INTERNET DEDICADO SIMÉTRICO, CON REDUNDANCIA Y SERVICIO DE VOZ CORPORATIVA IP QUE APOYE LOS PROCESOS DE LA GESTIÓN LEGISLATIVA Y ADMINISTRATIVA DE LA CÁMARA DE REPRESENTANTES</t>
  </si>
  <si>
    <t>SERVICIO DE SEGURIDAD PERIMETRAL (FIREWALL) Y SOPORTE</t>
  </si>
  <si>
    <t>SOLUCIÓN DE SEGURIDAD - ANTIVIRUS  Y SERVICIOS CONEXOS PARA LOS EQUIPOS DE CÓMPUTO Y SERVIDORES DE LA CÁMARA DE REPRESENTANTES.</t>
  </si>
  <si>
    <t>RENOVACIÓN DEL SERVICIO DE GOOGLE WORKSPACE Y SU LICENCIAMIENTO, WORKSPACE - BUSINESS STARTER, WORKSPACE - BUSINESS STANDARD, WORKSPACE - BUSINESS PLUS Y SERVICIOS CONEXOS QUE CONTIENEN ESTE TIPO DE BIENES PARA LA PLATAFORMA DE CORREO ELECTRÓNICO DE LA CÁMARA DE REPRESENTANTES</t>
  </si>
  <si>
    <t>ADQUISICIÓN DE SOLUCIÓN EN LA NUBE ORACLE (HEINHSON NÓMINA, ACTIVOS FIJOS Y COMPRAS)</t>
  </si>
  <si>
    <t>ADQUISICIÓN LICENCIA SQL SERVER</t>
  </si>
  <si>
    <t>PRESTACIÓN DE SERVICIOS DE INTERPRETACIÓN DE LENGUAJE DE SEÑAS COLOMBIANAS PARA LA PRODUCCIÓN Y REPRODUCCIÓN DE CONTENIDOS AUDIOVISUALES DEL CANAL CONGRESO, GARANTIZANDO EL DERECHO A LA IGUALDAD A LA POBLACIÓN CON DISCAPACIDAD SENSORIAL DE TIPO AUDITIVA</t>
  </si>
  <si>
    <t>AUNAR ESFUERZOS TÉCNICOS, ADMINISTRATIVOS Y FINANCIEROS PARA LA PREPRODUCCIÓN, PRODUCCIÓN, POSPRODUCCIÓN AUDIOVISUAL Y EJECUCIÓN DEL PLAN DE MOVILIZACIÓN Y DINAMIZACIÓN REGIONAL PARA LA DIVULGACIÓN Y PEDAGOGÍA DE LA ACTIVIDAD LEGISLATIVA DESARROLLADA POR LA CÁMARA DE REPRESENTANTES</t>
  </si>
  <si>
    <t>PRESTACIÓN DE SERVICIO DE ALQUILER DEL SEGMENTO SATELITAL PARA HABILITAR LA SEÑAL DEL CANAL CONGRESO.</t>
  </si>
  <si>
    <t>CONTRATAR LOS SERVICIOS DE OPERACIÓN LOGÍSTICA PARA LA PLANEACIÓN, ORGANIZACIÓN, PRODUCCIÓN Y EJECUCIÓN DE LOS EVENTOS Y ACTIVIDADES QUE SE REQUIERAN EN DESARROLLO DE LOS PLANES, PROGRAMAS, PROYECTOS Y METAS DE LA ENTIDAD</t>
  </si>
  <si>
    <t>A-02-02-02-009-006</t>
  </si>
  <si>
    <t>CONTRATAR LOS SERVICIOS DE PREVISIÓN EXEQUIAL PARA LOS FUNCIONARIOS DE LA CÁMARA DE REPRESENTANTES Y SU GRUPO FAMILIAR</t>
  </si>
  <si>
    <t>A-02-02-02-001-001</t>
  </si>
  <si>
    <t>DESARROLLO DEL PLAN INSTITUCIONAL DE FORMACIÓN Y CAPACITACIÓN - PIFC,  PROGRAMA DE INDUCCIÓN Y REINDUCCIÓN DE LA CÁMARA DE REPRESENTANTES</t>
  </si>
  <si>
    <t>ACTUALIZACIÓN RENOVACIÓN DE BOTIQUINES, MEDICAMENTOS Y EQUIPOS DE EMERGENCIAS MEDICAS</t>
  </si>
  <si>
    <t>A-02-02-01-003-005</t>
  </si>
  <si>
    <t>MANTENIMIENTO Y RECARGA DE EXTINTORES</t>
  </si>
  <si>
    <t>PLAN DE EMERGENCIAS DOTACIÓN BRIGADISTAS Y LIDERES DE EVACUACIÓN</t>
  </si>
  <si>
    <t>A-02-02-01-002-008</t>
  </si>
  <si>
    <t>REVISIÓN E INTERVENCIÓN RED HIDRÁULICA CONTRA INCENDIO CAPITOLIO Y EDIFICIO NUEVO DEL CONGRESO</t>
  </si>
  <si>
    <t>CERTIFICADO BOMBEROS PARA TODAS LAS SEDES</t>
  </si>
  <si>
    <t>MEDICIÓN ILUMINACIÓN, RUIDO Y MATERIAL PARTICULADO</t>
  </si>
  <si>
    <t>ADQUISICIÓN DE DESFIBRILADORES Y CAMILLAS, MANTENIMIENTO PREVENTIVO, CORRECTIVO Y CALIBRACIÓN DE EQUIPOS MÉDICOS CONSULTORIO, SUMINISTRO DE MEDICAMENTOS E INSUMOS.</t>
  </si>
  <si>
    <t>A-02-01-01-004-008</t>
  </si>
  <si>
    <t>SEMANA DE LA SALUD</t>
  </si>
  <si>
    <t>CAPACITACIÓN BRIGADA DE EMERGENCIAS</t>
  </si>
  <si>
    <t>A-02-02-02-009</t>
  </si>
  <si>
    <t>SERVICIOS LOGÍSTICOS GESTIÓN PROTOCOLARIA PARA EL 20 DE 7</t>
  </si>
  <si>
    <t>AUNAR ESFUERZOS TÉCNICOS, ECONÓMICOS, HUMANOS, LOGÍSTICOS Y ADMINISTRATIVOS PARA BRINDAR E IMPLEMENTAR EL ESQUEMA DE SEGURIDAD REQUERIDO POR LOS HONORABLES REPRESENTANTES A LA CÁMARA Y LOS SERVIDORES PÚBLICOS DE LA CORPORACIÓN QUE SE ENCUENTREN EN SITUACIÓN DE RIESGO EXTRAORDINARIO EN RAZÓN AL EJERCICIO DE SU CARGO O DEL RIESGO.</t>
  </si>
  <si>
    <t>C-0199-1000-7-53105B-0199074-02</t>
  </si>
  <si>
    <t>ENAJENAR Y/O PERMUTAR TRECE (13) CARROS Y CINCO (5) MOTOCICLETAS DE PROPIEDAD DE LA CÁMARA DE REPRESENTANTES.</t>
  </si>
  <si>
    <t>GARANTIZAR LA PRESTACIÓN DE LOS SERVICIOS ASOCIADOS A LA PARTE COMPUTACIONAL CONTRATADOS EN LA NUBE PÚBLICA (MICROSOFT AZURE), CON SUS RESPECTIVOS COMPONENTES DE SOFTWARE, HARDWARE Y SERVICIOS CONEXOS PARA LA CÁMARA DE REPRESENTANTES</t>
  </si>
  <si>
    <t xml:space="preserve">CONTRATO DE ARRENDAMIENTO DE UN BIEN INMUEBLE DESTINADO COMO BODEGA PARA EL ALMACENAMIENTO Y CUSTODIA DEL FONDO DOCUMENTAL DE LA CÁMARA DE REPRESENTANTES </t>
  </si>
  <si>
    <t>AUNAR ESFUERZOS TÉCNICOS, ADMINISTRATIVOS Y FINANCIEROS PARA LA IMPLEMENTACIÓN DE LA ESTRATEGIA DE COMUNICACIONES QUE PERMITA ACERCAR A LA CIUDADANÍA A LA ACTIVIDAD DESARROLLADA POR LA CÁMARA DE REPRESENTANTES</t>
  </si>
  <si>
    <t>PRESTACIÓN DE SERVICIOS DE MONITOREO DE MEDIOS NACIONALES EXTERNOS CON EL FIN DE RECOPILAR, ANALIZAR Y CLASIFICAR INFORMACIÓN QUE PERMITA IDENTIFICAR LA PERCEPCIÓN DE LOS MEDIOS FRENTE A LA CÁMARA DE REPRESENTANTES</t>
  </si>
  <si>
    <t>RENOVAR, REACONDICIONAR Y AMPLIAR DE MANERA INTEGRAL LOS SERVICIOS DE LA CÁMARA DE REPRESENTANTES QUE PERMITAN EL MEJORAMIENTO DE LA ARQUITECTURA TECNOLÓGICA Y DE LAS CAPACIDADES INSTALADAS</t>
  </si>
  <si>
    <t>A-02-01-01-003-008</t>
  </si>
  <si>
    <t>MEJORAMIENTO DEL SISTEMA DE GESTIÓN DOCUMENTAL Y DE LA INFORMACIÓN DE LA CÁMARA DE REPRESENTANTES E IMPLEMENTACIÓN DE UNA PLATAFORMA TECNOLÓGICA PARA ALMACENAR Y CONSULTAR EL ARCHIVO DIGITAL EN LA NUBE PÚBLICA Y/O REPOSITORIO LOCAL</t>
  </si>
  <si>
    <t>SUMINISTRAR UNA SOLUCIÓN INTEGRAL DE SITIOS WEB, QUE CONTENGAN HERRAMIENTAS MODERNAS, CON UN ENFOQUE EN EXPERIENCIA DE USUARIO AVANZADA, ADAPTATIVA, DINÁMICA, OPTIMIZACIÓN PARA RENDIMIENTO Y ACCESIBILIDAD EN LA CÁMARA DE REPRESENTANTES WWW.CAMARA.GOV.CO, INTRANET, REVISTA DIGITAL PODER LEGISLATIVO Y PORTAL CAUTIVO</t>
  </si>
  <si>
    <t>READECUAR Y ACTUALIZAR TÉCNICA Y LEGALMENTE EL SISTEMA ELÉCTRICO DE LAS INSTALACIONES</t>
  </si>
  <si>
    <t>A-02-01-01-004-006</t>
  </si>
  <si>
    <t>CONTRATAR SERVICIO DE DIAGNÓSTICO TÉCNICO MECÁNICO (AVALÚO COMERCIAL Y PERITAJE) DE LOS VEHÍCULOS DEL PARQUE AUTOMOTOR DE LA CÁMARA DE REPRESENTANTES</t>
  </si>
  <si>
    <t>CONTRATAR EL ANÁLISIS, DIAGNÓSTICO, CÁLCULO, DISEÑO Y FORMULACIÓN DE REQUERIMIENTOS TÉCNICOS PARA LA ACTUALIZACIÓN Y MODERNIZACIÓN DE LA SUBESTACIÓN ELÉCTRICA DE BAJA TENSIÓN DEL EDIFICIO NUEVO DEL CONGRESO DE LA REPÚBLICA</t>
  </si>
  <si>
    <t xml:space="preserve">AUNAR ESFUERZOS PARA LA REALIZACIÓN DE UN PROYECTO DIRIGIDO A FORTALECER LA IMPLEMENTACIÓN DE LA ESTRATEGIA DE COMUNICACIONES QUE PERMITA ACERCAR A LA CIUDADANÍA A LA ACTIVIDAD DESARROLLADA POR LA CÁMARA DE REPRESENTANTES Y A EJECUTAR LA CONTRAPARTIDA DEL FONDO ÚNICO DE TECNOLOGÍAS DE LA INFORMACIÓN Y LAS COMUNICACIONES - FUTIC </t>
  </si>
  <si>
    <t>El plan inicial se aprobó mediante acta 1 del 10/01/2024. Se hicieron 11 modificaciones que constan en 4 actas.</t>
  </si>
  <si>
    <t>Participación exposición Seminario Red de Lenguaje Claro Colombia 2024, con ejercicios para estudiantes colegios y universidades conocimiento y opiniones sobre Congreso. Formulación y publicación 9º Plan Acción Congreso Abierto y Transparente en alianza con el Senado de la República, organizaciones de la sociedad civil. Dos encuentros con poblaciones alejadas de la gestión legislativa.</t>
  </si>
  <si>
    <t>Propuesta de diseño de un Sistema de Participación Ciudadana, con aportes de la sociedad. Participación en el museo itinerante de lenguaje claro, desarrollado en el marco del VII Seminario Internacional de Lenguaje Claro y cuya apuesta se centró en explicar a qué se dedica el legislativo, cuáles son sus competencias y de qué manera se pueden generar interacciones con los Congresistas.</t>
  </si>
  <si>
    <t xml:space="preserve">Se lleva a cabo la consolidación de las acciones de participación ciudadana, a través de la Matriz de Participación Ciudadana con cortes semestrales. Documento en el que condensan las acciones de participación en territorio emprendidas por los Honrables Representantes. Cifras que se relacionan en la audiencia pública de rendición de cuentas anuales. </t>
  </si>
  <si>
    <t>Campaña de expectativa,  promoción y divulgación  en web, FACEBOOK, INSTAGRAM,  TWITTER, radio, noticiero de la Cámara, implementación de consulta y evaluación, convocatoria por correo electrónico y redes, transmisión en directo y YouTube. Nuevo acto administrativo de RdC de los Representantes, nuevo formato más amigable para ciudadana con video didáctico de su diligenciamiento.</t>
  </si>
  <si>
    <t>Se realizaron capacitaciones a los servidores públicos (HR, UTL  y funcionarios del grupo responsable de la RdC) y se enviaron agradecimientos de asistencia a la audiencia  a los correos  de  funcionarios y ciudadanos que se registraron. Resolución de dudas frente a la información de interés para la ciudadanía.</t>
  </si>
  <si>
    <t>Se realizaron 2 análisis, uno es la encuesta de consulta de las temáticas y otra de evaluación realizada por los inscritos a la audiencia, se realizó un informe de la audiencia. 8 Cápsulas Informativas redes sociales Senado y Cámara sobre palabras más difíciles de términos legislativos para que la lectura del informe de gestión legislativa -rendición de cuentas tenga mayor comprensión.</t>
  </si>
  <si>
    <t>preguntar a UAC por Visitas Guiadas y Modelo de Congreso Estudiantil</t>
  </si>
  <si>
    <t xml:space="preserve">Propuestas de actividades retroalimentadas la ciudadanía fueron ajustadas para incorporar parcial o completamente las propuestas en el noveno plan de acción, mejorando su pertinencia, impacto y alcance. </t>
  </si>
  <si>
    <t>Revisión de resoluciones de Cabilderos para el control social con sustento legal, teniendo en cuenta temas de seguridad para el Congreso</t>
  </si>
  <si>
    <t xml:space="preserve">NOVENO PLAN POR UN CONGRESO ABIERTO Y TRANSPARENTE </t>
  </si>
  <si>
    <t xml:space="preserve">DIÁLOGOS SOCIALES DE HONORABLES RESPRESENTANTES CON LAS COMUNIDADES </t>
  </si>
  <si>
    <t xml:space="preserve">VISITAS A REGIÓN PARA ESCUCHAR NECESIDADES CIUDADANAS POR PARTE DE LOS HONORABLES REPRESENTATES </t>
  </si>
  <si>
    <t xml:space="preserve">TALLERES REGIONALES PARA EL EMPODERAMIENTO POLÍTICO Y ECONÓMICO DE LAS MUJERES </t>
  </si>
  <si>
    <t>FOROS HÍBRIDOS QUE FOMENTAN CON LA PARTICIPACIÓN DE EXPERTOS POR TEMÁTICAS AUMENTANDO EL DIÁLOGO CONSTRUCTIVO ENTRE LA CÁMARA Y LA CIUDADANÍA</t>
  </si>
  <si>
    <t>CONGRESO DE LA JUVENTUD</t>
  </si>
  <si>
    <t xml:space="preserve">ACTO ADMINISTRATIVO BICAMERAL DE RENDICIÓN DE CUENTAS - NUEVO FORMATO DE RENDICIÓN DE CUENTAS Y VIDEO ILUSTRATIVO DE DILIGENCIAMIENTO DEL MISMO. </t>
  </si>
  <si>
    <t>OPEN GOVERMENT CHALLENGE</t>
  </si>
  <si>
    <t>AUDIENCIAS PÚBLICAS EN EL PROCESO DE TRÁMITE LEGISLATIVO PARA COMPLEMENTAR CON VISIÓN CIUDADANO LOS PROYECTOS DE LEY</t>
  </si>
  <si>
    <t>Cifra aproximada entre foros, mesas de trabajo, diálogos sociales y demás ejercicios de participación ciudadana llevada a cabo por los Honorables Representantes en las regiones según reporte, adicional a la gestión institucional de la Corporación.</t>
  </si>
  <si>
    <t>41001233100020100021900</t>
  </si>
  <si>
    <t>1100965753 - CARLOS JULIAN HENAO RIBERO</t>
  </si>
  <si>
    <t>41796600 - GLORIA POLANCO DE LOZADA</t>
  </si>
  <si>
    <t>66001333100420090007100</t>
  </si>
  <si>
    <t>10006276 - LUIS ALEJANDRO OSPINA ACOSTA
9871536 - LUIS ALEJANDRO OSPINA</t>
  </si>
  <si>
    <t>11001032600020140003900</t>
  </si>
  <si>
    <t>14936229 - MARINO PAZ OSPINA
17699634 - ANGELINO LIZCANO RIVERA
6400302 - JOSE WALTER LENIS PORRAS
8284003 - GUILLERMO LEON GAVIRIA ZAPATA</t>
  </si>
  <si>
    <t>25000234200020140252700</t>
  </si>
  <si>
    <t>1129576085 - CLAUDIA MARCELA MONTES CASTRO</t>
  </si>
  <si>
    <t>LUZ DARY SEGURA CORDON</t>
  </si>
  <si>
    <t>11001333603220150049500</t>
  </si>
  <si>
    <t>79730895 - HUGO ALEXANDER DUARTE ANZOLA</t>
  </si>
  <si>
    <t>17580182 - JULIO ENRIQUE ACOSTA BERNAL</t>
  </si>
  <si>
    <t>05001233300020160139500</t>
  </si>
  <si>
    <t>3510795 - JORGE IVAN MONTOYA TORRES</t>
  </si>
  <si>
    <t>25000234200020150550000</t>
  </si>
  <si>
    <t>23636990 - MARIA LUISA BARRERA BLANCO</t>
  </si>
  <si>
    <t>68679333300120160004501</t>
  </si>
  <si>
    <t>91073302 - MARCO ANTONIO VELASQUEZ</t>
  </si>
  <si>
    <t>70001333300320160005100</t>
  </si>
  <si>
    <t>1102809238 - YOMAIRA MARIA MUÑIZ ARIAS
92531174 - HENRY FELIPE BALETA ALVAREZ</t>
  </si>
  <si>
    <t>11001334306220160041300</t>
  </si>
  <si>
    <t>19017349 - JHONY APARICIO RAMIREZ</t>
  </si>
  <si>
    <t>25000234100020150198200</t>
  </si>
  <si>
    <t>1018437926 - CATALINA MESA RAMIREZ
1049613055 - ANYELA JOHANNA LAMMOGLIA HOYOS</t>
  </si>
  <si>
    <t>25000234100020160064400</t>
  </si>
  <si>
    <t>19136220 - CESAR RAMON ARAQUE RODRIGUEZ</t>
  </si>
  <si>
    <t>68001333300320170033600</t>
  </si>
  <si>
    <t>13846129 - DANIEL VILLAMIZAR BASTO</t>
  </si>
  <si>
    <t>25000234200020190000100</t>
  </si>
  <si>
    <t>899999734 - FONDO DE PREVISION SOCIAL DEL CONGRESO DE LA REPUBLICA</t>
  </si>
  <si>
    <t>25000234200020160250800</t>
  </si>
  <si>
    <t>51669258 - LUCY ESPERANZA JIMENEZ VILLAMIL</t>
  </si>
  <si>
    <t>25000234200020140013600</t>
  </si>
  <si>
    <t>9096595 - JAVIER ALONSO DIAZ COGOLLO</t>
  </si>
  <si>
    <t>08001233100020180000500</t>
  </si>
  <si>
    <t>85448338 - CARLOS EDUARDO CAICEDO OMAR</t>
  </si>
  <si>
    <t>11001334306120200020800</t>
  </si>
  <si>
    <t xml:space="preserve">860006780 - INDUPALMA LTDA </t>
  </si>
  <si>
    <t>11001334306520200015300</t>
  </si>
  <si>
    <t>14216272 - JESUS ANTONIO DAZA
28550769  - DIANA CAROLINA DAZA DEVIA
28556936 - MAGDA LORENA DAZA DEVIA
38236255 - INES DEVIA MANJARRES</t>
  </si>
  <si>
    <t>11001333603420200007600</t>
  </si>
  <si>
    <t>1110506529 JENNIFFER CARVAJAL CAMPOS
1110534719 MARIA DANIELA PARRA GAMEZ
14396507 EDGAR FABIAN PARRA GAMEZ
28946308 MARIA LUZ GAMEZ SANCHEZ
6007824 CARLOS ENRIQUE PARRA CHAUX</t>
  </si>
  <si>
    <t>05001233300020210118200</t>
  </si>
  <si>
    <t>1028006047 - EDIER ESTEBAN MANCO PINEDA</t>
  </si>
  <si>
    <t>25000234100020210066000</t>
  </si>
  <si>
    <t>19452167 - GERMAN HUMBERTO RINCON PERFETTI</t>
  </si>
  <si>
    <t>11001333102120090012000</t>
  </si>
  <si>
    <t>19347746 - FRANCISCO BASILIO ARTEAGA BENAVIDES</t>
  </si>
  <si>
    <t>25000234200020210052000</t>
  </si>
  <si>
    <t>10482946 - ROBERTH ARCOS VERGARA</t>
  </si>
  <si>
    <t>11001333603220210019000</t>
  </si>
  <si>
    <t>41896852 - CARMENZA DAVID MAHECHA</t>
  </si>
  <si>
    <t>25000234200020210075800</t>
  </si>
  <si>
    <t>40763511 - MARIA ELENA RICARDO PERDOMO</t>
  </si>
  <si>
    <t>05001310502520210033800</t>
  </si>
  <si>
    <t>3618923 - MANUEL ADAN OROZCO CARDONA</t>
  </si>
  <si>
    <t>11001333603620200027700</t>
  </si>
  <si>
    <t>52727130 - CLAUDIA LILIANA CARRANZA BLANCO
79970197 - YOHAN ALDEMAR FLOREZ MUÑOZ</t>
  </si>
  <si>
    <t>11001333501820220018300</t>
  </si>
  <si>
    <t>1124315746 - MATEO ORTEGA VELASQUEZ</t>
  </si>
  <si>
    <t>25000234200020220053500</t>
  </si>
  <si>
    <t>28131152 - LUZ STELLA JAIMES PICO</t>
  </si>
  <si>
    <t>25000234200020220052200</t>
  </si>
  <si>
    <t>52164657 - DIANA GONZALEZ RODRIGUEZ</t>
  </si>
  <si>
    <t>11001333501520220019000</t>
  </si>
  <si>
    <t>EDWIN GIOVANNI IBARRA VALLEJO</t>
  </si>
  <si>
    <t xml:space="preserve">CONSTANCIA DE EJECUTORIA NOTIFICADA EL /02/2025 </t>
  </si>
  <si>
    <t>11001334205620220019400</t>
  </si>
  <si>
    <t>31323038 - DORYS SILEY SEGURA CORTEZ</t>
  </si>
  <si>
    <t>25000234200020220052600</t>
  </si>
  <si>
    <t>51944993 - CLAUDIA DEL PILAR OYUELA MUÑOZ</t>
  </si>
  <si>
    <t>11001333502620220018000</t>
  </si>
  <si>
    <t>69015713 - RUBY CAICEDO MATURANA</t>
  </si>
  <si>
    <t>11001334205720220019500</t>
  </si>
  <si>
    <t>1094900035 - MONICA GUESELL BERNAL CHANCHI</t>
  </si>
  <si>
    <t>25000234200020220052100</t>
  </si>
  <si>
    <t>41651987 - DORA SONIA CORTES CASTILLO</t>
  </si>
  <si>
    <t>25000234200020220052400</t>
  </si>
  <si>
    <t>51614285 - LUZ ANGELA LOAIZA RAMIREZ</t>
  </si>
  <si>
    <t>11001333501620220018800</t>
  </si>
  <si>
    <t>41180896 - BELLKYZ LISBETH ORTEGA BURBANO</t>
  </si>
  <si>
    <t>11001333502920220030400</t>
  </si>
  <si>
    <t>41661905 - LUZ STELLA PEDRAZA GOMEZ</t>
  </si>
  <si>
    <t>11001333603520220010700</t>
  </si>
  <si>
    <t>94495172 - FERNANDO ANDRES MOSQUERA NAVIA</t>
  </si>
  <si>
    <t>11001333502420220042300</t>
  </si>
  <si>
    <t>19242423 - GUSTAVO RODRIGUEZ BONILLA</t>
  </si>
  <si>
    <t>11001334204920220044300</t>
  </si>
  <si>
    <t>1070951831 ANYELA MARCELA CUERVO RUBIO</t>
  </si>
  <si>
    <t>1007371594 - STEFANNY YURANY SANCHEZ ORTIZ</t>
  </si>
  <si>
    <t>11001333603520220025700</t>
  </si>
  <si>
    <t>899999115 - E.S.P. EMPRESA DE TELECOMUNICACIONES DE BOGOTA S.A.</t>
  </si>
  <si>
    <t>11001333500820220034000</t>
  </si>
  <si>
    <t>MANUEL EUSEBIO ALEMAN ARCOS</t>
  </si>
  <si>
    <t>FECHA DE NOTIFICACION DEL FALLO 14/01/2025</t>
  </si>
  <si>
    <t>41001233300020220013800</t>
  </si>
  <si>
    <t>83181669 - ADADIER PERDOMO URQUINA</t>
  </si>
  <si>
    <t>11001333502120230009500</t>
  </si>
  <si>
    <t>8716343 - OSWALDO JOSE OCHOA ALBOR</t>
  </si>
  <si>
    <t>11001333502620230001000</t>
  </si>
  <si>
    <t>77032391 - BENEDICTO DE JESUS GONZALEZ MONTENEGRO</t>
  </si>
  <si>
    <t>11001333502420230013000</t>
  </si>
  <si>
    <t>51704289 - AURA ESTHER ALVAREZ RICO</t>
  </si>
  <si>
    <t>11001032600020220008600</t>
  </si>
  <si>
    <t>13235574 - BASILIO VILLAMIZAR TRUJILLO
70065188 - BENJAMIN HIGUITA RIVERA
8690558 - ALVARO ANTONIO ASHTON GIRALDO</t>
  </si>
  <si>
    <t>11001333502820230011500</t>
  </si>
  <si>
    <t>52371692 - RUTH ANGELA MUÑOZ RODRIGUEZ</t>
  </si>
  <si>
    <t>11001333501420220049600</t>
  </si>
  <si>
    <t>53176808 - MARIA JIMENA MUNERA ALVAREZ
80851333 - IVAN ELIECER CASAS RUIZ</t>
  </si>
  <si>
    <t>11001333502520230040100</t>
  </si>
  <si>
    <t>11001333501020230032500</t>
  </si>
  <si>
    <t>3469601 - POMPILIO DE JESUS AVENDAÑO LOPERA</t>
  </si>
  <si>
    <t>13001333300420240011500</t>
  </si>
  <si>
    <t>19211787 - DAVID DE JESUS GOMEZ CARDENAS</t>
  </si>
  <si>
    <t>9094969 - DALMIRO DEL CARMEN BARRIOS POSSO</t>
  </si>
  <si>
    <t>11001334305820230019200</t>
  </si>
  <si>
    <t>39520132 - ROSALBINA REYES DE PAEZ
52391460 - LUZ JINNETH PAEZ REYES</t>
  </si>
  <si>
    <t>11001334306320240000700</t>
  </si>
  <si>
    <t>COMWARE S.A.</t>
  </si>
  <si>
    <t>11001032600020230010600</t>
  </si>
  <si>
    <t>49696097 - ANDREIS ROMERO VANEGAS</t>
  </si>
  <si>
    <t>11001032800020240017900</t>
  </si>
  <si>
    <t>1107051044 - SANDRA XIMENA LOZANO RAMIREZ</t>
  </si>
  <si>
    <t>11001032800020240018600</t>
  </si>
  <si>
    <t xml:space="preserve"> JORGE RODRIGO TOVAR VELEZ</t>
  </si>
  <si>
    <t>11001032800020240019000</t>
  </si>
  <si>
    <t>1015468682 - HAROLD EDUARDO SUA MONTAÑA</t>
  </si>
  <si>
    <t>11001032600020210021800</t>
  </si>
  <si>
    <t>8735167 - PEDRO MARY MUVDI ARANGUENA</t>
  </si>
  <si>
    <t>11001032800020230004700</t>
  </si>
  <si>
    <t>83224547 - GILBERTO SILVA IPUS</t>
  </si>
  <si>
    <t>11001032800020230005600</t>
  </si>
  <si>
    <t>55163950 - ALLADIE USME RESTREPO</t>
  </si>
  <si>
    <t>11001032800020230006200</t>
  </si>
  <si>
    <t>11001032800020230006300</t>
  </si>
  <si>
    <t>1010199050 - DANIEL FELIPE BRICEÑO MONTES</t>
  </si>
  <si>
    <t>11001032800020230006600</t>
  </si>
  <si>
    <t>1110475095 - MARIA ALEJANDRA ANDRADE RENDON</t>
  </si>
  <si>
    <t>11001032800020240011800</t>
  </si>
  <si>
    <t>1075278448 - JUAN SEBASTIAN CARDENAS OLARTE</t>
  </si>
  <si>
    <t>11001032800020240012700</t>
  </si>
  <si>
    <t>12129030 - HERNAN EMILIO GARCIA CAMPOS</t>
  </si>
  <si>
    <t>11001032800020240013400</t>
  </si>
  <si>
    <t>1010238060 - CRISTIAN FERNANDO SERNA CASTAÑO</t>
  </si>
  <si>
    <t>11001333102020120018900</t>
  </si>
  <si>
    <t>43117388 - SANDRA PATRICIA ARANGO CANO</t>
  </si>
  <si>
    <t>11001333500720180053800</t>
  </si>
  <si>
    <t>43221099 - LINA MARIA YEPES GIRALDO</t>
  </si>
  <si>
    <t>11001333501020160032400</t>
  </si>
  <si>
    <t>41574202 - MARIA DEL CARMEN AGUILAR JIMENEZ</t>
  </si>
  <si>
    <t>11001333502020220035400</t>
  </si>
  <si>
    <t>39729452 - NIDIA CLEMENCIA HERNANDEZ BAQUERO</t>
  </si>
  <si>
    <t>11001333503020230010000</t>
  </si>
  <si>
    <t>31399183 - MARIA EUGENIA DEL SOCORRO PEREZ BUITRAGO 
3199183 - MARÍA EUGENIA DEL SOCORRO PÉREZ BUITRAGO</t>
  </si>
  <si>
    <t>11001334205020160022300</t>
  </si>
  <si>
    <t>19245521 - BERNARDO DE JESUS JIMENEZ GRACIA</t>
  </si>
  <si>
    <t>11001334205420220020400</t>
  </si>
  <si>
    <t>51643049 - PATRICIA EDITH SEQUEDA MANTILLA</t>
  </si>
  <si>
    <t>11001334205620200027900</t>
  </si>
  <si>
    <t>14218895 - ALVARO TORRES TELLEZ</t>
  </si>
  <si>
    <t>11001334305820160041500</t>
  </si>
  <si>
    <t xml:space="preserve">800108095 - SOCIEDAD COMERCIALIZADORA NAVE LTDA </t>
  </si>
  <si>
    <t>25000232600020050167001</t>
  </si>
  <si>
    <t>27011 - SAUD CASTRO CHAID</t>
  </si>
  <si>
    <t>25000234100020160225501</t>
  </si>
  <si>
    <t>79381394 - DIOMEDES VILLANUEVA</t>
  </si>
  <si>
    <t>25000234100020240126500</t>
  </si>
  <si>
    <t xml:space="preserve">ASOCIACION DE SERVIDORES PUBLICOS DEL CONGRESO DE LA REPUBLICA DE COLOMBIA </t>
  </si>
  <si>
    <t>25000234200020150642900</t>
  </si>
  <si>
    <t>25000234200020220052000</t>
  </si>
  <si>
    <t>40729505 - AMPARO YANETH CALDERON PERDOMO</t>
  </si>
  <si>
    <t>25000234200020220053200</t>
  </si>
  <si>
    <t>52025760 - ROCIO SOLER RAMIREZ</t>
  </si>
  <si>
    <t>68001233300020240026300</t>
  </si>
  <si>
    <t>1100965559 - Harold Ferney Bayona Parra</t>
  </si>
  <si>
    <t>76001333301520140027500</t>
  </si>
  <si>
    <t>1113675843 - CHRISTIAN EDUARDO SEPULVEDA JARAMILLO
66780215 - LINA MARIA JARAMILLO RENGIFO
94314633 CARLOS ALBERTO MORENO LOPEZ</t>
  </si>
  <si>
    <t>Acta No. 01. del 31 de enero de 2024 del Comité Institucional de Gestión  y Desempeño</t>
  </si>
  <si>
    <t>Fortalecer el Desarrollo Institucional de la Cámara de Representantes</t>
  </si>
  <si>
    <t>Establecer un modelo de Gestión del talento humano</t>
  </si>
  <si>
    <t xml:space="preserve">Socializar el Plan Institucional de Formación y Capacitación PIFC </t>
  </si>
  <si>
    <t>División de Personal</t>
  </si>
  <si>
    <t>Ejecutar el  Plan Institucional de Formación y Capacitación -PIFC</t>
  </si>
  <si>
    <t>El Plan Institucional de Formación y Capacitación (PIFC-2024) no requirió de un rubro debido que, los temas de necesidad fueron desarrollados en coordinación con Instituciones aliadas que facilitaron apoyo a los procesos de formación  de la vigencia en mención</t>
  </si>
  <si>
    <t xml:space="preserve">Socializar el Plan de Bienestar Social </t>
  </si>
  <si>
    <t xml:space="preserve">Ejecutar las actividades  del  Plan de Bienestar Social </t>
  </si>
  <si>
    <t>Se suscibio  contrato de comisión No. CC_1500_2024  del 09 de mayo de 2024 con No. de registro presupuestal 235624, por valor de $1,199.960.529,08 (valor inicial )$190.000.000 (Adicional) y $$395,628,033 (Vigencia futura)</t>
  </si>
  <si>
    <t>Realizar campañas de interiorización del Código de Integridad para todos los servidores de la Entidad</t>
  </si>
  <si>
    <t>Las actividades contempladas en el Codigo de Integridad se desarrollaron con base al rubro estipulado en el Plan de Bienestar ya que, dicho codigo hace parte de la sección de bienestar.</t>
  </si>
  <si>
    <t xml:space="preserve">Ejecutar el Plan de trabajo anual de seguridad y salud en el trabajo </t>
  </si>
  <si>
    <t>Tramitar incentivos  educativos que fortalezcan y motiven el talento humano</t>
  </si>
  <si>
    <t xml:space="preserve">En la vigencia 2024, se beneficiaron a 163 funcionarios Provisionales y de carrera administrativa. Destinando $3.595.978.462 para el cumplimiento de la actividad. </t>
  </si>
  <si>
    <t>proporcionar cargos de planta a los servidores en provisionalidad de la entidad</t>
  </si>
  <si>
    <t>Adelantar los procesos coactivos conforme a las peticiones que realicen  las diferentes oficinas</t>
  </si>
  <si>
    <t>Realizar  las acciones de cobro persuasivo</t>
  </si>
  <si>
    <t>División Jurídica</t>
  </si>
  <si>
    <t>Tramitar los procesos coactivos</t>
  </si>
  <si>
    <t>Optimizar la Gestión Judicial</t>
  </si>
  <si>
    <t>Alimentar el mecanismo de control y seguimiento de las etapas y términos procesales</t>
  </si>
  <si>
    <t xml:space="preserve">Modernizar, dotar, restaurar y/o conservar la infraestructura física de la Corporación </t>
  </si>
  <si>
    <t>Elaborar el plan de matenimientos y/o adecuaciones de la planta física de la Cámara de Representantes</t>
  </si>
  <si>
    <t xml:space="preserve">División de Servicios
</t>
  </si>
  <si>
    <t xml:space="preserve">Desarrollar actividades de mantenimientos, adecuaciones, reparaciónes y/o cambios de acuerdo con el Plan de matenimientos y/o adecuaciones de la planta física </t>
  </si>
  <si>
    <t>Orden de compra No. 125281  del 05 DE MARZO 2024, por valor total de $739.999.592,45 obligado y pagado. fecha de inicio 05/03/2024 hasta 31/12/2024 o hasta agotar presupuesto.</t>
  </si>
  <si>
    <t xml:space="preserve">Fortalecer el compromiso ambiental corporativo en el marco del desarrollo sostenible </t>
  </si>
  <si>
    <t xml:space="preserve">Realizar activiades como campañas, socializaciones, capacitaciones y/o publicaciones en temas ambientales </t>
  </si>
  <si>
    <t>División de Servicios</t>
  </si>
  <si>
    <t>Garantizar la oportuna atención a los requerimientos de la gestión legislativa y administrativa</t>
  </si>
  <si>
    <t>Desarrollar la etapa precontractual del proceso que permita la adquisición de bienes devolutivos, elementos de consumo y servicios</t>
  </si>
  <si>
    <t xml:space="preserve">División de Servicios
Sección de Suministros </t>
  </si>
  <si>
    <t xml:space="preserve">Coordinar oportunamente la disponibilidad operativa y técnica de vehículos blindados para los Honorables Representantes a la Cámara y Servidores Públicos </t>
  </si>
  <si>
    <t xml:space="preserve">División de Servicios
</t>
  </si>
  <si>
    <t>OBJETO CONVENIO INTERADMINISTRATIVO 1501  DE 2023 "Aunar esfuerzos técnicos, económicos, humanos, logísticos y administrativos para brindar e implementar el esquema de seguridad requerido por los Honorables Representantes a la Cámara y los servidores  públicos de la corporación que se encuentren en situación de riesgo extraordinario en razón al ejercicio de su  cargo o del riesgo."</t>
  </si>
  <si>
    <t>Llevar a cabo proyectos de modernización y fomento por la infraestructura tecnológica, la transformación digital, el uso de las tecnologías emergentes y la seguridad de la información</t>
  </si>
  <si>
    <t>Gestionar las etapas contempladas en los proyectos  de inversion (adquisición, implementación, capacitación y soporte).</t>
  </si>
  <si>
    <t>Oficina de Planeación y Sistemas</t>
  </si>
  <si>
    <t xml:space="preserve">La gestión de proyectos de inversión se realiza con personal de planta y personal vinculado por CPS, que se ampara con recursos de funcionamiento. </t>
  </si>
  <si>
    <t>Implementar una solución tecnológica moderna en el Salón Boyacá.</t>
  </si>
  <si>
    <t>Contrato de Comisión CC_1493_2023 por valor de $22.144'279.181, de los cuales corresponden $17.177'604.181 a inversión y $4.966'675.000 a funcionamiento, con amparo del CDP 16023 y RP 218323. Los recursos ejecutados corresponden a la vigencia 2023 y se reportó en cuenta consolidada de la vigencia 2023.</t>
  </si>
  <si>
    <t>Modernizar y reacondicionar los sistemas de comunicación, información y prensa para la producción, postproducción y emisión de contenidos de la Cámara de Representantes</t>
  </si>
  <si>
    <t xml:space="preserve">Modernización y reacondicionamiento de los sistemas de comunicación, información y prensa para la producción, postproducción y emisión de contenidos de la Cámara de Representantes se realizó mediante el Contrato de Comisión No. CC_2805_2023 con plazo de ejecución hasta el 30 de diciembre de 2024. </t>
  </si>
  <si>
    <t>Reestructurar la arquitectura de la página web</t>
  </si>
  <si>
    <t xml:space="preserve">Según acta del 05/12/2024 inició la ejecución del contrato de comisión CC_3069_2024 con objeto contratar una solución integral de sitios web, que contengan herramientas modernas, con un enfoque en experiencia de usuario avanzada, adaptativa, dinámica, optimización para rendimiento y accesibilidad en la Cámara de Representantes. </t>
  </si>
  <si>
    <t>Fortalecer proyectos en pro de los lineamientos de la Política de Gobierno Digital y el Marco de Transformación Digital</t>
  </si>
  <si>
    <t>Presentar informes trimestrales de la configuración y realización de copias de seguridad (Backups) con su correspondiente registro de bitácora, para cada uno de los Sistemas de Información que se encuentran en producción en la Entidad.</t>
  </si>
  <si>
    <t xml:space="preserve">Presentar informes mensuales de los usuarios registrados dentro del Controlador de Dominio de la red de la Entidad. </t>
  </si>
  <si>
    <t>Implementar el Sistema de Gestión Documental y Administración de Archivos</t>
  </si>
  <si>
    <t>Aplicar las TRD a los archivos de gestión y las TRD y TVD al archivo central.</t>
  </si>
  <si>
    <t>CDP 13624 y RP 243224</t>
  </si>
  <si>
    <t xml:space="preserve">Se celebró Contrato CC_1594_2024-Mejoramiento del Sistema de Gestión Documental y de la Información e implementación de una plataforma tecnológica para almacenar y consultar el archivo digital en la nube pública y/o repositorio local, por $30.646.562.636 con respaldo CDP 13624 y RP 243224. Para este rubro se obligó la suma de $655.857.294 durante el año 2024. </t>
  </si>
  <si>
    <t>Recuperar, restaurar, digitalizar, conservar y custodiar el archivo histórico.</t>
  </si>
  <si>
    <t xml:space="preserve">Ejecución del contrato CC_1564_2023 del cual se ejecutó el 72,72% quedando una reserva presupuestal de $15.703.552.070; Se celebró Contrato CC_1594_2024 por $30.646.562.636 con respaldo CDP 13624 y RP 243224. Para este rubro se obligó la suma de $14.128.453,848 durante el año 2024,adición presupuestal para el rubro de funcionamiento por valor de $24.264.159.715 CDP 13624 y RP 243224 </t>
  </si>
  <si>
    <t>conservar, preservar, custodiar, migrar, proteger</t>
  </si>
  <si>
    <t xml:space="preserve">Adelantar la actualización o creación de  instrumentos de  gestion </t>
  </si>
  <si>
    <t>Apoyar en la actualización o creación  de instrumentos de gestión  (políticas, planes  programas, proyectos, manuales, procedimientos, procesos, códigos,  formatos, guías, catálogos,  instructivos  etc), de acuerdo a  lo requerido  por los lideres de proceso o a través de actas de acompañamiento</t>
  </si>
  <si>
    <t>Publicar y/o socializar los instrumentos de gestión  de la Entidad, de acuerdo a  lo requerido por los líderes de proceso o establecido por Ley</t>
  </si>
  <si>
    <t>Estimular el uso y posicionar los canales de comunicación interna, asegurando que la comunidad se informe de manera oportuna</t>
  </si>
  <si>
    <t>Realizar campañas institucionales aumentando el tráfico de la intranet y la visualización del correo institucional con: Plegables, videos o fondos de pantalla en los computadores de la institución</t>
  </si>
  <si>
    <t>Oficina de Información y Prensa</t>
  </si>
  <si>
    <t>Contribuir a la mejora contínua institucional</t>
  </si>
  <si>
    <t>Realizar auditorias de acuerdo al Plan Anual de Auditorias Internas (PAAI)</t>
  </si>
  <si>
    <t>Oficina Coordinadora del Control Interno</t>
  </si>
  <si>
    <t xml:space="preserve">Realizar seguimientos al Plan de Acción </t>
  </si>
  <si>
    <t xml:space="preserve">Realizar seguimientos a Mapas de Riesgos - Lideres de proceso </t>
  </si>
  <si>
    <t>Realizar   fortalecimiento de la cultura del autocontrol al interior de la entidad</t>
  </si>
  <si>
    <t>Apropiar los recursos asignados por el Ministerio de Hacienda para satisfacer               la necesidad de bienes y servicios de la Entidad.</t>
  </si>
  <si>
    <t>Presentar la ejecución mensual del PAC, de acuerdo a lo programado por los jefes de cada division,</t>
  </si>
  <si>
    <t>Division Financiera y Presupuesto</t>
  </si>
  <si>
    <t>Realizar verificación con los extendidos  al sistema SIIF que reportan la información para registro en los estados financieros (Registros Manuales)</t>
  </si>
  <si>
    <t>POTENCIALIZAR UNA CÁMARA VISIBLE Y TRANSPARENTE</t>
  </si>
  <si>
    <t>Fortalecer los canales de comunicación directa con información multilenguaje segmentada en grupos de interés</t>
  </si>
  <si>
    <t>Emisión del noticiero NCR cada semana en canal RCN, canal congreso y canales institucionales del país.</t>
  </si>
  <si>
    <t>Segmentación del noticiero por cada una de sus notas para focalizar la divulgación a los grupos de interés</t>
  </si>
  <si>
    <t>Ampliar el impacto de los productos que elabora la oficina de prensa en los canales disponibles</t>
  </si>
  <si>
    <t>Difundir la actividad legislativa a través del programa Frecuencia legislativa</t>
  </si>
  <si>
    <t>Jefe Oficina de Información y Prensa</t>
  </si>
  <si>
    <t>Publicar  en tiempo real por medio de redes sociales las actividades legislativas realizadas  por la Corporación.</t>
  </si>
  <si>
    <t xml:space="preserve">Publicar de manera oportuna las noticias de la Cámara de Representantes por medio de la Pagina Web Oficial. </t>
  </si>
  <si>
    <t>Difundir la actividad legislativa a través la revista institucional Poder Legislativo</t>
  </si>
  <si>
    <t>Promover las apariciones mediáticas de los Representantes en los medios propios, con criterio de equidad</t>
  </si>
  <si>
    <t>Planear y estructurar la información  con cobertura inclusiva</t>
  </si>
  <si>
    <t xml:space="preserve">Monitorear las apariciones de los Representantes en los diferentes medios comunicativos. </t>
  </si>
  <si>
    <t xml:space="preserve">Acercar la actividad legislativa a todas la regiones de colombia </t>
  </si>
  <si>
    <t>Transmitir en el canal del congreso  los programas que resaltan la actividad regional.</t>
  </si>
  <si>
    <t xml:space="preserve"> Visibilizar la labor que realiza la Cámara de Representantes en temas de género, empoderamiento y trabajo de la mujer en el Legislativo</t>
  </si>
  <si>
    <t xml:space="preserve">emitir notas periodisticas en en le noticiero </t>
  </si>
  <si>
    <t>Mantener Informado al público de los eventos protocolarios realizados por la Oficina de Protocolo</t>
  </si>
  <si>
    <t>Elaborar y publicar  boletines informativos en la página Web de la Cámara de Representantes relacionados  con los diferentes eventos  que  realiza la Oficina de Protocolo durante la vigencia</t>
  </si>
  <si>
    <t>Oficina de Protocolo</t>
  </si>
  <si>
    <t xml:space="preserve"> Mantener Informado al público de los eventos protocolarios realizados por la Oficina de Protocolo</t>
  </si>
  <si>
    <t>Dar a conocer a través  de las redes sociales, las diferentes actividades realizadas por la Oficina de Protocolo</t>
  </si>
  <si>
    <t>Fortalecer las relaciones internacionales de la Cámara con las delegaciones diplomáticas acreditadas en Colombia</t>
  </si>
  <si>
    <t>Utilizar los diferentes canales  de comunicación y eventos para fortalecer los lazos entre los cuerpos diplomáticos y la Corporación</t>
  </si>
  <si>
    <t>Propiciar la transparencia en los procesos de contrataciòn</t>
  </si>
  <si>
    <t>Realizar socialización sobre el manual de Contratación vigente</t>
  </si>
  <si>
    <t xml:space="preserve"> Realizar socialización sobre  el Sistema Electrónico de Contratatacion  Pública (SECOP II)</t>
  </si>
  <si>
    <t>Promover en el proceso legislativo, la transparencia, participación y servicio al ciudadano</t>
  </si>
  <si>
    <t xml:space="preserve">Dar continuidad al  Plan de Acción de #CongresoAbierto por la Alianza de Gobierno Abierto y Transparencia  con   el Plan de participación Ciudadana </t>
  </si>
  <si>
    <t>Secretaría General</t>
  </si>
  <si>
    <t>Realizar encuentros para incentivar el derecho a la participación democrática en temas legislativos desde los territorios, según Resolución 1331 de 2017</t>
  </si>
  <si>
    <t>Fomentar la inclusión social a través del uso de un lenguaje claro, que le permita al ciudadano, encontrar, comprender y utilizar la información que produce la Corporación</t>
  </si>
  <si>
    <t>Evitar el uso expresiones abstractas con significados confusos, previniendo el continuo legalismo en los escritos producidos por la Cámara de Representantes, sin dejar de lado los tecnicismos por buscar la claridad.</t>
  </si>
  <si>
    <t>Llevar a la Cámara de Representantes de Colombia a un escenario internacional frente a otros legislativos como promotor de un lenguaje claro cercano, confiable y entendible para la comprensión ciudadana de su misionalidad en el Estado.</t>
  </si>
  <si>
    <t>El indicador refleja el porcentaje de cumplimiento de las socializaciones programadas para la vigencia 2024</t>
  </si>
  <si>
    <t>No. Socializaciones realizadas /  No. Socializaciones   programadas x100</t>
  </si>
  <si>
    <t>Para la vigencia 2024 se cumplio el 100% de la meta proyectada</t>
  </si>
  <si>
    <t>No. Capacitaciones ejecutadas /  No. Capacitaciones programadas x100</t>
  </si>
  <si>
    <t>No. Socializaciones realizadas /No. Socializaciones   programadas x100</t>
  </si>
  <si>
    <t>Para la vigencia 2024 se cumplio el 50% de la meta proyectada</t>
  </si>
  <si>
    <t>No. de actividades realizadas / No. de actividades programadas X 100</t>
  </si>
  <si>
    <t>No. de campañas realizadas / No. de campañas programadas X 100</t>
  </si>
  <si>
    <t>El indicador refleja el porcentage de cumplimiento de las socializaciones programadas para la vigencia 2024</t>
  </si>
  <si>
    <t>No. Actividades realizadas / No. de actividades programadas</t>
  </si>
  <si>
    <t>No. incentivos educativos  tramitados/ No. de incentivos solicitados
 X 100</t>
  </si>
  <si>
    <t>No. de cargos de planta asignados a provisionales / No. De cargos de planta en vacancia ofertados X 100</t>
  </si>
  <si>
    <t>El indicador trata sobre la ejecución en debida forma del inicio de las labores persuasivas para la recuperación de la cartera adeudaada a la entidad</t>
  </si>
  <si>
    <t>No. Actuaciones ejecutadas /
 No. Actuaciones programadas X 100</t>
  </si>
  <si>
    <t>Se demuestra el cuymplimiento del 100% de las actuacioines programadas</t>
  </si>
  <si>
    <t>El indicador contempla el ejercicio y cumplimiento de las etapas de los procesos de cobro coactivo, garantizando el debido proceso, así como las garantías establecidas en la ley en procura de la recuperación de la cartera adeudada a la entidad.</t>
  </si>
  <si>
    <t>No. Actuaciones ejecutadas / 
No. Actuaciones programadas X 100</t>
  </si>
  <si>
    <t>El indicador trata sobre el cumplimiento en términos de las actuaciones programadas dentro de los procesos judiciales,  de acuerdo a las instancias, etapas procesales y los requerimientos efectuados por los Despachos Judiciales</t>
  </si>
  <si>
    <t>La Entidad ha dado cumplimiento al 100% de las actuaciones programada, de acuerdo a lo requerido por los Despachos Judiciales, ejerciendo así, la defensa oportuna y técnica de los intereses del Estado.</t>
  </si>
  <si>
    <t>Este indicador midió el nivel de cumplimiento del plan de  adecuación</t>
  </si>
  <si>
    <t xml:space="preserve">Plan de matenimientos y/o adecuaciones de la planta física de la Cámara de Representantes </t>
  </si>
  <si>
    <t>Indicador con cumplimiento del 100%</t>
  </si>
  <si>
    <t>Este indicador  midió  el numero de actividades desarrolladas para el mantenimiento y adecuaciones respectivas.</t>
  </si>
  <si>
    <t xml:space="preserve">No. De solicitudes de mantenimientos atendidas /
No. De solicitudes  requeridas X 100 </t>
  </si>
  <si>
    <t xml:space="preserve">El resultado del indicador fue el 100%  </t>
  </si>
  <si>
    <t>Este indicador midió el nivel de cumplimiento de las campañas realizadas en programas ambientales</t>
  </si>
  <si>
    <t>N° de actividades realizadas/ N° de activiades programadas X 100</t>
  </si>
  <si>
    <t>Este  indicador describe el  nivel de cumplimiento en la  elaboración de estudios previos para el funcionamiento de la Cámara de Representantes</t>
  </si>
  <si>
    <t>No. de necesidades con Estudios Previos Elaborados /
 No. de  necesidades proyectadas X 100</t>
  </si>
  <si>
    <t>Este  indicador describe el  nivel de cumplimiento en la disponibilidad de la asignación de Vehiculos a los  Representantes a la Cámara</t>
  </si>
  <si>
    <t>Servicio Prestado / Servicio Facturado X 100</t>
  </si>
  <si>
    <t>El indicador refleja el porcentaje  de cumplimiento de los proyectos programados</t>
  </si>
  <si>
    <t>No. de Proyectos actualizados  o creados /   
No. de Proyectos programados X 100</t>
  </si>
  <si>
    <t>Se cumplió con el objetivo de actualizar y/o crear proyectos de inversión relacionados con modernización tecnológica.  Se actualizó uno que venía en ejecución y se formuló otro con su correspondiente registro en el banco de proyectos del DNP.</t>
  </si>
  <si>
    <t>Salón Boyacá modernizado tecnológicamente</t>
  </si>
  <si>
    <t>El resultado indica que se alcanzó la implementación de la solución tecnológica moderna en el salón Boyacá.</t>
  </si>
  <si>
    <t>Canal Congreso modernizado y reacondicionado</t>
  </si>
  <si>
    <t xml:space="preserve">El resultado indica que se alcanzó la modernización y reacondicionamiento de los sistemas de comunicación, información y prensa para la producción, postproducción y emisión de contenidos de la Cámara de Representantes </t>
  </si>
  <si>
    <t>El 05/12/2024 inició la ejecución del contrato de comisión CC_3069_2024.</t>
  </si>
  <si>
    <t>Página web reestructurada</t>
  </si>
  <si>
    <t>Efectividad de cada una de las copias de seguridadad para prever cualquei tipo de inconsistencia tecnica.</t>
  </si>
  <si>
    <t>No. de informes presentados / 
No. de informes programados X 100</t>
  </si>
  <si>
    <t>Se cumplió al 100% con los informes y copias de seguridad requeridas mensualmente,</t>
  </si>
  <si>
    <t>Eficiencia para la creacion de usuarios respetando los tiempos de respuesta.</t>
  </si>
  <si>
    <t>Se cumplió al 100% con los informes y creacion de usuarios de dominio de acuerdo a las solicitudes. Respetando los tiempos de respuesta.</t>
  </si>
  <si>
    <t>El indicador refleja el No. de inventarios presentados / 
No. de inventarios programados X 100</t>
  </si>
  <si>
    <t>No. de inventarios presentados / 
No. de inventarios programados X 100</t>
  </si>
  <si>
    <t>Se dio cumplimiento del 100% en la aplicación de Tablas de Retención Documental – TRD en los archivos de gestión y la aplicación de las Tablas de Retención Documental – TRD y Tablas de Valoración Documental – TVD en el archivo central, se reporta un avance total en la implementación de estos instrumentos archivísticos (TRD Y TVD), donde se validó inventarios documentales.</t>
  </si>
  <si>
    <t>Se reporta un cumplimiento del 90% de los inventarios documentales del archivo histórico</t>
  </si>
  <si>
    <t>No. De planes implementados / No. De planes programados X 100
Implemetar un Plan de Conservación Documental</t>
  </si>
  <si>
    <t>Para la conservación de la documentación fisica y electrónica, durante el año 2023 y 2024  la Entidad ha venido adelantando el proceso de organización de 3356 metros lineales de archivo.</t>
  </si>
  <si>
    <t>No. De planes implementados / No. De planes programados X 100
Implemetar un Plan de Preservación DIgital</t>
  </si>
  <si>
    <t>La Entidad presentó el proyecto de implementación del Sistema Integrado de Conservación y Preservación Digital, con el fin de darle continuidad a los procesos previos, y posteriormente finalizar con la adecuación de los espacios para la consrvación y presevación del acervo documental  de la Cámara de Representantes</t>
  </si>
  <si>
    <t>El indicador refleja el porcentaje de cumplimiento de los instrumentos de gestión  actualizados  de acuerdo a lo requerido por ,ols lideres de procesos</t>
  </si>
  <si>
    <t>No. de instrumentos  actualizados  o creados / No. de instrumentos requeridos X 100</t>
  </si>
  <si>
    <t xml:space="preserve">Se cumplió el 100%  en la actualización de los instrumentos </t>
  </si>
  <si>
    <t xml:space="preserve">El indicador mide el porcentaje de cumplimiento de los instrumentos publicados ó socializados </t>
  </si>
  <si>
    <t>No. de Publicaciones y/o socializaciones  realizadas</t>
  </si>
  <si>
    <t>Para la vigencia 2023 se cumplió el 100% de la meta proyectada</t>
  </si>
  <si>
    <t xml:space="preserve">El indicador refleja el porcentaje de cumplimiento  de campañas institucionales. </t>
  </si>
  <si>
    <t>Se cumplio con  el 
100% de las campañas</t>
  </si>
  <si>
    <t>Mide el grado de ejecución de las actividades  de seguimiento programadas y el cumplimiento de las mismas.</t>
  </si>
  <si>
    <t>(No. de auditorías realizadas / No. de auditorías programadas)  X 100%</t>
  </si>
  <si>
    <t>Durante la vigencia las actividades se realizaron conforme a los terminos establecidos en el Plan anual de Auditorias,</t>
  </si>
  <si>
    <t>(No. seguimientos realizados / No. seguimientos programados) X 100%</t>
  </si>
  <si>
    <t>(No. de Campañas realizadas / No. campañas programadas) X 100%</t>
  </si>
  <si>
    <t>El indicador mide el grado de cumplimiento del PAC  prograrmado</t>
  </si>
  <si>
    <t>Pac Ejecutado /
 Pac Programado X 100</t>
  </si>
  <si>
    <t>Se cumplio  con el 100%  de la ejecución del PAC</t>
  </si>
  <si>
    <t>El indicador reflega el grado de cumplimiento de las conciliaciones realizadas</t>
  </si>
  <si>
    <t>No. Conciliaciones Realizadas / 
No. Conciliaciones Programadas X 100</t>
  </si>
  <si>
    <t>Se cumplio  con el 100%  de las conciliaciones  de la meta programada</t>
  </si>
  <si>
    <t>El indicador refleja el porcentaje 
de cumplimiento  de las notas 
digitalizadas del NCR. Todos 
los noticieros del año se 
segmentaron por notas,
 que s encuentran en
 youtube para consulta
 de la ciudadanía</t>
  </si>
  <si>
    <t>No. de noticieros emitidos / No. de noticieros programados X 100</t>
  </si>
  <si>
    <t xml:space="preserve">Se cumplio con  el 
100% de las notas 
digitalizadas </t>
  </si>
  <si>
    <t xml:space="preserve">El indicador refleja el porcentaje de cumplimiento  de mensajes dirigidos a grupos de interes. </t>
  </si>
  <si>
    <t xml:space="preserve">No. de notas segmentadas / No. de notas programadas X 100 </t>
  </si>
  <si>
    <t xml:space="preserve">Se cumplio con  el 100% de los  mensajes. </t>
  </si>
  <si>
    <t>El indicador refleja el porcentaje de cumplimiento  de  notas de radio  a traves del programa Frecuencia Legislativa.</t>
  </si>
  <si>
    <t>No. de programas realizados / No. De programas proyectados X 100</t>
  </si>
  <si>
    <t>Se cumplio con  el 100% de las notas  de radio</t>
  </si>
  <si>
    <t>El indicador refleja el porcentaje de cumplimiento  de publicaciones en tiempo real de las actividades legislativas</t>
  </si>
  <si>
    <t>No. de publicaciones realizadas     / No. de publicaciones programadas X 100</t>
  </si>
  <si>
    <t>Se cumplio con  el 100% de las publicaciones</t>
  </si>
  <si>
    <t>El indicador refleja el porcentaje de cumplimiento  de publicaciones de manera oportuna en la pagina web</t>
  </si>
  <si>
    <t>No. de publicaciones realizadas / No. de publicaciones programadas X 100</t>
  </si>
  <si>
    <t>El indicador refleja el porcentaje de cumplimiento  de la   difusión de la revista poder legislativo</t>
  </si>
  <si>
    <t>No. de revistas realizadas/ No. De revistas programadas X 100</t>
  </si>
  <si>
    <t>Se cumplio con  el 100% en la difusión</t>
  </si>
  <si>
    <t>El  indicador describe el numero de actas de consejos realizadas donde se evidencia el contenido planeado de manera inclusiva.</t>
  </si>
  <si>
    <t>No. Actas del consejo de redacción realizadas /
 No de Actas del consejo de redacción  programadas X 100</t>
  </si>
  <si>
    <t>El indicador arrojo  como resultado el  100% de la meta programada</t>
  </si>
  <si>
    <t xml:space="preserve">Este  indicador describe el  niúmero deinformes  del monitoreos de medios  en los cuales se mide el número de apariciones de los representantes. </t>
  </si>
  <si>
    <t>No.  de informes de monitoreo realizados 
/ No. de informes de monitoreo planificados X100</t>
  </si>
  <si>
    <t>El indicador arrojo  como resultado el 100% de la meta establecida</t>
  </si>
  <si>
    <t>Este  indicador describe el  niúmero de  programas realizados por ZOOM transmitidos en el canal congreso.</t>
  </si>
  <si>
    <t>No.  de programas transmitidos  
/ No. De programas realizados zoom</t>
  </si>
  <si>
    <t>Se cumplió con  el 100% de los programas</t>
  </si>
  <si>
    <t>El indicador refleja el porcentaje de cumplimiento  del número de notas de género, empoderamiento y trabajo de la mujer en el Legislativo, emitidas en el noticiero NCR</t>
  </si>
  <si>
    <t>No.  de notas realizadas 
/ No. de notas programadas</t>
  </si>
  <si>
    <t>El indicador arrojó  como resultado el 100% de la meta establecida</t>
  </si>
  <si>
    <t>El Indicador nos muestra el grado de cumplimiento de los boletines de eventos realizados</t>
  </si>
  <si>
    <t xml:space="preserve">No. de boletines realizados y publicados /   No. de boletines  programados   X 100 </t>
  </si>
  <si>
    <t>Se cumplió con el 100% de las actividades</t>
  </si>
  <si>
    <t>El Indicador nos muestra el grado de cumplimiento de las publicacion de las actividades protocolarias</t>
  </si>
  <si>
    <t xml:space="preserve">No. de  mensajes  publicados  / No. de mensajes programados  X 100 </t>
  </si>
  <si>
    <t>Este Indicador nos muestra el número de acercamientos realizados con los cuerpos diplomáticos acreditadas en el país</t>
  </si>
  <si>
    <t>No.  acercamientos  realizados  / No. Acercamientos proyectados   X 100</t>
  </si>
  <si>
    <t>Se cumplió con el 100% de la meta programada</t>
  </si>
  <si>
    <t>Se pretende medir la cobertura y cumplimiento de la socialización del manual de contratación de acuerdo con  la actividad planteada</t>
  </si>
  <si>
    <t>No. de socializaciones realizadas / No. de socializaciones programadas X 100</t>
  </si>
  <si>
    <t>Para la vigencia se cumplió el 100% de la meta proyectada</t>
  </si>
  <si>
    <t>Se pretende medir la cobertura y cumplimiento de la socialización del manejo del SECOP II, de acuerdo con  la actividad planteada</t>
  </si>
  <si>
    <t>Para la vigencia  se cumplió el 100% de la meta proyectada</t>
  </si>
  <si>
    <t>El indicador mide el ejercicio de participación ciudadana de los honorables representantes en dos cortes, enero-junio, julio-diciembre de acuerdo a su agenda legislativa</t>
  </si>
  <si>
    <t xml:space="preserve"> Matriz de Participación </t>
  </si>
  <si>
    <t>Para la vigencia 2024 se cumplió con el 100% de la meta programada</t>
  </si>
  <si>
    <t>El indicador reflreja los encuentros realizados con enfoque diferencial a comunidades lejanas a la tarea legislativa. Su objetivo es acercar el trámite legislativo a zonas apartadas de nuestro país.</t>
  </si>
  <si>
    <t>No.  encuentros  realizados  / No. Encuentros programados  X 100</t>
  </si>
  <si>
    <t>El indicador reflreja La aplicación de la resolución 1116 del 2020 en cuanto a la apropiación del lenguaje claro dentro de la entidad.</t>
  </si>
  <si>
    <t>No. de capacitaciones realizadas / No. capacitaciones programadas X 100</t>
  </si>
  <si>
    <t>El indicador refleja el compromiso de la Corporación a través de  e la resolución 1116 del 2020 con la apropiación del lenguaje claro dentro de la entidad.</t>
  </si>
  <si>
    <t xml:space="preserve"> Evento realizado / Evento programado X 100</t>
  </si>
  <si>
    <t xml:space="preserve">CONTRATAR CON UNA O VARIAS COMPAÑÍAS DE SEGUROS LEGALMENTE AUTORIZADA(S) PARA FUNCIONAR EN EL PAÍS, EL PROGRAMA DE SEGUROS REQUERIDO PARA LA ADECUADA PROTECCIÓN DE LOS BIENES E INTERESES PATRIMONIALES, ASÍ COMO DE AQUELLOS POR LOS QUE SEA O FUERE LEGALMENTE RESPONSABLE O LE CORRESPONDA ASEGURAR EN VIRTUD DE DISPOSICIÓN LEGAL O CONTRACTUAL, TRANSFIRIENDO LOS RIESGOS ASEGURABLES </t>
  </si>
  <si>
    <t>PRESTAR LOS SERVICIOS TÉCNICOS Y ESPECIALIZADOS DE ADMINISTRACIÓN, OPERACIÓN, SOPORTE Y MANTENIMIENTOS PREVENTIVOS Y CORRECTIVOS DE LA INFRAESTRUCTURA TECNOLÓGICA PARA EL SISTEMA INTEGRAL DE CONFERENCIA Y DEBATES QUE INCLUYA EL SOFTWARE LEGISLA Y LOS COMPONENTES DE AUDIO, VIDEO, IDENTIFICACIÓN BIOMÉTRICA, AUTOMATIZACIÓN Y VOTO ELECTRÓNICO DEL SALÓN ELÍPTICO Y 10 COMISIONES.</t>
  </si>
  <si>
    <t>Cumpliendo con la ley 1712 de 2014, se realizaron publicaciones en Datos Abiertos de la página Web de la Cámara de Representantes, sobre información pública obligatoria.</t>
  </si>
  <si>
    <t>Caracterización de audiencias en Comisiones. Se realizaron campañas en medios de comunicación como página web, Intranet y otros medios internos de la Cámara de Representantes sobre lo relacionado con la Ley 1712, con esto las actividades relacionadas en el Plan Anticorrupción.</t>
  </si>
  <si>
    <t>Cumpliendo ley 1474_2011 y ley 1712_2014: 1-Invitación a ciudadanía entre otros a construir Programa Transparencia y Ética Pública, antes y después de publicación en página web, redes, sociales. 2-Se actualizó cada uno de sus componentes. 3-Consultas ciudadanas más frecuentes declaración bienes y rentas, conflictos interés Representantes. 4-Se desarrollaron actividades PAAC.</t>
  </si>
  <si>
    <t>PLAN ANTICORRUPCIÓN,Componente 5- ,Subcomponente 1- Lineamientos de transparencia activa,1,1 Mantener actualizada la información publicada de los seis grupos de Datos Abiertos en página web y en portal datos.gov.co,1.14 Realizar socialización sobre la importancia de tener actualizados los Datos Abiertos.1,15 Divulgar la ruta de acceso de los Datos Abiertos</t>
  </si>
  <si>
    <t>Ciudadanía, Academia, Entidades estatales, Organizaciones de la sociedad Civil (ONG), empresa privada, organizaciones internacionales</t>
  </si>
  <si>
    <t>Se realizó campaña pedagógica "Escuela de la Democracia" en  tiktok, orientada a educar sobre el funcionamiento del  Congreso. Se llevó a cabo el Congreso de la Juventud. Estrategia de comunicaciones que acerca a la ciudadanía a la actividad legislativa.</t>
  </si>
  <si>
    <t xml:space="preserve">Durante la vigencia fiscal 2024 se convocaron 25 veces a las Cedurías ciudadanas y otras formas de control social en el marco de la Ley 850 de 2003 en  las convocatorias publicas realizadas por la Cámara de Representantes a los precesos de selección en las diferentes modalidades </t>
  </si>
  <si>
    <t xml:space="preserve">Noveno Plan de Acción por un Congreso Abierto y Transparente  </t>
  </si>
  <si>
    <t>Durante la vigencia fiscal 2024 no se presentaron observaciones o control social a los procesos de selección de la Cámara de Representantes</t>
  </si>
  <si>
    <t>En el I semestre del año 2024, se continuó con la ejecución del contrato CC_1564_2023, con ejecución del 72,72% y reserva presupuestal de $15.703.552.070; contrato que está en liquidación. En el 2024 se celebró Contrato CC_1594_2024 por $30.646.562.636, adición $24.264.159.715, valor total $54.910.722.351, del que se obligó $655.857.294.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</si>
</sst>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20"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8"/>
      <color indexed="8"/>
      <name val="Aptos Narrow"/>
      <family val="2"/>
      <scheme val="minor"/>
    </font>
    <font>
      <b/>
      <sz val="8"/>
      <color indexed="9"/>
      <name val="Calibri"/>
      <family val="2"/>
    </font>
    <font>
      <sz val="11"/>
      <color indexed="8"/>
      <name val="Aptos Narrow"/>
      <family val="2"/>
      <scheme val="minor"/>
    </font>
    <font>
      <sz val="10"/>
      <color indexed="8"/>
      <name val="Aptos Narrow"/>
      <family val="2"/>
      <scheme val="minor"/>
    </font>
    <font>
      <sz val="7"/>
      <color indexed="8"/>
      <name val="Calibri"/>
      <family val="2"/>
    </font>
    <font>
      <u/>
      <sz val="11"/>
      <color theme="10"/>
      <name val="Aptos Narrow"/>
      <family val="2"/>
      <scheme val="minor"/>
    </font>
    <font>
      <b/>
      <u/>
      <sz val="12"/>
      <color theme="10"/>
      <name val="Aptos Narrow"/>
      <family val="2"/>
      <scheme val="minor"/>
    </font>
    <font>
      <sz val="8"/>
      <color indexed="8"/>
      <name val="Calibri"/>
      <family val="2"/>
    </font>
    <font>
      <b/>
      <sz val="8"/>
      <color indexed="8"/>
      <name val="Calibri"/>
      <family val="2"/>
    </font>
    <font>
      <sz val="11"/>
      <name val="Aptos Narrow"/>
      <family val="2"/>
      <scheme val="minor"/>
    </font>
    <font>
      <b/>
      <sz val="9"/>
      <color indexed="9"/>
      <name val="Calibri"/>
      <family val="2"/>
    </font>
    <font>
      <sz val="9"/>
      <color indexed="8"/>
      <name val="Aptos Narrow"/>
      <family val="2"/>
      <scheme val="minor"/>
    </font>
    <font>
      <b/>
      <sz val="9"/>
      <color indexed="8"/>
      <name val="Calibri"/>
      <family val="2"/>
    </font>
    <font>
      <sz val="8"/>
      <color rgb="FF000000"/>
      <name val="Calibri"/>
      <family val="2"/>
    </font>
    <font>
      <b/>
      <sz val="10"/>
      <color indexed="9"/>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style="thin">
        <color indexed="64"/>
      </left>
      <right/>
      <top style="thin">
        <color indexed="64"/>
      </top>
      <bottom style="thin">
        <color indexed="64"/>
      </bottom>
      <diagonal/>
    </border>
    <border>
      <left style="thin">
        <color indexed="8"/>
      </left>
      <right style="thin">
        <color indexed="8"/>
      </right>
      <top/>
      <bottom style="thin">
        <color indexed="8"/>
      </bottom>
      <diagonal/>
    </border>
  </borders>
  <cellStyleXfs count="4">
    <xf numFmtId="0" fontId="0" fillId="0" borderId="0"/>
    <xf numFmtId="43" fontId="7" fillId="0" borderId="0" applyFont="0" applyFill="0" applyBorder="0" applyAlignment="0" applyProtection="0"/>
    <xf numFmtId="9" fontId="7" fillId="0" borderId="0" applyFont="0" applyFill="0" applyBorder="0" applyAlignment="0" applyProtection="0"/>
    <xf numFmtId="0" fontId="10" fillId="0" borderId="0" applyNumberFormat="0" applyFill="0" applyBorder="0" applyAlignment="0" applyProtection="0"/>
  </cellStyleXfs>
  <cellXfs count="1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applyAlignment="1">
      <alignment wrapText="1"/>
    </xf>
    <xf numFmtId="0" fontId="1"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1" fillId="2" borderId="6" xfId="0" applyFont="1" applyFill="1" applyBorder="1" applyAlignment="1">
      <alignment horizontal="center" vertical="center"/>
    </xf>
    <xf numFmtId="164" fontId="2" fillId="4" borderId="4" xfId="0" applyNumberFormat="1" applyFont="1" applyFill="1" applyBorder="1" applyAlignment="1">
      <alignment horizontal="center" vertical="center" wrapText="1"/>
    </xf>
    <xf numFmtId="0" fontId="1" fillId="2" borderId="6" xfId="0" applyFont="1" applyFill="1" applyBorder="1" applyAlignment="1">
      <alignment horizontal="center" vertical="center" wrapText="1"/>
    </xf>
    <xf numFmtId="0" fontId="0" fillId="0" borderId="6" xfId="0" applyBorder="1" applyAlignment="1">
      <alignment wrapText="1"/>
    </xf>
    <xf numFmtId="0" fontId="0" fillId="4" borderId="6" xfId="0" applyFill="1" applyBorder="1" applyAlignment="1" applyProtection="1">
      <alignment vertical="center" wrapText="1"/>
      <protection locked="0"/>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6" fillId="2" borderId="7"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0" fillId="0" borderId="2" xfId="0" applyBorder="1"/>
    <xf numFmtId="164" fontId="0" fillId="4" borderId="3" xfId="0" applyNumberFormat="1" applyFill="1" applyBorder="1" applyAlignment="1" applyProtection="1">
      <alignment vertical="center" wrapText="1"/>
      <protection locked="0"/>
    </xf>
    <xf numFmtId="0" fontId="0" fillId="0" borderId="2" xfId="0" applyBorder="1" applyAlignment="1">
      <alignment wrapText="1"/>
    </xf>
    <xf numFmtId="0" fontId="1" fillId="2" borderId="9" xfId="0" applyFont="1" applyFill="1" applyBorder="1" applyAlignment="1">
      <alignment horizontal="center" vertical="center" wrapText="1"/>
    </xf>
    <xf numFmtId="0" fontId="3" fillId="5" borderId="3" xfId="0" applyFont="1" applyFill="1" applyBorder="1" applyAlignment="1">
      <alignment vertical="center" wrapText="1"/>
    </xf>
    <xf numFmtId="0" fontId="1" fillId="2" borderId="1" xfId="0" applyFont="1" applyFill="1" applyBorder="1" applyAlignment="1">
      <alignment horizontal="center" vertical="top"/>
    </xf>
    <xf numFmtId="0" fontId="0" fillId="0" borderId="0" xfId="0" applyAlignment="1">
      <alignment vertical="top"/>
    </xf>
    <xf numFmtId="0" fontId="3" fillId="5" borderId="3" xfId="0" applyFont="1" applyFill="1" applyBorder="1" applyAlignment="1">
      <alignment vertical="top"/>
    </xf>
    <xf numFmtId="0" fontId="0" fillId="4" borderId="3" xfId="0" applyFill="1" applyBorder="1" applyAlignment="1" applyProtection="1">
      <alignment vertical="top"/>
      <protection locked="0"/>
    </xf>
    <xf numFmtId="0" fontId="0" fillId="0" borderId="0" xfId="0" applyAlignment="1">
      <alignment horizontal="left" vertical="top"/>
    </xf>
    <xf numFmtId="0" fontId="0" fillId="3" borderId="2" xfId="0" applyFill="1" applyBorder="1" applyAlignment="1">
      <alignment horizontal="left" vertical="top"/>
    </xf>
    <xf numFmtId="0" fontId="0" fillId="3" borderId="2" xfId="0" applyFill="1" applyBorder="1" applyAlignment="1">
      <alignment horizontal="center" vertical="top"/>
    </xf>
    <xf numFmtId="0" fontId="0" fillId="0" borderId="6" xfId="0" applyBorder="1" applyAlignment="1">
      <alignment vertical="center" wrapText="1"/>
    </xf>
    <xf numFmtId="0" fontId="0" fillId="0" borderId="0" xfId="0" applyAlignment="1">
      <alignment vertical="center" wrapText="1"/>
    </xf>
    <xf numFmtId="0" fontId="8" fillId="6" borderId="4" xfId="0" applyFont="1" applyFill="1" applyBorder="1" applyAlignment="1" applyProtection="1">
      <alignment vertical="center" wrapText="1"/>
      <protection locked="0"/>
    </xf>
    <xf numFmtId="0" fontId="0" fillId="0" borderId="6" xfId="0" applyBorder="1" applyAlignment="1">
      <alignment vertical="center"/>
    </xf>
    <xf numFmtId="1" fontId="0" fillId="4" borderId="6" xfId="0" applyNumberFormat="1" applyFill="1" applyBorder="1" applyAlignment="1" applyProtection="1">
      <alignment horizontal="center" vertical="center" wrapText="1"/>
      <protection locked="0"/>
    </xf>
    <xf numFmtId="0" fontId="1" fillId="2" borderId="4" xfId="0" applyFont="1" applyFill="1" applyBorder="1" applyAlignment="1">
      <alignment horizontal="center" vertical="center"/>
    </xf>
    <xf numFmtId="0" fontId="0" fillId="0" borderId="4" xfId="0" applyBorder="1" applyAlignment="1">
      <alignment vertical="center"/>
    </xf>
    <xf numFmtId="0" fontId="0" fillId="4" borderId="4" xfId="0" applyFill="1" applyBorder="1" applyAlignment="1" applyProtection="1">
      <alignment vertical="center" wrapText="1"/>
      <protection locked="0"/>
    </xf>
    <xf numFmtId="1" fontId="0" fillId="4" borderId="4" xfId="0" applyNumberFormat="1" applyFill="1" applyBorder="1" applyAlignment="1" applyProtection="1">
      <alignment horizontal="center" vertical="center" wrapText="1"/>
      <protection locked="0"/>
    </xf>
    <xf numFmtId="0" fontId="0" fillId="6" borderId="4" xfId="0" applyFill="1" applyBorder="1" applyAlignment="1" applyProtection="1">
      <alignment vertical="center" wrapText="1"/>
      <protection locked="0"/>
    </xf>
    <xf numFmtId="9" fontId="0" fillId="6" borderId="4" xfId="2" applyFont="1" applyFill="1" applyBorder="1" applyAlignment="1" applyProtection="1">
      <alignment horizontal="center" vertical="center" wrapText="1"/>
      <protection locked="0"/>
    </xf>
    <xf numFmtId="9" fontId="0" fillId="6" borderId="6" xfId="2" applyFont="1" applyFill="1" applyBorder="1" applyAlignment="1" applyProtection="1">
      <alignment horizontal="center" vertical="center" wrapText="1"/>
      <protection locked="0"/>
    </xf>
    <xf numFmtId="0" fontId="0" fillId="0" borderId="0" xfId="0" applyAlignment="1">
      <alignment horizontal="center" wrapText="1"/>
    </xf>
    <xf numFmtId="0" fontId="0" fillId="4" borderId="6" xfId="0" applyFill="1" applyBorder="1" applyAlignment="1" applyProtection="1">
      <alignment horizontal="center" vertical="center" wrapText="1"/>
      <protection locked="0"/>
    </xf>
    <xf numFmtId="0" fontId="8" fillId="6" borderId="4" xfId="0" applyFont="1" applyFill="1" applyBorder="1" applyAlignment="1" applyProtection="1">
      <alignment horizontal="center" vertical="center" wrapText="1"/>
      <protection locked="0"/>
    </xf>
    <xf numFmtId="165" fontId="0" fillId="4" borderId="6" xfId="1" applyNumberFormat="1" applyFont="1" applyFill="1" applyBorder="1" applyAlignment="1" applyProtection="1">
      <alignment horizontal="center" vertical="center" wrapText="1"/>
      <protection locked="0"/>
    </xf>
    <xf numFmtId="165" fontId="8" fillId="6" borderId="4" xfId="1" applyNumberFormat="1" applyFont="1" applyFill="1" applyBorder="1" applyAlignment="1" applyProtection="1">
      <alignment horizontal="center" vertical="center" wrapText="1"/>
      <protection locked="0"/>
    </xf>
    <xf numFmtId="164" fontId="8" fillId="6" borderId="4" xfId="0" applyNumberFormat="1" applyFont="1" applyFill="1" applyBorder="1" applyAlignment="1" applyProtection="1">
      <alignment horizontal="center" vertical="center" wrapText="1"/>
      <protection locked="0"/>
    </xf>
    <xf numFmtId="0" fontId="0" fillId="4" borderId="4" xfId="0" applyFill="1" applyBorder="1" applyAlignment="1" applyProtection="1">
      <alignment horizontal="center" vertical="center" wrapText="1"/>
      <protection locked="0"/>
    </xf>
    <xf numFmtId="165" fontId="0" fillId="4" borderId="4" xfId="1" applyNumberFormat="1" applyFont="1" applyFill="1" applyBorder="1" applyAlignment="1" applyProtection="1">
      <alignment horizontal="center" vertical="center" wrapText="1"/>
      <protection locked="0"/>
    </xf>
    <xf numFmtId="0" fontId="9" fillId="0" borderId="2" xfId="0" applyFont="1" applyBorder="1" applyAlignment="1">
      <alignment horizontal="center" vertical="center" wrapText="1"/>
    </xf>
    <xf numFmtId="0" fontId="11" fillId="4" borderId="3" xfId="3" applyFont="1" applyFill="1" applyBorder="1" applyAlignment="1" applyProtection="1">
      <alignment vertical="center"/>
      <protection locked="0"/>
    </xf>
    <xf numFmtId="165" fontId="0" fillId="4" borderId="3" xfId="1" applyNumberFormat="1" applyFont="1" applyFill="1" applyBorder="1" applyAlignment="1" applyProtection="1">
      <alignment vertical="center"/>
      <protection locked="0"/>
    </xf>
    <xf numFmtId="165" fontId="3" fillId="5" borderId="3" xfId="1" applyNumberFormat="1" applyFont="1" applyFill="1" applyBorder="1" applyAlignment="1">
      <alignment vertical="center"/>
    </xf>
    <xf numFmtId="0" fontId="8" fillId="4" borderId="4" xfId="0" applyFont="1" applyFill="1" applyBorder="1" applyAlignment="1" applyProtection="1">
      <alignment horizontal="center" vertical="center" wrapText="1"/>
      <protection locked="0"/>
    </xf>
    <xf numFmtId="0" fontId="0" fillId="0" borderId="0" xfId="0" applyAlignment="1">
      <alignment horizontal="justify" wrapText="1"/>
    </xf>
    <xf numFmtId="0" fontId="0" fillId="4" borderId="6" xfId="0" applyFill="1" applyBorder="1" applyAlignment="1" applyProtection="1">
      <alignment horizontal="justify" vertical="center" wrapText="1"/>
      <protection locked="0"/>
    </xf>
    <xf numFmtId="0" fontId="0" fillId="4" borderId="4" xfId="0" applyFill="1" applyBorder="1" applyAlignment="1" applyProtection="1">
      <alignment horizontal="justify" vertical="center" wrapText="1"/>
      <protection locked="0"/>
    </xf>
    <xf numFmtId="0" fontId="0" fillId="0" borderId="0" xfId="0" applyAlignment="1">
      <alignment horizontal="center" vertical="center" wrapText="1"/>
    </xf>
    <xf numFmtId="0" fontId="0" fillId="0" borderId="0" xfId="0" applyAlignment="1">
      <alignment horizontal="justify" vertical="center" wrapText="1"/>
    </xf>
    <xf numFmtId="0" fontId="0" fillId="0" borderId="2" xfId="0" applyBorder="1" applyAlignment="1">
      <alignment vertical="center" wrapText="1"/>
    </xf>
    <xf numFmtId="0" fontId="0" fillId="0" borderId="2" xfId="0" applyBorder="1" applyAlignment="1">
      <alignment horizontal="justify" vertical="center" wrapText="1"/>
    </xf>
    <xf numFmtId="0" fontId="0" fillId="0" borderId="6" xfId="0" applyBorder="1" applyAlignment="1">
      <alignment horizontal="justify" vertical="center" wrapText="1"/>
    </xf>
    <xf numFmtId="0" fontId="0" fillId="0" borderId="2" xfId="0" applyBorder="1" applyAlignment="1">
      <alignment horizontal="center" wrapText="1"/>
    </xf>
    <xf numFmtId="164" fontId="13" fillId="4" borderId="4" xfId="0" applyNumberFormat="1" applyFont="1" applyFill="1" applyBorder="1" applyAlignment="1">
      <alignment horizontal="center" vertical="center" wrapText="1"/>
    </xf>
    <xf numFmtId="0" fontId="12" fillId="4" borderId="6" xfId="0" applyFont="1" applyFill="1" applyBorder="1" applyAlignment="1" applyProtection="1">
      <alignment vertical="center" wrapText="1"/>
      <protection locked="0"/>
    </xf>
    <xf numFmtId="0" fontId="12" fillId="3" borderId="6" xfId="0" applyFont="1" applyFill="1" applyBorder="1" applyAlignment="1">
      <alignment horizontal="center" vertical="center" wrapText="1"/>
    </xf>
    <xf numFmtId="0" fontId="13" fillId="5" borderId="6" xfId="0" applyFont="1" applyFill="1" applyBorder="1" applyAlignment="1">
      <alignment vertical="center" wrapText="1"/>
    </xf>
    <xf numFmtId="164" fontId="12" fillId="4" borderId="6" xfId="0" applyNumberFormat="1" applyFont="1" applyFill="1" applyBorder="1" applyAlignment="1" applyProtection="1">
      <alignment vertical="center" wrapText="1"/>
      <protection locked="0"/>
    </xf>
    <xf numFmtId="0" fontId="12" fillId="4" borderId="8" xfId="0" applyFont="1" applyFill="1" applyBorder="1" applyAlignment="1" applyProtection="1">
      <alignment vertical="center" wrapText="1"/>
      <protection locked="0"/>
    </xf>
    <xf numFmtId="0" fontId="12" fillId="3" borderId="8"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4" borderId="3" xfId="0" applyFont="1" applyFill="1" applyBorder="1" applyAlignment="1" applyProtection="1">
      <alignment vertical="center" wrapText="1"/>
      <protection locked="0"/>
    </xf>
    <xf numFmtId="0" fontId="12" fillId="0" borderId="0" xfId="0" applyFont="1" applyAlignment="1">
      <alignment vertical="center" wrapText="1"/>
    </xf>
    <xf numFmtId="0" fontId="12" fillId="0" borderId="2" xfId="0" applyFont="1" applyBorder="1" applyAlignment="1">
      <alignment vertical="center" wrapText="1"/>
    </xf>
    <xf numFmtId="0" fontId="12" fillId="0" borderId="6" xfId="0" applyFont="1" applyBorder="1" applyAlignment="1">
      <alignment vertical="center" wrapText="1"/>
    </xf>
    <xf numFmtId="0" fontId="14" fillId="4" borderId="6" xfId="0" applyFont="1" applyFill="1" applyBorder="1" applyAlignment="1" applyProtection="1">
      <alignment horizontal="center" vertical="center" wrapText="1"/>
      <protection locked="0"/>
    </xf>
    <xf numFmtId="0" fontId="14" fillId="4" borderId="6" xfId="0" applyFont="1" applyFill="1" applyBorder="1" applyAlignment="1" applyProtection="1">
      <alignment horizontal="justify" vertical="center" wrapText="1"/>
      <protection locked="0"/>
    </xf>
    <xf numFmtId="0" fontId="0" fillId="0" borderId="4" xfId="0" applyBorder="1" applyAlignment="1">
      <alignment wrapText="1"/>
    </xf>
    <xf numFmtId="0" fontId="1" fillId="2" borderId="1" xfId="0" applyFont="1" applyFill="1" applyBorder="1" applyAlignment="1">
      <alignment horizontal="justify" vertical="center" wrapText="1"/>
    </xf>
    <xf numFmtId="0" fontId="5" fillId="0" borderId="6" xfId="0" applyFont="1" applyBorder="1" applyAlignment="1">
      <alignment vertical="center" wrapText="1"/>
    </xf>
    <xf numFmtId="0" fontId="5" fillId="0" borderId="0" xfId="0" applyFont="1" applyAlignment="1">
      <alignment vertical="center" wrapText="1"/>
    </xf>
    <xf numFmtId="0" fontId="5" fillId="0" borderId="2" xfId="0" applyFont="1" applyBorder="1" applyAlignment="1">
      <alignment vertical="center" wrapText="1"/>
    </xf>
    <xf numFmtId="0" fontId="5" fillId="4" borderId="6" xfId="0" applyFont="1" applyFill="1" applyBorder="1" applyAlignment="1" applyProtection="1">
      <alignment vertical="center" wrapText="1"/>
      <protection locked="0"/>
    </xf>
    <xf numFmtId="164" fontId="5" fillId="4" borderId="6" xfId="0" applyNumberFormat="1" applyFont="1" applyFill="1" applyBorder="1" applyAlignment="1" applyProtection="1">
      <alignment vertical="center" wrapText="1"/>
      <protection locked="0"/>
    </xf>
    <xf numFmtId="0" fontId="15" fillId="2" borderId="1" xfId="0" applyFont="1" applyFill="1" applyBorder="1" applyAlignment="1">
      <alignment horizontal="center" vertical="center" wrapText="1"/>
    </xf>
    <xf numFmtId="0" fontId="16" fillId="0" borderId="0" xfId="0" applyFont="1" applyAlignment="1">
      <alignment wrapText="1"/>
    </xf>
    <xf numFmtId="164" fontId="17" fillId="4" borderId="4" xfId="0" applyNumberFormat="1" applyFont="1" applyFill="1" applyBorder="1" applyAlignment="1">
      <alignment horizontal="center" vertical="center" wrapText="1"/>
    </xf>
    <xf numFmtId="0" fontId="1" fillId="2" borderId="1" xfId="0" applyFont="1" applyFill="1" applyBorder="1" applyAlignment="1">
      <alignment vertical="center" wrapText="1"/>
    </xf>
    <xf numFmtId="164" fontId="2" fillId="4" borderId="4" xfId="0" applyNumberFormat="1" applyFont="1" applyFill="1" applyBorder="1" applyAlignment="1">
      <alignment vertical="center" wrapText="1"/>
    </xf>
    <xf numFmtId="0" fontId="6" fillId="2" borderId="1" xfId="0" applyFont="1" applyFill="1" applyBorder="1" applyAlignment="1">
      <alignment vertical="center" wrapText="1"/>
    </xf>
    <xf numFmtId="0" fontId="6" fillId="2" borderId="5" xfId="0" applyFont="1" applyFill="1" applyBorder="1" applyAlignment="1">
      <alignment vertical="center" wrapText="1"/>
    </xf>
    <xf numFmtId="0" fontId="1" fillId="2" borderId="6" xfId="0" applyFont="1" applyFill="1" applyBorder="1" applyAlignment="1">
      <alignment vertical="center" wrapText="1"/>
    </xf>
    <xf numFmtId="0" fontId="0" fillId="0" borderId="6" xfId="0" applyBorder="1" applyAlignment="1" applyProtection="1">
      <alignment horizontal="center" vertical="center" wrapText="1"/>
      <protection locked="0"/>
    </xf>
    <xf numFmtId="0" fontId="0" fillId="0" borderId="6" xfId="0" applyBorder="1" applyAlignment="1" applyProtection="1">
      <alignment horizontal="justify" vertical="center" wrapText="1"/>
      <protection locked="0"/>
    </xf>
    <xf numFmtId="0" fontId="1" fillId="2" borderId="5" xfId="0" applyFont="1" applyFill="1" applyBorder="1" applyAlignment="1">
      <alignment horizontal="justify" vertical="center" wrapText="1"/>
    </xf>
    <xf numFmtId="0" fontId="18" fillId="0" borderId="0" xfId="0" applyFont="1" applyAlignment="1">
      <alignment vertical="center" wrapText="1"/>
    </xf>
    <xf numFmtId="0" fontId="19" fillId="2" borderId="6" xfId="0" applyFont="1" applyFill="1" applyBorder="1" applyAlignment="1">
      <alignment vertical="center" wrapText="1"/>
    </xf>
    <xf numFmtId="0" fontId="8" fillId="0" borderId="6" xfId="0" applyFont="1" applyBorder="1" applyAlignment="1">
      <alignment vertical="center" wrapText="1"/>
    </xf>
    <xf numFmtId="0" fontId="8" fillId="4" borderId="6" xfId="0" applyFont="1" applyFill="1" applyBorder="1" applyAlignment="1" applyProtection="1">
      <alignment vertical="center" wrapText="1"/>
      <protection locked="0"/>
    </xf>
    <xf numFmtId="0" fontId="8" fillId="0" borderId="0" xfId="0" applyFont="1" applyAlignment="1">
      <alignment vertical="center" wrapText="1"/>
    </xf>
    <xf numFmtId="0" fontId="19" fillId="2" borderId="6"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4" borderId="6" xfId="0" applyFont="1" applyFill="1" applyBorder="1" applyAlignment="1" applyProtection="1">
      <alignment horizontal="center" vertical="center" wrapText="1"/>
      <protection locked="0"/>
    </xf>
    <xf numFmtId="0" fontId="8" fillId="0" borderId="0" xfId="0" applyFont="1" applyAlignment="1">
      <alignment horizontal="center" vertical="center" wrapText="1"/>
    </xf>
    <xf numFmtId="0" fontId="6" fillId="2" borderId="1" xfId="0" applyFont="1" applyFill="1" applyBorder="1" applyAlignment="1">
      <alignment horizontal="justify" vertical="center" wrapText="1"/>
    </xf>
    <xf numFmtId="0" fontId="8" fillId="4" borderId="6" xfId="0" applyFont="1" applyFill="1" applyBorder="1" applyAlignment="1" applyProtection="1">
      <alignment horizontal="justify" vertical="center" wrapText="1"/>
      <protection locked="0"/>
    </xf>
    <xf numFmtId="0" fontId="1" fillId="2" borderId="1" xfId="0" applyFont="1" applyFill="1" applyBorder="1" applyAlignment="1">
      <alignment horizontal="center" vertical="center"/>
    </xf>
    <xf numFmtId="0" fontId="0" fillId="0" borderId="0" xfId="0"/>
    <xf numFmtId="0" fontId="6" fillId="2" borderId="1" xfId="0" applyFont="1" applyFill="1" applyBorder="1" applyAlignment="1">
      <alignment horizontal="center" vertical="center" wrapText="1"/>
    </xf>
    <xf numFmtId="0" fontId="12" fillId="0" borderId="0" xfId="0" applyFont="1" applyAlignment="1">
      <alignment vertical="center" wrapText="1"/>
    </xf>
    <xf numFmtId="0" fontId="6" fillId="2" borderId="1" xfId="0" applyFont="1" applyFill="1" applyBorder="1" applyAlignment="1">
      <alignment vertical="center" wrapText="1"/>
    </xf>
    <xf numFmtId="0" fontId="5" fillId="0" borderId="0" xfId="0" applyFont="1" applyAlignment="1">
      <alignment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0" fillId="0" borderId="0" xfId="0" applyAlignment="1">
      <alignment horizontal="center" wrapText="1"/>
    </xf>
  </cellXfs>
  <cellStyles count="4">
    <cellStyle name="Hipervínculo" xfId="3" builtinId="8"/>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66718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209659</xdr:colOff>
      <xdr:row>1</xdr:row>
      <xdr:rowOff>200068</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114409</xdr:colOff>
      <xdr:row>1</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114409</xdr:colOff>
      <xdr:row>1</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181084</xdr:colOff>
      <xdr:row>0</xdr:row>
      <xdr:rowOff>571543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financiera@camara.gov.co" TargetMode="External"/><Relationship Id="rId1" Type="http://schemas.openxmlformats.org/officeDocument/2006/relationships/hyperlink" Target="mailto:direccion.administrativa@camara.gov.co" TargetMode="Externa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351004"/>
  <sheetViews>
    <sheetView workbookViewId="0">
      <selection activeCell="D11" sqref="D11"/>
    </sheetView>
  </sheetViews>
  <sheetFormatPr baseColWidth="10" defaultColWidth="9.140625" defaultRowHeight="15" x14ac:dyDescent="0.25"/>
  <cols>
    <col min="2" max="2" width="10" customWidth="1"/>
    <col min="3" max="3" width="33.5703125" bestFit="1" customWidth="1"/>
    <col min="4" max="4" width="32" customWidth="1"/>
    <col min="5" max="15" width="19.7109375" customWidth="1"/>
    <col min="17" max="256" width="8" hidden="1"/>
  </cols>
  <sheetData>
    <row r="1" spans="1:15" s="6" customFormat="1" ht="39.75" customHeight="1" x14ac:dyDescent="0.25">
      <c r="B1" s="7" t="s">
        <v>0</v>
      </c>
      <c r="C1" s="7">
        <v>51</v>
      </c>
      <c r="D1" s="7" t="s">
        <v>1</v>
      </c>
    </row>
    <row r="2" spans="1:15" s="6" customFormat="1" ht="39.75" customHeight="1" x14ac:dyDescent="0.25">
      <c r="B2" s="7" t="s">
        <v>2</v>
      </c>
      <c r="C2" s="7">
        <v>50</v>
      </c>
      <c r="D2" s="7" t="s">
        <v>3</v>
      </c>
    </row>
    <row r="3" spans="1:15" x14ac:dyDescent="0.25">
      <c r="B3" s="1" t="s">
        <v>4</v>
      </c>
      <c r="C3" s="1">
        <v>1</v>
      </c>
    </row>
    <row r="4" spans="1:15" x14ac:dyDescent="0.25">
      <c r="B4" s="1" t="s">
        <v>5</v>
      </c>
      <c r="C4" s="1">
        <v>231</v>
      </c>
    </row>
    <row r="5" spans="1:15" x14ac:dyDescent="0.25">
      <c r="B5" s="1" t="s">
        <v>6</v>
      </c>
      <c r="C5" s="4">
        <v>45657</v>
      </c>
    </row>
    <row r="6" spans="1:15" x14ac:dyDescent="0.25">
      <c r="B6" s="1" t="s">
        <v>7</v>
      </c>
      <c r="C6" s="1">
        <v>12</v>
      </c>
      <c r="D6" s="1" t="s">
        <v>8</v>
      </c>
    </row>
    <row r="8" spans="1:15" x14ac:dyDescent="0.25">
      <c r="A8" s="1" t="s">
        <v>9</v>
      </c>
      <c r="B8" s="109" t="s">
        <v>10</v>
      </c>
      <c r="C8" s="110"/>
      <c r="D8" s="110"/>
      <c r="E8" s="110"/>
      <c r="F8" s="110"/>
      <c r="G8" s="110"/>
      <c r="H8" s="110"/>
      <c r="I8" s="110"/>
      <c r="J8" s="110"/>
      <c r="K8" s="110"/>
      <c r="L8" s="110"/>
      <c r="M8" s="110"/>
      <c r="N8" s="110"/>
      <c r="O8" s="11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54</v>
      </c>
      <c r="E11" s="3" t="s">
        <v>24</v>
      </c>
      <c r="F11" s="5"/>
      <c r="G11" s="5"/>
      <c r="H11" s="5"/>
      <c r="I11" s="5"/>
      <c r="J11" s="5"/>
      <c r="K11" s="5"/>
      <c r="L11" s="5"/>
      <c r="M11" s="5"/>
      <c r="N11" s="5"/>
      <c r="O11" s="3" t="s">
        <v>24</v>
      </c>
    </row>
    <row r="12" spans="1:15" x14ac:dyDescent="0.25">
      <c r="A12" s="1">
        <v>20</v>
      </c>
      <c r="B12" t="s">
        <v>24</v>
      </c>
      <c r="C12" s="2" t="s">
        <v>26</v>
      </c>
      <c r="D12" s="2" t="s">
        <v>24</v>
      </c>
      <c r="E12" s="2" t="s">
        <v>24</v>
      </c>
      <c r="F12" s="5"/>
      <c r="G12" s="5"/>
      <c r="H12" s="5"/>
      <c r="I12" s="5"/>
      <c r="J12" s="5"/>
      <c r="K12" s="5"/>
      <c r="L12" s="5"/>
      <c r="M12" s="5"/>
      <c r="N12" s="5"/>
      <c r="O12" s="3" t="s">
        <v>24</v>
      </c>
    </row>
    <row r="13" spans="1:15" x14ac:dyDescent="0.25">
      <c r="A13" s="1">
        <v>30</v>
      </c>
      <c r="B13" t="s">
        <v>24</v>
      </c>
      <c r="C13" s="2" t="s">
        <v>27</v>
      </c>
      <c r="D13" s="2" t="s">
        <v>24</v>
      </c>
      <c r="E13" s="2" t="s">
        <v>24</v>
      </c>
      <c r="F13" s="54">
        <v>0</v>
      </c>
      <c r="G13" s="54">
        <v>0</v>
      </c>
      <c r="H13" s="55"/>
      <c r="I13" s="54">
        <v>0</v>
      </c>
      <c r="J13" s="55"/>
      <c r="K13" s="54">
        <v>0</v>
      </c>
      <c r="L13" s="54">
        <v>0</v>
      </c>
      <c r="M13" s="5"/>
      <c r="N13" s="5"/>
      <c r="O13" s="3" t="s">
        <v>24</v>
      </c>
    </row>
    <row r="14" spans="1:15" x14ac:dyDescent="0.25">
      <c r="A14" s="1">
        <v>40</v>
      </c>
      <c r="B14" t="s">
        <v>24</v>
      </c>
      <c r="C14" s="2" t="s">
        <v>28</v>
      </c>
      <c r="D14" s="2" t="s">
        <v>24</v>
      </c>
      <c r="E14" s="2" t="s">
        <v>24</v>
      </c>
      <c r="F14" s="54">
        <v>0</v>
      </c>
      <c r="G14" s="54">
        <v>0</v>
      </c>
      <c r="H14" s="55"/>
      <c r="I14" s="54">
        <v>0</v>
      </c>
      <c r="J14" s="55"/>
      <c r="K14" s="54">
        <v>0</v>
      </c>
      <c r="L14" s="54">
        <v>0</v>
      </c>
      <c r="M14" s="5"/>
      <c r="N14" s="5"/>
      <c r="O14" s="3" t="s">
        <v>24</v>
      </c>
    </row>
    <row r="15" spans="1:15" x14ac:dyDescent="0.25">
      <c r="A15" s="1">
        <v>50</v>
      </c>
      <c r="B15" t="s">
        <v>24</v>
      </c>
      <c r="C15" s="2" t="s">
        <v>29</v>
      </c>
      <c r="D15" s="2" t="s">
        <v>24</v>
      </c>
      <c r="E15" s="2" t="s">
        <v>24</v>
      </c>
      <c r="F15" s="55"/>
      <c r="G15" s="55"/>
      <c r="H15" s="55"/>
      <c r="I15" s="55"/>
      <c r="J15" s="55"/>
      <c r="K15" s="55"/>
      <c r="L15" s="55"/>
      <c r="M15" s="5"/>
      <c r="N15" s="5"/>
      <c r="O15" s="3" t="s">
        <v>24</v>
      </c>
    </row>
    <row r="16" spans="1:15" x14ac:dyDescent="0.25">
      <c r="A16" s="1">
        <v>60</v>
      </c>
      <c r="B16" t="s">
        <v>24</v>
      </c>
      <c r="C16" s="2" t="s">
        <v>30</v>
      </c>
      <c r="D16" s="2" t="s">
        <v>24</v>
      </c>
      <c r="E16" s="2" t="s">
        <v>24</v>
      </c>
      <c r="F16" s="54">
        <v>0</v>
      </c>
      <c r="G16" s="54">
        <v>0</v>
      </c>
      <c r="H16" s="55"/>
      <c r="I16" s="54">
        <v>0</v>
      </c>
      <c r="J16" s="55"/>
      <c r="K16" s="54">
        <v>0</v>
      </c>
      <c r="L16" s="54">
        <v>0</v>
      </c>
      <c r="M16" s="5"/>
      <c r="N16" s="5"/>
      <c r="O16" s="3" t="s">
        <v>24</v>
      </c>
    </row>
    <row r="17" spans="1:15" x14ac:dyDescent="0.25">
      <c r="A17" s="1">
        <v>70</v>
      </c>
      <c r="B17" t="s">
        <v>24</v>
      </c>
      <c r="C17" s="2" t="s">
        <v>31</v>
      </c>
      <c r="D17" s="2" t="s">
        <v>24</v>
      </c>
      <c r="E17" s="2" t="s">
        <v>24</v>
      </c>
      <c r="F17" s="54">
        <v>0</v>
      </c>
      <c r="G17" s="54">
        <v>0</v>
      </c>
      <c r="H17" s="55"/>
      <c r="I17" s="54">
        <v>0</v>
      </c>
      <c r="J17" s="55"/>
      <c r="K17" s="54">
        <v>0</v>
      </c>
      <c r="L17" s="54">
        <v>0</v>
      </c>
      <c r="M17" s="5"/>
      <c r="N17" s="5"/>
      <c r="O17" s="3" t="s">
        <v>24</v>
      </c>
    </row>
    <row r="18" spans="1:15" x14ac:dyDescent="0.25">
      <c r="A18" s="1">
        <v>80</v>
      </c>
      <c r="B18" t="s">
        <v>24</v>
      </c>
      <c r="C18" s="2" t="s">
        <v>32</v>
      </c>
      <c r="D18" s="2" t="s">
        <v>24</v>
      </c>
      <c r="E18" s="2" t="s">
        <v>24</v>
      </c>
      <c r="F18" s="54">
        <v>0</v>
      </c>
      <c r="G18" s="54">
        <v>0</v>
      </c>
      <c r="H18" s="55"/>
      <c r="I18" s="54">
        <v>0</v>
      </c>
      <c r="J18" s="55"/>
      <c r="K18" s="54">
        <v>0</v>
      </c>
      <c r="L18" s="54">
        <v>0</v>
      </c>
      <c r="M18" s="5"/>
      <c r="N18" s="5"/>
      <c r="O18" s="3" t="s">
        <v>24</v>
      </c>
    </row>
    <row r="19" spans="1:15" x14ac:dyDescent="0.25">
      <c r="A19" s="1">
        <v>90</v>
      </c>
      <c r="B19" t="s">
        <v>24</v>
      </c>
      <c r="C19" s="2" t="s">
        <v>33</v>
      </c>
      <c r="D19" s="2" t="s">
        <v>24</v>
      </c>
      <c r="E19" s="2" t="s">
        <v>24</v>
      </c>
      <c r="F19" s="54">
        <v>0</v>
      </c>
      <c r="G19" s="54">
        <v>0</v>
      </c>
      <c r="H19" s="55"/>
      <c r="I19" s="54">
        <v>0</v>
      </c>
      <c r="J19" s="55"/>
      <c r="K19" s="54">
        <v>0</v>
      </c>
      <c r="L19" s="54">
        <v>0</v>
      </c>
      <c r="M19" s="5"/>
      <c r="N19" s="5"/>
      <c r="O19" s="3" t="s">
        <v>24</v>
      </c>
    </row>
    <row r="20" spans="1:15" x14ac:dyDescent="0.25">
      <c r="A20" s="1">
        <v>100</v>
      </c>
      <c r="B20" t="s">
        <v>24</v>
      </c>
      <c r="C20" s="2" t="s">
        <v>34</v>
      </c>
      <c r="D20" s="2" t="s">
        <v>24</v>
      </c>
      <c r="E20" s="2" t="s">
        <v>24</v>
      </c>
      <c r="F20" s="54">
        <v>0</v>
      </c>
      <c r="G20" s="54">
        <v>0</v>
      </c>
      <c r="H20" s="55"/>
      <c r="I20" s="54">
        <v>0</v>
      </c>
      <c r="J20" s="55"/>
      <c r="K20" s="54">
        <v>0</v>
      </c>
      <c r="L20" s="54">
        <v>0</v>
      </c>
      <c r="M20" s="5"/>
      <c r="N20" s="5"/>
      <c r="O20" s="3" t="s">
        <v>24</v>
      </c>
    </row>
    <row r="21" spans="1:15" x14ac:dyDescent="0.25">
      <c r="A21" s="1">
        <v>110</v>
      </c>
      <c r="B21" t="s">
        <v>24</v>
      </c>
      <c r="C21" s="2" t="s">
        <v>35</v>
      </c>
      <c r="D21" s="2" t="s">
        <v>24</v>
      </c>
      <c r="E21" s="2" t="s">
        <v>24</v>
      </c>
      <c r="F21" s="55"/>
      <c r="G21" s="55"/>
      <c r="H21" s="55"/>
      <c r="I21" s="55"/>
      <c r="J21" s="55"/>
      <c r="K21" s="55"/>
      <c r="L21" s="55"/>
      <c r="M21" s="5"/>
      <c r="N21" s="5"/>
      <c r="O21" s="3" t="s">
        <v>24</v>
      </c>
    </row>
    <row r="22" spans="1:15" x14ac:dyDescent="0.25">
      <c r="A22" s="1">
        <v>120</v>
      </c>
      <c r="B22" t="s">
        <v>24</v>
      </c>
      <c r="C22" s="2" t="s">
        <v>36</v>
      </c>
      <c r="D22" s="2" t="s">
        <v>24</v>
      </c>
      <c r="E22" s="2" t="s">
        <v>24</v>
      </c>
      <c r="F22" s="54">
        <v>0</v>
      </c>
      <c r="G22" s="54">
        <v>0</v>
      </c>
      <c r="H22" s="55"/>
      <c r="I22" s="54">
        <v>0</v>
      </c>
      <c r="J22" s="55"/>
      <c r="K22" s="54">
        <v>0</v>
      </c>
      <c r="L22" s="54">
        <v>0</v>
      </c>
      <c r="M22" s="5"/>
      <c r="N22" s="5"/>
      <c r="O22" s="3" t="s">
        <v>24</v>
      </c>
    </row>
    <row r="23" spans="1:15" x14ac:dyDescent="0.25">
      <c r="A23" s="1">
        <v>130</v>
      </c>
      <c r="B23" t="s">
        <v>24</v>
      </c>
      <c r="C23" s="2" t="s">
        <v>37</v>
      </c>
      <c r="D23" s="2" t="s">
        <v>24</v>
      </c>
      <c r="E23" s="2" t="s">
        <v>24</v>
      </c>
      <c r="F23" s="54">
        <v>0</v>
      </c>
      <c r="G23" s="54">
        <v>0</v>
      </c>
      <c r="H23" s="55"/>
      <c r="I23" s="54">
        <v>0</v>
      </c>
      <c r="J23" s="55"/>
      <c r="K23" s="54">
        <v>0</v>
      </c>
      <c r="L23" s="54">
        <v>0</v>
      </c>
      <c r="M23" s="5"/>
      <c r="N23" s="5"/>
      <c r="O23" s="3" t="s">
        <v>24</v>
      </c>
    </row>
    <row r="24" spans="1:15" x14ac:dyDescent="0.25">
      <c r="A24" s="1">
        <v>140</v>
      </c>
      <c r="B24" t="s">
        <v>24</v>
      </c>
      <c r="C24" s="2" t="s">
        <v>38</v>
      </c>
      <c r="D24" s="2" t="s">
        <v>24</v>
      </c>
      <c r="E24" s="2" t="s">
        <v>24</v>
      </c>
      <c r="F24" s="54">
        <v>0</v>
      </c>
      <c r="G24" s="54">
        <v>0</v>
      </c>
      <c r="H24" s="55"/>
      <c r="I24" s="54">
        <v>0</v>
      </c>
      <c r="J24" s="55"/>
      <c r="K24" s="54">
        <v>0</v>
      </c>
      <c r="L24" s="54">
        <v>0</v>
      </c>
      <c r="M24" s="5"/>
      <c r="N24" s="5"/>
      <c r="O24" s="3" t="s">
        <v>24</v>
      </c>
    </row>
    <row r="25" spans="1:15" x14ac:dyDescent="0.25">
      <c r="A25" s="1">
        <v>150</v>
      </c>
      <c r="B25" t="s">
        <v>24</v>
      </c>
      <c r="C25" s="2" t="s">
        <v>39</v>
      </c>
      <c r="D25" s="2" t="s">
        <v>24</v>
      </c>
      <c r="E25" s="2" t="s">
        <v>24</v>
      </c>
      <c r="F25" s="54">
        <v>0</v>
      </c>
      <c r="G25" s="54">
        <v>0</v>
      </c>
      <c r="H25" s="55"/>
      <c r="I25" s="54">
        <v>0</v>
      </c>
      <c r="J25" s="55"/>
      <c r="K25" s="54">
        <v>0</v>
      </c>
      <c r="L25" s="54">
        <v>0</v>
      </c>
      <c r="M25" s="5"/>
      <c r="N25" s="5"/>
      <c r="O25" s="3" t="s">
        <v>24</v>
      </c>
    </row>
    <row r="26" spans="1:15" x14ac:dyDescent="0.25">
      <c r="A26" s="1">
        <v>160</v>
      </c>
      <c r="B26" t="s">
        <v>24</v>
      </c>
      <c r="C26" s="2" t="s">
        <v>40</v>
      </c>
      <c r="D26" s="2" t="s">
        <v>24</v>
      </c>
      <c r="E26" s="2" t="s">
        <v>24</v>
      </c>
      <c r="F26" s="54">
        <v>0</v>
      </c>
      <c r="G26" s="54">
        <v>0</v>
      </c>
      <c r="H26" s="55"/>
      <c r="I26" s="54">
        <v>0</v>
      </c>
      <c r="J26" s="55"/>
      <c r="K26" s="54">
        <v>0</v>
      </c>
      <c r="L26" s="54">
        <v>0</v>
      </c>
      <c r="M26" s="5"/>
      <c r="N26" s="5"/>
      <c r="O26" s="3" t="s">
        <v>24</v>
      </c>
    </row>
    <row r="27" spans="1:15" x14ac:dyDescent="0.25">
      <c r="A27" s="1">
        <v>170</v>
      </c>
      <c r="B27" t="s">
        <v>24</v>
      </c>
      <c r="C27" s="2" t="s">
        <v>41</v>
      </c>
      <c r="D27" s="2" t="s">
        <v>24</v>
      </c>
      <c r="E27" s="2" t="s">
        <v>24</v>
      </c>
      <c r="F27" s="54">
        <v>0</v>
      </c>
      <c r="G27" s="54">
        <v>0</v>
      </c>
      <c r="H27" s="55"/>
      <c r="I27" s="54">
        <v>0</v>
      </c>
      <c r="J27" s="55"/>
      <c r="K27" s="54">
        <v>0</v>
      </c>
      <c r="L27" s="54">
        <v>0</v>
      </c>
      <c r="M27" s="5"/>
      <c r="N27" s="5"/>
      <c r="O27" s="3" t="s">
        <v>24</v>
      </c>
    </row>
    <row r="28" spans="1:15" x14ac:dyDescent="0.25">
      <c r="A28" s="1">
        <v>180</v>
      </c>
      <c r="B28" t="s">
        <v>24</v>
      </c>
      <c r="C28" s="2" t="s">
        <v>42</v>
      </c>
      <c r="D28" s="2" t="s">
        <v>24</v>
      </c>
      <c r="E28" s="2" t="s">
        <v>24</v>
      </c>
      <c r="F28" s="54">
        <v>0</v>
      </c>
      <c r="G28" s="54">
        <v>0</v>
      </c>
      <c r="H28" s="55"/>
      <c r="I28" s="54">
        <v>0</v>
      </c>
      <c r="J28" s="55"/>
      <c r="K28" s="54">
        <v>0</v>
      </c>
      <c r="L28" s="54">
        <v>0</v>
      </c>
      <c r="M28" s="5"/>
      <c r="N28" s="5"/>
      <c r="O28" s="3" t="s">
        <v>24</v>
      </c>
    </row>
    <row r="29" spans="1:15" x14ac:dyDescent="0.25">
      <c r="A29" s="1">
        <v>190</v>
      </c>
      <c r="B29" t="s">
        <v>24</v>
      </c>
      <c r="C29" s="2" t="s">
        <v>43</v>
      </c>
      <c r="D29" s="2" t="s">
        <v>24</v>
      </c>
      <c r="E29" s="2" t="s">
        <v>24</v>
      </c>
      <c r="F29" s="54">
        <v>0</v>
      </c>
      <c r="G29" s="54">
        <v>0</v>
      </c>
      <c r="H29" s="55"/>
      <c r="I29" s="54">
        <v>0</v>
      </c>
      <c r="J29" s="55"/>
      <c r="K29" s="54">
        <v>0</v>
      </c>
      <c r="L29" s="54">
        <v>0</v>
      </c>
      <c r="M29" s="5"/>
      <c r="N29" s="5"/>
      <c r="O29" s="3" t="s">
        <v>24</v>
      </c>
    </row>
    <row r="30" spans="1:15" x14ac:dyDescent="0.25">
      <c r="A30" s="1">
        <v>200</v>
      </c>
      <c r="B30" t="s">
        <v>24</v>
      </c>
      <c r="C30" s="2" t="s">
        <v>44</v>
      </c>
      <c r="D30" s="2" t="s">
        <v>24</v>
      </c>
      <c r="E30" s="2" t="s">
        <v>24</v>
      </c>
      <c r="F30" s="55"/>
      <c r="G30" s="55"/>
      <c r="H30" s="55"/>
      <c r="I30" s="55"/>
      <c r="J30" s="55"/>
      <c r="K30" s="55"/>
      <c r="L30" s="55"/>
      <c r="M30" s="5"/>
      <c r="N30" s="5"/>
      <c r="O30" s="3" t="s">
        <v>24</v>
      </c>
    </row>
    <row r="31" spans="1:15" x14ac:dyDescent="0.25">
      <c r="A31" s="1">
        <v>210</v>
      </c>
      <c r="B31" t="s">
        <v>24</v>
      </c>
      <c r="C31" s="2" t="s">
        <v>45</v>
      </c>
      <c r="D31" s="2" t="s">
        <v>24</v>
      </c>
      <c r="E31" s="2" t="s">
        <v>24</v>
      </c>
      <c r="F31" s="54">
        <v>0</v>
      </c>
      <c r="G31" s="54">
        <v>0</v>
      </c>
      <c r="H31" s="55"/>
      <c r="I31" s="54">
        <v>0</v>
      </c>
      <c r="J31" s="55"/>
      <c r="K31" s="54">
        <v>0</v>
      </c>
      <c r="L31" s="54">
        <v>0</v>
      </c>
      <c r="M31" s="5"/>
      <c r="N31" s="5"/>
      <c r="O31" s="3" t="s">
        <v>24</v>
      </c>
    </row>
    <row r="32" spans="1:15" x14ac:dyDescent="0.25">
      <c r="A32" s="1">
        <v>220</v>
      </c>
      <c r="B32" t="s">
        <v>24</v>
      </c>
      <c r="C32" s="2" t="s">
        <v>46</v>
      </c>
      <c r="D32" s="2" t="s">
        <v>24</v>
      </c>
      <c r="E32" s="2" t="s">
        <v>24</v>
      </c>
      <c r="F32" s="54">
        <v>0</v>
      </c>
      <c r="G32" s="54">
        <v>0</v>
      </c>
      <c r="H32" s="55"/>
      <c r="I32" s="54">
        <v>0</v>
      </c>
      <c r="J32" s="55"/>
      <c r="K32" s="54">
        <v>0</v>
      </c>
      <c r="L32" s="54">
        <v>0</v>
      </c>
      <c r="M32" s="5"/>
      <c r="N32" s="5"/>
      <c r="O32" s="3" t="s">
        <v>24</v>
      </c>
    </row>
    <row r="33" spans="1:15" x14ac:dyDescent="0.25">
      <c r="A33" s="1">
        <v>230</v>
      </c>
      <c r="B33" t="s">
        <v>24</v>
      </c>
      <c r="C33" s="2" t="s">
        <v>47</v>
      </c>
      <c r="D33" s="2" t="s">
        <v>24</v>
      </c>
      <c r="E33" s="2" t="s">
        <v>24</v>
      </c>
      <c r="F33" s="54">
        <v>0</v>
      </c>
      <c r="G33" s="54">
        <v>0</v>
      </c>
      <c r="H33" s="55"/>
      <c r="I33" s="54">
        <v>0</v>
      </c>
      <c r="J33" s="55"/>
      <c r="K33" s="54">
        <v>0</v>
      </c>
      <c r="L33" s="54">
        <v>0</v>
      </c>
      <c r="M33" s="5"/>
      <c r="N33" s="5"/>
      <c r="O33" s="3" t="s">
        <v>24</v>
      </c>
    </row>
    <row r="34" spans="1:15" x14ac:dyDescent="0.25">
      <c r="A34" s="1">
        <v>240</v>
      </c>
      <c r="B34" t="s">
        <v>24</v>
      </c>
      <c r="C34" s="2" t="s">
        <v>48</v>
      </c>
      <c r="D34" s="2" t="s">
        <v>24</v>
      </c>
      <c r="E34" s="2" t="s">
        <v>24</v>
      </c>
      <c r="F34" s="54">
        <v>0</v>
      </c>
      <c r="G34" s="54">
        <v>0</v>
      </c>
      <c r="H34" s="55"/>
      <c r="I34" s="54">
        <v>0</v>
      </c>
      <c r="J34" s="55"/>
      <c r="K34" s="54">
        <v>0</v>
      </c>
      <c r="L34" s="54">
        <v>0</v>
      </c>
      <c r="M34" s="5"/>
      <c r="N34" s="5"/>
      <c r="O34" s="3" t="s">
        <v>24</v>
      </c>
    </row>
    <row r="35" spans="1:15" x14ac:dyDescent="0.25">
      <c r="A35" s="1">
        <v>250</v>
      </c>
      <c r="B35" t="s">
        <v>24</v>
      </c>
      <c r="C35" s="2" t="s">
        <v>49</v>
      </c>
      <c r="D35" s="2" t="s">
        <v>24</v>
      </c>
      <c r="E35" s="2" t="s">
        <v>24</v>
      </c>
      <c r="F35" s="54">
        <v>0</v>
      </c>
      <c r="G35" s="54">
        <v>0</v>
      </c>
      <c r="H35" s="55"/>
      <c r="I35" s="54">
        <v>0</v>
      </c>
      <c r="J35" s="55"/>
      <c r="K35" s="54">
        <v>0</v>
      </c>
      <c r="L35" s="54">
        <v>0</v>
      </c>
      <c r="M35" s="5"/>
      <c r="N35" s="5"/>
      <c r="O35" s="3" t="s">
        <v>24</v>
      </c>
    </row>
    <row r="36" spans="1:15" x14ac:dyDescent="0.25">
      <c r="A36" s="1">
        <v>260</v>
      </c>
      <c r="B36" t="s">
        <v>24</v>
      </c>
      <c r="C36" s="2" t="s">
        <v>50</v>
      </c>
      <c r="D36" s="2" t="s">
        <v>24</v>
      </c>
      <c r="E36" s="2" t="s">
        <v>24</v>
      </c>
      <c r="F36" s="54">
        <v>0</v>
      </c>
      <c r="G36" s="54">
        <v>0</v>
      </c>
      <c r="H36" s="55"/>
      <c r="I36" s="54">
        <v>0</v>
      </c>
      <c r="J36" s="55"/>
      <c r="K36" s="54">
        <v>0</v>
      </c>
      <c r="L36" s="54">
        <v>0</v>
      </c>
      <c r="M36" s="5"/>
      <c r="N36" s="5"/>
      <c r="O36" s="3" t="s">
        <v>24</v>
      </c>
    </row>
    <row r="37" spans="1:15" x14ac:dyDescent="0.25">
      <c r="A37" s="1">
        <v>270</v>
      </c>
      <c r="B37" t="s">
        <v>24</v>
      </c>
      <c r="C37" s="2" t="s">
        <v>51</v>
      </c>
      <c r="D37" s="2" t="s">
        <v>24</v>
      </c>
      <c r="E37" s="2" t="s">
        <v>24</v>
      </c>
      <c r="F37" s="54">
        <v>0</v>
      </c>
      <c r="G37" s="54">
        <v>0</v>
      </c>
      <c r="H37" s="55"/>
      <c r="I37" s="54">
        <v>0</v>
      </c>
      <c r="J37" s="55"/>
      <c r="K37" s="54">
        <v>0</v>
      </c>
      <c r="L37" s="54">
        <v>0</v>
      </c>
      <c r="M37" s="5"/>
      <c r="N37" s="5"/>
      <c r="O37" s="3" t="s">
        <v>24</v>
      </c>
    </row>
    <row r="38" spans="1:15" ht="135" x14ac:dyDescent="0.25">
      <c r="A38" s="1">
        <v>280</v>
      </c>
      <c r="B38" t="s">
        <v>24</v>
      </c>
      <c r="C38" s="2" t="s">
        <v>52</v>
      </c>
      <c r="D38" s="2" t="s">
        <v>24</v>
      </c>
      <c r="E38" s="2" t="s">
        <v>24</v>
      </c>
      <c r="F38" s="54">
        <v>845309000000</v>
      </c>
      <c r="G38" s="54">
        <v>0</v>
      </c>
      <c r="H38" s="55"/>
      <c r="I38" s="54">
        <v>87817910493</v>
      </c>
      <c r="J38" s="55"/>
      <c r="K38" s="54">
        <v>0</v>
      </c>
      <c r="L38" s="54">
        <v>0</v>
      </c>
      <c r="M38" s="5"/>
      <c r="N38" s="5"/>
      <c r="O38" s="15" t="s">
        <v>4588</v>
      </c>
    </row>
    <row r="39" spans="1:15" x14ac:dyDescent="0.25">
      <c r="A39" s="1">
        <v>290</v>
      </c>
      <c r="B39" t="s">
        <v>24</v>
      </c>
      <c r="C39" s="2" t="s">
        <v>53</v>
      </c>
      <c r="D39" s="2" t="s">
        <v>24</v>
      </c>
      <c r="E39" s="2" t="s">
        <v>24</v>
      </c>
      <c r="F39" s="5"/>
      <c r="G39" s="5"/>
      <c r="H39" s="5"/>
      <c r="I39" s="5"/>
      <c r="J39" s="5"/>
      <c r="K39" s="5"/>
      <c r="L39" s="5"/>
      <c r="M39" s="2" t="s">
        <v>24</v>
      </c>
      <c r="N39" s="2" t="s">
        <v>24</v>
      </c>
      <c r="O39" s="3"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28ED7337-4D18-4C85-8AAA-68C9AAC414B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53691D3E-D653-4062-9C6C-DE1D2483E1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F2CAB7D0-EB1F-455D-8F00-1EFC90817F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E010DBA4-12B4-4EF2-B585-4C486663BD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7009B0E6-C308-41F0-8462-9E25387510E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74D36CC4-0F92-4E99-B6AD-983D817D38D1}">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FD5C071C-AC51-4C08-A56D-9C14F859ACA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AD970604-F0A4-4756-BB3F-5FC90E1A8C9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49446044-1080-4BD0-8990-672B5058922F}">
      <formula1>0</formula1>
      <formula2>390</formula2>
    </dataValidation>
    <dataValidation type="textLength" allowBlank="1" showInputMessage="1" showErrorMessage="1" errorTitle="Entrada no válida" error="Escriba un texto  Maximo 390 Caracteres" promptTitle="Cualquier contenido Maximo 390 Caracteres" sqref="O36" xr:uid="{8CC20A29-5885-402D-A08E-561BA55957D9}">
      <formula1>0</formula1>
      <formula2>390</formula2>
    </dataValidation>
  </dataValidations>
  <printOptions horizontalCentered="1" verticalCentered="1"/>
  <pageMargins left="0.19685039370078741" right="0.19685039370078741" top="0.19685039370078741" bottom="0.39370078740157483" header="0.31496062992125984" footer="0.19685039370078741"/>
  <pageSetup paperSize="14" scale="53" orientation="landscape" r:id="rId1"/>
  <headerFooter>
    <oddFooter>&amp;C&amp;F &amp;A -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51617"/>
  <sheetViews>
    <sheetView workbookViewId="0">
      <selection activeCell="D12" sqref="D12"/>
    </sheetView>
  </sheetViews>
  <sheetFormatPr baseColWidth="10" defaultColWidth="9.140625" defaultRowHeight="15" x14ac:dyDescent="0.25"/>
  <cols>
    <col min="1" max="1" width="9.140625" style="6"/>
    <col min="2" max="2" width="21" style="6" customWidth="1"/>
    <col min="3" max="8" width="27.7109375" style="6" customWidth="1"/>
    <col min="9" max="9" width="9.140625" style="6"/>
    <col min="10" max="256" width="8" style="6" hidden="1"/>
    <col min="257" max="16384" width="9.140625" style="6"/>
  </cols>
  <sheetData>
    <row r="1" spans="1:8" ht="30" x14ac:dyDescent="0.25">
      <c r="B1" s="7" t="s">
        <v>0</v>
      </c>
      <c r="C1" s="7">
        <v>51</v>
      </c>
      <c r="D1" s="7" t="s">
        <v>1</v>
      </c>
    </row>
    <row r="2" spans="1:8" ht="60" x14ac:dyDescent="0.25">
      <c r="B2" s="7" t="s">
        <v>2</v>
      </c>
      <c r="C2" s="7">
        <v>450</v>
      </c>
      <c r="D2" s="7" t="s">
        <v>4352</v>
      </c>
    </row>
    <row r="3" spans="1:8" x14ac:dyDescent="0.25">
      <c r="B3" s="7" t="s">
        <v>4</v>
      </c>
      <c r="C3" s="7">
        <v>1</v>
      </c>
    </row>
    <row r="4" spans="1:8" x14ac:dyDescent="0.25">
      <c r="B4" s="7" t="s">
        <v>5</v>
      </c>
      <c r="C4" s="7">
        <v>231</v>
      </c>
    </row>
    <row r="5" spans="1:8" x14ac:dyDescent="0.25">
      <c r="B5" s="7" t="s">
        <v>6</v>
      </c>
      <c r="C5" s="11">
        <v>45657</v>
      </c>
    </row>
    <row r="6" spans="1:8" x14ac:dyDescent="0.25">
      <c r="B6" s="7" t="s">
        <v>7</v>
      </c>
      <c r="C6" s="7">
        <v>12</v>
      </c>
      <c r="D6" s="7" t="s">
        <v>8</v>
      </c>
    </row>
    <row r="8" spans="1:8" x14ac:dyDescent="0.25">
      <c r="A8" s="7" t="s">
        <v>9</v>
      </c>
      <c r="B8" s="115" t="s">
        <v>4353</v>
      </c>
      <c r="C8" s="116"/>
      <c r="D8" s="116"/>
      <c r="E8" s="116"/>
      <c r="F8" s="116"/>
      <c r="G8" s="116"/>
      <c r="H8" s="116"/>
    </row>
    <row r="9" spans="1:8" x14ac:dyDescent="0.25">
      <c r="C9" s="7">
        <v>2</v>
      </c>
      <c r="D9" s="7">
        <v>3</v>
      </c>
      <c r="E9" s="7">
        <v>8</v>
      </c>
      <c r="F9" s="7">
        <v>11</v>
      </c>
      <c r="G9" s="7">
        <v>12</v>
      </c>
      <c r="H9" s="7">
        <v>16</v>
      </c>
    </row>
    <row r="10" spans="1:8" ht="45" x14ac:dyDescent="0.25">
      <c r="C10" s="7" t="s">
        <v>12</v>
      </c>
      <c r="D10" s="7" t="s">
        <v>13</v>
      </c>
      <c r="E10" s="7" t="s">
        <v>4354</v>
      </c>
      <c r="F10" s="7" t="s">
        <v>4355</v>
      </c>
      <c r="G10" s="7" t="s">
        <v>4356</v>
      </c>
      <c r="H10" s="7" t="s">
        <v>4357</v>
      </c>
    </row>
    <row r="11" spans="1:8" ht="90" x14ac:dyDescent="0.25">
      <c r="A11" s="7">
        <v>1</v>
      </c>
      <c r="B11" s="6" t="s">
        <v>76</v>
      </c>
      <c r="C11" s="15" t="s">
        <v>55</v>
      </c>
      <c r="D11" s="15" t="s">
        <v>4589</v>
      </c>
      <c r="E11" s="15" t="s">
        <v>24</v>
      </c>
      <c r="F11" s="24" t="s">
        <v>24</v>
      </c>
      <c r="G11" s="15"/>
      <c r="H11" s="15" t="s">
        <v>24</v>
      </c>
    </row>
    <row r="12" spans="1:8" x14ac:dyDescent="0.25">
      <c r="A12" s="7">
        <v>-1</v>
      </c>
      <c r="C12" s="16" t="s">
        <v>24</v>
      </c>
      <c r="D12" s="16" t="s">
        <v>24</v>
      </c>
      <c r="E12" s="16" t="s">
        <v>24</v>
      </c>
      <c r="F12" s="16" t="s">
        <v>24</v>
      </c>
      <c r="G12" s="16" t="s">
        <v>24</v>
      </c>
      <c r="H12" s="16" t="s">
        <v>24</v>
      </c>
    </row>
    <row r="13" spans="1:8" x14ac:dyDescent="0.25">
      <c r="A13" s="7">
        <v>999999</v>
      </c>
      <c r="B13" s="6" t="s">
        <v>77</v>
      </c>
      <c r="C13" s="16" t="s">
        <v>24</v>
      </c>
      <c r="D13" s="16" t="s">
        <v>24</v>
      </c>
      <c r="E13" s="16" t="s">
        <v>24</v>
      </c>
      <c r="F13" s="16" t="s">
        <v>24</v>
      </c>
      <c r="H13" s="16" t="s">
        <v>24</v>
      </c>
    </row>
    <row r="351003" spans="1:2" ht="60" x14ac:dyDescent="0.25">
      <c r="A351003" s="6" t="s">
        <v>54</v>
      </c>
      <c r="B351003" s="6" t="s">
        <v>2655</v>
      </c>
    </row>
    <row r="351004" spans="1:2" ht="45" x14ac:dyDescent="0.25">
      <c r="A351004" s="6" t="s">
        <v>55</v>
      </c>
      <c r="B351004" s="6" t="s">
        <v>2657</v>
      </c>
    </row>
    <row r="351005" spans="1:2" ht="60" x14ac:dyDescent="0.25">
      <c r="B351005" s="6" t="s">
        <v>2659</v>
      </c>
    </row>
    <row r="351006" spans="1:2" ht="45" x14ac:dyDescent="0.25">
      <c r="B351006" s="6" t="s">
        <v>2661</v>
      </c>
    </row>
    <row r="351007" spans="1:2" ht="60" x14ac:dyDescent="0.25">
      <c r="B351007" s="6" t="s">
        <v>2663</v>
      </c>
    </row>
    <row r="351008" spans="1:2" ht="45" x14ac:dyDescent="0.25">
      <c r="B351008" s="6" t="s">
        <v>2665</v>
      </c>
    </row>
    <row r="351009" spans="2:2" ht="60" x14ac:dyDescent="0.25">
      <c r="B351009" s="6" t="s">
        <v>2667</v>
      </c>
    </row>
    <row r="351010" spans="2:2" ht="60" x14ac:dyDescent="0.25">
      <c r="B351010" s="6" t="s">
        <v>2669</v>
      </c>
    </row>
    <row r="351011" spans="2:2" ht="45" x14ac:dyDescent="0.25">
      <c r="B351011" s="6" t="s">
        <v>2671</v>
      </c>
    </row>
    <row r="351012" spans="2:2" ht="30" x14ac:dyDescent="0.25">
      <c r="B351012" s="6" t="s">
        <v>2673</v>
      </c>
    </row>
    <row r="351013" spans="2:2" ht="45" x14ac:dyDescent="0.25">
      <c r="B351013" s="6" t="s">
        <v>2675</v>
      </c>
    </row>
    <row r="351014" spans="2:2" ht="60" x14ac:dyDescent="0.25">
      <c r="B351014" s="6" t="s">
        <v>2677</v>
      </c>
    </row>
    <row r="351015" spans="2:2" ht="30" x14ac:dyDescent="0.25">
      <c r="B351015" s="6" t="s">
        <v>2679</v>
      </c>
    </row>
    <row r="351016" spans="2:2" ht="30" x14ac:dyDescent="0.25">
      <c r="B351016" s="6" t="s">
        <v>2681</v>
      </c>
    </row>
    <row r="351017" spans="2:2" ht="45" x14ac:dyDescent="0.25">
      <c r="B351017" s="6" t="s">
        <v>2683</v>
      </c>
    </row>
    <row r="351018" spans="2:2" ht="75" x14ac:dyDescent="0.25">
      <c r="B351018" s="6" t="s">
        <v>2685</v>
      </c>
    </row>
    <row r="351019" spans="2:2" ht="75" x14ac:dyDescent="0.25">
      <c r="B351019" s="6" t="s">
        <v>2687</v>
      </c>
    </row>
    <row r="351020" spans="2:2" ht="60" x14ac:dyDescent="0.25">
      <c r="B351020" s="6" t="s">
        <v>2689</v>
      </c>
    </row>
    <row r="351021" spans="2:2" ht="75" x14ac:dyDescent="0.25">
      <c r="B351021" s="6" t="s">
        <v>2691</v>
      </c>
    </row>
    <row r="351022" spans="2:2" ht="30" x14ac:dyDescent="0.25">
      <c r="B351022" s="6" t="s">
        <v>2693</v>
      </c>
    </row>
    <row r="351023" spans="2:2" ht="30" x14ac:dyDescent="0.25">
      <c r="B351023" s="6" t="s">
        <v>2695</v>
      </c>
    </row>
    <row r="351024" spans="2:2" ht="60" x14ac:dyDescent="0.25">
      <c r="B351024" s="6" t="s">
        <v>2697</v>
      </c>
    </row>
    <row r="351025" spans="2:2" ht="45" x14ac:dyDescent="0.25">
      <c r="B351025" s="6" t="s">
        <v>2699</v>
      </c>
    </row>
    <row r="351026" spans="2:2" ht="60" x14ac:dyDescent="0.25">
      <c r="B351026" s="6" t="s">
        <v>2701</v>
      </c>
    </row>
    <row r="351027" spans="2:2" ht="90" x14ac:dyDescent="0.25">
      <c r="B351027" s="6" t="s">
        <v>2703</v>
      </c>
    </row>
    <row r="351028" spans="2:2" ht="60" x14ac:dyDescent="0.25">
      <c r="B351028" s="6" t="s">
        <v>2705</v>
      </c>
    </row>
    <row r="351029" spans="2:2" ht="30" x14ac:dyDescent="0.25">
      <c r="B351029" s="6" t="s">
        <v>2707</v>
      </c>
    </row>
    <row r="351030" spans="2:2" ht="30" x14ac:dyDescent="0.25">
      <c r="B351030" s="6" t="s">
        <v>2709</v>
      </c>
    </row>
    <row r="351031" spans="2:2" ht="30" x14ac:dyDescent="0.25">
      <c r="B351031" s="6" t="s">
        <v>2711</v>
      </c>
    </row>
    <row r="351032" spans="2:2" ht="30" x14ac:dyDescent="0.25">
      <c r="B351032" s="6" t="s">
        <v>2713</v>
      </c>
    </row>
    <row r="351033" spans="2:2" ht="60" x14ac:dyDescent="0.25">
      <c r="B351033" s="6" t="s">
        <v>2715</v>
      </c>
    </row>
    <row r="351034" spans="2:2" ht="90" x14ac:dyDescent="0.25">
      <c r="B351034" s="6" t="s">
        <v>2717</v>
      </c>
    </row>
    <row r="351035" spans="2:2" ht="75" x14ac:dyDescent="0.25">
      <c r="B351035" s="6" t="s">
        <v>2719</v>
      </c>
    </row>
    <row r="351036" spans="2:2" ht="75" x14ac:dyDescent="0.25">
      <c r="B351036" s="6" t="s">
        <v>2721</v>
      </c>
    </row>
    <row r="351037" spans="2:2" ht="60" x14ac:dyDescent="0.25">
      <c r="B351037" s="6" t="s">
        <v>4358</v>
      </c>
    </row>
    <row r="351038" spans="2:2" ht="45" x14ac:dyDescent="0.25">
      <c r="B351038" s="6" t="s">
        <v>2723</v>
      </c>
    </row>
    <row r="351039" spans="2:2" ht="30" x14ac:dyDescent="0.25">
      <c r="B351039" s="6" t="s">
        <v>2725</v>
      </c>
    </row>
    <row r="351040" spans="2:2" ht="30" x14ac:dyDescent="0.25">
      <c r="B351040" s="6" t="s">
        <v>2727</v>
      </c>
    </row>
    <row r="351041" spans="2:2" ht="75" x14ac:dyDescent="0.25">
      <c r="B351041" s="6" t="s">
        <v>2729</v>
      </c>
    </row>
    <row r="351042" spans="2:2" ht="75" x14ac:dyDescent="0.25">
      <c r="B351042" s="6" t="s">
        <v>2731</v>
      </c>
    </row>
    <row r="351043" spans="2:2" ht="60" x14ac:dyDescent="0.25">
      <c r="B351043" s="6" t="s">
        <v>2733</v>
      </c>
    </row>
    <row r="351044" spans="2:2" ht="60" x14ac:dyDescent="0.25">
      <c r="B351044" s="6" t="s">
        <v>2735</v>
      </c>
    </row>
    <row r="351045" spans="2:2" ht="105" x14ac:dyDescent="0.25">
      <c r="B351045" s="6" t="s">
        <v>2737</v>
      </c>
    </row>
    <row r="351046" spans="2:2" ht="75" x14ac:dyDescent="0.25">
      <c r="B351046" s="6" t="s">
        <v>2739</v>
      </c>
    </row>
    <row r="351047" spans="2:2" ht="75" x14ac:dyDescent="0.25">
      <c r="B351047" s="6" t="s">
        <v>2741</v>
      </c>
    </row>
    <row r="351048" spans="2:2" ht="60" x14ac:dyDescent="0.25">
      <c r="B351048" s="6" t="s">
        <v>2743</v>
      </c>
    </row>
    <row r="351049" spans="2:2" ht="45" x14ac:dyDescent="0.25">
      <c r="B351049" s="6" t="s">
        <v>2745</v>
      </c>
    </row>
    <row r="351050" spans="2:2" ht="60" x14ac:dyDescent="0.25">
      <c r="B351050" s="6" t="s">
        <v>2747</v>
      </c>
    </row>
    <row r="351051" spans="2:2" ht="30" x14ac:dyDescent="0.25">
      <c r="B351051" s="6" t="s">
        <v>2749</v>
      </c>
    </row>
    <row r="351052" spans="2:2" ht="75" x14ac:dyDescent="0.25">
      <c r="B351052" s="6" t="s">
        <v>2751</v>
      </c>
    </row>
    <row r="351053" spans="2:2" ht="45" x14ac:dyDescent="0.25">
      <c r="B351053" s="6" t="s">
        <v>2753</v>
      </c>
    </row>
    <row r="351054" spans="2:2" ht="45" x14ac:dyDescent="0.25">
      <c r="B351054" s="6" t="s">
        <v>2755</v>
      </c>
    </row>
    <row r="351055" spans="2:2" ht="75" x14ac:dyDescent="0.25">
      <c r="B351055" s="6" t="s">
        <v>2757</v>
      </c>
    </row>
    <row r="351056" spans="2:2" ht="45" x14ac:dyDescent="0.25">
      <c r="B351056" s="6" t="s">
        <v>2759</v>
      </c>
    </row>
    <row r="351057" spans="2:2" ht="60" x14ac:dyDescent="0.25">
      <c r="B351057" s="6" t="s">
        <v>2761</v>
      </c>
    </row>
    <row r="351058" spans="2:2" ht="30" x14ac:dyDescent="0.25">
      <c r="B351058" s="6" t="s">
        <v>2763</v>
      </c>
    </row>
    <row r="351059" spans="2:2" ht="45" x14ac:dyDescent="0.25">
      <c r="B351059" s="6" t="s">
        <v>2765</v>
      </c>
    </row>
    <row r="351060" spans="2:2" ht="45" x14ac:dyDescent="0.25">
      <c r="B351060" s="6" t="s">
        <v>2767</v>
      </c>
    </row>
    <row r="351061" spans="2:2" ht="60" x14ac:dyDescent="0.25">
      <c r="B351061" s="6" t="s">
        <v>2769</v>
      </c>
    </row>
    <row r="351062" spans="2:2" ht="30" x14ac:dyDescent="0.25">
      <c r="B351062" s="6" t="s">
        <v>2771</v>
      </c>
    </row>
    <row r="351063" spans="2:2" ht="75" x14ac:dyDescent="0.25">
      <c r="B351063" s="6" t="s">
        <v>2773</v>
      </c>
    </row>
    <row r="351064" spans="2:2" ht="45" x14ac:dyDescent="0.25">
      <c r="B351064" s="6" t="s">
        <v>2775</v>
      </c>
    </row>
    <row r="351065" spans="2:2" ht="75" x14ac:dyDescent="0.25">
      <c r="B351065" s="6" t="s">
        <v>2777</v>
      </c>
    </row>
    <row r="351066" spans="2:2" ht="30" x14ac:dyDescent="0.25">
      <c r="B351066" s="6" t="s">
        <v>2779</v>
      </c>
    </row>
    <row r="351067" spans="2:2" ht="45" x14ac:dyDescent="0.25">
      <c r="B351067" s="6" t="s">
        <v>2781</v>
      </c>
    </row>
    <row r="351068" spans="2:2" ht="45" x14ac:dyDescent="0.25">
      <c r="B351068" s="6" t="s">
        <v>2783</v>
      </c>
    </row>
    <row r="351069" spans="2:2" ht="45" x14ac:dyDescent="0.25">
      <c r="B351069" s="6" t="s">
        <v>2785</v>
      </c>
    </row>
    <row r="351070" spans="2:2" ht="30" x14ac:dyDescent="0.25">
      <c r="B351070" s="6" t="s">
        <v>2787</v>
      </c>
    </row>
    <row r="351071" spans="2:2" ht="30" x14ac:dyDescent="0.25">
      <c r="B351071" s="6" t="s">
        <v>2789</v>
      </c>
    </row>
    <row r="351072" spans="2:2" ht="45" x14ac:dyDescent="0.25">
      <c r="B351072" s="6" t="s">
        <v>2791</v>
      </c>
    </row>
    <row r="351073" spans="2:2" ht="60" x14ac:dyDescent="0.25">
      <c r="B351073" s="6" t="s">
        <v>2793</v>
      </c>
    </row>
    <row r="351074" spans="2:2" ht="60" x14ac:dyDescent="0.25">
      <c r="B351074" s="6" t="s">
        <v>2795</v>
      </c>
    </row>
    <row r="351075" spans="2:2" ht="60" x14ac:dyDescent="0.25">
      <c r="B351075" s="6" t="s">
        <v>2797</v>
      </c>
    </row>
    <row r="351076" spans="2:2" ht="45" x14ac:dyDescent="0.25">
      <c r="B351076" s="6" t="s">
        <v>2799</v>
      </c>
    </row>
    <row r="351077" spans="2:2" ht="45" x14ac:dyDescent="0.25">
      <c r="B351077" s="6" t="s">
        <v>2801</v>
      </c>
    </row>
    <row r="351078" spans="2:2" ht="60" x14ac:dyDescent="0.25">
      <c r="B351078" s="6" t="s">
        <v>2803</v>
      </c>
    </row>
    <row r="351079" spans="2:2" ht="45" x14ac:dyDescent="0.25">
      <c r="B351079" s="6" t="s">
        <v>2805</v>
      </c>
    </row>
    <row r="351080" spans="2:2" ht="30" x14ac:dyDescent="0.25">
      <c r="B351080" s="6" t="s">
        <v>2807</v>
      </c>
    </row>
    <row r="351081" spans="2:2" ht="45" x14ac:dyDescent="0.25">
      <c r="B351081" s="6" t="s">
        <v>2809</v>
      </c>
    </row>
    <row r="351082" spans="2:2" ht="60" x14ac:dyDescent="0.25">
      <c r="B351082" s="6" t="s">
        <v>2811</v>
      </c>
    </row>
    <row r="351083" spans="2:2" ht="90" x14ac:dyDescent="0.25">
      <c r="B351083" s="6" t="s">
        <v>2813</v>
      </c>
    </row>
    <row r="351084" spans="2:2" ht="75" x14ac:dyDescent="0.25">
      <c r="B351084" s="6" t="s">
        <v>2815</v>
      </c>
    </row>
    <row r="351085" spans="2:2" ht="45" x14ac:dyDescent="0.25">
      <c r="B351085" s="6" t="s">
        <v>2817</v>
      </c>
    </row>
    <row r="351086" spans="2:2" ht="45" x14ac:dyDescent="0.25">
      <c r="B351086" s="6" t="s">
        <v>2819</v>
      </c>
    </row>
    <row r="351087" spans="2:2" ht="45" x14ac:dyDescent="0.25">
      <c r="B351087" s="6" t="s">
        <v>2821</v>
      </c>
    </row>
    <row r="351088" spans="2:2" ht="60" x14ac:dyDescent="0.25">
      <c r="B351088" s="6" t="s">
        <v>2823</v>
      </c>
    </row>
    <row r="351089" spans="2:2" ht="90" x14ac:dyDescent="0.25">
      <c r="B351089" s="6" t="s">
        <v>2825</v>
      </c>
    </row>
    <row r="351090" spans="2:2" ht="60" x14ac:dyDescent="0.25">
      <c r="B351090" s="6" t="s">
        <v>2827</v>
      </c>
    </row>
    <row r="351091" spans="2:2" ht="75" x14ac:dyDescent="0.25">
      <c r="B351091" s="6" t="s">
        <v>2829</v>
      </c>
    </row>
    <row r="351092" spans="2:2" ht="75" x14ac:dyDescent="0.25">
      <c r="B351092" s="6" t="s">
        <v>2831</v>
      </c>
    </row>
    <row r="351093" spans="2:2" ht="60" x14ac:dyDescent="0.25">
      <c r="B351093" s="6" t="s">
        <v>2833</v>
      </c>
    </row>
    <row r="351094" spans="2:2" ht="30" x14ac:dyDescent="0.25">
      <c r="B351094" s="6" t="s">
        <v>2835</v>
      </c>
    </row>
    <row r="351095" spans="2:2" ht="60" x14ac:dyDescent="0.25">
      <c r="B351095" s="6" t="s">
        <v>2837</v>
      </c>
    </row>
    <row r="351096" spans="2:2" ht="30" x14ac:dyDescent="0.25">
      <c r="B351096" s="6" t="s">
        <v>2839</v>
      </c>
    </row>
    <row r="351097" spans="2:2" ht="30" x14ac:dyDescent="0.25">
      <c r="B351097" s="6" t="s">
        <v>2841</v>
      </c>
    </row>
    <row r="351098" spans="2:2" ht="30" x14ac:dyDescent="0.25">
      <c r="B351098" s="6" t="s">
        <v>2843</v>
      </c>
    </row>
    <row r="351099" spans="2:2" ht="75" x14ac:dyDescent="0.25">
      <c r="B351099" s="6" t="s">
        <v>2845</v>
      </c>
    </row>
    <row r="351100" spans="2:2" ht="30" x14ac:dyDescent="0.25">
      <c r="B351100" s="6" t="s">
        <v>2847</v>
      </c>
    </row>
    <row r="351101" spans="2:2" ht="75" x14ac:dyDescent="0.25">
      <c r="B351101" s="6" t="s">
        <v>2849</v>
      </c>
    </row>
    <row r="351102" spans="2:2" ht="45" x14ac:dyDescent="0.25">
      <c r="B351102" s="6" t="s">
        <v>2851</v>
      </c>
    </row>
    <row r="351103" spans="2:2" ht="45" x14ac:dyDescent="0.25">
      <c r="B351103" s="6" t="s">
        <v>2853</v>
      </c>
    </row>
    <row r="351104" spans="2:2" ht="45" x14ac:dyDescent="0.25">
      <c r="B351104" s="6" t="s">
        <v>2855</v>
      </c>
    </row>
    <row r="351105" spans="2:2" ht="30" x14ac:dyDescent="0.25">
      <c r="B351105" s="6" t="s">
        <v>2857</v>
      </c>
    </row>
    <row r="351106" spans="2:2" ht="30" x14ac:dyDescent="0.25">
      <c r="B351106" s="6" t="s">
        <v>2859</v>
      </c>
    </row>
    <row r="351107" spans="2:2" ht="60" x14ac:dyDescent="0.25">
      <c r="B351107" s="6" t="s">
        <v>2861</v>
      </c>
    </row>
    <row r="351108" spans="2:2" x14ac:dyDescent="0.25">
      <c r="B351108" s="6" t="s">
        <v>2863</v>
      </c>
    </row>
    <row r="351109" spans="2:2" ht="30" x14ac:dyDescent="0.25">
      <c r="B351109" s="6" t="s">
        <v>2865</v>
      </c>
    </row>
    <row r="351110" spans="2:2" ht="30" x14ac:dyDescent="0.25">
      <c r="B351110" s="6" t="s">
        <v>2867</v>
      </c>
    </row>
    <row r="351111" spans="2:2" ht="45" x14ac:dyDescent="0.25">
      <c r="B351111" s="6" t="s">
        <v>2869</v>
      </c>
    </row>
    <row r="351112" spans="2:2" ht="30" x14ac:dyDescent="0.25">
      <c r="B351112" s="6" t="s">
        <v>2871</v>
      </c>
    </row>
    <row r="351113" spans="2:2" ht="45" x14ac:dyDescent="0.25">
      <c r="B351113" s="6" t="s">
        <v>2873</v>
      </c>
    </row>
    <row r="351114" spans="2:2" ht="75" x14ac:dyDescent="0.25">
      <c r="B351114" s="6" t="s">
        <v>2875</v>
      </c>
    </row>
    <row r="351115" spans="2:2" ht="45" x14ac:dyDescent="0.25">
      <c r="B351115" s="6" t="s">
        <v>2877</v>
      </c>
    </row>
    <row r="351116" spans="2:2" ht="45" x14ac:dyDescent="0.25">
      <c r="B351116" s="6" t="s">
        <v>2879</v>
      </c>
    </row>
    <row r="351117" spans="2:2" ht="45" x14ac:dyDescent="0.25">
      <c r="B351117" s="6" t="s">
        <v>2881</v>
      </c>
    </row>
    <row r="351118" spans="2:2" ht="45" x14ac:dyDescent="0.25">
      <c r="B351118" s="6" t="s">
        <v>2883</v>
      </c>
    </row>
    <row r="351119" spans="2:2" ht="45" x14ac:dyDescent="0.25">
      <c r="B351119" s="6" t="s">
        <v>2885</v>
      </c>
    </row>
    <row r="351120" spans="2:2" ht="30" x14ac:dyDescent="0.25">
      <c r="B351120" s="6" t="s">
        <v>2887</v>
      </c>
    </row>
    <row r="351121" spans="2:2" ht="45" x14ac:dyDescent="0.25">
      <c r="B351121" s="6" t="s">
        <v>2889</v>
      </c>
    </row>
    <row r="351122" spans="2:2" ht="75" x14ac:dyDescent="0.25">
      <c r="B351122" s="6" t="s">
        <v>2891</v>
      </c>
    </row>
    <row r="351123" spans="2:2" ht="75" x14ac:dyDescent="0.25">
      <c r="B351123" s="6" t="s">
        <v>2893</v>
      </c>
    </row>
    <row r="351124" spans="2:2" ht="75" x14ac:dyDescent="0.25">
      <c r="B351124" s="6" t="s">
        <v>2895</v>
      </c>
    </row>
    <row r="351125" spans="2:2" ht="75" x14ac:dyDescent="0.25">
      <c r="B351125" s="6" t="s">
        <v>2897</v>
      </c>
    </row>
    <row r="351126" spans="2:2" ht="75" x14ac:dyDescent="0.25">
      <c r="B351126" s="6" t="s">
        <v>2899</v>
      </c>
    </row>
    <row r="351127" spans="2:2" ht="60" x14ac:dyDescent="0.25">
      <c r="B351127" s="6" t="s">
        <v>2901</v>
      </c>
    </row>
    <row r="351128" spans="2:2" ht="30" x14ac:dyDescent="0.25">
      <c r="B351128" s="6" t="s">
        <v>2903</v>
      </c>
    </row>
    <row r="351129" spans="2:2" ht="75" x14ac:dyDescent="0.25">
      <c r="B351129" s="6" t="s">
        <v>2905</v>
      </c>
    </row>
    <row r="351130" spans="2:2" ht="45" x14ac:dyDescent="0.25">
      <c r="B351130" s="6" t="s">
        <v>2907</v>
      </c>
    </row>
    <row r="351131" spans="2:2" ht="30" x14ac:dyDescent="0.25">
      <c r="B351131" s="6" t="s">
        <v>2909</v>
      </c>
    </row>
    <row r="351132" spans="2:2" ht="60" x14ac:dyDescent="0.25">
      <c r="B351132" s="6" t="s">
        <v>2911</v>
      </c>
    </row>
    <row r="351133" spans="2:2" ht="75" x14ac:dyDescent="0.25">
      <c r="B351133" s="6" t="s">
        <v>2913</v>
      </c>
    </row>
    <row r="351134" spans="2:2" ht="90" x14ac:dyDescent="0.25">
      <c r="B351134" s="6" t="s">
        <v>4359</v>
      </c>
    </row>
    <row r="351135" spans="2:2" ht="60" x14ac:dyDescent="0.25">
      <c r="B351135" s="6" t="s">
        <v>2915</v>
      </c>
    </row>
    <row r="351136" spans="2:2" ht="45" x14ac:dyDescent="0.25">
      <c r="B351136" s="6" t="s">
        <v>2917</v>
      </c>
    </row>
    <row r="351137" spans="2:2" ht="30" x14ac:dyDescent="0.25">
      <c r="B351137" s="6" t="s">
        <v>2919</v>
      </c>
    </row>
    <row r="351138" spans="2:2" ht="75" x14ac:dyDescent="0.25">
      <c r="B351138" s="6" t="s">
        <v>2921</v>
      </c>
    </row>
    <row r="351139" spans="2:2" ht="75" x14ac:dyDescent="0.25">
      <c r="B351139" s="6" t="s">
        <v>2923</v>
      </c>
    </row>
    <row r="351140" spans="2:2" ht="45" x14ac:dyDescent="0.25">
      <c r="B351140" s="6" t="s">
        <v>2925</v>
      </c>
    </row>
    <row r="351141" spans="2:2" ht="75" x14ac:dyDescent="0.25">
      <c r="B351141" s="6" t="s">
        <v>2927</v>
      </c>
    </row>
    <row r="351142" spans="2:2" ht="45" x14ac:dyDescent="0.25">
      <c r="B351142" s="6" t="s">
        <v>2929</v>
      </c>
    </row>
    <row r="351143" spans="2:2" ht="45" x14ac:dyDescent="0.25">
      <c r="B351143" s="6" t="s">
        <v>2931</v>
      </c>
    </row>
    <row r="351144" spans="2:2" ht="30" x14ac:dyDescent="0.25">
      <c r="B351144" s="6" t="s">
        <v>2933</v>
      </c>
    </row>
    <row r="351145" spans="2:2" ht="60" x14ac:dyDescent="0.25">
      <c r="B351145" s="6" t="s">
        <v>2935</v>
      </c>
    </row>
    <row r="351146" spans="2:2" ht="75" x14ac:dyDescent="0.25">
      <c r="B351146" s="6" t="s">
        <v>2937</v>
      </c>
    </row>
    <row r="351147" spans="2:2" ht="30" x14ac:dyDescent="0.25">
      <c r="B351147" s="6" t="s">
        <v>2939</v>
      </c>
    </row>
    <row r="351148" spans="2:2" ht="60" x14ac:dyDescent="0.25">
      <c r="B351148" s="6" t="s">
        <v>2941</v>
      </c>
    </row>
    <row r="351149" spans="2:2" ht="45" x14ac:dyDescent="0.25">
      <c r="B351149" s="6" t="s">
        <v>2943</v>
      </c>
    </row>
    <row r="351150" spans="2:2" ht="75" x14ac:dyDescent="0.25">
      <c r="B351150" s="6" t="s">
        <v>2945</v>
      </c>
    </row>
    <row r="351151" spans="2:2" ht="60" x14ac:dyDescent="0.25">
      <c r="B351151" s="6" t="s">
        <v>2947</v>
      </c>
    </row>
    <row r="351152" spans="2:2" ht="90" x14ac:dyDescent="0.25">
      <c r="B351152" s="6" t="s">
        <v>2949</v>
      </c>
    </row>
    <row r="351153" spans="2:2" ht="30" x14ac:dyDescent="0.25">
      <c r="B351153" s="6" t="s">
        <v>2951</v>
      </c>
    </row>
    <row r="351154" spans="2:2" ht="75" x14ac:dyDescent="0.25">
      <c r="B351154" s="6" t="s">
        <v>2953</v>
      </c>
    </row>
    <row r="351155" spans="2:2" ht="30" x14ac:dyDescent="0.25">
      <c r="B351155" s="6" t="s">
        <v>2955</v>
      </c>
    </row>
    <row r="351156" spans="2:2" ht="60" x14ac:dyDescent="0.25">
      <c r="B351156" s="6" t="s">
        <v>2957</v>
      </c>
    </row>
    <row r="351157" spans="2:2" ht="45" x14ac:dyDescent="0.25">
      <c r="B351157" s="6" t="s">
        <v>2959</v>
      </c>
    </row>
    <row r="351158" spans="2:2" ht="60" x14ac:dyDescent="0.25">
      <c r="B351158" s="6" t="s">
        <v>2961</v>
      </c>
    </row>
    <row r="351159" spans="2:2" ht="60" x14ac:dyDescent="0.25">
      <c r="B351159" s="6" t="s">
        <v>2963</v>
      </c>
    </row>
    <row r="351160" spans="2:2" ht="75" x14ac:dyDescent="0.25">
      <c r="B351160" s="6" t="s">
        <v>2965</v>
      </c>
    </row>
    <row r="351161" spans="2:2" ht="30" x14ac:dyDescent="0.25">
      <c r="B351161" s="6" t="s">
        <v>2967</v>
      </c>
    </row>
    <row r="351162" spans="2:2" ht="30" x14ac:dyDescent="0.25">
      <c r="B351162" s="6" t="s">
        <v>2969</v>
      </c>
    </row>
    <row r="351163" spans="2:2" ht="60" x14ac:dyDescent="0.25">
      <c r="B351163" s="6" t="s">
        <v>2971</v>
      </c>
    </row>
    <row r="351164" spans="2:2" ht="30" x14ac:dyDescent="0.25">
      <c r="B351164" s="6" t="s">
        <v>2973</v>
      </c>
    </row>
    <row r="351165" spans="2:2" ht="45" x14ac:dyDescent="0.25">
      <c r="B351165" s="6" t="s">
        <v>2975</v>
      </c>
    </row>
    <row r="351166" spans="2:2" ht="60" x14ac:dyDescent="0.25">
      <c r="B351166" s="6" t="s">
        <v>2977</v>
      </c>
    </row>
    <row r="351167" spans="2:2" ht="60" x14ac:dyDescent="0.25">
      <c r="B351167" s="6" t="s">
        <v>2979</v>
      </c>
    </row>
    <row r="351168" spans="2:2" ht="45" x14ac:dyDescent="0.25">
      <c r="B351168" s="6" t="s">
        <v>2981</v>
      </c>
    </row>
    <row r="351169" spans="2:2" ht="45" x14ac:dyDescent="0.25">
      <c r="B351169" s="6" t="s">
        <v>2983</v>
      </c>
    </row>
    <row r="351170" spans="2:2" ht="75" x14ac:dyDescent="0.25">
      <c r="B351170" s="6" t="s">
        <v>2985</v>
      </c>
    </row>
    <row r="351171" spans="2:2" ht="75" x14ac:dyDescent="0.25">
      <c r="B351171" s="6" t="s">
        <v>2987</v>
      </c>
    </row>
    <row r="351172" spans="2:2" ht="60" x14ac:dyDescent="0.25">
      <c r="B351172" s="6" t="s">
        <v>2989</v>
      </c>
    </row>
    <row r="351173" spans="2:2" ht="45" x14ac:dyDescent="0.25">
      <c r="B351173" s="6" t="s">
        <v>2991</v>
      </c>
    </row>
    <row r="351174" spans="2:2" ht="45" x14ac:dyDescent="0.25">
      <c r="B351174" s="6" t="s">
        <v>2993</v>
      </c>
    </row>
    <row r="351175" spans="2:2" ht="60" x14ac:dyDescent="0.25">
      <c r="B351175" s="6" t="s">
        <v>2995</v>
      </c>
    </row>
    <row r="351176" spans="2:2" ht="45" x14ac:dyDescent="0.25">
      <c r="B351176" s="6" t="s">
        <v>2997</v>
      </c>
    </row>
    <row r="351177" spans="2:2" ht="60" x14ac:dyDescent="0.25">
      <c r="B351177" s="6" t="s">
        <v>2999</v>
      </c>
    </row>
    <row r="351178" spans="2:2" ht="45" x14ac:dyDescent="0.25">
      <c r="B351178" s="6" t="s">
        <v>3001</v>
      </c>
    </row>
    <row r="351179" spans="2:2" ht="45" x14ac:dyDescent="0.25">
      <c r="B351179" s="6" t="s">
        <v>3003</v>
      </c>
    </row>
    <row r="351180" spans="2:2" ht="45" x14ac:dyDescent="0.25">
      <c r="B351180" s="6" t="s">
        <v>3005</v>
      </c>
    </row>
    <row r="351181" spans="2:2" ht="45" x14ac:dyDescent="0.25">
      <c r="B351181" s="6" t="s">
        <v>3007</v>
      </c>
    </row>
    <row r="351182" spans="2:2" ht="60" x14ac:dyDescent="0.25">
      <c r="B351182" s="6" t="s">
        <v>3009</v>
      </c>
    </row>
    <row r="351183" spans="2:2" ht="45" x14ac:dyDescent="0.25">
      <c r="B351183" s="6" t="s">
        <v>3011</v>
      </c>
    </row>
    <row r="351184" spans="2:2" ht="60" x14ac:dyDescent="0.25">
      <c r="B351184" s="6" t="s">
        <v>3013</v>
      </c>
    </row>
    <row r="351185" spans="2:2" ht="45" x14ac:dyDescent="0.25">
      <c r="B351185" s="6" t="s">
        <v>3015</v>
      </c>
    </row>
    <row r="351186" spans="2:2" ht="45" x14ac:dyDescent="0.25">
      <c r="B351186" s="6" t="s">
        <v>3017</v>
      </c>
    </row>
    <row r="351187" spans="2:2" ht="45" x14ac:dyDescent="0.25">
      <c r="B351187" s="6" t="s">
        <v>3019</v>
      </c>
    </row>
    <row r="351188" spans="2:2" ht="30" x14ac:dyDescent="0.25">
      <c r="B351188" s="6" t="s">
        <v>3021</v>
      </c>
    </row>
    <row r="351189" spans="2:2" ht="45" x14ac:dyDescent="0.25">
      <c r="B351189" s="6" t="s">
        <v>3023</v>
      </c>
    </row>
    <row r="351190" spans="2:2" ht="75" x14ac:dyDescent="0.25">
      <c r="B351190" s="6" t="s">
        <v>3025</v>
      </c>
    </row>
    <row r="351191" spans="2:2" ht="45" x14ac:dyDescent="0.25">
      <c r="B351191" s="6" t="s">
        <v>3027</v>
      </c>
    </row>
    <row r="351192" spans="2:2" ht="45" x14ac:dyDescent="0.25">
      <c r="B351192" s="6" t="s">
        <v>3029</v>
      </c>
    </row>
    <row r="351193" spans="2:2" ht="45" x14ac:dyDescent="0.25">
      <c r="B351193" s="6" t="s">
        <v>3031</v>
      </c>
    </row>
    <row r="351194" spans="2:2" ht="45" x14ac:dyDescent="0.25">
      <c r="B351194" s="6" t="s">
        <v>3033</v>
      </c>
    </row>
    <row r="351195" spans="2:2" ht="45" x14ac:dyDescent="0.25">
      <c r="B351195" s="6" t="s">
        <v>3035</v>
      </c>
    </row>
    <row r="351196" spans="2:2" ht="45" x14ac:dyDescent="0.25">
      <c r="B351196" s="6" t="s">
        <v>3037</v>
      </c>
    </row>
    <row r="351197" spans="2:2" ht="45" x14ac:dyDescent="0.25">
      <c r="B351197" s="6" t="s">
        <v>3039</v>
      </c>
    </row>
    <row r="351198" spans="2:2" ht="45" x14ac:dyDescent="0.25">
      <c r="B351198" s="6" t="s">
        <v>3041</v>
      </c>
    </row>
    <row r="351199" spans="2:2" ht="60" x14ac:dyDescent="0.25">
      <c r="B351199" s="6" t="s">
        <v>3043</v>
      </c>
    </row>
    <row r="351200" spans="2:2" ht="45" x14ac:dyDescent="0.25">
      <c r="B351200" s="6" t="s">
        <v>3045</v>
      </c>
    </row>
    <row r="351201" spans="2:2" ht="75" x14ac:dyDescent="0.25">
      <c r="B351201" s="6" t="s">
        <v>3047</v>
      </c>
    </row>
    <row r="351202" spans="2:2" ht="60" x14ac:dyDescent="0.25">
      <c r="B351202" s="6" t="s">
        <v>3049</v>
      </c>
    </row>
    <row r="351203" spans="2:2" ht="60" x14ac:dyDescent="0.25">
      <c r="B351203" s="6" t="s">
        <v>3051</v>
      </c>
    </row>
    <row r="351204" spans="2:2" ht="45" x14ac:dyDescent="0.25">
      <c r="B351204" s="6" t="s">
        <v>3053</v>
      </c>
    </row>
    <row r="351205" spans="2:2" ht="75" x14ac:dyDescent="0.25">
      <c r="B351205" s="6" t="s">
        <v>3055</v>
      </c>
    </row>
    <row r="351206" spans="2:2" ht="60" x14ac:dyDescent="0.25">
      <c r="B351206" s="6" t="s">
        <v>3057</v>
      </c>
    </row>
    <row r="351207" spans="2:2" ht="45" x14ac:dyDescent="0.25">
      <c r="B351207" s="6" t="s">
        <v>3059</v>
      </c>
    </row>
    <row r="351208" spans="2:2" ht="45" x14ac:dyDescent="0.25">
      <c r="B351208" s="6" t="s">
        <v>3061</v>
      </c>
    </row>
    <row r="351209" spans="2:2" ht="45" x14ac:dyDescent="0.25">
      <c r="B351209" s="6" t="s">
        <v>3063</v>
      </c>
    </row>
    <row r="351210" spans="2:2" ht="45" x14ac:dyDescent="0.25">
      <c r="B351210" s="6" t="s">
        <v>3065</v>
      </c>
    </row>
    <row r="351211" spans="2:2" ht="45" x14ac:dyDescent="0.25">
      <c r="B351211" s="6" t="s">
        <v>3067</v>
      </c>
    </row>
    <row r="351212" spans="2:2" ht="45" x14ac:dyDescent="0.25">
      <c r="B351212" s="6" t="s">
        <v>3069</v>
      </c>
    </row>
    <row r="351213" spans="2:2" ht="60" x14ac:dyDescent="0.25">
      <c r="B351213" s="6" t="s">
        <v>3071</v>
      </c>
    </row>
    <row r="351214" spans="2:2" ht="45" x14ac:dyDescent="0.25">
      <c r="B351214" s="6" t="s">
        <v>3073</v>
      </c>
    </row>
    <row r="351215" spans="2:2" ht="45" x14ac:dyDescent="0.25">
      <c r="B351215" s="6" t="s">
        <v>3075</v>
      </c>
    </row>
    <row r="351216" spans="2:2" ht="45" x14ac:dyDescent="0.25">
      <c r="B351216" s="6" t="s">
        <v>3077</v>
      </c>
    </row>
    <row r="351217" spans="2:2" ht="45" x14ac:dyDescent="0.25">
      <c r="B351217" s="6" t="s">
        <v>3079</v>
      </c>
    </row>
    <row r="351218" spans="2:2" ht="75" x14ac:dyDescent="0.25">
      <c r="B351218" s="6" t="s">
        <v>3081</v>
      </c>
    </row>
    <row r="351219" spans="2:2" ht="60" x14ac:dyDescent="0.25">
      <c r="B351219" s="6" t="s">
        <v>3083</v>
      </c>
    </row>
    <row r="351220" spans="2:2" ht="45" x14ac:dyDescent="0.25">
      <c r="B351220" s="6" t="s">
        <v>3085</v>
      </c>
    </row>
    <row r="351221" spans="2:2" ht="45" x14ac:dyDescent="0.25">
      <c r="B351221" s="6" t="s">
        <v>3087</v>
      </c>
    </row>
    <row r="351222" spans="2:2" ht="45" x14ac:dyDescent="0.25">
      <c r="B351222" s="6" t="s">
        <v>3089</v>
      </c>
    </row>
    <row r="351223" spans="2:2" ht="45" x14ac:dyDescent="0.25">
      <c r="B351223" s="6" t="s">
        <v>3091</v>
      </c>
    </row>
    <row r="351224" spans="2:2" ht="45" x14ac:dyDescent="0.25">
      <c r="B351224" s="6" t="s">
        <v>3093</v>
      </c>
    </row>
    <row r="351225" spans="2:2" ht="60" x14ac:dyDescent="0.25">
      <c r="B351225" s="6" t="s">
        <v>3095</v>
      </c>
    </row>
    <row r="351226" spans="2:2" ht="60" x14ac:dyDescent="0.25">
      <c r="B351226" s="6" t="s">
        <v>3097</v>
      </c>
    </row>
    <row r="351227" spans="2:2" ht="75" x14ac:dyDescent="0.25">
      <c r="B351227" s="6" t="s">
        <v>3099</v>
      </c>
    </row>
    <row r="351228" spans="2:2" ht="60" x14ac:dyDescent="0.25">
      <c r="B351228" s="6" t="s">
        <v>3101</v>
      </c>
    </row>
    <row r="351229" spans="2:2" ht="75" x14ac:dyDescent="0.25">
      <c r="B351229" s="6" t="s">
        <v>3103</v>
      </c>
    </row>
    <row r="351230" spans="2:2" ht="45" x14ac:dyDescent="0.25">
      <c r="B351230" s="6" t="s">
        <v>3105</v>
      </c>
    </row>
    <row r="351231" spans="2:2" ht="60" x14ac:dyDescent="0.25">
      <c r="B351231" s="6" t="s">
        <v>3107</v>
      </c>
    </row>
    <row r="351232" spans="2:2" ht="45" x14ac:dyDescent="0.25">
      <c r="B351232" s="6" t="s">
        <v>3109</v>
      </c>
    </row>
    <row r="351233" spans="2:2" ht="60" x14ac:dyDescent="0.25">
      <c r="B351233" s="6" t="s">
        <v>3111</v>
      </c>
    </row>
    <row r="351234" spans="2:2" ht="60" x14ac:dyDescent="0.25">
      <c r="B351234" s="6" t="s">
        <v>3113</v>
      </c>
    </row>
    <row r="351235" spans="2:2" ht="75" x14ac:dyDescent="0.25">
      <c r="B351235" s="6" t="s">
        <v>3115</v>
      </c>
    </row>
    <row r="351236" spans="2:2" ht="60" x14ac:dyDescent="0.25">
      <c r="B351236" s="6" t="s">
        <v>3117</v>
      </c>
    </row>
    <row r="351237" spans="2:2" ht="75" x14ac:dyDescent="0.25">
      <c r="B351237" s="6" t="s">
        <v>3119</v>
      </c>
    </row>
    <row r="351238" spans="2:2" ht="60" x14ac:dyDescent="0.25">
      <c r="B351238" s="6" t="s">
        <v>3121</v>
      </c>
    </row>
    <row r="351239" spans="2:2" ht="60" x14ac:dyDescent="0.25">
      <c r="B351239" s="6" t="s">
        <v>3123</v>
      </c>
    </row>
    <row r="351240" spans="2:2" ht="90" x14ac:dyDescent="0.25">
      <c r="B351240" s="6" t="s">
        <v>3125</v>
      </c>
    </row>
    <row r="351241" spans="2:2" ht="30" x14ac:dyDescent="0.25">
      <c r="B351241" s="6" t="s">
        <v>3127</v>
      </c>
    </row>
    <row r="351242" spans="2:2" ht="30" x14ac:dyDescent="0.25">
      <c r="B351242" s="6" t="s">
        <v>3129</v>
      </c>
    </row>
    <row r="351243" spans="2:2" ht="75" x14ac:dyDescent="0.25">
      <c r="B351243" s="6" t="s">
        <v>3131</v>
      </c>
    </row>
    <row r="351244" spans="2:2" x14ac:dyDescent="0.25">
      <c r="B351244" s="6" t="s">
        <v>3133</v>
      </c>
    </row>
    <row r="351245" spans="2:2" ht="60" x14ac:dyDescent="0.25">
      <c r="B351245" s="6" t="s">
        <v>3135</v>
      </c>
    </row>
    <row r="351246" spans="2:2" ht="75" x14ac:dyDescent="0.25">
      <c r="B351246" s="6" t="s">
        <v>3137</v>
      </c>
    </row>
    <row r="351247" spans="2:2" ht="75" x14ac:dyDescent="0.25">
      <c r="B351247" s="6" t="s">
        <v>3139</v>
      </c>
    </row>
    <row r="351248" spans="2:2" ht="30" x14ac:dyDescent="0.25">
      <c r="B351248" s="6" t="s">
        <v>3141</v>
      </c>
    </row>
    <row r="351249" spans="2:2" ht="75" x14ac:dyDescent="0.25">
      <c r="B351249" s="6" t="s">
        <v>3143</v>
      </c>
    </row>
    <row r="351250" spans="2:2" ht="75" x14ac:dyDescent="0.25">
      <c r="B351250" s="6" t="s">
        <v>3145</v>
      </c>
    </row>
    <row r="351251" spans="2:2" ht="45" x14ac:dyDescent="0.25">
      <c r="B351251" s="6" t="s">
        <v>3147</v>
      </c>
    </row>
    <row r="351252" spans="2:2" ht="45" x14ac:dyDescent="0.25">
      <c r="B351252" s="6" t="s">
        <v>3149</v>
      </c>
    </row>
    <row r="351253" spans="2:2" ht="60" x14ac:dyDescent="0.25">
      <c r="B351253" s="6" t="s">
        <v>3151</v>
      </c>
    </row>
    <row r="351254" spans="2:2" ht="60" x14ac:dyDescent="0.25">
      <c r="B351254" s="6" t="s">
        <v>3153</v>
      </c>
    </row>
    <row r="351255" spans="2:2" ht="45" x14ac:dyDescent="0.25">
      <c r="B351255" s="6" t="s">
        <v>3155</v>
      </c>
    </row>
    <row r="351256" spans="2:2" ht="75" x14ac:dyDescent="0.25">
      <c r="B351256" s="6" t="s">
        <v>3157</v>
      </c>
    </row>
    <row r="351257" spans="2:2" ht="60" x14ac:dyDescent="0.25">
      <c r="B351257" s="6" t="s">
        <v>3159</v>
      </c>
    </row>
    <row r="351258" spans="2:2" ht="60" x14ac:dyDescent="0.25">
      <c r="B351258" s="6" t="s">
        <v>3161</v>
      </c>
    </row>
    <row r="351259" spans="2:2" ht="30" x14ac:dyDescent="0.25">
      <c r="B351259" s="6" t="s">
        <v>3163</v>
      </c>
    </row>
    <row r="351260" spans="2:2" ht="30" x14ac:dyDescent="0.25">
      <c r="B351260" s="6" t="s">
        <v>3165</v>
      </c>
    </row>
    <row r="351261" spans="2:2" ht="60" x14ac:dyDescent="0.25">
      <c r="B351261" s="6" t="s">
        <v>3167</v>
      </c>
    </row>
    <row r="351262" spans="2:2" ht="75" x14ac:dyDescent="0.25">
      <c r="B351262" s="6" t="s">
        <v>4360</v>
      </c>
    </row>
    <row r="351263" spans="2:2" ht="75" x14ac:dyDescent="0.25">
      <c r="B351263" s="6" t="s">
        <v>3171</v>
      </c>
    </row>
    <row r="351264" spans="2:2" ht="30" x14ac:dyDescent="0.25">
      <c r="B351264" s="6" t="s">
        <v>3173</v>
      </c>
    </row>
    <row r="351265" spans="2:2" ht="30" x14ac:dyDescent="0.25">
      <c r="B351265" s="6" t="s">
        <v>3175</v>
      </c>
    </row>
    <row r="351266" spans="2:2" ht="60" x14ac:dyDescent="0.25">
      <c r="B351266" s="6" t="s">
        <v>3177</v>
      </c>
    </row>
    <row r="351267" spans="2:2" ht="30" x14ac:dyDescent="0.25">
      <c r="B351267" s="6" t="s">
        <v>3179</v>
      </c>
    </row>
    <row r="351268" spans="2:2" ht="45" x14ac:dyDescent="0.25">
      <c r="B351268" s="6" t="s">
        <v>3181</v>
      </c>
    </row>
    <row r="351269" spans="2:2" ht="30" x14ac:dyDescent="0.25">
      <c r="B351269" s="6" t="s">
        <v>3183</v>
      </c>
    </row>
    <row r="351270" spans="2:2" ht="45" x14ac:dyDescent="0.25">
      <c r="B351270" s="6" t="s">
        <v>3185</v>
      </c>
    </row>
    <row r="351271" spans="2:2" ht="30" x14ac:dyDescent="0.25">
      <c r="B351271" s="6" t="s">
        <v>3187</v>
      </c>
    </row>
    <row r="351272" spans="2:2" ht="60" x14ac:dyDescent="0.25">
      <c r="B351272" s="6" t="s">
        <v>3189</v>
      </c>
    </row>
    <row r="351273" spans="2:2" ht="60" x14ac:dyDescent="0.25">
      <c r="B351273" s="6" t="s">
        <v>3191</v>
      </c>
    </row>
    <row r="351274" spans="2:2" ht="30" x14ac:dyDescent="0.25">
      <c r="B351274" s="6" t="s">
        <v>3193</v>
      </c>
    </row>
    <row r="351275" spans="2:2" ht="45" x14ac:dyDescent="0.25">
      <c r="B351275" s="6" t="s">
        <v>3195</v>
      </c>
    </row>
    <row r="351276" spans="2:2" ht="30" x14ac:dyDescent="0.25">
      <c r="B351276" s="6" t="s">
        <v>3197</v>
      </c>
    </row>
    <row r="351277" spans="2:2" ht="30" x14ac:dyDescent="0.25">
      <c r="B351277" s="6" t="s">
        <v>3199</v>
      </c>
    </row>
    <row r="351278" spans="2:2" ht="60" x14ac:dyDescent="0.25">
      <c r="B351278" s="6" t="s">
        <v>3201</v>
      </c>
    </row>
    <row r="351279" spans="2:2" ht="30" x14ac:dyDescent="0.25">
      <c r="B351279" s="6" t="s">
        <v>3203</v>
      </c>
    </row>
    <row r="351280" spans="2:2" ht="30" x14ac:dyDescent="0.25">
      <c r="B351280" s="6" t="s">
        <v>3205</v>
      </c>
    </row>
    <row r="351281" spans="2:2" ht="60" x14ac:dyDescent="0.25">
      <c r="B351281" s="6" t="s">
        <v>3207</v>
      </c>
    </row>
    <row r="351282" spans="2:2" ht="60" x14ac:dyDescent="0.25">
      <c r="B351282" s="6" t="s">
        <v>3209</v>
      </c>
    </row>
    <row r="351283" spans="2:2" ht="60" x14ac:dyDescent="0.25">
      <c r="B351283" s="6" t="s">
        <v>3211</v>
      </c>
    </row>
    <row r="351284" spans="2:2" ht="60" x14ac:dyDescent="0.25">
      <c r="B351284" s="6" t="s">
        <v>3213</v>
      </c>
    </row>
    <row r="351285" spans="2:2" ht="75" x14ac:dyDescent="0.25">
      <c r="B351285" s="6" t="s">
        <v>3215</v>
      </c>
    </row>
    <row r="351286" spans="2:2" ht="45" x14ac:dyDescent="0.25">
      <c r="B351286" s="6" t="s">
        <v>3217</v>
      </c>
    </row>
    <row r="351287" spans="2:2" ht="60" x14ac:dyDescent="0.25">
      <c r="B351287" s="6" t="s">
        <v>3219</v>
      </c>
    </row>
    <row r="351288" spans="2:2" ht="30" x14ac:dyDescent="0.25">
      <c r="B351288" s="6" t="s">
        <v>3221</v>
      </c>
    </row>
    <row r="351289" spans="2:2" ht="30" x14ac:dyDescent="0.25">
      <c r="B351289" s="6" t="s">
        <v>3223</v>
      </c>
    </row>
    <row r="351290" spans="2:2" ht="30" x14ac:dyDescent="0.25">
      <c r="B351290" s="6" t="s">
        <v>3225</v>
      </c>
    </row>
    <row r="351291" spans="2:2" ht="45" x14ac:dyDescent="0.25">
      <c r="B351291" s="6" t="s">
        <v>3227</v>
      </c>
    </row>
    <row r="351292" spans="2:2" ht="30" x14ac:dyDescent="0.25">
      <c r="B351292" s="6" t="s">
        <v>3229</v>
      </c>
    </row>
    <row r="351293" spans="2:2" ht="45" x14ac:dyDescent="0.25">
      <c r="B351293" s="6" t="s">
        <v>3231</v>
      </c>
    </row>
    <row r="351294" spans="2:2" ht="75" x14ac:dyDescent="0.25">
      <c r="B351294" s="6" t="s">
        <v>3233</v>
      </c>
    </row>
    <row r="351295" spans="2:2" ht="60" x14ac:dyDescent="0.25">
      <c r="B351295" s="6" t="s">
        <v>3235</v>
      </c>
    </row>
    <row r="351296" spans="2:2" ht="75" x14ac:dyDescent="0.25">
      <c r="B351296" s="6" t="s">
        <v>3237</v>
      </c>
    </row>
    <row r="351297" spans="2:2" ht="90" x14ac:dyDescent="0.25">
      <c r="B351297" s="6" t="s">
        <v>3239</v>
      </c>
    </row>
    <row r="351298" spans="2:2" ht="45" x14ac:dyDescent="0.25">
      <c r="B351298" s="6" t="s">
        <v>3241</v>
      </c>
    </row>
    <row r="351299" spans="2:2" ht="60" x14ac:dyDescent="0.25">
      <c r="B351299" s="6" t="s">
        <v>3243</v>
      </c>
    </row>
    <row r="351300" spans="2:2" ht="60" x14ac:dyDescent="0.25">
      <c r="B351300" s="6" t="s">
        <v>3245</v>
      </c>
    </row>
    <row r="351301" spans="2:2" ht="45" x14ac:dyDescent="0.25">
      <c r="B351301" s="6" t="s">
        <v>3247</v>
      </c>
    </row>
    <row r="351302" spans="2:2" ht="30" x14ac:dyDescent="0.25">
      <c r="B351302" s="6" t="s">
        <v>3249</v>
      </c>
    </row>
    <row r="351303" spans="2:2" ht="30" x14ac:dyDescent="0.25">
      <c r="B351303" s="6" t="s">
        <v>3251</v>
      </c>
    </row>
    <row r="351304" spans="2:2" ht="30" x14ac:dyDescent="0.25">
      <c r="B351304" s="6" t="s">
        <v>3253</v>
      </c>
    </row>
    <row r="351305" spans="2:2" ht="30" x14ac:dyDescent="0.25">
      <c r="B351305" s="6" t="s">
        <v>3255</v>
      </c>
    </row>
    <row r="351306" spans="2:2" ht="30" x14ac:dyDescent="0.25">
      <c r="B351306" s="6" t="s">
        <v>3257</v>
      </c>
    </row>
    <row r="351307" spans="2:2" ht="60" x14ac:dyDescent="0.25">
      <c r="B351307" s="6" t="s">
        <v>4361</v>
      </c>
    </row>
    <row r="351308" spans="2:2" ht="60" x14ac:dyDescent="0.25">
      <c r="B351308" s="6" t="s">
        <v>3261</v>
      </c>
    </row>
    <row r="351309" spans="2:2" ht="30" x14ac:dyDescent="0.25">
      <c r="B351309" s="6" t="s">
        <v>3263</v>
      </c>
    </row>
    <row r="351310" spans="2:2" ht="60" x14ac:dyDescent="0.25">
      <c r="B351310" s="6" t="s">
        <v>3265</v>
      </c>
    </row>
    <row r="351311" spans="2:2" ht="60" x14ac:dyDescent="0.25">
      <c r="B351311" s="6" t="s">
        <v>3267</v>
      </c>
    </row>
    <row r="351312" spans="2:2" ht="45" x14ac:dyDescent="0.25">
      <c r="B351312" s="6" t="s">
        <v>3269</v>
      </c>
    </row>
    <row r="351313" spans="2:2" x14ac:dyDescent="0.25">
      <c r="B351313" s="6" t="s">
        <v>3271</v>
      </c>
    </row>
    <row r="351314" spans="2:2" ht="60" x14ac:dyDescent="0.25">
      <c r="B351314" s="6" t="s">
        <v>3273</v>
      </c>
    </row>
    <row r="351315" spans="2:2" ht="60" x14ac:dyDescent="0.25">
      <c r="B351315" s="6" t="s">
        <v>3275</v>
      </c>
    </row>
    <row r="351316" spans="2:2" ht="60" x14ac:dyDescent="0.25">
      <c r="B351316" s="6" t="s">
        <v>3277</v>
      </c>
    </row>
    <row r="351317" spans="2:2" ht="60" x14ac:dyDescent="0.25">
      <c r="B351317" s="6" t="s">
        <v>3279</v>
      </c>
    </row>
    <row r="351318" spans="2:2" ht="45" x14ac:dyDescent="0.25">
      <c r="B351318" s="6" t="s">
        <v>3281</v>
      </c>
    </row>
    <row r="351319" spans="2:2" ht="30" x14ac:dyDescent="0.25">
      <c r="B351319" s="6" t="s">
        <v>3283</v>
      </c>
    </row>
    <row r="351320" spans="2:2" ht="45" x14ac:dyDescent="0.25">
      <c r="B351320" s="6" t="s">
        <v>3285</v>
      </c>
    </row>
    <row r="351321" spans="2:2" ht="45" x14ac:dyDescent="0.25">
      <c r="B351321" s="6" t="s">
        <v>3287</v>
      </c>
    </row>
    <row r="351322" spans="2:2" ht="45" x14ac:dyDescent="0.25">
      <c r="B351322" s="6" t="s">
        <v>3289</v>
      </c>
    </row>
    <row r="351323" spans="2:2" ht="30" x14ac:dyDescent="0.25">
      <c r="B351323" s="6" t="s">
        <v>3291</v>
      </c>
    </row>
    <row r="351324" spans="2:2" ht="30" x14ac:dyDescent="0.25">
      <c r="B351324" s="6" t="s">
        <v>3293</v>
      </c>
    </row>
    <row r="351325" spans="2:2" ht="45" x14ac:dyDescent="0.25">
      <c r="B351325" s="6" t="s">
        <v>3295</v>
      </c>
    </row>
    <row r="351326" spans="2:2" ht="60" x14ac:dyDescent="0.25">
      <c r="B351326" s="6" t="s">
        <v>3297</v>
      </c>
    </row>
    <row r="351327" spans="2:2" ht="60" x14ac:dyDescent="0.25">
      <c r="B351327" s="6" t="s">
        <v>3299</v>
      </c>
    </row>
    <row r="351328" spans="2:2" ht="45" x14ac:dyDescent="0.25">
      <c r="B351328" s="6" t="s">
        <v>3301</v>
      </c>
    </row>
    <row r="351329" spans="2:2" ht="45" x14ac:dyDescent="0.25">
      <c r="B351329" s="6" t="s">
        <v>3303</v>
      </c>
    </row>
    <row r="351330" spans="2:2" ht="60" x14ac:dyDescent="0.25">
      <c r="B351330" s="6" t="s">
        <v>3305</v>
      </c>
    </row>
    <row r="351331" spans="2:2" ht="45" x14ac:dyDescent="0.25">
      <c r="B351331" s="6" t="s">
        <v>3307</v>
      </c>
    </row>
    <row r="351332" spans="2:2" ht="30" x14ac:dyDescent="0.25">
      <c r="B351332" s="6" t="s">
        <v>3309</v>
      </c>
    </row>
    <row r="351333" spans="2:2" ht="45" x14ac:dyDescent="0.25">
      <c r="B351333" s="6" t="s">
        <v>3311</v>
      </c>
    </row>
    <row r="351334" spans="2:2" ht="60" x14ac:dyDescent="0.25">
      <c r="B351334" s="6" t="s">
        <v>3313</v>
      </c>
    </row>
    <row r="351335" spans="2:2" ht="30" x14ac:dyDescent="0.25">
      <c r="B351335" s="6" t="s">
        <v>3315</v>
      </c>
    </row>
    <row r="351336" spans="2:2" ht="45" x14ac:dyDescent="0.25">
      <c r="B351336" s="6" t="s">
        <v>3317</v>
      </c>
    </row>
    <row r="351337" spans="2:2" ht="45" x14ac:dyDescent="0.25">
      <c r="B351337" s="6" t="s">
        <v>3319</v>
      </c>
    </row>
    <row r="351338" spans="2:2" ht="60" x14ac:dyDescent="0.25">
      <c r="B351338" s="6" t="s">
        <v>3321</v>
      </c>
    </row>
    <row r="351339" spans="2:2" ht="60" x14ac:dyDescent="0.25">
      <c r="B351339" s="6" t="s">
        <v>3323</v>
      </c>
    </row>
    <row r="351340" spans="2:2" ht="75" x14ac:dyDescent="0.25">
      <c r="B351340" s="6" t="s">
        <v>3325</v>
      </c>
    </row>
    <row r="351341" spans="2:2" ht="75" x14ac:dyDescent="0.25">
      <c r="B351341" s="6" t="s">
        <v>3327</v>
      </c>
    </row>
    <row r="351342" spans="2:2" ht="45" x14ac:dyDescent="0.25">
      <c r="B351342" s="6" t="s">
        <v>3329</v>
      </c>
    </row>
    <row r="351343" spans="2:2" ht="30" x14ac:dyDescent="0.25">
      <c r="B351343" s="6" t="s">
        <v>3331</v>
      </c>
    </row>
    <row r="351344" spans="2:2" ht="30" x14ac:dyDescent="0.25">
      <c r="B351344" s="6" t="s">
        <v>3333</v>
      </c>
    </row>
    <row r="351345" spans="2:2" ht="45" x14ac:dyDescent="0.25">
      <c r="B351345" s="6" t="s">
        <v>3335</v>
      </c>
    </row>
    <row r="351346" spans="2:2" ht="45" x14ac:dyDescent="0.25">
      <c r="B351346" s="6" t="s">
        <v>3337</v>
      </c>
    </row>
    <row r="351347" spans="2:2" ht="45" x14ac:dyDescent="0.25">
      <c r="B351347" s="6" t="s">
        <v>3339</v>
      </c>
    </row>
    <row r="351348" spans="2:2" ht="75" x14ac:dyDescent="0.25">
      <c r="B351348" s="6" t="s">
        <v>3341</v>
      </c>
    </row>
    <row r="351349" spans="2:2" ht="75" x14ac:dyDescent="0.25">
      <c r="B351349" s="6" t="s">
        <v>3343</v>
      </c>
    </row>
    <row r="351350" spans="2:2" ht="60" x14ac:dyDescent="0.25">
      <c r="B351350" s="6" t="s">
        <v>3345</v>
      </c>
    </row>
    <row r="351351" spans="2:2" ht="45" x14ac:dyDescent="0.25">
      <c r="B351351" s="6" t="s">
        <v>3347</v>
      </c>
    </row>
    <row r="351352" spans="2:2" ht="30" x14ac:dyDescent="0.25">
      <c r="B351352" s="6" t="s">
        <v>3349</v>
      </c>
    </row>
    <row r="351353" spans="2:2" ht="60" x14ac:dyDescent="0.25">
      <c r="B351353" s="6" t="s">
        <v>3351</v>
      </c>
    </row>
    <row r="351354" spans="2:2" ht="60" x14ac:dyDescent="0.25">
      <c r="B351354" s="6" t="s">
        <v>3353</v>
      </c>
    </row>
    <row r="351355" spans="2:2" ht="45" x14ac:dyDescent="0.25">
      <c r="B351355" s="6" t="s">
        <v>3355</v>
      </c>
    </row>
    <row r="351356" spans="2:2" ht="75" x14ac:dyDescent="0.25">
      <c r="B351356" s="6" t="s">
        <v>3357</v>
      </c>
    </row>
    <row r="351357" spans="2:2" ht="30" x14ac:dyDescent="0.25">
      <c r="B351357" s="6" t="s">
        <v>3359</v>
      </c>
    </row>
    <row r="351358" spans="2:2" ht="60" x14ac:dyDescent="0.25">
      <c r="B351358" s="6" t="s">
        <v>3361</v>
      </c>
    </row>
    <row r="351359" spans="2:2" ht="60" x14ac:dyDescent="0.25">
      <c r="B351359" s="6" t="s">
        <v>3363</v>
      </c>
    </row>
    <row r="351360" spans="2:2" ht="60" x14ac:dyDescent="0.25">
      <c r="B351360" s="6" t="s">
        <v>3365</v>
      </c>
    </row>
    <row r="351361" spans="2:2" ht="60" x14ac:dyDescent="0.25">
      <c r="B351361" s="6" t="s">
        <v>3367</v>
      </c>
    </row>
    <row r="351362" spans="2:2" ht="60" x14ac:dyDescent="0.25">
      <c r="B351362" s="6" t="s">
        <v>3369</v>
      </c>
    </row>
    <row r="351363" spans="2:2" ht="90" x14ac:dyDescent="0.25">
      <c r="B351363" s="6" t="s">
        <v>3371</v>
      </c>
    </row>
    <row r="351364" spans="2:2" ht="60" x14ac:dyDescent="0.25">
      <c r="B351364" s="6" t="s">
        <v>3373</v>
      </c>
    </row>
    <row r="351365" spans="2:2" ht="45" x14ac:dyDescent="0.25">
      <c r="B351365" s="6" t="s">
        <v>3375</v>
      </c>
    </row>
    <row r="351366" spans="2:2" ht="60" x14ac:dyDescent="0.25">
      <c r="B351366" s="6" t="s">
        <v>3377</v>
      </c>
    </row>
    <row r="351367" spans="2:2" ht="60" x14ac:dyDescent="0.25">
      <c r="B351367" s="6" t="s">
        <v>3379</v>
      </c>
    </row>
    <row r="351368" spans="2:2" ht="60" x14ac:dyDescent="0.25">
      <c r="B351368" s="6" t="s">
        <v>3381</v>
      </c>
    </row>
    <row r="351369" spans="2:2" ht="30" x14ac:dyDescent="0.25">
      <c r="B351369" s="6" t="s">
        <v>3383</v>
      </c>
    </row>
    <row r="351370" spans="2:2" ht="75" x14ac:dyDescent="0.25">
      <c r="B351370" s="6" t="s">
        <v>3385</v>
      </c>
    </row>
    <row r="351371" spans="2:2" ht="75" x14ac:dyDescent="0.25">
      <c r="B351371" s="6" t="s">
        <v>3387</v>
      </c>
    </row>
    <row r="351372" spans="2:2" ht="60" x14ac:dyDescent="0.25">
      <c r="B351372" s="6" t="s">
        <v>3389</v>
      </c>
    </row>
    <row r="351373" spans="2:2" ht="45" x14ac:dyDescent="0.25">
      <c r="B351373" s="6" t="s">
        <v>3391</v>
      </c>
    </row>
    <row r="351374" spans="2:2" ht="75" x14ac:dyDescent="0.25">
      <c r="B351374" s="6" t="s">
        <v>3393</v>
      </c>
    </row>
    <row r="351375" spans="2:2" ht="30" x14ac:dyDescent="0.25">
      <c r="B351375" s="6" t="s">
        <v>3395</v>
      </c>
    </row>
    <row r="351376" spans="2:2" ht="45" x14ac:dyDescent="0.25">
      <c r="B351376" s="6" t="s">
        <v>3397</v>
      </c>
    </row>
    <row r="351377" spans="2:2" ht="60" x14ac:dyDescent="0.25">
      <c r="B351377" s="6" t="s">
        <v>3399</v>
      </c>
    </row>
    <row r="351378" spans="2:2" ht="90" x14ac:dyDescent="0.25">
      <c r="B351378" s="6" t="s">
        <v>3401</v>
      </c>
    </row>
    <row r="351379" spans="2:2" ht="60" x14ac:dyDescent="0.25">
      <c r="B351379" s="6" t="s">
        <v>3403</v>
      </c>
    </row>
    <row r="351380" spans="2:2" ht="45" x14ac:dyDescent="0.25">
      <c r="B351380" s="6" t="s">
        <v>3405</v>
      </c>
    </row>
    <row r="351381" spans="2:2" ht="60" x14ac:dyDescent="0.25">
      <c r="B351381" s="6" t="s">
        <v>3407</v>
      </c>
    </row>
    <row r="351382" spans="2:2" ht="60" x14ac:dyDescent="0.25">
      <c r="B351382" s="6" t="s">
        <v>3409</v>
      </c>
    </row>
    <row r="351383" spans="2:2" ht="45" x14ac:dyDescent="0.25">
      <c r="B351383" s="6" t="s">
        <v>3411</v>
      </c>
    </row>
    <row r="351384" spans="2:2" ht="45" x14ac:dyDescent="0.25">
      <c r="B351384" s="6" t="s">
        <v>3413</v>
      </c>
    </row>
    <row r="351385" spans="2:2" ht="75" x14ac:dyDescent="0.25">
      <c r="B351385" s="6" t="s">
        <v>3415</v>
      </c>
    </row>
    <row r="351386" spans="2:2" ht="90" x14ac:dyDescent="0.25">
      <c r="B351386" s="6" t="s">
        <v>3417</v>
      </c>
    </row>
    <row r="351387" spans="2:2" ht="30" x14ac:dyDescent="0.25">
      <c r="B351387" s="6" t="s">
        <v>3419</v>
      </c>
    </row>
    <row r="351388" spans="2:2" ht="60" x14ac:dyDescent="0.25">
      <c r="B351388" s="6" t="s">
        <v>3421</v>
      </c>
    </row>
    <row r="351389" spans="2:2" ht="60" x14ac:dyDescent="0.25">
      <c r="B351389" s="6" t="s">
        <v>3423</v>
      </c>
    </row>
    <row r="351390" spans="2:2" ht="45" x14ac:dyDescent="0.25">
      <c r="B351390" s="6" t="s">
        <v>3425</v>
      </c>
    </row>
    <row r="351391" spans="2:2" ht="75" x14ac:dyDescent="0.25">
      <c r="B351391" s="6" t="s">
        <v>3427</v>
      </c>
    </row>
    <row r="351392" spans="2:2" ht="60" x14ac:dyDescent="0.25">
      <c r="B351392" s="6" t="s">
        <v>3429</v>
      </c>
    </row>
    <row r="351393" spans="2:2" ht="60" x14ac:dyDescent="0.25">
      <c r="B351393" s="6" t="s">
        <v>3431</v>
      </c>
    </row>
    <row r="351394" spans="2:2" ht="60" x14ac:dyDescent="0.25">
      <c r="B351394" s="6" t="s">
        <v>3433</v>
      </c>
    </row>
    <row r="351395" spans="2:2" ht="75" x14ac:dyDescent="0.25">
      <c r="B351395" s="6" t="s">
        <v>3435</v>
      </c>
    </row>
    <row r="351396" spans="2:2" ht="75" x14ac:dyDescent="0.25">
      <c r="B351396" s="6" t="s">
        <v>3437</v>
      </c>
    </row>
    <row r="351397" spans="2:2" ht="45" x14ac:dyDescent="0.25">
      <c r="B351397" s="6" t="s">
        <v>3439</v>
      </c>
    </row>
    <row r="351398" spans="2:2" ht="45" x14ac:dyDescent="0.25">
      <c r="B351398" s="6" t="s">
        <v>3441</v>
      </c>
    </row>
    <row r="351399" spans="2:2" ht="30" x14ac:dyDescent="0.25">
      <c r="B351399" s="6" t="s">
        <v>3443</v>
      </c>
    </row>
    <row r="351400" spans="2:2" ht="45" x14ac:dyDescent="0.25">
      <c r="B351400" s="6" t="s">
        <v>3445</v>
      </c>
    </row>
    <row r="351401" spans="2:2" ht="60" x14ac:dyDescent="0.25">
      <c r="B351401" s="6" t="s">
        <v>3447</v>
      </c>
    </row>
    <row r="351402" spans="2:2" ht="30" x14ac:dyDescent="0.25">
      <c r="B351402" s="6" t="s">
        <v>3449</v>
      </c>
    </row>
    <row r="351403" spans="2:2" ht="90" x14ac:dyDescent="0.25">
      <c r="B351403" s="6" t="s">
        <v>3451</v>
      </c>
    </row>
    <row r="351404" spans="2:2" ht="75" x14ac:dyDescent="0.25">
      <c r="B351404" s="6" t="s">
        <v>3453</v>
      </c>
    </row>
    <row r="351405" spans="2:2" ht="45" x14ac:dyDescent="0.25">
      <c r="B351405" s="6" t="s">
        <v>3455</v>
      </c>
    </row>
    <row r="351406" spans="2:2" ht="60" x14ac:dyDescent="0.25">
      <c r="B351406" s="6" t="s">
        <v>3457</v>
      </c>
    </row>
    <row r="351407" spans="2:2" ht="60" x14ac:dyDescent="0.25">
      <c r="B351407" s="6" t="s">
        <v>3459</v>
      </c>
    </row>
    <row r="351408" spans="2:2" ht="60" x14ac:dyDescent="0.25">
      <c r="B351408" s="6" t="s">
        <v>3461</v>
      </c>
    </row>
    <row r="351409" spans="2:2" ht="60" x14ac:dyDescent="0.25">
      <c r="B351409" s="6" t="s">
        <v>3463</v>
      </c>
    </row>
    <row r="351410" spans="2:2" ht="45" x14ac:dyDescent="0.25">
      <c r="B351410" s="6" t="s">
        <v>3465</v>
      </c>
    </row>
    <row r="351411" spans="2:2" ht="45" x14ac:dyDescent="0.25">
      <c r="B351411" s="6" t="s">
        <v>3467</v>
      </c>
    </row>
    <row r="351412" spans="2:2" ht="60" x14ac:dyDescent="0.25">
      <c r="B351412" s="6" t="s">
        <v>3469</v>
      </c>
    </row>
    <row r="351413" spans="2:2" ht="75" x14ac:dyDescent="0.25">
      <c r="B351413" s="6" t="s">
        <v>3471</v>
      </c>
    </row>
    <row r="351414" spans="2:2" ht="75" x14ac:dyDescent="0.25">
      <c r="B351414" s="6" t="s">
        <v>3473</v>
      </c>
    </row>
    <row r="351415" spans="2:2" ht="90" x14ac:dyDescent="0.25">
      <c r="B351415" s="6" t="s">
        <v>3475</v>
      </c>
    </row>
    <row r="351416" spans="2:2" ht="75" x14ac:dyDescent="0.25">
      <c r="B351416" s="6" t="s">
        <v>3477</v>
      </c>
    </row>
    <row r="351417" spans="2:2" ht="45" x14ac:dyDescent="0.25">
      <c r="B351417" s="6" t="s">
        <v>3479</v>
      </c>
    </row>
    <row r="351418" spans="2:2" ht="60" x14ac:dyDescent="0.25">
      <c r="B351418" s="6" t="s">
        <v>3481</v>
      </c>
    </row>
    <row r="351419" spans="2:2" ht="60" x14ac:dyDescent="0.25">
      <c r="B351419" s="6" t="s">
        <v>3483</v>
      </c>
    </row>
    <row r="351420" spans="2:2" ht="75" x14ac:dyDescent="0.25">
      <c r="B351420" s="6" t="s">
        <v>3485</v>
      </c>
    </row>
    <row r="351421" spans="2:2" ht="75" x14ac:dyDescent="0.25">
      <c r="B351421" s="6" t="s">
        <v>3487</v>
      </c>
    </row>
    <row r="351422" spans="2:2" ht="60" x14ac:dyDescent="0.25">
      <c r="B351422" s="6" t="s">
        <v>3489</v>
      </c>
    </row>
    <row r="351423" spans="2:2" ht="75" x14ac:dyDescent="0.25">
      <c r="B351423" s="6" t="s">
        <v>3491</v>
      </c>
    </row>
    <row r="351424" spans="2:2" ht="60" x14ac:dyDescent="0.25">
      <c r="B351424" s="6" t="s">
        <v>3493</v>
      </c>
    </row>
    <row r="351425" spans="2:2" ht="60" x14ac:dyDescent="0.25">
      <c r="B351425" s="6" t="s">
        <v>3495</v>
      </c>
    </row>
    <row r="351426" spans="2:2" ht="75" x14ac:dyDescent="0.25">
      <c r="B351426" s="6" t="s">
        <v>3497</v>
      </c>
    </row>
    <row r="351427" spans="2:2" ht="75" x14ac:dyDescent="0.25">
      <c r="B351427" s="6" t="s">
        <v>3499</v>
      </c>
    </row>
    <row r="351428" spans="2:2" ht="75" x14ac:dyDescent="0.25">
      <c r="B351428" s="6" t="s">
        <v>3501</v>
      </c>
    </row>
    <row r="351429" spans="2:2" ht="75" x14ac:dyDescent="0.25">
      <c r="B351429" s="6" t="s">
        <v>3503</v>
      </c>
    </row>
    <row r="351430" spans="2:2" ht="75" x14ac:dyDescent="0.25">
      <c r="B351430" s="6" t="s">
        <v>3505</v>
      </c>
    </row>
    <row r="351431" spans="2:2" ht="75" x14ac:dyDescent="0.25">
      <c r="B351431" s="6" t="s">
        <v>3507</v>
      </c>
    </row>
    <row r="351432" spans="2:2" ht="60" x14ac:dyDescent="0.25">
      <c r="B351432" s="6" t="s">
        <v>3509</v>
      </c>
    </row>
    <row r="351433" spans="2:2" ht="45" x14ac:dyDescent="0.25">
      <c r="B351433" s="6" t="s">
        <v>3511</v>
      </c>
    </row>
    <row r="351434" spans="2:2" ht="90" x14ac:dyDescent="0.25">
      <c r="B351434" s="6" t="s">
        <v>3513</v>
      </c>
    </row>
    <row r="351435" spans="2:2" ht="90" x14ac:dyDescent="0.25">
      <c r="B351435" s="6" t="s">
        <v>3515</v>
      </c>
    </row>
    <row r="351436" spans="2:2" ht="60" x14ac:dyDescent="0.25">
      <c r="B351436" s="6" t="s">
        <v>3517</v>
      </c>
    </row>
    <row r="351437" spans="2:2" ht="60" x14ac:dyDescent="0.25">
      <c r="B351437" s="6" t="s">
        <v>3519</v>
      </c>
    </row>
    <row r="351438" spans="2:2" ht="60" x14ac:dyDescent="0.25">
      <c r="B351438" s="6" t="s">
        <v>3521</v>
      </c>
    </row>
    <row r="351439" spans="2:2" ht="75" x14ac:dyDescent="0.25">
      <c r="B351439" s="6" t="s">
        <v>3523</v>
      </c>
    </row>
    <row r="351440" spans="2:2" ht="60" x14ac:dyDescent="0.25">
      <c r="B351440" s="6" t="s">
        <v>3525</v>
      </c>
    </row>
    <row r="351441" spans="2:2" ht="60" x14ac:dyDescent="0.25">
      <c r="B351441" s="6" t="s">
        <v>3527</v>
      </c>
    </row>
    <row r="351442" spans="2:2" ht="60" x14ac:dyDescent="0.25">
      <c r="B351442" s="6" t="s">
        <v>3529</v>
      </c>
    </row>
    <row r="351443" spans="2:2" ht="60" x14ac:dyDescent="0.25">
      <c r="B351443" s="6" t="s">
        <v>3531</v>
      </c>
    </row>
    <row r="351444" spans="2:2" ht="60" x14ac:dyDescent="0.25">
      <c r="B351444" s="6" t="s">
        <v>3533</v>
      </c>
    </row>
    <row r="351445" spans="2:2" ht="75" x14ac:dyDescent="0.25">
      <c r="B351445" s="6" t="s">
        <v>3535</v>
      </c>
    </row>
    <row r="351446" spans="2:2" ht="75" x14ac:dyDescent="0.25">
      <c r="B351446" s="6" t="s">
        <v>3537</v>
      </c>
    </row>
    <row r="351447" spans="2:2" ht="90" x14ac:dyDescent="0.25">
      <c r="B351447" s="6" t="s">
        <v>3539</v>
      </c>
    </row>
    <row r="351448" spans="2:2" ht="75" x14ac:dyDescent="0.25">
      <c r="B351448" s="6" t="s">
        <v>3541</v>
      </c>
    </row>
    <row r="351449" spans="2:2" ht="60" x14ac:dyDescent="0.25">
      <c r="B351449" s="6" t="s">
        <v>3543</v>
      </c>
    </row>
    <row r="351450" spans="2:2" ht="75" x14ac:dyDescent="0.25">
      <c r="B351450" s="6" t="s">
        <v>3545</v>
      </c>
    </row>
    <row r="351451" spans="2:2" ht="60" x14ac:dyDescent="0.25">
      <c r="B351451" s="6" t="s">
        <v>3547</v>
      </c>
    </row>
    <row r="351452" spans="2:2" ht="60" x14ac:dyDescent="0.25">
      <c r="B351452" s="6" t="s">
        <v>3549</v>
      </c>
    </row>
    <row r="351453" spans="2:2" ht="45" x14ac:dyDescent="0.25">
      <c r="B351453" s="6" t="s">
        <v>3551</v>
      </c>
    </row>
    <row r="351454" spans="2:2" ht="45" x14ac:dyDescent="0.25">
      <c r="B351454" s="6" t="s">
        <v>3553</v>
      </c>
    </row>
    <row r="351455" spans="2:2" ht="45" x14ac:dyDescent="0.25">
      <c r="B351455" s="6" t="s">
        <v>3555</v>
      </c>
    </row>
    <row r="351456" spans="2:2" ht="75" x14ac:dyDescent="0.25">
      <c r="B351456" s="6" t="s">
        <v>3557</v>
      </c>
    </row>
    <row r="351457" spans="2:2" ht="60" x14ac:dyDescent="0.25">
      <c r="B351457" s="6" t="s">
        <v>3559</v>
      </c>
    </row>
    <row r="351458" spans="2:2" ht="75" x14ac:dyDescent="0.25">
      <c r="B351458" s="6" t="s">
        <v>3561</v>
      </c>
    </row>
    <row r="351459" spans="2:2" ht="45" x14ac:dyDescent="0.25">
      <c r="B351459" s="6" t="s">
        <v>3563</v>
      </c>
    </row>
    <row r="351460" spans="2:2" ht="30" x14ac:dyDescent="0.25">
      <c r="B351460" s="6" t="s">
        <v>3565</v>
      </c>
    </row>
    <row r="351461" spans="2:2" x14ac:dyDescent="0.25">
      <c r="B351461" s="6" t="s">
        <v>3567</v>
      </c>
    </row>
    <row r="351462" spans="2:2" ht="75" x14ac:dyDescent="0.25">
      <c r="B351462" s="6" t="s">
        <v>3569</v>
      </c>
    </row>
    <row r="351463" spans="2:2" ht="90" x14ac:dyDescent="0.25">
      <c r="B351463" s="6" t="s">
        <v>3571</v>
      </c>
    </row>
    <row r="351464" spans="2:2" ht="90" x14ac:dyDescent="0.25">
      <c r="B351464" s="6" t="s">
        <v>3573</v>
      </c>
    </row>
    <row r="351465" spans="2:2" ht="60" x14ac:dyDescent="0.25">
      <c r="B351465" s="6" t="s">
        <v>3575</v>
      </c>
    </row>
    <row r="351466" spans="2:2" ht="75" x14ac:dyDescent="0.25">
      <c r="B351466" s="6" t="s">
        <v>3577</v>
      </c>
    </row>
    <row r="351467" spans="2:2" ht="60" x14ac:dyDescent="0.25">
      <c r="B351467" s="6" t="s">
        <v>3579</v>
      </c>
    </row>
    <row r="351468" spans="2:2" ht="60" x14ac:dyDescent="0.25">
      <c r="B351468" s="6" t="s">
        <v>3581</v>
      </c>
    </row>
    <row r="351469" spans="2:2" ht="60" x14ac:dyDescent="0.25">
      <c r="B351469" s="6" t="s">
        <v>3583</v>
      </c>
    </row>
    <row r="351470" spans="2:2" ht="60" x14ac:dyDescent="0.25">
      <c r="B351470" s="6" t="s">
        <v>3585</v>
      </c>
    </row>
    <row r="351471" spans="2:2" ht="75" x14ac:dyDescent="0.25">
      <c r="B351471" s="6" t="s">
        <v>3587</v>
      </c>
    </row>
    <row r="351472" spans="2:2" ht="90" x14ac:dyDescent="0.25">
      <c r="B351472" s="6" t="s">
        <v>4362</v>
      </c>
    </row>
    <row r="351473" spans="2:2" ht="60" x14ac:dyDescent="0.25">
      <c r="B351473" s="6" t="s">
        <v>3591</v>
      </c>
    </row>
    <row r="351474" spans="2:2" ht="30" x14ac:dyDescent="0.25">
      <c r="B351474" s="6" t="s">
        <v>3593</v>
      </c>
    </row>
    <row r="351475" spans="2:2" ht="60" x14ac:dyDescent="0.25">
      <c r="B351475" s="6" t="s">
        <v>3595</v>
      </c>
    </row>
    <row r="351476" spans="2:2" ht="45" x14ac:dyDescent="0.25">
      <c r="B351476" s="6" t="s">
        <v>3597</v>
      </c>
    </row>
    <row r="351477" spans="2:2" ht="30" x14ac:dyDescent="0.25">
      <c r="B351477" s="6" t="s">
        <v>3599</v>
      </c>
    </row>
    <row r="351478" spans="2:2" ht="30" x14ac:dyDescent="0.25">
      <c r="B351478" s="6" t="s">
        <v>3601</v>
      </c>
    </row>
    <row r="351479" spans="2:2" ht="60" x14ac:dyDescent="0.25">
      <c r="B351479" s="6" t="s">
        <v>3603</v>
      </c>
    </row>
    <row r="351480" spans="2:2" ht="60" x14ac:dyDescent="0.25">
      <c r="B351480" s="6" t="s">
        <v>3605</v>
      </c>
    </row>
    <row r="351481" spans="2:2" ht="45" x14ac:dyDescent="0.25">
      <c r="B351481" s="6" t="s">
        <v>3607</v>
      </c>
    </row>
    <row r="351482" spans="2:2" ht="60" x14ac:dyDescent="0.25">
      <c r="B351482" s="6" t="s">
        <v>3609</v>
      </c>
    </row>
    <row r="351483" spans="2:2" ht="60" x14ac:dyDescent="0.25">
      <c r="B351483" s="6" t="s">
        <v>3611</v>
      </c>
    </row>
    <row r="351484" spans="2:2" ht="60" x14ac:dyDescent="0.25">
      <c r="B351484" s="6" t="s">
        <v>3613</v>
      </c>
    </row>
    <row r="351485" spans="2:2" ht="30" x14ac:dyDescent="0.25">
      <c r="B351485" s="6" t="s">
        <v>3615</v>
      </c>
    </row>
    <row r="351486" spans="2:2" ht="90" x14ac:dyDescent="0.25">
      <c r="B351486" s="6" t="s">
        <v>3617</v>
      </c>
    </row>
    <row r="351487" spans="2:2" ht="45" x14ac:dyDescent="0.25">
      <c r="B351487" s="6" t="s">
        <v>3619</v>
      </c>
    </row>
    <row r="351488" spans="2:2" ht="75" x14ac:dyDescent="0.25">
      <c r="B351488" s="6" t="s">
        <v>3621</v>
      </c>
    </row>
    <row r="351489" spans="2:2" ht="90" x14ac:dyDescent="0.25">
      <c r="B351489" s="6" t="s">
        <v>3623</v>
      </c>
    </row>
    <row r="351490" spans="2:2" ht="75" x14ac:dyDescent="0.25">
      <c r="B351490" s="6" t="s">
        <v>3625</v>
      </c>
    </row>
    <row r="351491" spans="2:2" ht="60" x14ac:dyDescent="0.25">
      <c r="B351491" s="6" t="s">
        <v>3627</v>
      </c>
    </row>
    <row r="351492" spans="2:2" ht="75" x14ac:dyDescent="0.25">
      <c r="B351492" s="6" t="s">
        <v>3629</v>
      </c>
    </row>
    <row r="351493" spans="2:2" ht="45" x14ac:dyDescent="0.25">
      <c r="B351493" s="6" t="s">
        <v>3631</v>
      </c>
    </row>
    <row r="351494" spans="2:2" ht="60" x14ac:dyDescent="0.25">
      <c r="B351494" s="6" t="s">
        <v>3633</v>
      </c>
    </row>
    <row r="351495" spans="2:2" ht="45" x14ac:dyDescent="0.25">
      <c r="B351495" s="6" t="s">
        <v>3635</v>
      </c>
    </row>
    <row r="351496" spans="2:2" ht="30" x14ac:dyDescent="0.25">
      <c r="B351496" s="6" t="s">
        <v>3637</v>
      </c>
    </row>
    <row r="351497" spans="2:2" ht="45" x14ac:dyDescent="0.25">
      <c r="B351497" s="6" t="s">
        <v>3639</v>
      </c>
    </row>
    <row r="351498" spans="2:2" ht="30" x14ac:dyDescent="0.25">
      <c r="B351498" s="6" t="s">
        <v>3641</v>
      </c>
    </row>
    <row r="351499" spans="2:2" ht="30" x14ac:dyDescent="0.25">
      <c r="B351499" s="6" t="s">
        <v>4363</v>
      </c>
    </row>
    <row r="351500" spans="2:2" ht="60" x14ac:dyDescent="0.25">
      <c r="B351500" s="6" t="s">
        <v>4364</v>
      </c>
    </row>
    <row r="351501" spans="2:2" ht="30" x14ac:dyDescent="0.25">
      <c r="B351501" s="6" t="s">
        <v>4365</v>
      </c>
    </row>
    <row r="351502" spans="2:2" ht="30" x14ac:dyDescent="0.25">
      <c r="B351502" s="6" t="s">
        <v>4366</v>
      </c>
    </row>
    <row r="351503" spans="2:2" ht="30" x14ac:dyDescent="0.25">
      <c r="B351503" s="6" t="s">
        <v>4367</v>
      </c>
    </row>
    <row r="351504" spans="2:2" ht="30" x14ac:dyDescent="0.25">
      <c r="B351504" s="6" t="s">
        <v>4368</v>
      </c>
    </row>
    <row r="351505" spans="2:2" ht="45" x14ac:dyDescent="0.25">
      <c r="B351505" s="6" t="s">
        <v>4369</v>
      </c>
    </row>
    <row r="351506" spans="2:2" ht="30" x14ac:dyDescent="0.25">
      <c r="B351506" s="6" t="s">
        <v>4370</v>
      </c>
    </row>
    <row r="351507" spans="2:2" ht="30" x14ac:dyDescent="0.25">
      <c r="B351507" s="6" t="s">
        <v>4371</v>
      </c>
    </row>
    <row r="351508" spans="2:2" ht="45" x14ac:dyDescent="0.25">
      <c r="B351508" s="6" t="s">
        <v>4372</v>
      </c>
    </row>
    <row r="351509" spans="2:2" ht="75" x14ac:dyDescent="0.25">
      <c r="B351509" s="6" t="s">
        <v>3643</v>
      </c>
    </row>
    <row r="351510" spans="2:2" ht="75" x14ac:dyDescent="0.25">
      <c r="B351510" s="6" t="s">
        <v>3645</v>
      </c>
    </row>
    <row r="351511" spans="2:2" ht="45" x14ac:dyDescent="0.25">
      <c r="B351511" s="6" t="s">
        <v>4373</v>
      </c>
    </row>
    <row r="351512" spans="2:2" ht="30" x14ac:dyDescent="0.25">
      <c r="B351512" s="6" t="s">
        <v>3647</v>
      </c>
    </row>
    <row r="351513" spans="2:2" ht="60" x14ac:dyDescent="0.25">
      <c r="B351513" s="6" t="s">
        <v>4374</v>
      </c>
    </row>
    <row r="351514" spans="2:2" ht="45" x14ac:dyDescent="0.25">
      <c r="B351514" s="6" t="s">
        <v>4375</v>
      </c>
    </row>
    <row r="351515" spans="2:2" ht="60" x14ac:dyDescent="0.25">
      <c r="B351515" s="6" t="s">
        <v>3649</v>
      </c>
    </row>
    <row r="351516" spans="2:2" ht="60" x14ac:dyDescent="0.25">
      <c r="B351516" s="6" t="s">
        <v>3651</v>
      </c>
    </row>
    <row r="351517" spans="2:2" ht="75" x14ac:dyDescent="0.25">
      <c r="B351517" s="6" t="s">
        <v>3653</v>
      </c>
    </row>
    <row r="351518" spans="2:2" ht="75" x14ac:dyDescent="0.25">
      <c r="B351518" s="6" t="s">
        <v>3655</v>
      </c>
    </row>
    <row r="351519" spans="2:2" ht="60" x14ac:dyDescent="0.25">
      <c r="B351519" s="6" t="s">
        <v>3657</v>
      </c>
    </row>
    <row r="351520" spans="2:2" ht="45" x14ac:dyDescent="0.25">
      <c r="B351520" s="6" t="s">
        <v>3659</v>
      </c>
    </row>
    <row r="351521" spans="2:2" ht="45" x14ac:dyDescent="0.25">
      <c r="B351521" s="6" t="s">
        <v>3661</v>
      </c>
    </row>
    <row r="351522" spans="2:2" ht="45" x14ac:dyDescent="0.25">
      <c r="B351522" s="6" t="s">
        <v>3663</v>
      </c>
    </row>
    <row r="351523" spans="2:2" ht="45" x14ac:dyDescent="0.25">
      <c r="B351523" s="6" t="s">
        <v>3665</v>
      </c>
    </row>
    <row r="351524" spans="2:2" ht="45" x14ac:dyDescent="0.25">
      <c r="B351524" s="6" t="s">
        <v>3667</v>
      </c>
    </row>
    <row r="351525" spans="2:2" ht="60" x14ac:dyDescent="0.25">
      <c r="B351525" s="6" t="s">
        <v>3669</v>
      </c>
    </row>
    <row r="351526" spans="2:2" ht="60" x14ac:dyDescent="0.25">
      <c r="B351526" s="6" t="s">
        <v>3671</v>
      </c>
    </row>
    <row r="351527" spans="2:2" ht="75" x14ac:dyDescent="0.25">
      <c r="B351527" s="6" t="s">
        <v>3673</v>
      </c>
    </row>
    <row r="351528" spans="2:2" ht="75" x14ac:dyDescent="0.25">
      <c r="B351528" s="6" t="s">
        <v>3675</v>
      </c>
    </row>
    <row r="351529" spans="2:2" ht="60" x14ac:dyDescent="0.25">
      <c r="B351529" s="6" t="s">
        <v>3677</v>
      </c>
    </row>
    <row r="351530" spans="2:2" ht="60" x14ac:dyDescent="0.25">
      <c r="B351530" s="6" t="s">
        <v>3679</v>
      </c>
    </row>
    <row r="351531" spans="2:2" ht="75" x14ac:dyDescent="0.25">
      <c r="B351531" s="6" t="s">
        <v>3681</v>
      </c>
    </row>
    <row r="351532" spans="2:2" ht="45" x14ac:dyDescent="0.25">
      <c r="B351532" s="6" t="s">
        <v>3683</v>
      </c>
    </row>
    <row r="351533" spans="2:2" ht="60" x14ac:dyDescent="0.25">
      <c r="B351533" s="6" t="s">
        <v>3685</v>
      </c>
    </row>
    <row r="351534" spans="2:2" ht="60" x14ac:dyDescent="0.25">
      <c r="B351534" s="6" t="s">
        <v>3687</v>
      </c>
    </row>
    <row r="351535" spans="2:2" ht="45" x14ac:dyDescent="0.25">
      <c r="B351535" s="6" t="s">
        <v>3689</v>
      </c>
    </row>
    <row r="351536" spans="2:2" ht="75" x14ac:dyDescent="0.25">
      <c r="B351536" s="6" t="s">
        <v>3691</v>
      </c>
    </row>
    <row r="351537" spans="2:2" ht="75" x14ac:dyDescent="0.25">
      <c r="B351537" s="6" t="s">
        <v>3693</v>
      </c>
    </row>
    <row r="351538" spans="2:2" ht="45" x14ac:dyDescent="0.25">
      <c r="B351538" s="6" t="s">
        <v>3695</v>
      </c>
    </row>
    <row r="351539" spans="2:2" ht="90" x14ac:dyDescent="0.25">
      <c r="B351539" s="6" t="s">
        <v>3697</v>
      </c>
    </row>
    <row r="351540" spans="2:2" ht="60" x14ac:dyDescent="0.25">
      <c r="B351540" s="6" t="s">
        <v>3699</v>
      </c>
    </row>
    <row r="351541" spans="2:2" ht="75" x14ac:dyDescent="0.25">
      <c r="B351541" s="6" t="s">
        <v>3701</v>
      </c>
    </row>
    <row r="351542" spans="2:2" ht="30" x14ac:dyDescent="0.25">
      <c r="B351542" s="6" t="s">
        <v>3703</v>
      </c>
    </row>
    <row r="351543" spans="2:2" ht="45" x14ac:dyDescent="0.25">
      <c r="B351543" s="6" t="s">
        <v>3705</v>
      </c>
    </row>
    <row r="351544" spans="2:2" ht="60" x14ac:dyDescent="0.25">
      <c r="B351544" s="6" t="s">
        <v>3707</v>
      </c>
    </row>
    <row r="351545" spans="2:2" ht="75" x14ac:dyDescent="0.25">
      <c r="B351545" s="6" t="s">
        <v>3709</v>
      </c>
    </row>
    <row r="351546" spans="2:2" ht="75" x14ac:dyDescent="0.25">
      <c r="B351546" s="6" t="s">
        <v>3711</v>
      </c>
    </row>
    <row r="351547" spans="2:2" ht="30" x14ac:dyDescent="0.25">
      <c r="B351547" s="6" t="s">
        <v>4376</v>
      </c>
    </row>
    <row r="351548" spans="2:2" ht="45" x14ac:dyDescent="0.25">
      <c r="B351548" s="6" t="s">
        <v>3713</v>
      </c>
    </row>
    <row r="351549" spans="2:2" ht="60" x14ac:dyDescent="0.25">
      <c r="B351549" s="6" t="s">
        <v>3715</v>
      </c>
    </row>
    <row r="351550" spans="2:2" ht="75" x14ac:dyDescent="0.25">
      <c r="B351550" s="6" t="s">
        <v>3717</v>
      </c>
    </row>
    <row r="351551" spans="2:2" ht="75" x14ac:dyDescent="0.25">
      <c r="B351551" s="6" t="s">
        <v>3719</v>
      </c>
    </row>
    <row r="351552" spans="2:2" ht="90" x14ac:dyDescent="0.25">
      <c r="B351552" s="6" t="s">
        <v>4377</v>
      </c>
    </row>
    <row r="351553" spans="2:2" ht="45" x14ac:dyDescent="0.25">
      <c r="B351553" s="6" t="s">
        <v>3721</v>
      </c>
    </row>
    <row r="351554" spans="2:2" ht="45" x14ac:dyDescent="0.25">
      <c r="B351554" s="6" t="s">
        <v>3723</v>
      </c>
    </row>
    <row r="351555" spans="2:2" ht="60" x14ac:dyDescent="0.25">
      <c r="B351555" s="6" t="s">
        <v>3725</v>
      </c>
    </row>
    <row r="351556" spans="2:2" ht="45" x14ac:dyDescent="0.25">
      <c r="B351556" s="6" t="s">
        <v>3727</v>
      </c>
    </row>
    <row r="351557" spans="2:2" ht="60" x14ac:dyDescent="0.25">
      <c r="B351557" s="6" t="s">
        <v>3729</v>
      </c>
    </row>
    <row r="351558" spans="2:2" ht="75" x14ac:dyDescent="0.25">
      <c r="B351558" s="6" t="s">
        <v>3731</v>
      </c>
    </row>
    <row r="351559" spans="2:2" ht="60" x14ac:dyDescent="0.25">
      <c r="B351559" s="6" t="s">
        <v>3733</v>
      </c>
    </row>
    <row r="351560" spans="2:2" ht="30" x14ac:dyDescent="0.25">
      <c r="B351560" s="6" t="s">
        <v>3735</v>
      </c>
    </row>
    <row r="351561" spans="2:2" ht="60" x14ac:dyDescent="0.25">
      <c r="B351561" s="6" t="s">
        <v>3737</v>
      </c>
    </row>
    <row r="351562" spans="2:2" ht="30" x14ac:dyDescent="0.25">
      <c r="B351562" s="6" t="s">
        <v>3739</v>
      </c>
    </row>
    <row r="351563" spans="2:2" ht="75" x14ac:dyDescent="0.25">
      <c r="B351563" s="6" t="s">
        <v>3741</v>
      </c>
    </row>
    <row r="351564" spans="2:2" ht="75" x14ac:dyDescent="0.25">
      <c r="B351564" s="6" t="s">
        <v>3743</v>
      </c>
    </row>
    <row r="351565" spans="2:2" ht="45" x14ac:dyDescent="0.25">
      <c r="B351565" s="6" t="s">
        <v>3745</v>
      </c>
    </row>
    <row r="351566" spans="2:2" ht="45" x14ac:dyDescent="0.25">
      <c r="B351566" s="6" t="s">
        <v>3747</v>
      </c>
    </row>
    <row r="351567" spans="2:2" ht="60" x14ac:dyDescent="0.25">
      <c r="B351567" s="6" t="s">
        <v>3749</v>
      </c>
    </row>
    <row r="351568" spans="2:2" ht="60" x14ac:dyDescent="0.25">
      <c r="B351568" s="6" t="s">
        <v>3751</v>
      </c>
    </row>
    <row r="351569" spans="2:2" ht="45" x14ac:dyDescent="0.25">
      <c r="B351569" s="6" t="s">
        <v>3753</v>
      </c>
    </row>
    <row r="351570" spans="2:2" ht="60" x14ac:dyDescent="0.25">
      <c r="B351570" s="6" t="s">
        <v>3755</v>
      </c>
    </row>
    <row r="351571" spans="2:2" ht="60" x14ac:dyDescent="0.25">
      <c r="B351571" s="6" t="s">
        <v>3757</v>
      </c>
    </row>
    <row r="351572" spans="2:2" ht="60" x14ac:dyDescent="0.25">
      <c r="B351572" s="6" t="s">
        <v>3759</v>
      </c>
    </row>
    <row r="351573" spans="2:2" ht="45" x14ac:dyDescent="0.25">
      <c r="B351573" s="6" t="s">
        <v>3761</v>
      </c>
    </row>
    <row r="351574" spans="2:2" ht="30" x14ac:dyDescent="0.25">
      <c r="B351574" s="6" t="s">
        <v>3763</v>
      </c>
    </row>
    <row r="351575" spans="2:2" ht="30" x14ac:dyDescent="0.25">
      <c r="B351575" s="6" t="s">
        <v>3765</v>
      </c>
    </row>
    <row r="351576" spans="2:2" ht="45" x14ac:dyDescent="0.25">
      <c r="B351576" s="6" t="s">
        <v>3767</v>
      </c>
    </row>
    <row r="351577" spans="2:2" ht="45" x14ac:dyDescent="0.25">
      <c r="B351577" s="6" t="s">
        <v>3769</v>
      </c>
    </row>
    <row r="351578" spans="2:2" ht="45" x14ac:dyDescent="0.25">
      <c r="B351578" s="6" t="s">
        <v>3771</v>
      </c>
    </row>
    <row r="351579" spans="2:2" ht="60" x14ac:dyDescent="0.25">
      <c r="B351579" s="6" t="s">
        <v>4378</v>
      </c>
    </row>
    <row r="351580" spans="2:2" ht="30" x14ac:dyDescent="0.25">
      <c r="B351580" s="6" t="s">
        <v>4379</v>
      </c>
    </row>
    <row r="351581" spans="2:2" ht="90" x14ac:dyDescent="0.25">
      <c r="B351581" s="6" t="s">
        <v>4380</v>
      </c>
    </row>
    <row r="351582" spans="2:2" ht="30" x14ac:dyDescent="0.25">
      <c r="B351582" s="6" t="s">
        <v>4381</v>
      </c>
    </row>
    <row r="351583" spans="2:2" ht="30" x14ac:dyDescent="0.25">
      <c r="B351583" s="6" t="s">
        <v>4382</v>
      </c>
    </row>
    <row r="351584" spans="2:2" ht="105" x14ac:dyDescent="0.25">
      <c r="B351584" s="6" t="s">
        <v>4383</v>
      </c>
    </row>
    <row r="351585" spans="2:2" ht="60" x14ac:dyDescent="0.25">
      <c r="B351585" s="6" t="s">
        <v>4384</v>
      </c>
    </row>
    <row r="351586" spans="2:2" ht="75" x14ac:dyDescent="0.25">
      <c r="B351586" s="6" t="s">
        <v>4385</v>
      </c>
    </row>
    <row r="351587" spans="2:2" ht="60" x14ac:dyDescent="0.25">
      <c r="B351587" s="6" t="s">
        <v>4386</v>
      </c>
    </row>
    <row r="351588" spans="2:2" ht="90" x14ac:dyDescent="0.25">
      <c r="B351588" s="6" t="s">
        <v>4387</v>
      </c>
    </row>
    <row r="351589" spans="2:2" ht="75" x14ac:dyDescent="0.25">
      <c r="B351589" s="6" t="s">
        <v>4388</v>
      </c>
    </row>
    <row r="351590" spans="2:2" ht="45" x14ac:dyDescent="0.25">
      <c r="B351590" s="6" t="s">
        <v>4389</v>
      </c>
    </row>
    <row r="351591" spans="2:2" ht="60" x14ac:dyDescent="0.25">
      <c r="B351591" s="6" t="s">
        <v>4390</v>
      </c>
    </row>
    <row r="351592" spans="2:2" ht="75" x14ac:dyDescent="0.25">
      <c r="B351592" s="6" t="s">
        <v>4391</v>
      </c>
    </row>
    <row r="351593" spans="2:2" ht="75" x14ac:dyDescent="0.25">
      <c r="B351593" s="6" t="s">
        <v>4392</v>
      </c>
    </row>
    <row r="351594" spans="2:2" ht="75" x14ac:dyDescent="0.25">
      <c r="B351594" s="6" t="s">
        <v>4393</v>
      </c>
    </row>
    <row r="351595" spans="2:2" ht="75" x14ac:dyDescent="0.25">
      <c r="B351595" s="6" t="s">
        <v>4394</v>
      </c>
    </row>
    <row r="351596" spans="2:2" ht="60" x14ac:dyDescent="0.25">
      <c r="B351596" s="6" t="s">
        <v>4395</v>
      </c>
    </row>
    <row r="351597" spans="2:2" ht="90" x14ac:dyDescent="0.25">
      <c r="B351597" s="6" t="s">
        <v>4396</v>
      </c>
    </row>
    <row r="351598" spans="2:2" ht="45" x14ac:dyDescent="0.25">
      <c r="B351598" s="6" t="s">
        <v>4397</v>
      </c>
    </row>
    <row r="351599" spans="2:2" ht="75" x14ac:dyDescent="0.25">
      <c r="B351599" s="6" t="s">
        <v>4398</v>
      </c>
    </row>
    <row r="351600" spans="2:2" ht="45" x14ac:dyDescent="0.25">
      <c r="B351600" s="6" t="s">
        <v>4399</v>
      </c>
    </row>
    <row r="351601" spans="2:2" ht="75" x14ac:dyDescent="0.25">
      <c r="B351601" s="6" t="s">
        <v>4400</v>
      </c>
    </row>
    <row r="351602" spans="2:2" ht="90" x14ac:dyDescent="0.25">
      <c r="B351602" s="6" t="s">
        <v>4401</v>
      </c>
    </row>
    <row r="351603" spans="2:2" ht="30" x14ac:dyDescent="0.25">
      <c r="B351603" s="6" t="s">
        <v>4402</v>
      </c>
    </row>
    <row r="351604" spans="2:2" ht="60" x14ac:dyDescent="0.25">
      <c r="B351604" s="6" t="s">
        <v>4403</v>
      </c>
    </row>
    <row r="351605" spans="2:2" ht="75" x14ac:dyDescent="0.25">
      <c r="B351605" s="6" t="s">
        <v>4404</v>
      </c>
    </row>
    <row r="351606" spans="2:2" ht="45" x14ac:dyDescent="0.25">
      <c r="B351606" s="6" t="s">
        <v>4405</v>
      </c>
    </row>
    <row r="351607" spans="2:2" ht="45" x14ac:dyDescent="0.25">
      <c r="B351607" s="6" t="s">
        <v>4406</v>
      </c>
    </row>
    <row r="351608" spans="2:2" ht="60" x14ac:dyDescent="0.25">
      <c r="B351608" s="6" t="s">
        <v>4407</v>
      </c>
    </row>
    <row r="351609" spans="2:2" ht="45" x14ac:dyDescent="0.25">
      <c r="B351609" s="6" t="s">
        <v>4408</v>
      </c>
    </row>
    <row r="351610" spans="2:2" ht="45" x14ac:dyDescent="0.25">
      <c r="B351610" s="6" t="s">
        <v>4409</v>
      </c>
    </row>
    <row r="351611" spans="2:2" ht="45" x14ac:dyDescent="0.25">
      <c r="B351611" s="6" t="s">
        <v>4410</v>
      </c>
    </row>
    <row r="351612" spans="2:2" ht="45" x14ac:dyDescent="0.25">
      <c r="B351612" s="6" t="s">
        <v>4411</v>
      </c>
    </row>
    <row r="351613" spans="2:2" ht="60" x14ac:dyDescent="0.25">
      <c r="B351613" s="6" t="s">
        <v>4412</v>
      </c>
    </row>
    <row r="351614" spans="2:2" ht="60" x14ac:dyDescent="0.25">
      <c r="B351614" s="6" t="s">
        <v>4413</v>
      </c>
    </row>
    <row r="351615" spans="2:2" ht="45" x14ac:dyDescent="0.25">
      <c r="B351615" s="6" t="s">
        <v>4414</v>
      </c>
    </row>
    <row r="351616" spans="2:2" ht="75" x14ac:dyDescent="0.25">
      <c r="B351616" s="6" t="s">
        <v>4415</v>
      </c>
    </row>
    <row r="351617" spans="2:2" ht="30" x14ac:dyDescent="0.25">
      <c r="B351617" s="6" t="s">
        <v>4416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FC21A99E-7BDA-400A-B7F3-703776B4151A}">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13F393F2-D256-47E1-9372-3E7E1C3A850E}">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9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9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900-000005000000}">
      <formula1>0</formula1>
      <formula2>390</formula2>
    </dataValidation>
  </dataValidations>
  <printOptions horizontalCentered="1"/>
  <pageMargins left="0.70866141732283472" right="0.70866141732283472" top="0.74803149606299213" bottom="0.74803149606299213" header="0.31496062992125984" footer="0.31496062992125984"/>
  <pageSetup paperSize="14" scale="75" orientation="landscape" r:id="rId1"/>
  <headerFooter>
    <oddFooter>&amp;C&amp;F &amp;A -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51004"/>
  <sheetViews>
    <sheetView workbookViewId="0">
      <selection activeCell="B11" sqref="B11"/>
    </sheetView>
  </sheetViews>
  <sheetFormatPr baseColWidth="10" defaultColWidth="9.140625" defaultRowHeight="15" x14ac:dyDescent="0.25"/>
  <cols>
    <col min="2" max="2" width="53" customWidth="1"/>
    <col min="3" max="3" width="56.5703125" customWidth="1"/>
    <col min="4" max="4" width="63.140625" bestFit="1" customWidth="1"/>
    <col min="5" max="5" width="60.85546875" bestFit="1" customWidth="1"/>
    <col min="6" max="6" width="53" customWidth="1"/>
    <col min="8" max="256" width="8" hidden="1"/>
  </cols>
  <sheetData>
    <row r="1" spans="1:6" x14ac:dyDescent="0.25">
      <c r="B1" s="1" t="s">
        <v>0</v>
      </c>
      <c r="C1" s="1">
        <v>51</v>
      </c>
      <c r="D1" s="1" t="s">
        <v>1</v>
      </c>
    </row>
    <row r="2" spans="1:6" x14ac:dyDescent="0.25">
      <c r="B2" s="1" t="s">
        <v>2</v>
      </c>
      <c r="C2" s="1">
        <v>556</v>
      </c>
      <c r="D2" s="1" t="s">
        <v>4417</v>
      </c>
    </row>
    <row r="3" spans="1:6" x14ac:dyDescent="0.25">
      <c r="B3" s="1" t="s">
        <v>4</v>
      </c>
      <c r="C3" s="1">
        <v>1</v>
      </c>
    </row>
    <row r="4" spans="1:6" x14ac:dyDescent="0.25">
      <c r="B4" s="1" t="s">
        <v>5</v>
      </c>
      <c r="C4" s="1">
        <v>231</v>
      </c>
    </row>
    <row r="5" spans="1:6" x14ac:dyDescent="0.25">
      <c r="B5" s="1" t="s">
        <v>6</v>
      </c>
      <c r="C5" s="4">
        <v>45657</v>
      </c>
    </row>
    <row r="6" spans="1:6" x14ac:dyDescent="0.25">
      <c r="B6" s="1" t="s">
        <v>7</v>
      </c>
      <c r="C6" s="1">
        <v>12</v>
      </c>
      <c r="D6" s="1" t="s">
        <v>8</v>
      </c>
    </row>
    <row r="8" spans="1:6" x14ac:dyDescent="0.25">
      <c r="A8" s="1" t="s">
        <v>9</v>
      </c>
      <c r="B8" s="109" t="s">
        <v>4418</v>
      </c>
      <c r="C8" s="110"/>
      <c r="D8" s="110"/>
      <c r="E8" s="110"/>
      <c r="F8" s="110"/>
    </row>
    <row r="9" spans="1:6" x14ac:dyDescent="0.25">
      <c r="C9" s="1">
        <v>3</v>
      </c>
      <c r="D9" s="1">
        <v>4</v>
      </c>
      <c r="E9" s="1">
        <v>8</v>
      </c>
      <c r="F9" s="1">
        <v>12</v>
      </c>
    </row>
    <row r="10" spans="1:6" x14ac:dyDescent="0.25">
      <c r="C10" s="1" t="s">
        <v>4419</v>
      </c>
      <c r="D10" s="1" t="s">
        <v>4420</v>
      </c>
      <c r="E10" s="1" t="s">
        <v>4421</v>
      </c>
      <c r="F10" s="1" t="s">
        <v>4422</v>
      </c>
    </row>
    <row r="11" spans="1:6" s="26" customFormat="1" ht="24" customHeight="1" x14ac:dyDescent="0.25">
      <c r="A11" s="25">
        <v>10</v>
      </c>
      <c r="B11" s="26" t="s">
        <v>24</v>
      </c>
      <c r="C11" s="27" t="s">
        <v>24</v>
      </c>
      <c r="D11" s="28" t="s">
        <v>54</v>
      </c>
      <c r="E11" s="53" t="s">
        <v>4586</v>
      </c>
      <c r="F11" s="53" t="s">
        <v>4587</v>
      </c>
    </row>
    <row r="12" spans="1:6" s="26" customFormat="1" ht="24" customHeight="1" x14ac:dyDescent="0.25">
      <c r="A12" s="25">
        <v>30</v>
      </c>
      <c r="B12" s="29" t="s">
        <v>4423</v>
      </c>
      <c r="C12" s="30" t="s">
        <v>4424</v>
      </c>
      <c r="D12" s="30" t="s">
        <v>4425</v>
      </c>
      <c r="E12" s="30" t="s">
        <v>4426</v>
      </c>
      <c r="F12" s="31" t="s">
        <v>24</v>
      </c>
    </row>
    <row r="13" spans="1:6" s="26" customFormat="1" ht="24" customHeight="1" x14ac:dyDescent="0.25">
      <c r="A13" s="25">
        <v>40</v>
      </c>
      <c r="B13" s="29" t="s">
        <v>4427</v>
      </c>
      <c r="C13" s="30" t="s">
        <v>4428</v>
      </c>
      <c r="D13" s="30" t="s">
        <v>4429</v>
      </c>
      <c r="E13" s="30" t="s">
        <v>4430</v>
      </c>
      <c r="F13" s="31" t="s">
        <v>24</v>
      </c>
    </row>
    <row r="14" spans="1:6" s="26" customFormat="1" ht="24" customHeight="1" x14ac:dyDescent="0.25">
      <c r="A14" s="25">
        <v>50</v>
      </c>
      <c r="B14" s="29" t="s">
        <v>4431</v>
      </c>
      <c r="C14" s="30" t="s">
        <v>4432</v>
      </c>
      <c r="D14" s="30" t="s">
        <v>4433</v>
      </c>
      <c r="E14" s="30" t="s">
        <v>4434</v>
      </c>
      <c r="F14" s="31"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3F9D1A1A-93E2-484C-8FBD-4DFE10F95A5E}">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D6192588-1A07-4706-B25E-76ACC84B70A5}">
      <formula1>0</formula1>
      <formula2>150</formula2>
    </dataValidation>
  </dataValidations>
  <hyperlinks>
    <hyperlink ref="E11" r:id="rId1" xr:uid="{35F79BE4-978D-48CE-B495-9CED40F24A45}"/>
    <hyperlink ref="F11" r:id="rId2" xr:uid="{49B0B421-22B7-4B9C-BCA3-26849C9EA7AF}"/>
  </hyperlinks>
  <printOptions horizontalCentered="1"/>
  <pageMargins left="0.19685039370078741" right="0.70866141732283472" top="0.19685039370078741" bottom="0.39370078740157483" header="0.31496062992125984" footer="0.19685039370078741"/>
  <pageSetup paperSize="14" scale="52" orientation="landscape" r:id="rId3"/>
  <headerFooter>
    <oddFooter>&amp;C&amp;F &amp;A - &amp;P de &amp;N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W39"/>
  <sheetViews>
    <sheetView topLeftCell="B1" zoomScale="85" zoomScaleNormal="85" workbookViewId="0">
      <selection activeCell="B1" sqref="B1"/>
    </sheetView>
  </sheetViews>
  <sheetFormatPr baseColWidth="10" defaultColWidth="9.140625" defaultRowHeight="15" x14ac:dyDescent="0.25"/>
  <cols>
    <col min="1" max="1" width="9.140625" style="33"/>
    <col min="2" max="2" width="73.140625" style="61" customWidth="1"/>
    <col min="3" max="3" width="15.140625" style="60" customWidth="1"/>
    <col min="4" max="4" width="31.28515625" style="60" customWidth="1"/>
    <col min="5" max="5" width="27.7109375" style="60" customWidth="1"/>
    <col min="6" max="6" width="155.85546875" style="61" customWidth="1"/>
    <col min="7" max="7" width="9.140625" style="33"/>
    <col min="8" max="256" width="8" style="33" hidden="1"/>
    <col min="257" max="258" width="9.140625" style="33" customWidth="1"/>
    <col min="259" max="16384" width="9.140625" style="33"/>
  </cols>
  <sheetData>
    <row r="1" spans="1:6" ht="30" x14ac:dyDescent="0.25">
      <c r="B1" s="7" t="s">
        <v>0</v>
      </c>
      <c r="C1" s="7">
        <v>51</v>
      </c>
      <c r="D1" s="7" t="s">
        <v>1</v>
      </c>
    </row>
    <row r="2" spans="1:6" ht="45" x14ac:dyDescent="0.25">
      <c r="B2" s="7" t="s">
        <v>2</v>
      </c>
      <c r="C2" s="7">
        <v>567</v>
      </c>
      <c r="D2" s="7" t="s">
        <v>4435</v>
      </c>
    </row>
    <row r="3" spans="1:6" x14ac:dyDescent="0.25">
      <c r="B3" s="7" t="s">
        <v>4</v>
      </c>
      <c r="C3" s="7">
        <v>1</v>
      </c>
    </row>
    <row r="4" spans="1:6" x14ac:dyDescent="0.25">
      <c r="B4" s="7" t="s">
        <v>5</v>
      </c>
      <c r="C4" s="7">
        <v>231</v>
      </c>
    </row>
    <row r="5" spans="1:6" x14ac:dyDescent="0.25">
      <c r="B5" s="7" t="s">
        <v>6</v>
      </c>
      <c r="C5" s="11">
        <v>45657</v>
      </c>
    </row>
    <row r="6" spans="1:6" x14ac:dyDescent="0.25">
      <c r="B6" s="7" t="s">
        <v>7</v>
      </c>
      <c r="C6" s="7">
        <v>12</v>
      </c>
      <c r="D6" s="7" t="s">
        <v>8</v>
      </c>
    </row>
    <row r="8" spans="1:6" x14ac:dyDescent="0.25">
      <c r="A8" s="7" t="s">
        <v>9</v>
      </c>
      <c r="B8" s="115" t="s">
        <v>4436</v>
      </c>
      <c r="C8" s="117"/>
      <c r="D8" s="117"/>
      <c r="E8" s="117"/>
      <c r="F8" s="117"/>
    </row>
    <row r="9" spans="1:6" x14ac:dyDescent="0.25">
      <c r="C9" s="7">
        <v>4</v>
      </c>
      <c r="D9" s="7">
        <v>8</v>
      </c>
      <c r="E9" s="7">
        <v>12</v>
      </c>
      <c r="F9" s="81">
        <v>16</v>
      </c>
    </row>
    <row r="10" spans="1:6" ht="45" x14ac:dyDescent="0.25">
      <c r="A10" s="62"/>
      <c r="B10" s="63"/>
      <c r="C10" s="18" t="s">
        <v>4437</v>
      </c>
      <c r="D10" s="18" t="s">
        <v>4438</v>
      </c>
      <c r="E10" s="18" t="s">
        <v>4439</v>
      </c>
      <c r="F10" s="97" t="s">
        <v>4440</v>
      </c>
    </row>
    <row r="11" spans="1:6" ht="30" x14ac:dyDescent="0.25">
      <c r="A11" s="12">
        <v>10</v>
      </c>
      <c r="B11" s="64" t="s">
        <v>4441</v>
      </c>
      <c r="C11" s="95">
        <v>40</v>
      </c>
      <c r="D11" s="95">
        <v>0</v>
      </c>
      <c r="E11" s="95">
        <v>0</v>
      </c>
      <c r="F11" s="96" t="s">
        <v>5108</v>
      </c>
    </row>
    <row r="12" spans="1:6" ht="30" x14ac:dyDescent="0.25">
      <c r="A12" s="12">
        <v>20</v>
      </c>
      <c r="B12" s="64" t="s">
        <v>4442</v>
      </c>
      <c r="C12" s="95">
        <f>1+25</f>
        <v>26</v>
      </c>
      <c r="D12" s="95">
        <v>0</v>
      </c>
      <c r="E12" s="95">
        <v>0</v>
      </c>
      <c r="F12" s="96" t="s">
        <v>5109</v>
      </c>
    </row>
    <row r="14" spans="1:6" x14ac:dyDescent="0.25">
      <c r="A14" s="7" t="s">
        <v>57</v>
      </c>
      <c r="B14" s="115" t="s">
        <v>4443</v>
      </c>
      <c r="C14" s="117"/>
      <c r="D14" s="117"/>
      <c r="E14" s="117"/>
      <c r="F14" s="117"/>
    </row>
    <row r="15" spans="1:6" x14ac:dyDescent="0.25">
      <c r="C15" s="7">
        <v>4</v>
      </c>
      <c r="D15" s="7">
        <v>8</v>
      </c>
      <c r="E15" s="7">
        <v>12</v>
      </c>
      <c r="F15" s="81">
        <v>16</v>
      </c>
    </row>
    <row r="16" spans="1:6" ht="45" x14ac:dyDescent="0.25">
      <c r="A16" s="62"/>
      <c r="B16" s="63"/>
      <c r="C16" s="18" t="s">
        <v>4437</v>
      </c>
      <c r="D16" s="18" t="s">
        <v>4438</v>
      </c>
      <c r="E16" s="18" t="s">
        <v>4439</v>
      </c>
      <c r="F16" s="97" t="s">
        <v>4440</v>
      </c>
    </row>
    <row r="17" spans="1:257" ht="30" x14ac:dyDescent="0.25">
      <c r="A17" s="12">
        <v>10</v>
      </c>
      <c r="B17" s="64" t="s">
        <v>4444</v>
      </c>
      <c r="C17" s="45">
        <v>3</v>
      </c>
      <c r="D17" s="45">
        <f>3583312021+2000000</f>
        <v>3585312021</v>
      </c>
      <c r="E17" s="45" t="s">
        <v>4634</v>
      </c>
      <c r="F17" s="58" t="s">
        <v>5113</v>
      </c>
    </row>
    <row r="18" spans="1:257" ht="45" x14ac:dyDescent="0.25">
      <c r="A18" s="12">
        <v>20</v>
      </c>
      <c r="B18" s="64" t="s">
        <v>4445</v>
      </c>
      <c r="C18" s="45">
        <f>1+3</f>
        <v>4</v>
      </c>
      <c r="D18" s="45">
        <v>0</v>
      </c>
      <c r="E18" s="45">
        <v>0</v>
      </c>
      <c r="F18" s="58" t="s">
        <v>4680</v>
      </c>
      <c r="IW18" s="98"/>
    </row>
    <row r="19" spans="1:257" ht="45" x14ac:dyDescent="0.25">
      <c r="A19" s="12">
        <v>30</v>
      </c>
      <c r="B19" s="64" t="s">
        <v>4446</v>
      </c>
      <c r="C19" s="45">
        <f>3+1</f>
        <v>4</v>
      </c>
      <c r="D19" s="45">
        <v>0</v>
      </c>
      <c r="E19" s="45">
        <v>0</v>
      </c>
      <c r="F19" s="58" t="s">
        <v>4681</v>
      </c>
    </row>
    <row r="20" spans="1:257" ht="45" x14ac:dyDescent="0.25">
      <c r="A20" s="12">
        <v>40</v>
      </c>
      <c r="B20" s="64" t="s">
        <v>4447</v>
      </c>
      <c r="C20" s="45">
        <v>1</v>
      </c>
      <c r="D20" s="45">
        <v>0</v>
      </c>
      <c r="E20" s="45">
        <v>0</v>
      </c>
      <c r="F20" s="59" t="s">
        <v>4682</v>
      </c>
    </row>
    <row r="21" spans="1:257" ht="30" x14ac:dyDescent="0.25">
      <c r="A21" s="12">
        <v>50</v>
      </c>
      <c r="B21" s="64" t="s">
        <v>4448</v>
      </c>
      <c r="C21" s="45">
        <v>0</v>
      </c>
      <c r="D21" s="45">
        <v>0</v>
      </c>
      <c r="E21" s="45">
        <v>0</v>
      </c>
      <c r="F21" s="58" t="s">
        <v>4590</v>
      </c>
    </row>
    <row r="23" spans="1:257" x14ac:dyDescent="0.25">
      <c r="A23" s="7" t="s">
        <v>78</v>
      </c>
      <c r="B23" s="115" t="s">
        <v>4449</v>
      </c>
      <c r="C23" s="117"/>
      <c r="D23" s="117"/>
      <c r="E23" s="117"/>
      <c r="F23" s="117"/>
    </row>
    <row r="24" spans="1:257" x14ac:dyDescent="0.25">
      <c r="C24" s="7">
        <v>4</v>
      </c>
      <c r="D24" s="7">
        <v>8</v>
      </c>
      <c r="E24" s="7">
        <v>12</v>
      </c>
      <c r="F24" s="81">
        <v>16</v>
      </c>
    </row>
    <row r="25" spans="1:257" ht="45" x14ac:dyDescent="0.25">
      <c r="A25" s="62"/>
      <c r="B25" s="63"/>
      <c r="C25" s="18" t="s">
        <v>4437</v>
      </c>
      <c r="D25" s="18" t="s">
        <v>4438</v>
      </c>
      <c r="E25" s="18" t="s">
        <v>4439</v>
      </c>
      <c r="F25" s="97" t="s">
        <v>4440</v>
      </c>
    </row>
    <row r="26" spans="1:257" ht="45" x14ac:dyDescent="0.25">
      <c r="A26" s="12">
        <v>10</v>
      </c>
      <c r="B26" s="64" t="s">
        <v>4450</v>
      </c>
      <c r="C26" s="45">
        <v>4</v>
      </c>
      <c r="D26" s="45">
        <v>0</v>
      </c>
      <c r="E26" s="45">
        <v>0</v>
      </c>
      <c r="F26" s="59" t="s">
        <v>5110</v>
      </c>
    </row>
    <row r="27" spans="1:257" ht="30" x14ac:dyDescent="0.25">
      <c r="A27" s="12">
        <v>20</v>
      </c>
      <c r="B27" s="64" t="s">
        <v>4451</v>
      </c>
      <c r="C27" s="45">
        <v>5</v>
      </c>
      <c r="D27" s="45">
        <v>0</v>
      </c>
      <c r="E27" s="45">
        <v>0</v>
      </c>
      <c r="F27" s="58" t="s">
        <v>4591</v>
      </c>
    </row>
    <row r="28" spans="1:257" ht="30" x14ac:dyDescent="0.25">
      <c r="A28" s="12">
        <v>30</v>
      </c>
      <c r="B28" s="64" t="s">
        <v>4452</v>
      </c>
      <c r="C28" s="45">
        <v>0</v>
      </c>
      <c r="D28" s="45">
        <v>0</v>
      </c>
      <c r="E28" s="45">
        <v>0</v>
      </c>
      <c r="F28" s="58" t="s">
        <v>4592</v>
      </c>
    </row>
    <row r="29" spans="1:257" ht="60" x14ac:dyDescent="0.25">
      <c r="A29" s="12">
        <v>40</v>
      </c>
      <c r="B29" s="64" t="s">
        <v>4453</v>
      </c>
      <c r="C29" s="45">
        <v>15</v>
      </c>
      <c r="D29" s="45">
        <v>0</v>
      </c>
      <c r="E29" s="45">
        <v>0</v>
      </c>
      <c r="F29" s="58" t="s">
        <v>4593</v>
      </c>
    </row>
    <row r="30" spans="1:257" ht="45" x14ac:dyDescent="0.25">
      <c r="A30" s="12">
        <v>50</v>
      </c>
      <c r="B30" s="64" t="s">
        <v>4454</v>
      </c>
      <c r="C30" s="45">
        <v>3</v>
      </c>
      <c r="D30" s="45">
        <v>0</v>
      </c>
      <c r="E30" s="45">
        <v>0</v>
      </c>
      <c r="F30" s="58" t="s">
        <v>5111</v>
      </c>
    </row>
    <row r="32" spans="1:257" x14ac:dyDescent="0.25">
      <c r="A32" s="7" t="s">
        <v>2652</v>
      </c>
      <c r="B32" s="115" t="s">
        <v>4455</v>
      </c>
      <c r="C32" s="117"/>
      <c r="D32" s="117"/>
      <c r="E32" s="117"/>
      <c r="F32" s="117"/>
    </row>
    <row r="33" spans="1:6" x14ac:dyDescent="0.25">
      <c r="C33" s="7">
        <v>4</v>
      </c>
      <c r="D33" s="7">
        <v>8</v>
      </c>
      <c r="E33" s="7">
        <v>12</v>
      </c>
      <c r="F33" s="81">
        <v>16</v>
      </c>
    </row>
    <row r="34" spans="1:6" ht="45" x14ac:dyDescent="0.25">
      <c r="A34" s="62"/>
      <c r="B34" s="63"/>
      <c r="C34" s="18" t="s">
        <v>4437</v>
      </c>
      <c r="D34" s="18" t="s">
        <v>4438</v>
      </c>
      <c r="E34" s="18" t="s">
        <v>4439</v>
      </c>
      <c r="F34" s="97" t="s">
        <v>4440</v>
      </c>
    </row>
    <row r="35" spans="1:6" ht="30" x14ac:dyDescent="0.25">
      <c r="A35" s="12">
        <v>10</v>
      </c>
      <c r="B35" s="64" t="s">
        <v>4456</v>
      </c>
      <c r="C35" s="56">
        <v>1</v>
      </c>
      <c r="D35" s="56">
        <v>0</v>
      </c>
      <c r="E35" s="56">
        <v>0</v>
      </c>
      <c r="F35" s="59" t="s">
        <v>4596</v>
      </c>
    </row>
    <row r="36" spans="1:6" ht="30" x14ac:dyDescent="0.25">
      <c r="A36" s="12">
        <v>20</v>
      </c>
      <c r="B36" s="64" t="s">
        <v>4457</v>
      </c>
      <c r="C36" s="56">
        <v>1</v>
      </c>
      <c r="D36" s="56">
        <v>0</v>
      </c>
      <c r="E36" s="56">
        <v>0</v>
      </c>
      <c r="F36" s="59" t="s">
        <v>4597</v>
      </c>
    </row>
    <row r="37" spans="1:6" ht="45" x14ac:dyDescent="0.25">
      <c r="A37" s="12">
        <v>30</v>
      </c>
      <c r="B37" s="64" t="s">
        <v>4458</v>
      </c>
      <c r="C37" s="56">
        <f>5+3</f>
        <v>8</v>
      </c>
      <c r="D37" s="56">
        <v>0</v>
      </c>
      <c r="E37" s="56">
        <v>0</v>
      </c>
      <c r="F37" s="59" t="s">
        <v>4683</v>
      </c>
    </row>
    <row r="38" spans="1:6" ht="30" x14ac:dyDescent="0.25">
      <c r="A38" s="12">
        <v>40</v>
      </c>
      <c r="B38" s="64" t="s">
        <v>4459</v>
      </c>
      <c r="C38" s="56">
        <f>3+1</f>
        <v>4</v>
      </c>
      <c r="D38" s="56">
        <v>0</v>
      </c>
      <c r="E38" s="56">
        <v>0</v>
      </c>
      <c r="F38" s="59" t="s">
        <v>4684</v>
      </c>
    </row>
    <row r="39" spans="1:6" ht="45" x14ac:dyDescent="0.25">
      <c r="A39" s="12">
        <v>50</v>
      </c>
      <c r="B39" s="64" t="s">
        <v>4460</v>
      </c>
      <c r="C39" s="56">
        <f>2+1</f>
        <v>3</v>
      </c>
      <c r="D39" s="56">
        <v>0</v>
      </c>
      <c r="E39" s="56">
        <v>0</v>
      </c>
      <c r="F39" s="59" t="s">
        <v>4685</v>
      </c>
    </row>
  </sheetData>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3DE3CD6-D880-4DE2-A48D-B742B66A506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14BF8ACC-5267-46C6-9DF8-4A562125B53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294861D4-6B93-4D56-8B50-B9886245CF2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57108FAB-CF7E-4AD4-AF2D-0EED78388A7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44BFF797-57AE-41D5-B2A7-6464FC2C6ED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4F71BF82-CC5D-40FF-A69C-415A2AAA1FF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AB3EBFA8-B71B-46DC-8D10-56C6D437B003}">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3648734E-51F9-4EDC-8C62-57E0CCF8A35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20"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E9155785-60CF-47B8-88AC-0940A96CA68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D13430CF-88AA-4052-BDB8-C6F1FB625B3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C90E1B35-1950-4D5F-8764-1CFBCF87E3F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2F59718A-025D-4F1E-BC1F-5A12460DB15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AC13A769-082F-45ED-A27B-D1FB9D599FD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81260633-18B3-4217-935B-4E451502C8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98AF0810-7737-4EC7-8881-04E2AACA06F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4C4F577C-6849-4DB7-A83C-63420CFEDC1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912437F8-C70D-4106-BBE8-4E3FF232B15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108755AE-5058-48F0-A5D9-454C1BA0648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91E0DB86-D867-4EDA-B36D-3F731EE9616B}">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1D79FF0D-8584-40C9-B672-4C1D816AE21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4E1AD6C7-8E15-45E2-84D9-4174D1FB1C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3EAA738E-C931-47B0-9631-8FE5473D3164}">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5779F3D6-A65F-4AED-9F6E-ACC9F33882B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AE83627B-1650-4156-89BD-1FDCC9B163F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71AF8A2F-16B8-45B0-8F0E-ED63312A7E3A}">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A79D56D6-267E-4308-97B2-44AB4999BEA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2B673FF7-BFAD-4AC1-A764-78AB44C060E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A85BF19F-012D-41AF-AC67-09B8D57CCBC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98B2902D-6BF9-4BAD-8152-8981429C654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354E57D7-86C3-4619-95B9-A4A255CB03A4}">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8C0ADBC3-AF13-4E8F-9B08-D5143701415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B8688F3E-03F3-4F92-9580-EB80B6DE31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6FFF8F26-E05B-414E-B65F-A4621C2134B9}">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890DEBAA-0037-4E35-B650-5CF2E304D2D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D51A00FE-925C-427F-AF22-52E4096C0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EEF9C401-BA89-40C4-9230-9A759BC56673}">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EAC412F2-FBAC-4213-A76E-97562E0D310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38FA7FEE-6A8B-4BA9-8A8D-4C39CC6EC16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B4605F18-97FB-4371-ADBE-0422A992F5BF}">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99C8CFC2-1A8F-4937-ABB3-42501696CF1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D00CF946-A085-46AB-8D51-34C5A49ABCE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8F35273-D0B4-4A62-975B-BE8DD7C12A5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B64DCE9-821B-446B-B283-89E3B42F02E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C768DCA3-F3B5-48DC-94F5-9A1F3D0FD4F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1631A73E-3FCB-40B7-B326-8D2941DE8EA3}">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154F7625-E349-4250-AF20-F7C315F971E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F5375F86-6475-4416-9372-E05F63EC45A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6E476B66-C68D-4D88-8967-6341CDD0FBF4}">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48" orientation="landscape" r:id="rId1"/>
  <headerFooter>
    <oddFooter>&amp;C&amp;F &amp;A - &amp;P de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V24"/>
  <sheetViews>
    <sheetView zoomScale="85" zoomScaleNormal="85" workbookViewId="0">
      <selection activeCell="B15" sqref="B15"/>
    </sheetView>
  </sheetViews>
  <sheetFormatPr baseColWidth="10" defaultColWidth="9.140625" defaultRowHeight="15" x14ac:dyDescent="0.25"/>
  <cols>
    <col min="1" max="1" width="9.140625" style="6"/>
    <col min="2" max="2" width="93.28515625" style="6" customWidth="1"/>
    <col min="3" max="3" width="13.28515625" style="44" customWidth="1"/>
    <col min="4" max="4" width="88.85546875" style="57" customWidth="1"/>
    <col min="5" max="5" width="9.140625" style="6"/>
    <col min="6" max="256" width="8" style="6" hidden="1"/>
    <col min="257" max="16384" width="9.140625" style="6"/>
  </cols>
  <sheetData>
    <row r="1" spans="1:4" x14ac:dyDescent="0.25">
      <c r="B1" s="7" t="s">
        <v>0</v>
      </c>
      <c r="C1" s="7">
        <v>51</v>
      </c>
      <c r="D1" s="81" t="s">
        <v>1</v>
      </c>
    </row>
    <row r="2" spans="1:4" ht="30" x14ac:dyDescent="0.25">
      <c r="B2" s="7" t="s">
        <v>2</v>
      </c>
      <c r="C2" s="7">
        <v>568</v>
      </c>
      <c r="D2" s="81" t="s">
        <v>4461</v>
      </c>
    </row>
    <row r="3" spans="1:4" x14ac:dyDescent="0.25">
      <c r="B3" s="7" t="s">
        <v>4</v>
      </c>
      <c r="C3" s="7">
        <v>1</v>
      </c>
    </row>
    <row r="4" spans="1:4" x14ac:dyDescent="0.25">
      <c r="B4" s="7" t="s">
        <v>5</v>
      </c>
      <c r="C4" s="7">
        <v>231</v>
      </c>
    </row>
    <row r="5" spans="1:4" x14ac:dyDescent="0.25">
      <c r="B5" s="7" t="s">
        <v>6</v>
      </c>
      <c r="C5" s="11">
        <v>45657</v>
      </c>
    </row>
    <row r="6" spans="1:4" x14ac:dyDescent="0.25">
      <c r="B6" s="7" t="s">
        <v>7</v>
      </c>
      <c r="C6" s="7">
        <v>12</v>
      </c>
      <c r="D6" s="7" t="s">
        <v>8</v>
      </c>
    </row>
    <row r="7" spans="1:4" x14ac:dyDescent="0.25">
      <c r="B7" s="44"/>
      <c r="D7" s="44"/>
    </row>
    <row r="8" spans="1:4" x14ac:dyDescent="0.25">
      <c r="A8" s="7" t="s">
        <v>9</v>
      </c>
      <c r="B8" s="115" t="s">
        <v>4462</v>
      </c>
      <c r="C8" s="118"/>
      <c r="D8" s="118"/>
    </row>
    <row r="9" spans="1:4" x14ac:dyDescent="0.25">
      <c r="B9" s="44"/>
      <c r="C9" s="7">
        <v>4</v>
      </c>
      <c r="D9" s="7">
        <v>8</v>
      </c>
    </row>
    <row r="10" spans="1:4" x14ac:dyDescent="0.25">
      <c r="A10" s="22"/>
      <c r="B10" s="65"/>
      <c r="C10" s="18" t="s">
        <v>4463</v>
      </c>
      <c r="D10" s="18" t="s">
        <v>23</v>
      </c>
    </row>
    <row r="11" spans="1:4" s="33" customFormat="1" ht="37.5" customHeight="1" x14ac:dyDescent="0.25">
      <c r="A11" s="12">
        <v>10</v>
      </c>
      <c r="B11" s="32" t="s">
        <v>4464</v>
      </c>
      <c r="C11" s="50">
        <v>6</v>
      </c>
      <c r="D11" s="59" t="s">
        <v>5112</v>
      </c>
    </row>
    <row r="12" spans="1:4" s="33" customFormat="1" ht="48.75" customHeight="1" x14ac:dyDescent="0.25">
      <c r="A12" s="12">
        <v>20</v>
      </c>
      <c r="B12" s="32" t="s">
        <v>4465</v>
      </c>
      <c r="C12" s="50">
        <v>4216</v>
      </c>
      <c r="D12" s="59" t="s">
        <v>4698</v>
      </c>
    </row>
    <row r="13" spans="1:4" s="33" customFormat="1" ht="37.5" customHeight="1" x14ac:dyDescent="0.25">
      <c r="A13" s="12">
        <v>30</v>
      </c>
      <c r="B13" s="32" t="s">
        <v>4466</v>
      </c>
      <c r="C13" s="50">
        <v>100</v>
      </c>
      <c r="D13" s="59" t="s">
        <v>4686</v>
      </c>
    </row>
    <row r="14" spans="1:4" s="33" customFormat="1" ht="43.5" customHeight="1" x14ac:dyDescent="0.25">
      <c r="A14" s="12">
        <v>40</v>
      </c>
      <c r="B14" s="32" t="s">
        <v>4467</v>
      </c>
      <c r="C14" s="50">
        <v>44</v>
      </c>
      <c r="D14" s="59" t="s">
        <v>4687</v>
      </c>
    </row>
    <row r="15" spans="1:4" s="33" customFormat="1" ht="45" x14ac:dyDescent="0.25">
      <c r="A15" s="12">
        <v>50</v>
      </c>
      <c r="B15" s="32" t="s">
        <v>4468</v>
      </c>
      <c r="C15" s="45">
        <v>25</v>
      </c>
      <c r="D15" s="59" t="s">
        <v>5114</v>
      </c>
    </row>
    <row r="16" spans="1:4" s="33" customFormat="1" ht="30" x14ac:dyDescent="0.25">
      <c r="A16" s="12">
        <v>60</v>
      </c>
      <c r="B16" s="32" t="s">
        <v>4469</v>
      </c>
      <c r="C16" s="45">
        <v>0</v>
      </c>
      <c r="D16" s="59" t="s">
        <v>5116</v>
      </c>
    </row>
    <row r="17" spans="1:4" s="33" customFormat="1" ht="26.25" customHeight="1" x14ac:dyDescent="0.25">
      <c r="A17" s="12">
        <v>70</v>
      </c>
      <c r="B17" s="32" t="s">
        <v>4470</v>
      </c>
      <c r="C17" s="45">
        <v>53</v>
      </c>
      <c r="D17" s="58" t="s">
        <v>24</v>
      </c>
    </row>
    <row r="18" spans="1:4" s="33" customFormat="1" ht="30" x14ac:dyDescent="0.25">
      <c r="A18" s="12">
        <v>80</v>
      </c>
      <c r="B18" s="32" t="s">
        <v>4471</v>
      </c>
      <c r="C18" s="45">
        <v>2</v>
      </c>
      <c r="D18" s="58" t="s">
        <v>24</v>
      </c>
    </row>
    <row r="19" spans="1:4" s="33" customFormat="1" ht="37.5" customHeight="1" x14ac:dyDescent="0.25">
      <c r="A19" s="12">
        <v>90</v>
      </c>
      <c r="B19" s="32" t="s">
        <v>4472</v>
      </c>
      <c r="C19" s="78">
        <v>2</v>
      </c>
      <c r="D19" s="79" t="s">
        <v>4688</v>
      </c>
    </row>
    <row r="20" spans="1:4" s="33" customFormat="1" ht="37.5" customHeight="1" x14ac:dyDescent="0.25">
      <c r="A20" s="12">
        <v>100</v>
      </c>
      <c r="B20" s="32" t="s">
        <v>4473</v>
      </c>
      <c r="C20" s="45">
        <v>7</v>
      </c>
      <c r="D20" s="59" t="s">
        <v>5115</v>
      </c>
    </row>
    <row r="21" spans="1:4" s="33" customFormat="1" ht="37.5" customHeight="1" x14ac:dyDescent="0.25">
      <c r="A21" s="12">
        <v>110</v>
      </c>
      <c r="B21" s="32" t="s">
        <v>4474</v>
      </c>
      <c r="C21" s="45">
        <v>6</v>
      </c>
      <c r="D21" s="79" t="s">
        <v>4594</v>
      </c>
    </row>
    <row r="22" spans="1:4" s="33" customFormat="1" ht="43.5" customHeight="1" x14ac:dyDescent="0.25">
      <c r="A22" s="12">
        <v>120</v>
      </c>
      <c r="B22" s="32" t="s">
        <v>4475</v>
      </c>
      <c r="C22" s="45">
        <f>9502+375+2</f>
        <v>9879</v>
      </c>
      <c r="D22" s="79" t="s">
        <v>4599</v>
      </c>
    </row>
    <row r="23" spans="1:4" s="33" customFormat="1" ht="37.5" customHeight="1" x14ac:dyDescent="0.25">
      <c r="A23" s="12">
        <v>130</v>
      </c>
      <c r="B23" s="32" t="s">
        <v>4476</v>
      </c>
      <c r="C23" s="45">
        <v>5</v>
      </c>
      <c r="D23" s="79" t="s">
        <v>4595</v>
      </c>
    </row>
    <row r="24" spans="1:4" s="33" customFormat="1" ht="37.5" customHeight="1" x14ac:dyDescent="0.25">
      <c r="A24" s="12">
        <v>140</v>
      </c>
      <c r="B24" s="32" t="s">
        <v>4477</v>
      </c>
      <c r="C24" s="45">
        <v>227</v>
      </c>
      <c r="D24" s="79" t="s">
        <v>4598</v>
      </c>
    </row>
  </sheetData>
  <mergeCells count="1">
    <mergeCell ref="B8:D8"/>
  </mergeCells>
  <dataValidations disablePrompts="1"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60F8FA51-3C26-4179-92E3-A70DC297EC0A}">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25B95007-734D-4470-AB2D-1A49647E440F}">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BDED993-0BC2-4A1C-96FB-FAA83F55ABAF}">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AE34865E-4E4D-43D8-B1A5-D634E4201D4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3F5B6CAE-9C48-4828-9F83-03ECF959FE7C}">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D07BBDDC-4DFD-4D13-AD2F-B8384AC513C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759942EB-506C-4A24-93C2-BAE8461FD53E}">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30E31CB-84AE-4C4C-9E5B-471708D9C01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2E2151E-5B04-48BD-9433-156C359AFD2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485C0D40-F2BC-40F7-BF64-38A842241ED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8BF5F4EB-68CD-4FB3-9367-A364747BFC64}">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5DBF5872-3C72-4987-91DD-49DA4AD0CF2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D553AAFC-F09A-4BB8-8A2F-3B90680C89D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F1A79038-C988-4DA1-9456-85B1EA61C195}">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A5506030-6852-40A7-8937-AA0B083CAF5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67D883C9-1DA4-4E4A-A1B0-CF1B802661A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51C6ABF6-EE1E-4152-96F3-0B3AAF1DBFB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11096EF3-37AE-4608-8AB9-148F67850C0C}">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90B2F1BC-4044-485B-A617-F3FAB10E149D}">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78" orientation="landscape" r:id="rId1"/>
  <headerFooter>
    <oddFooter>&amp;C&amp;F &amp;A -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V351010"/>
  <sheetViews>
    <sheetView workbookViewId="0">
      <selection activeCell="E35" sqref="E35"/>
    </sheetView>
  </sheetViews>
  <sheetFormatPr baseColWidth="10" defaultColWidth="9.140625" defaultRowHeight="15" x14ac:dyDescent="0.25"/>
  <cols>
    <col min="1" max="1" width="9.140625" style="6"/>
    <col min="2" max="3" width="16.5703125" style="6" customWidth="1"/>
    <col min="4" max="6" width="47.5703125" style="6" customWidth="1"/>
    <col min="7" max="7" width="9.140625" style="6"/>
    <col min="8" max="256" width="8" style="6" hidden="1"/>
    <col min="257" max="16384" width="9.140625" style="6"/>
  </cols>
  <sheetData>
    <row r="1" spans="1:6" x14ac:dyDescent="0.25">
      <c r="B1" s="7" t="s">
        <v>0</v>
      </c>
      <c r="C1" s="7">
        <v>51</v>
      </c>
      <c r="D1" s="7" t="s">
        <v>1</v>
      </c>
    </row>
    <row r="2" spans="1:6" ht="30" x14ac:dyDescent="0.25">
      <c r="B2" s="7" t="s">
        <v>2</v>
      </c>
      <c r="C2" s="7">
        <v>569</v>
      </c>
      <c r="D2" s="7" t="s">
        <v>4478</v>
      </c>
    </row>
    <row r="3" spans="1:6" x14ac:dyDescent="0.25">
      <c r="B3" s="7" t="s">
        <v>4</v>
      </c>
      <c r="C3" s="7">
        <v>1</v>
      </c>
    </row>
    <row r="4" spans="1:6" x14ac:dyDescent="0.25">
      <c r="B4" s="7" t="s">
        <v>5</v>
      </c>
      <c r="C4" s="7">
        <v>231</v>
      </c>
    </row>
    <row r="5" spans="1:6" x14ac:dyDescent="0.25">
      <c r="B5" s="7" t="s">
        <v>6</v>
      </c>
      <c r="C5" s="11">
        <v>45657</v>
      </c>
    </row>
    <row r="6" spans="1:6" x14ac:dyDescent="0.25">
      <c r="B6" s="7" t="s">
        <v>7</v>
      </c>
      <c r="C6" s="7">
        <v>12</v>
      </c>
      <c r="D6" s="7" t="s">
        <v>8</v>
      </c>
    </row>
    <row r="8" spans="1:6" x14ac:dyDescent="0.25">
      <c r="A8" s="7" t="s">
        <v>9</v>
      </c>
      <c r="B8" s="115" t="s">
        <v>4479</v>
      </c>
      <c r="C8" s="116"/>
      <c r="D8" s="116"/>
      <c r="E8" s="116"/>
      <c r="F8" s="116"/>
    </row>
    <row r="9" spans="1:6" x14ac:dyDescent="0.25">
      <c r="C9" s="7">
        <v>4</v>
      </c>
      <c r="D9" s="7">
        <v>8</v>
      </c>
      <c r="E9" s="7">
        <v>12</v>
      </c>
      <c r="F9" s="7">
        <v>16</v>
      </c>
    </row>
    <row r="10" spans="1:6" x14ac:dyDescent="0.25">
      <c r="A10" s="22"/>
      <c r="B10" s="22"/>
      <c r="C10" s="18" t="s">
        <v>4480</v>
      </c>
      <c r="D10" s="18" t="s">
        <v>4481</v>
      </c>
      <c r="E10" s="18" t="s">
        <v>11</v>
      </c>
      <c r="F10" s="18" t="s">
        <v>23</v>
      </c>
    </row>
    <row r="11" spans="1:6" ht="30" x14ac:dyDescent="0.25">
      <c r="A11" s="12">
        <v>1</v>
      </c>
      <c r="B11" s="80" t="s">
        <v>76</v>
      </c>
      <c r="C11" s="39" t="s">
        <v>54</v>
      </c>
      <c r="D11" s="39" t="s">
        <v>4483</v>
      </c>
      <c r="E11" s="39" t="s">
        <v>4689</v>
      </c>
      <c r="F11" s="39" t="s">
        <v>24</v>
      </c>
    </row>
    <row r="12" spans="1:6" ht="30" x14ac:dyDescent="0.25">
      <c r="A12" s="12">
        <v>2</v>
      </c>
      <c r="B12" s="80" t="s">
        <v>4485</v>
      </c>
      <c r="C12" s="39" t="s">
        <v>54</v>
      </c>
      <c r="D12" s="39" t="s">
        <v>4483</v>
      </c>
      <c r="E12" s="39" t="s">
        <v>4690</v>
      </c>
      <c r="F12" s="39"/>
    </row>
    <row r="13" spans="1:6" ht="45" x14ac:dyDescent="0.25">
      <c r="A13" s="12">
        <v>3</v>
      </c>
      <c r="B13" s="80" t="s">
        <v>4486</v>
      </c>
      <c r="C13" s="39" t="s">
        <v>54</v>
      </c>
      <c r="D13" s="39" t="s">
        <v>4483</v>
      </c>
      <c r="E13" s="39" t="s">
        <v>4697</v>
      </c>
      <c r="F13" s="39"/>
    </row>
    <row r="14" spans="1:6" ht="45" x14ac:dyDescent="0.25">
      <c r="A14" s="12">
        <v>4</v>
      </c>
      <c r="B14" s="80" t="s">
        <v>4487</v>
      </c>
      <c r="C14" s="39" t="s">
        <v>54</v>
      </c>
      <c r="D14" s="39" t="s">
        <v>4483</v>
      </c>
      <c r="E14" s="39" t="s">
        <v>4691</v>
      </c>
      <c r="F14" s="39"/>
    </row>
    <row r="15" spans="1:6" ht="30" x14ac:dyDescent="0.25">
      <c r="A15" s="12">
        <v>5</v>
      </c>
      <c r="B15" s="80" t="s">
        <v>4488</v>
      </c>
      <c r="C15" s="39" t="s">
        <v>54</v>
      </c>
      <c r="D15" s="39" t="s">
        <v>4483</v>
      </c>
      <c r="E15" s="39" t="s">
        <v>4692</v>
      </c>
      <c r="F15" s="39"/>
    </row>
    <row r="16" spans="1:6" ht="60" x14ac:dyDescent="0.25">
      <c r="A16" s="12">
        <v>6</v>
      </c>
      <c r="B16" s="80" t="s">
        <v>4489</v>
      </c>
      <c r="C16" s="39" t="s">
        <v>54</v>
      </c>
      <c r="D16" s="39" t="s">
        <v>4484</v>
      </c>
      <c r="E16" s="39" t="s">
        <v>4693</v>
      </c>
      <c r="F16" s="39"/>
    </row>
    <row r="17" spans="1:6" x14ac:dyDescent="0.25">
      <c r="A17" s="12">
        <v>7</v>
      </c>
      <c r="B17" s="80" t="s">
        <v>4490</v>
      </c>
      <c r="C17" s="39" t="s">
        <v>54</v>
      </c>
      <c r="D17" s="39" t="s">
        <v>4483</v>
      </c>
      <c r="E17" s="39" t="s">
        <v>4694</v>
      </c>
      <c r="F17" s="39"/>
    </row>
    <row r="19" spans="1:6" x14ac:dyDescent="0.25">
      <c r="A19" s="7" t="s">
        <v>57</v>
      </c>
      <c r="B19" s="115" t="s">
        <v>4482</v>
      </c>
      <c r="C19" s="116"/>
      <c r="D19" s="116"/>
      <c r="E19" s="116"/>
      <c r="F19" s="116"/>
    </row>
    <row r="20" spans="1:6" x14ac:dyDescent="0.25">
      <c r="C20" s="7">
        <v>4</v>
      </c>
      <c r="D20" s="7">
        <v>8</v>
      </c>
      <c r="E20" s="7">
        <v>12</v>
      </c>
      <c r="F20" s="7">
        <v>16</v>
      </c>
    </row>
    <row r="21" spans="1:6" x14ac:dyDescent="0.25">
      <c r="A21" s="22"/>
      <c r="B21" s="22"/>
      <c r="C21" s="18" t="s">
        <v>4480</v>
      </c>
      <c r="D21" s="18" t="s">
        <v>4481</v>
      </c>
      <c r="E21" s="18" t="s">
        <v>11</v>
      </c>
      <c r="F21" s="18" t="s">
        <v>23</v>
      </c>
    </row>
    <row r="22" spans="1:6" ht="60" x14ac:dyDescent="0.25">
      <c r="A22" s="12">
        <v>1</v>
      </c>
      <c r="B22" s="13" t="s">
        <v>76</v>
      </c>
      <c r="C22" s="14" t="s">
        <v>54</v>
      </c>
      <c r="D22" s="14" t="s">
        <v>4483</v>
      </c>
      <c r="E22" s="14" t="s">
        <v>4695</v>
      </c>
      <c r="F22" s="14" t="s">
        <v>24</v>
      </c>
    </row>
    <row r="23" spans="1:6" x14ac:dyDescent="0.25">
      <c r="A23" s="12">
        <v>2</v>
      </c>
      <c r="B23" s="13" t="s">
        <v>4485</v>
      </c>
      <c r="C23" s="14" t="s">
        <v>54</v>
      </c>
      <c r="D23" s="14" t="s">
        <v>4483</v>
      </c>
      <c r="E23" s="14" t="s">
        <v>4696</v>
      </c>
      <c r="F23" s="14"/>
    </row>
    <row r="351009" spans="1:2" x14ac:dyDescent="0.25">
      <c r="A351009" s="6" t="s">
        <v>54</v>
      </c>
      <c r="B351009" s="6" t="s">
        <v>4483</v>
      </c>
    </row>
    <row r="351010" spans="1:2" x14ac:dyDescent="0.25">
      <c r="A351010" s="6" t="s">
        <v>55</v>
      </c>
      <c r="B351010" s="6" t="s">
        <v>4484</v>
      </c>
    </row>
  </sheetData>
  <mergeCells count="2">
    <mergeCell ref="B8:F8"/>
    <mergeCell ref="B19:F19"/>
  </mergeCells>
  <phoneticPr fontId="4" type="noConversion"/>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7" xr:uid="{00000000-0002-0000-0D00-000000000000}">
      <formula1>$A$351008:$A$351010</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7" xr:uid="{00000000-0002-0000-0D00-000001000000}">
      <formula1>$B$351008:$B$351010</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7" xr:uid="{87C2D511-6A9D-46E9-9157-38DAE3D5087F}">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7 F22:F23"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2:C23" xr:uid="{00000000-0002-0000-0D00-000004000000}">
      <formula1>$A$351008:$A$351010</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2:D23" xr:uid="{00000000-0002-0000-0D00-000005000000}">
      <formula1>$B$351008:$B$351010</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2:E23" xr:uid="{00000000-0002-0000-0D00-000006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86" orientation="landscape" r:id="rId1"/>
  <headerFooter>
    <oddFooter>&amp;C&amp;F &amp;A -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66"/>
  <sheetViews>
    <sheetView workbookViewId="0">
      <pane xSplit="2" ySplit="10" topLeftCell="C57" activePane="bottomRight" state="frozen"/>
      <selection pane="topRight" activeCell="C1" sqref="C1"/>
      <selection pane="bottomLeft" activeCell="A11" sqref="A11"/>
      <selection pane="bottomRight" activeCell="H58" sqref="H58"/>
    </sheetView>
  </sheetViews>
  <sheetFormatPr baseColWidth="10" defaultColWidth="9.140625" defaultRowHeight="11.25" x14ac:dyDescent="0.25"/>
  <cols>
    <col min="1" max="1" width="6" style="75" customWidth="1"/>
    <col min="2" max="2" width="8" style="75" customWidth="1"/>
    <col min="3" max="3" width="11.42578125" style="75" customWidth="1"/>
    <col min="4" max="4" width="15.7109375" style="75" customWidth="1"/>
    <col min="5" max="5" width="12.7109375" style="75" customWidth="1"/>
    <col min="6" max="6" width="19.140625" style="75" customWidth="1"/>
    <col min="7" max="8" width="12.140625" style="75" customWidth="1"/>
    <col min="9" max="9" width="10.5703125" style="75" customWidth="1"/>
    <col min="10" max="11" width="12.140625" style="75" customWidth="1"/>
    <col min="12" max="12" width="12.42578125" style="75" customWidth="1"/>
    <col min="13" max="13" width="10.42578125" style="75" customWidth="1"/>
    <col min="14" max="17" width="12.42578125" style="75" customWidth="1"/>
    <col min="18" max="18" width="19" style="75" customWidth="1"/>
    <col min="19" max="19" width="10.140625" style="75" customWidth="1"/>
    <col min="20" max="20" width="12.42578125" style="75" customWidth="1"/>
    <col min="21" max="21" width="9.140625" style="75"/>
    <col min="22" max="256" width="8" style="75" hidden="1"/>
    <col min="257" max="16384" width="9.140625" style="75"/>
  </cols>
  <sheetData>
    <row r="1" spans="1:20" ht="29.25" customHeight="1" x14ac:dyDescent="0.25">
      <c r="B1" s="8" t="s">
        <v>0</v>
      </c>
      <c r="C1" s="8">
        <v>51</v>
      </c>
      <c r="D1" s="8" t="s">
        <v>1</v>
      </c>
    </row>
    <row r="2" spans="1:20" ht="29.25" customHeight="1" x14ac:dyDescent="0.25">
      <c r="B2" s="8" t="s">
        <v>2</v>
      </c>
      <c r="C2" s="8">
        <v>2</v>
      </c>
      <c r="D2" s="8" t="s">
        <v>56</v>
      </c>
    </row>
    <row r="3" spans="1:20" ht="22.5" x14ac:dyDescent="0.25">
      <c r="B3" s="8" t="s">
        <v>4</v>
      </c>
      <c r="C3" s="8">
        <v>1</v>
      </c>
    </row>
    <row r="4" spans="1:20" x14ac:dyDescent="0.25">
      <c r="B4" s="8" t="s">
        <v>5</v>
      </c>
      <c r="C4" s="8">
        <v>231</v>
      </c>
    </row>
    <row r="5" spans="1:20" x14ac:dyDescent="0.25">
      <c r="B5" s="8" t="s">
        <v>6</v>
      </c>
      <c r="C5" s="66">
        <v>45657</v>
      </c>
    </row>
    <row r="6" spans="1:20" ht="22.5" x14ac:dyDescent="0.25">
      <c r="B6" s="8" t="s">
        <v>7</v>
      </c>
      <c r="C6" s="8">
        <v>12</v>
      </c>
      <c r="D6" s="8" t="s">
        <v>8</v>
      </c>
    </row>
    <row r="8" spans="1:20" x14ac:dyDescent="0.25">
      <c r="A8" s="8" t="s">
        <v>57</v>
      </c>
      <c r="B8" s="111" t="s">
        <v>58</v>
      </c>
      <c r="C8" s="112"/>
      <c r="D8" s="112"/>
      <c r="E8" s="112"/>
      <c r="F8" s="112"/>
      <c r="G8" s="112"/>
      <c r="H8" s="112"/>
      <c r="I8" s="112"/>
      <c r="J8" s="112"/>
      <c r="K8" s="112"/>
      <c r="L8" s="112"/>
      <c r="M8" s="112"/>
      <c r="N8" s="112"/>
      <c r="O8" s="112"/>
      <c r="P8" s="112"/>
      <c r="Q8" s="112"/>
      <c r="R8" s="112"/>
      <c r="S8" s="112"/>
      <c r="T8" s="112"/>
    </row>
    <row r="9" spans="1:20" x14ac:dyDescent="0.25">
      <c r="C9" s="8">
        <v>2</v>
      </c>
      <c r="D9" s="8">
        <v>3</v>
      </c>
      <c r="E9" s="8">
        <v>4</v>
      </c>
      <c r="F9" s="8">
        <v>8</v>
      </c>
      <c r="G9" s="8">
        <v>12</v>
      </c>
      <c r="H9" s="8">
        <v>16</v>
      </c>
      <c r="I9" s="8">
        <v>20</v>
      </c>
      <c r="J9" s="8">
        <v>24</v>
      </c>
      <c r="K9" s="8">
        <v>28</v>
      </c>
      <c r="L9" s="8">
        <v>32</v>
      </c>
      <c r="M9" s="8">
        <v>36</v>
      </c>
      <c r="N9" s="8">
        <v>40</v>
      </c>
      <c r="O9" s="8">
        <v>44</v>
      </c>
      <c r="P9" s="8">
        <v>48</v>
      </c>
      <c r="Q9" s="8">
        <v>52</v>
      </c>
      <c r="R9" s="8">
        <v>55</v>
      </c>
      <c r="S9" s="9">
        <v>56</v>
      </c>
      <c r="T9" s="9">
        <v>60</v>
      </c>
    </row>
    <row r="10" spans="1:20" ht="90" x14ac:dyDescent="0.25">
      <c r="A10" s="76"/>
      <c r="B10" s="76"/>
      <c r="C10" s="9" t="s">
        <v>59</v>
      </c>
      <c r="D10" s="9" t="s">
        <v>60</v>
      </c>
      <c r="E10" s="9" t="s">
        <v>61</v>
      </c>
      <c r="F10" s="9" t="s">
        <v>62</v>
      </c>
      <c r="G10" s="9" t="s">
        <v>63</v>
      </c>
      <c r="H10" s="9" t="s">
        <v>64</v>
      </c>
      <c r="I10" s="9" t="s">
        <v>65</v>
      </c>
      <c r="J10" s="9" t="s">
        <v>66</v>
      </c>
      <c r="K10" s="9" t="s">
        <v>67</v>
      </c>
      <c r="L10" s="9" t="s">
        <v>68</v>
      </c>
      <c r="M10" s="9" t="s">
        <v>69</v>
      </c>
      <c r="N10" s="9" t="s">
        <v>70</v>
      </c>
      <c r="O10" s="9" t="s">
        <v>71</v>
      </c>
      <c r="P10" s="9" t="s">
        <v>72</v>
      </c>
      <c r="Q10" s="9" t="s">
        <v>73</v>
      </c>
      <c r="R10" s="17" t="s">
        <v>74</v>
      </c>
      <c r="S10" s="19" t="s">
        <v>75</v>
      </c>
      <c r="T10" s="19" t="s">
        <v>23</v>
      </c>
    </row>
    <row r="11" spans="1:20" ht="135" x14ac:dyDescent="0.25">
      <c r="A11" s="19">
        <v>1</v>
      </c>
      <c r="B11" s="77" t="s">
        <v>76</v>
      </c>
      <c r="C11" s="67" t="s">
        <v>54</v>
      </c>
      <c r="D11" s="67"/>
      <c r="E11" s="68" t="s">
        <v>24</v>
      </c>
      <c r="F11" s="67" t="s">
        <v>4600</v>
      </c>
      <c r="G11" s="67" t="s">
        <v>82</v>
      </c>
      <c r="H11" s="67" t="s">
        <v>4601</v>
      </c>
      <c r="I11" s="67">
        <v>1</v>
      </c>
      <c r="J11" s="67" t="s">
        <v>4602</v>
      </c>
      <c r="K11" s="67">
        <v>75580000000</v>
      </c>
      <c r="L11" s="69"/>
      <c r="M11" s="70">
        <v>45301</v>
      </c>
      <c r="N11" s="67">
        <v>1</v>
      </c>
      <c r="O11" s="67" t="s">
        <v>4602</v>
      </c>
      <c r="P11" s="67">
        <v>88289063431</v>
      </c>
      <c r="Q11" s="69"/>
      <c r="R11" s="71" t="s">
        <v>4603</v>
      </c>
      <c r="S11" s="70">
        <v>45303</v>
      </c>
      <c r="T11" s="67" t="s">
        <v>4604</v>
      </c>
    </row>
    <row r="12" spans="1:20" ht="146.25" x14ac:dyDescent="0.25">
      <c r="A12" s="19">
        <v>2</v>
      </c>
      <c r="B12" s="77" t="s">
        <v>4485</v>
      </c>
      <c r="C12" s="67" t="s">
        <v>54</v>
      </c>
      <c r="D12" s="67"/>
      <c r="E12" s="68"/>
      <c r="F12" s="67" t="s">
        <v>4605</v>
      </c>
      <c r="G12" s="67" t="s">
        <v>88</v>
      </c>
      <c r="H12" s="67" t="s">
        <v>4606</v>
      </c>
      <c r="I12" s="67">
        <v>1</v>
      </c>
      <c r="J12" s="67" t="s">
        <v>4602</v>
      </c>
      <c r="K12" s="67">
        <v>500000000</v>
      </c>
      <c r="L12" s="69"/>
      <c r="M12" s="70">
        <v>45352</v>
      </c>
      <c r="N12" s="67">
        <v>1</v>
      </c>
      <c r="O12" s="67" t="s">
        <v>4602</v>
      </c>
      <c r="P12" s="67">
        <v>740000000</v>
      </c>
      <c r="Q12" s="69"/>
      <c r="R12" s="71">
        <v>4324</v>
      </c>
      <c r="S12" s="70">
        <v>45356</v>
      </c>
      <c r="T12" s="67" t="s">
        <v>4604</v>
      </c>
    </row>
    <row r="13" spans="1:20" ht="101.25" x14ac:dyDescent="0.25">
      <c r="A13" s="19">
        <v>3</v>
      </c>
      <c r="B13" s="77" t="s">
        <v>4486</v>
      </c>
      <c r="C13" s="67" t="s">
        <v>54</v>
      </c>
      <c r="D13" s="67"/>
      <c r="E13" s="68"/>
      <c r="F13" s="67" t="s">
        <v>4607</v>
      </c>
      <c r="G13" s="67" t="s">
        <v>88</v>
      </c>
      <c r="H13" s="67" t="s">
        <v>4608</v>
      </c>
      <c r="I13" s="67">
        <v>1</v>
      </c>
      <c r="J13" s="67" t="s">
        <v>4602</v>
      </c>
      <c r="K13" s="67">
        <v>100000000</v>
      </c>
      <c r="L13" s="69"/>
      <c r="M13" s="70">
        <v>45447</v>
      </c>
      <c r="N13" s="67">
        <v>1</v>
      </c>
      <c r="O13" s="67" t="s">
        <v>4602</v>
      </c>
      <c r="P13" s="67">
        <v>100000000</v>
      </c>
      <c r="Q13" s="69"/>
      <c r="R13" s="71">
        <v>4724</v>
      </c>
      <c r="S13" s="70">
        <v>45371</v>
      </c>
      <c r="T13" s="67" t="s">
        <v>4604</v>
      </c>
    </row>
    <row r="14" spans="1:20" ht="101.25" x14ac:dyDescent="0.25">
      <c r="A14" s="19">
        <v>4</v>
      </c>
      <c r="B14" s="77" t="s">
        <v>4487</v>
      </c>
      <c r="C14" s="67" t="s">
        <v>54</v>
      </c>
      <c r="D14" s="67"/>
      <c r="E14" s="68"/>
      <c r="F14" s="67" t="s">
        <v>4607</v>
      </c>
      <c r="G14" s="67" t="s">
        <v>88</v>
      </c>
      <c r="H14" s="67" t="s">
        <v>4609</v>
      </c>
      <c r="I14" s="67">
        <v>1</v>
      </c>
      <c r="J14" s="67" t="s">
        <v>4602</v>
      </c>
      <c r="K14" s="67">
        <v>1400000000</v>
      </c>
      <c r="L14" s="69"/>
      <c r="M14" s="70">
        <v>45447</v>
      </c>
      <c r="N14" s="67">
        <v>1</v>
      </c>
      <c r="O14" s="67" t="s">
        <v>4602</v>
      </c>
      <c r="P14" s="67">
        <v>2200000000</v>
      </c>
      <c r="Q14" s="69"/>
      <c r="R14" s="71">
        <v>4724</v>
      </c>
      <c r="S14" s="70">
        <v>45371</v>
      </c>
      <c r="T14" s="67" t="s">
        <v>4604</v>
      </c>
    </row>
    <row r="15" spans="1:20" ht="90" x14ac:dyDescent="0.25">
      <c r="A15" s="19">
        <v>5</v>
      </c>
      <c r="B15" s="77" t="s">
        <v>4488</v>
      </c>
      <c r="C15" s="67" t="s">
        <v>54</v>
      </c>
      <c r="D15" s="67"/>
      <c r="E15" s="68"/>
      <c r="F15" s="67" t="s">
        <v>4610</v>
      </c>
      <c r="G15" s="67" t="s">
        <v>82</v>
      </c>
      <c r="H15" s="67" t="s">
        <v>4609</v>
      </c>
      <c r="I15" s="67">
        <v>1</v>
      </c>
      <c r="J15" s="67" t="s">
        <v>4602</v>
      </c>
      <c r="K15" s="67">
        <v>1500000000</v>
      </c>
      <c r="L15" s="69"/>
      <c r="M15" s="70">
        <v>45322</v>
      </c>
      <c r="N15" s="67">
        <v>1</v>
      </c>
      <c r="O15" s="67" t="s">
        <v>4602</v>
      </c>
      <c r="P15" s="67">
        <v>17500000000</v>
      </c>
      <c r="Q15" s="69"/>
      <c r="R15" s="71" t="s">
        <v>4611</v>
      </c>
      <c r="S15" s="70">
        <v>45322</v>
      </c>
      <c r="T15" s="67" t="s">
        <v>4604</v>
      </c>
    </row>
    <row r="16" spans="1:20" ht="67.5" x14ac:dyDescent="0.25">
      <c r="A16" s="19">
        <v>6</v>
      </c>
      <c r="B16" s="77" t="s">
        <v>4489</v>
      </c>
      <c r="C16" s="67" t="s">
        <v>54</v>
      </c>
      <c r="D16" s="67"/>
      <c r="E16" s="68"/>
      <c r="F16" s="67" t="s">
        <v>4612</v>
      </c>
      <c r="G16" s="67" t="s">
        <v>82</v>
      </c>
      <c r="H16" s="67" t="s">
        <v>4613</v>
      </c>
      <c r="I16" s="67">
        <v>1</v>
      </c>
      <c r="J16" s="67" t="s">
        <v>4602</v>
      </c>
      <c r="K16" s="67">
        <v>3175509222</v>
      </c>
      <c r="L16" s="69"/>
      <c r="M16" s="70">
        <v>45447</v>
      </c>
      <c r="N16" s="67">
        <v>1</v>
      </c>
      <c r="O16" s="67" t="s">
        <v>4602</v>
      </c>
      <c r="P16" s="67">
        <v>1122233894</v>
      </c>
      <c r="Q16" s="69"/>
      <c r="R16" s="71" t="s">
        <v>4614</v>
      </c>
      <c r="S16" s="70">
        <v>45377</v>
      </c>
      <c r="T16" s="67" t="s">
        <v>4604</v>
      </c>
    </row>
    <row r="17" spans="1:20" ht="157.5" x14ac:dyDescent="0.25">
      <c r="A17" s="19">
        <v>7</v>
      </c>
      <c r="B17" s="77" t="s">
        <v>4490</v>
      </c>
      <c r="C17" s="67" t="s">
        <v>54</v>
      </c>
      <c r="D17" s="67"/>
      <c r="E17" s="68"/>
      <c r="F17" s="67" t="s">
        <v>4615</v>
      </c>
      <c r="G17" s="67" t="s">
        <v>88</v>
      </c>
      <c r="H17" s="67" t="s">
        <v>4616</v>
      </c>
      <c r="I17" s="67">
        <v>1</v>
      </c>
      <c r="J17" s="67" t="s">
        <v>4602</v>
      </c>
      <c r="K17" s="67">
        <v>6515000000</v>
      </c>
      <c r="L17" s="69"/>
      <c r="M17" s="70">
        <v>45383</v>
      </c>
      <c r="N17" s="67">
        <v>1</v>
      </c>
      <c r="O17" s="67" t="s">
        <v>4602</v>
      </c>
      <c r="P17" s="67">
        <v>4844772045</v>
      </c>
      <c r="Q17" s="69"/>
      <c r="R17" s="71" t="s">
        <v>4617</v>
      </c>
      <c r="S17" s="70">
        <v>45439</v>
      </c>
      <c r="T17" s="67" t="s">
        <v>4604</v>
      </c>
    </row>
    <row r="18" spans="1:20" ht="45" x14ac:dyDescent="0.25">
      <c r="A18" s="19">
        <v>8</v>
      </c>
      <c r="B18" s="77" t="s">
        <v>4491</v>
      </c>
      <c r="C18" s="67" t="s">
        <v>54</v>
      </c>
      <c r="D18" s="67"/>
      <c r="E18" s="68"/>
      <c r="F18" s="67" t="s">
        <v>4618</v>
      </c>
      <c r="G18" s="67" t="s">
        <v>88</v>
      </c>
      <c r="H18" s="67" t="s">
        <v>4619</v>
      </c>
      <c r="I18" s="67">
        <v>1</v>
      </c>
      <c r="J18" s="67" t="s">
        <v>4602</v>
      </c>
      <c r="K18" s="67">
        <v>65000000</v>
      </c>
      <c r="L18" s="69"/>
      <c r="M18" s="70">
        <v>45447</v>
      </c>
      <c r="N18" s="67">
        <v>1</v>
      </c>
      <c r="O18" s="67" t="s">
        <v>4602</v>
      </c>
      <c r="P18" s="67">
        <v>60000000</v>
      </c>
      <c r="Q18" s="69"/>
      <c r="R18" s="71">
        <v>4824</v>
      </c>
      <c r="S18" s="70">
        <v>45356</v>
      </c>
      <c r="T18" s="67" t="s">
        <v>4604</v>
      </c>
    </row>
    <row r="19" spans="1:20" ht="78.75" x14ac:dyDescent="0.25">
      <c r="A19" s="19">
        <v>9</v>
      </c>
      <c r="B19" s="77" t="s">
        <v>4492</v>
      </c>
      <c r="C19" s="67" t="s">
        <v>54</v>
      </c>
      <c r="D19" s="67"/>
      <c r="E19" s="68"/>
      <c r="F19" s="67" t="s">
        <v>4620</v>
      </c>
      <c r="G19" s="67" t="s">
        <v>88</v>
      </c>
      <c r="H19" s="67" t="s">
        <v>4608</v>
      </c>
      <c r="I19" s="67">
        <v>1</v>
      </c>
      <c r="J19" s="67" t="s">
        <v>4602</v>
      </c>
      <c r="K19" s="67">
        <v>4000000</v>
      </c>
      <c r="L19" s="69"/>
      <c r="M19" s="70">
        <v>45352</v>
      </c>
      <c r="N19" s="67">
        <v>1</v>
      </c>
      <c r="O19" s="67" t="s">
        <v>4602</v>
      </c>
      <c r="P19" s="67">
        <v>2082500</v>
      </c>
      <c r="Q19" s="69"/>
      <c r="R19" s="71">
        <v>19224</v>
      </c>
      <c r="S19" s="70">
        <v>45561</v>
      </c>
      <c r="T19" s="67" t="s">
        <v>4604</v>
      </c>
    </row>
    <row r="20" spans="1:20" ht="123.75" x14ac:dyDescent="0.25">
      <c r="A20" s="19">
        <v>10</v>
      </c>
      <c r="B20" s="77" t="s">
        <v>80</v>
      </c>
      <c r="C20" s="67" t="s">
        <v>54</v>
      </c>
      <c r="D20" s="67"/>
      <c r="E20" s="68"/>
      <c r="F20" s="67" t="s">
        <v>4621</v>
      </c>
      <c r="G20" s="67" t="s">
        <v>88</v>
      </c>
      <c r="H20" s="67" t="s">
        <v>4622</v>
      </c>
      <c r="I20" s="67">
        <v>1</v>
      </c>
      <c r="J20" s="67" t="s">
        <v>4602</v>
      </c>
      <c r="K20" s="67">
        <v>2750000000</v>
      </c>
      <c r="L20" s="69"/>
      <c r="M20" s="70">
        <v>45323</v>
      </c>
      <c r="N20" s="67">
        <v>1</v>
      </c>
      <c r="O20" s="67" t="s">
        <v>4602</v>
      </c>
      <c r="P20" s="67">
        <v>1323821293</v>
      </c>
      <c r="Q20" s="69"/>
      <c r="R20" s="71">
        <v>5324</v>
      </c>
      <c r="S20" s="70">
        <v>45377</v>
      </c>
      <c r="T20" s="67" t="s">
        <v>4604</v>
      </c>
    </row>
    <row r="21" spans="1:20" ht="123.75" x14ac:dyDescent="0.25">
      <c r="A21" s="19">
        <v>11</v>
      </c>
      <c r="B21" s="77" t="s">
        <v>4493</v>
      </c>
      <c r="C21" s="67" t="s">
        <v>54</v>
      </c>
      <c r="D21" s="67"/>
      <c r="E21" s="68"/>
      <c r="F21" s="67" t="s">
        <v>4621</v>
      </c>
      <c r="G21" s="67" t="s">
        <v>88</v>
      </c>
      <c r="H21" s="67" t="s">
        <v>4623</v>
      </c>
      <c r="I21" s="67">
        <v>1</v>
      </c>
      <c r="J21" s="67" t="s">
        <v>4602</v>
      </c>
      <c r="K21" s="67">
        <v>2750000000</v>
      </c>
      <c r="L21" s="69"/>
      <c r="M21" s="70">
        <v>45323</v>
      </c>
      <c r="N21" s="67">
        <v>1</v>
      </c>
      <c r="O21" s="67" t="s">
        <v>4602</v>
      </c>
      <c r="P21" s="67">
        <v>1210636254</v>
      </c>
      <c r="Q21" s="69"/>
      <c r="R21" s="71">
        <v>5324</v>
      </c>
      <c r="S21" s="70">
        <v>45377</v>
      </c>
      <c r="T21" s="67" t="s">
        <v>4604</v>
      </c>
    </row>
    <row r="22" spans="1:20" ht="202.5" x14ac:dyDescent="0.25">
      <c r="A22" s="19">
        <v>12</v>
      </c>
      <c r="B22" s="77" t="s">
        <v>4494</v>
      </c>
      <c r="C22" s="67" t="s">
        <v>54</v>
      </c>
      <c r="D22" s="67"/>
      <c r="E22" s="68"/>
      <c r="F22" s="67" t="s">
        <v>5106</v>
      </c>
      <c r="G22" s="67" t="s">
        <v>84</v>
      </c>
      <c r="H22" s="67" t="s">
        <v>4624</v>
      </c>
      <c r="I22" s="67">
        <v>1</v>
      </c>
      <c r="J22" s="67" t="s">
        <v>4602</v>
      </c>
      <c r="K22" s="67">
        <v>5379000000</v>
      </c>
      <c r="L22" s="69"/>
      <c r="M22" s="70">
        <v>45566</v>
      </c>
      <c r="N22" s="67">
        <v>1</v>
      </c>
      <c r="O22" s="67" t="s">
        <v>4602</v>
      </c>
      <c r="P22" s="67">
        <v>2847274372</v>
      </c>
      <c r="Q22" s="69"/>
      <c r="R22" s="71">
        <v>24024</v>
      </c>
      <c r="S22" s="70">
        <v>45650</v>
      </c>
      <c r="T22" s="67" t="s">
        <v>4604</v>
      </c>
    </row>
    <row r="23" spans="1:20" ht="56.25" x14ac:dyDescent="0.25">
      <c r="A23" s="19">
        <v>13</v>
      </c>
      <c r="B23" s="77" t="s">
        <v>4495</v>
      </c>
      <c r="C23" s="67" t="s">
        <v>54</v>
      </c>
      <c r="D23" s="67"/>
      <c r="E23" s="68"/>
      <c r="F23" s="67" t="s">
        <v>4625</v>
      </c>
      <c r="G23" s="67" t="s">
        <v>88</v>
      </c>
      <c r="H23" s="67" t="s">
        <v>4626</v>
      </c>
      <c r="I23" s="67">
        <v>1</v>
      </c>
      <c r="J23" s="67" t="s">
        <v>4602</v>
      </c>
      <c r="K23" s="67">
        <v>60000000</v>
      </c>
      <c r="L23" s="69"/>
      <c r="M23" s="70">
        <v>45383</v>
      </c>
      <c r="N23" s="67">
        <v>1</v>
      </c>
      <c r="O23" s="67" t="s">
        <v>4602</v>
      </c>
      <c r="P23" s="67">
        <v>40000000</v>
      </c>
      <c r="Q23" s="69"/>
      <c r="R23" s="71">
        <v>5024</v>
      </c>
      <c r="S23" s="70">
        <v>45377</v>
      </c>
      <c r="T23" s="67" t="s">
        <v>4604</v>
      </c>
    </row>
    <row r="24" spans="1:20" ht="112.5" x14ac:dyDescent="0.25">
      <c r="A24" s="19">
        <v>14</v>
      </c>
      <c r="B24" s="77" t="s">
        <v>4496</v>
      </c>
      <c r="C24" s="67" t="s">
        <v>54</v>
      </c>
      <c r="D24" s="67"/>
      <c r="E24" s="68"/>
      <c r="F24" s="67" t="s">
        <v>4627</v>
      </c>
      <c r="G24" s="67" t="s">
        <v>88</v>
      </c>
      <c r="H24" s="67" t="s">
        <v>4626</v>
      </c>
      <c r="I24" s="67">
        <v>1</v>
      </c>
      <c r="J24" s="67" t="s">
        <v>4602</v>
      </c>
      <c r="K24" s="67">
        <v>20000000</v>
      </c>
      <c r="L24" s="69"/>
      <c r="M24" s="70">
        <v>45414</v>
      </c>
      <c r="N24" s="67">
        <v>1</v>
      </c>
      <c r="O24" s="67" t="s">
        <v>4602</v>
      </c>
      <c r="P24" s="67">
        <v>0</v>
      </c>
      <c r="Q24" s="69"/>
      <c r="R24" s="71">
        <v>0</v>
      </c>
      <c r="S24" s="70">
        <v>1</v>
      </c>
      <c r="T24" s="67" t="s">
        <v>4604</v>
      </c>
    </row>
    <row r="25" spans="1:20" ht="123.75" x14ac:dyDescent="0.25">
      <c r="A25" s="19">
        <v>15</v>
      </c>
      <c r="B25" s="77" t="s">
        <v>4497</v>
      </c>
      <c r="C25" s="67" t="s">
        <v>54</v>
      </c>
      <c r="D25" s="67"/>
      <c r="E25" s="68"/>
      <c r="F25" s="67" t="s">
        <v>4628</v>
      </c>
      <c r="G25" s="67" t="s">
        <v>87</v>
      </c>
      <c r="H25" s="67" t="s">
        <v>4626</v>
      </c>
      <c r="I25" s="67">
        <v>1</v>
      </c>
      <c r="J25" s="67" t="s">
        <v>4602</v>
      </c>
      <c r="K25" s="67">
        <v>200000000</v>
      </c>
      <c r="L25" s="69"/>
      <c r="M25" s="70">
        <v>45475</v>
      </c>
      <c r="N25" s="67">
        <v>1</v>
      </c>
      <c r="O25" s="67" t="s">
        <v>4602</v>
      </c>
      <c r="P25" s="67">
        <v>0</v>
      </c>
      <c r="Q25" s="69"/>
      <c r="R25" s="71">
        <v>0</v>
      </c>
      <c r="S25" s="70">
        <v>1</v>
      </c>
      <c r="T25" s="67" t="s">
        <v>4604</v>
      </c>
    </row>
    <row r="26" spans="1:20" ht="56.25" x14ac:dyDescent="0.25">
      <c r="A26" s="19">
        <v>16</v>
      </c>
      <c r="B26" s="77" t="s">
        <v>4498</v>
      </c>
      <c r="C26" s="67" t="s">
        <v>54</v>
      </c>
      <c r="D26" s="67"/>
      <c r="E26" s="68"/>
      <c r="F26" s="67" t="s">
        <v>4629</v>
      </c>
      <c r="G26" s="67" t="s">
        <v>87</v>
      </c>
      <c r="H26" s="67" t="s">
        <v>4626</v>
      </c>
      <c r="I26" s="67">
        <v>1</v>
      </c>
      <c r="J26" s="67" t="s">
        <v>4602</v>
      </c>
      <c r="K26" s="67">
        <v>200000000</v>
      </c>
      <c r="L26" s="69"/>
      <c r="M26" s="70">
        <v>45383</v>
      </c>
      <c r="N26" s="67">
        <v>1</v>
      </c>
      <c r="O26" s="67" t="s">
        <v>4602</v>
      </c>
      <c r="P26" s="67">
        <v>0</v>
      </c>
      <c r="Q26" s="69"/>
      <c r="R26" s="71">
        <v>0</v>
      </c>
      <c r="S26" s="70">
        <v>1</v>
      </c>
      <c r="T26" s="67" t="s">
        <v>4604</v>
      </c>
    </row>
    <row r="27" spans="1:20" ht="135" x14ac:dyDescent="0.25">
      <c r="A27" s="19">
        <v>17</v>
      </c>
      <c r="B27" s="77" t="s">
        <v>4499</v>
      </c>
      <c r="C27" s="67" t="s">
        <v>54</v>
      </c>
      <c r="D27" s="67"/>
      <c r="E27" s="68"/>
      <c r="F27" s="67" t="s">
        <v>4630</v>
      </c>
      <c r="G27" s="67" t="s">
        <v>82</v>
      </c>
      <c r="H27" s="67" t="s">
        <v>4601</v>
      </c>
      <c r="I27" s="67">
        <v>1</v>
      </c>
      <c r="J27" s="67" t="s">
        <v>4602</v>
      </c>
      <c r="K27" s="67">
        <v>360624000</v>
      </c>
      <c r="L27" s="69"/>
      <c r="M27" s="70">
        <v>45323</v>
      </c>
      <c r="N27" s="67">
        <v>1</v>
      </c>
      <c r="O27" s="67" t="s">
        <v>4602</v>
      </c>
      <c r="P27" s="67">
        <v>324561600</v>
      </c>
      <c r="Q27" s="69"/>
      <c r="R27" s="71">
        <v>5724</v>
      </c>
      <c r="S27" s="70">
        <v>45369</v>
      </c>
      <c r="T27" s="67" t="s">
        <v>4604</v>
      </c>
    </row>
    <row r="28" spans="1:20" ht="213.75" x14ac:dyDescent="0.25">
      <c r="A28" s="19">
        <v>18</v>
      </c>
      <c r="B28" s="77" t="s">
        <v>4500</v>
      </c>
      <c r="C28" s="67" t="s">
        <v>54</v>
      </c>
      <c r="D28" s="67"/>
      <c r="E28" s="68"/>
      <c r="F28" s="67" t="s">
        <v>4631</v>
      </c>
      <c r="G28" s="67" t="s">
        <v>82</v>
      </c>
      <c r="H28" s="67" t="s">
        <v>4601</v>
      </c>
      <c r="I28" s="67">
        <v>1</v>
      </c>
      <c r="J28" s="67" t="s">
        <v>4602</v>
      </c>
      <c r="K28" s="67">
        <v>278664000</v>
      </c>
      <c r="L28" s="69"/>
      <c r="M28" s="70">
        <v>45292</v>
      </c>
      <c r="N28" s="67">
        <v>1</v>
      </c>
      <c r="O28" s="67" t="s">
        <v>4602</v>
      </c>
      <c r="P28" s="67">
        <v>257702234</v>
      </c>
      <c r="Q28" s="69"/>
      <c r="R28" s="71">
        <v>4024</v>
      </c>
      <c r="S28" s="70">
        <v>45323</v>
      </c>
      <c r="T28" s="67" t="s">
        <v>4604</v>
      </c>
    </row>
    <row r="29" spans="1:20" ht="225" x14ac:dyDescent="0.25">
      <c r="A29" s="19">
        <v>19</v>
      </c>
      <c r="B29" s="77" t="s">
        <v>4501</v>
      </c>
      <c r="C29" s="67" t="s">
        <v>54</v>
      </c>
      <c r="D29" s="67"/>
      <c r="E29" s="68"/>
      <c r="F29" s="67" t="s">
        <v>5107</v>
      </c>
      <c r="G29" s="67" t="s">
        <v>82</v>
      </c>
      <c r="H29" s="67" t="s">
        <v>4601</v>
      </c>
      <c r="I29" s="67">
        <v>1</v>
      </c>
      <c r="J29" s="67" t="s">
        <v>4602</v>
      </c>
      <c r="K29" s="67">
        <v>1857760000</v>
      </c>
      <c r="L29" s="69"/>
      <c r="M29" s="70">
        <v>45323</v>
      </c>
      <c r="N29" s="67">
        <v>1</v>
      </c>
      <c r="O29" s="67" t="s">
        <v>4602</v>
      </c>
      <c r="P29" s="67">
        <v>1850000000</v>
      </c>
      <c r="Q29" s="69"/>
      <c r="R29" s="71">
        <v>3524</v>
      </c>
      <c r="S29" s="70">
        <v>45351</v>
      </c>
      <c r="T29" s="67" t="s">
        <v>4604</v>
      </c>
    </row>
    <row r="30" spans="1:20" ht="123.75" x14ac:dyDescent="0.25">
      <c r="A30" s="19">
        <v>20</v>
      </c>
      <c r="B30" s="77" t="s">
        <v>4502</v>
      </c>
      <c r="C30" s="67" t="s">
        <v>54</v>
      </c>
      <c r="D30" s="67"/>
      <c r="E30" s="68"/>
      <c r="F30" s="67" t="s">
        <v>4632</v>
      </c>
      <c r="G30" s="67" t="s">
        <v>82</v>
      </c>
      <c r="H30" s="67" t="s">
        <v>4601</v>
      </c>
      <c r="I30" s="67">
        <v>1</v>
      </c>
      <c r="J30" s="67" t="s">
        <v>4602</v>
      </c>
      <c r="K30" s="67">
        <v>524544000</v>
      </c>
      <c r="L30" s="69"/>
      <c r="M30" s="70">
        <v>45323</v>
      </c>
      <c r="N30" s="67">
        <v>1</v>
      </c>
      <c r="O30" s="67" t="s">
        <v>4602</v>
      </c>
      <c r="P30" s="67">
        <v>157363200</v>
      </c>
      <c r="Q30" s="69"/>
      <c r="R30" s="71">
        <v>3624</v>
      </c>
      <c r="S30" s="70">
        <v>45348</v>
      </c>
      <c r="T30" s="67" t="s">
        <v>4604</v>
      </c>
    </row>
    <row r="31" spans="1:20" ht="101.25" x14ac:dyDescent="0.25">
      <c r="A31" s="19">
        <v>21</v>
      </c>
      <c r="B31" s="77" t="s">
        <v>4503</v>
      </c>
      <c r="C31" s="67" t="s">
        <v>54</v>
      </c>
      <c r="D31" s="67"/>
      <c r="E31" s="68"/>
      <c r="F31" s="67" t="s">
        <v>4633</v>
      </c>
      <c r="G31" s="67" t="s">
        <v>86</v>
      </c>
      <c r="H31" s="67" t="s">
        <v>4634</v>
      </c>
      <c r="I31" s="67">
        <v>1</v>
      </c>
      <c r="J31" s="67" t="s">
        <v>4602</v>
      </c>
      <c r="K31" s="67">
        <v>39528000</v>
      </c>
      <c r="L31" s="69"/>
      <c r="M31" s="70">
        <v>45323</v>
      </c>
      <c r="N31" s="67">
        <v>1</v>
      </c>
      <c r="O31" s="67" t="s">
        <v>4602</v>
      </c>
      <c r="P31" s="67">
        <v>41736512</v>
      </c>
      <c r="Q31" s="69"/>
      <c r="R31" s="71">
        <v>4224</v>
      </c>
      <c r="S31" s="70">
        <v>45384</v>
      </c>
      <c r="T31" s="67" t="s">
        <v>4604</v>
      </c>
    </row>
    <row r="32" spans="1:20" ht="112.5" x14ac:dyDescent="0.25">
      <c r="A32" s="19">
        <v>22</v>
      </c>
      <c r="B32" s="77" t="s">
        <v>4504</v>
      </c>
      <c r="C32" s="67" t="s">
        <v>54</v>
      </c>
      <c r="D32" s="67"/>
      <c r="E32" s="68"/>
      <c r="F32" s="67" t="s">
        <v>4635</v>
      </c>
      <c r="G32" s="67" t="s">
        <v>82</v>
      </c>
      <c r="H32" s="67" t="s">
        <v>4634</v>
      </c>
      <c r="I32" s="67">
        <v>1</v>
      </c>
      <c r="J32" s="67" t="s">
        <v>4602</v>
      </c>
      <c r="K32" s="67">
        <v>175200000</v>
      </c>
      <c r="L32" s="69"/>
      <c r="M32" s="70">
        <v>45323</v>
      </c>
      <c r="N32" s="67">
        <v>1</v>
      </c>
      <c r="O32" s="67" t="s">
        <v>4602</v>
      </c>
      <c r="P32" s="67">
        <v>74459540</v>
      </c>
      <c r="Q32" s="69"/>
      <c r="R32" s="71">
        <v>4124</v>
      </c>
      <c r="S32" s="70">
        <v>45352</v>
      </c>
      <c r="T32" s="67" t="s">
        <v>4604</v>
      </c>
    </row>
    <row r="33" spans="1:20" ht="45" x14ac:dyDescent="0.25">
      <c r="A33" s="19">
        <v>23</v>
      </c>
      <c r="B33" s="77" t="s">
        <v>4505</v>
      </c>
      <c r="C33" s="67" t="s">
        <v>54</v>
      </c>
      <c r="D33" s="67"/>
      <c r="E33" s="68"/>
      <c r="F33" s="67" t="s">
        <v>4636</v>
      </c>
      <c r="G33" s="67" t="s">
        <v>87</v>
      </c>
      <c r="H33" s="67" t="s">
        <v>4634</v>
      </c>
      <c r="I33" s="67">
        <v>1</v>
      </c>
      <c r="J33" s="67" t="s">
        <v>4602</v>
      </c>
      <c r="K33" s="67">
        <v>700000000</v>
      </c>
      <c r="L33" s="69"/>
      <c r="M33" s="70">
        <v>45475</v>
      </c>
      <c r="N33" s="67">
        <v>1</v>
      </c>
      <c r="O33" s="67" t="s">
        <v>4602</v>
      </c>
      <c r="P33" s="67">
        <v>0</v>
      </c>
      <c r="Q33" s="69"/>
      <c r="R33" s="71">
        <v>0</v>
      </c>
      <c r="S33" s="70">
        <v>1</v>
      </c>
      <c r="T33" s="67" t="s">
        <v>4604</v>
      </c>
    </row>
    <row r="34" spans="1:20" ht="67.5" x14ac:dyDescent="0.25">
      <c r="A34" s="19">
        <v>24</v>
      </c>
      <c r="B34" s="77" t="s">
        <v>4506</v>
      </c>
      <c r="C34" s="67" t="s">
        <v>54</v>
      </c>
      <c r="D34" s="67"/>
      <c r="E34" s="68"/>
      <c r="F34" s="67" t="s">
        <v>4637</v>
      </c>
      <c r="G34" s="67" t="s">
        <v>88</v>
      </c>
      <c r="H34" s="67" t="s">
        <v>4634</v>
      </c>
      <c r="I34" s="67">
        <v>1</v>
      </c>
      <c r="J34" s="67" t="s">
        <v>4602</v>
      </c>
      <c r="K34" s="67">
        <v>350000000</v>
      </c>
      <c r="L34" s="69"/>
      <c r="M34" s="70">
        <v>45597</v>
      </c>
      <c r="N34" s="67">
        <v>1</v>
      </c>
      <c r="O34" s="67" t="s">
        <v>4602</v>
      </c>
      <c r="P34" s="67">
        <v>0</v>
      </c>
      <c r="Q34" s="69"/>
      <c r="R34" s="71">
        <v>0</v>
      </c>
      <c r="S34" s="70">
        <v>1</v>
      </c>
      <c r="T34" s="67" t="s">
        <v>4604</v>
      </c>
    </row>
    <row r="35" spans="1:20" ht="157.5" x14ac:dyDescent="0.25">
      <c r="A35" s="19">
        <v>25</v>
      </c>
      <c r="B35" s="77" t="s">
        <v>4507</v>
      </c>
      <c r="C35" s="67" t="s">
        <v>54</v>
      </c>
      <c r="D35" s="67"/>
      <c r="E35" s="68"/>
      <c r="F35" s="67" t="s">
        <v>4638</v>
      </c>
      <c r="G35" s="67" t="s">
        <v>88</v>
      </c>
      <c r="H35" s="67" t="s">
        <v>4634</v>
      </c>
      <c r="I35" s="67">
        <v>1</v>
      </c>
      <c r="J35" s="67" t="s">
        <v>4602</v>
      </c>
      <c r="K35" s="67">
        <v>350000000</v>
      </c>
      <c r="L35" s="69"/>
      <c r="M35" s="70">
        <v>45323</v>
      </c>
      <c r="N35" s="67">
        <v>1</v>
      </c>
      <c r="O35" s="67" t="s">
        <v>4602</v>
      </c>
      <c r="P35" s="67">
        <v>404520696</v>
      </c>
      <c r="Q35" s="69"/>
      <c r="R35" s="71">
        <v>18324</v>
      </c>
      <c r="S35" s="70">
        <v>45583</v>
      </c>
      <c r="T35" s="67" t="s">
        <v>4604</v>
      </c>
    </row>
    <row r="36" spans="1:20" ht="45" x14ac:dyDescent="0.25">
      <c r="A36" s="19">
        <v>26</v>
      </c>
      <c r="B36" s="77" t="s">
        <v>4508</v>
      </c>
      <c r="C36" s="67" t="s">
        <v>54</v>
      </c>
      <c r="D36" s="67"/>
      <c r="E36" s="68"/>
      <c r="F36" s="67" t="s">
        <v>4639</v>
      </c>
      <c r="G36" s="67" t="s">
        <v>87</v>
      </c>
      <c r="H36" s="67" t="s">
        <v>4601</v>
      </c>
      <c r="I36" s="67">
        <v>1</v>
      </c>
      <c r="J36" s="67" t="s">
        <v>4602</v>
      </c>
      <c r="K36" s="67">
        <v>108989315</v>
      </c>
      <c r="L36" s="69"/>
      <c r="M36" s="70">
        <v>45597</v>
      </c>
      <c r="N36" s="67">
        <v>1</v>
      </c>
      <c r="O36" s="67" t="s">
        <v>4602</v>
      </c>
      <c r="P36" s="67">
        <v>257702234</v>
      </c>
      <c r="Q36" s="69"/>
      <c r="R36" s="71">
        <v>4024</v>
      </c>
      <c r="S36" s="70">
        <v>45323</v>
      </c>
      <c r="T36" s="67" t="s">
        <v>4604</v>
      </c>
    </row>
    <row r="37" spans="1:20" ht="45" x14ac:dyDescent="0.25">
      <c r="A37" s="19">
        <v>27</v>
      </c>
      <c r="B37" s="77" t="s">
        <v>4509</v>
      </c>
      <c r="C37" s="67" t="s">
        <v>54</v>
      </c>
      <c r="D37" s="67"/>
      <c r="E37" s="68"/>
      <c r="F37" s="67" t="s">
        <v>4640</v>
      </c>
      <c r="G37" s="67" t="s">
        <v>87</v>
      </c>
      <c r="H37" s="67" t="s">
        <v>4601</v>
      </c>
      <c r="I37" s="67">
        <v>1</v>
      </c>
      <c r="J37" s="67" t="s">
        <v>4602</v>
      </c>
      <c r="K37" s="67">
        <v>300000000</v>
      </c>
      <c r="L37" s="69"/>
      <c r="M37" s="70">
        <v>45505</v>
      </c>
      <c r="N37" s="67">
        <v>1</v>
      </c>
      <c r="O37" s="67" t="s">
        <v>4602</v>
      </c>
      <c r="P37" s="67">
        <v>0</v>
      </c>
      <c r="Q37" s="69"/>
      <c r="R37" s="71">
        <v>0</v>
      </c>
      <c r="S37" s="70">
        <v>1</v>
      </c>
      <c r="T37" s="67" t="s">
        <v>4604</v>
      </c>
    </row>
    <row r="38" spans="1:20" ht="157.5" x14ac:dyDescent="0.25">
      <c r="A38" s="19">
        <v>28</v>
      </c>
      <c r="B38" s="77" t="s">
        <v>4510</v>
      </c>
      <c r="C38" s="67" t="s">
        <v>54</v>
      </c>
      <c r="D38" s="67"/>
      <c r="E38" s="68"/>
      <c r="F38" s="67" t="s">
        <v>4641</v>
      </c>
      <c r="G38" s="67" t="s">
        <v>82</v>
      </c>
      <c r="H38" s="67" t="s">
        <v>4634</v>
      </c>
      <c r="I38" s="67">
        <v>1</v>
      </c>
      <c r="J38" s="67" t="s">
        <v>4602</v>
      </c>
      <c r="K38" s="67">
        <v>50000000</v>
      </c>
      <c r="L38" s="69"/>
      <c r="M38" s="70">
        <v>45475</v>
      </c>
      <c r="N38" s="67">
        <v>1</v>
      </c>
      <c r="O38" s="67" t="s">
        <v>4602</v>
      </c>
      <c r="P38" s="67">
        <v>45776496</v>
      </c>
      <c r="Q38" s="69"/>
      <c r="R38" s="71">
        <v>20124</v>
      </c>
      <c r="S38" s="70">
        <v>45540</v>
      </c>
      <c r="T38" s="67" t="s">
        <v>4604</v>
      </c>
    </row>
    <row r="39" spans="1:20" ht="180" x14ac:dyDescent="0.25">
      <c r="A39" s="19">
        <v>29</v>
      </c>
      <c r="B39" s="77" t="s">
        <v>4511</v>
      </c>
      <c r="C39" s="67" t="s">
        <v>54</v>
      </c>
      <c r="D39" s="67"/>
      <c r="E39" s="68"/>
      <c r="F39" s="67" t="s">
        <v>4642</v>
      </c>
      <c r="G39" s="67" t="s">
        <v>82</v>
      </c>
      <c r="H39" s="67" t="s">
        <v>4634</v>
      </c>
      <c r="I39" s="67">
        <v>1</v>
      </c>
      <c r="J39" s="67" t="s">
        <v>4602</v>
      </c>
      <c r="K39" s="67">
        <v>5000000000</v>
      </c>
      <c r="L39" s="69"/>
      <c r="M39" s="70">
        <v>45323</v>
      </c>
      <c r="N39" s="67">
        <v>1</v>
      </c>
      <c r="O39" s="67" t="s">
        <v>4602</v>
      </c>
      <c r="P39" s="67">
        <v>0</v>
      </c>
      <c r="Q39" s="69"/>
      <c r="R39" s="71">
        <v>0</v>
      </c>
      <c r="S39" s="70">
        <v>1</v>
      </c>
      <c r="T39" s="67" t="s">
        <v>4604</v>
      </c>
    </row>
    <row r="40" spans="1:20" ht="56.25" x14ac:dyDescent="0.25">
      <c r="A40" s="19">
        <v>30</v>
      </c>
      <c r="B40" s="77" t="s">
        <v>4512</v>
      </c>
      <c r="C40" s="67" t="s">
        <v>54</v>
      </c>
      <c r="D40" s="67"/>
      <c r="E40" s="68"/>
      <c r="F40" s="67" t="s">
        <v>4643</v>
      </c>
      <c r="G40" s="67" t="s">
        <v>82</v>
      </c>
      <c r="H40" s="67" t="s">
        <v>4634</v>
      </c>
      <c r="I40" s="67">
        <v>1</v>
      </c>
      <c r="J40" s="67" t="s">
        <v>4602</v>
      </c>
      <c r="K40" s="67">
        <v>386851200</v>
      </c>
      <c r="L40" s="69"/>
      <c r="M40" s="70">
        <v>45475</v>
      </c>
      <c r="N40" s="67">
        <v>1</v>
      </c>
      <c r="O40" s="67" t="s">
        <v>4602</v>
      </c>
      <c r="P40" s="67">
        <v>186359616</v>
      </c>
      <c r="Q40" s="69"/>
      <c r="R40" s="71">
        <v>10224</v>
      </c>
      <c r="S40" s="70">
        <v>45420</v>
      </c>
      <c r="T40" s="67" t="s">
        <v>4604</v>
      </c>
    </row>
    <row r="41" spans="1:20" ht="146.25" x14ac:dyDescent="0.25">
      <c r="A41" s="19">
        <v>31</v>
      </c>
      <c r="B41" s="77" t="s">
        <v>4513</v>
      </c>
      <c r="C41" s="67" t="s">
        <v>54</v>
      </c>
      <c r="D41" s="67"/>
      <c r="E41" s="68"/>
      <c r="F41" s="67" t="s">
        <v>4644</v>
      </c>
      <c r="G41" s="67" t="s">
        <v>86</v>
      </c>
      <c r="H41" s="67" t="s">
        <v>4645</v>
      </c>
      <c r="I41" s="67">
        <v>1</v>
      </c>
      <c r="J41" s="67" t="s">
        <v>4602</v>
      </c>
      <c r="K41" s="67">
        <v>950000000</v>
      </c>
      <c r="L41" s="69"/>
      <c r="M41" s="70">
        <v>45323</v>
      </c>
      <c r="N41" s="67">
        <v>1</v>
      </c>
      <c r="O41" s="67" t="s">
        <v>4602</v>
      </c>
      <c r="P41" s="67">
        <v>1390000000</v>
      </c>
      <c r="Q41" s="69"/>
      <c r="R41" s="71">
        <v>5224</v>
      </c>
      <c r="S41" s="70">
        <v>45448</v>
      </c>
      <c r="T41" s="67" t="s">
        <v>4604</v>
      </c>
    </row>
    <row r="42" spans="1:20" ht="67.5" x14ac:dyDescent="0.25">
      <c r="A42" s="19">
        <v>32</v>
      </c>
      <c r="B42" s="77" t="s">
        <v>4514</v>
      </c>
      <c r="C42" s="67" t="s">
        <v>54</v>
      </c>
      <c r="D42" s="67"/>
      <c r="E42" s="68"/>
      <c r="F42" s="67" t="s">
        <v>4646</v>
      </c>
      <c r="G42" s="67" t="s">
        <v>88</v>
      </c>
      <c r="H42" s="67" t="s">
        <v>4647</v>
      </c>
      <c r="I42" s="67">
        <v>1</v>
      </c>
      <c r="J42" s="67" t="s">
        <v>4602</v>
      </c>
      <c r="K42" s="67">
        <v>50000000</v>
      </c>
      <c r="L42" s="69"/>
      <c r="M42" s="70">
        <v>45323</v>
      </c>
      <c r="N42" s="67">
        <v>1</v>
      </c>
      <c r="O42" s="67" t="s">
        <v>4602</v>
      </c>
      <c r="P42" s="67">
        <v>37356000</v>
      </c>
      <c r="Q42" s="69"/>
      <c r="R42" s="71">
        <v>5124</v>
      </c>
      <c r="S42" s="70">
        <v>45355</v>
      </c>
      <c r="T42" s="67" t="s">
        <v>4604</v>
      </c>
    </row>
    <row r="43" spans="1:20" ht="90" x14ac:dyDescent="0.25">
      <c r="A43" s="19">
        <v>33</v>
      </c>
      <c r="B43" s="77" t="s">
        <v>4515</v>
      </c>
      <c r="C43" s="67" t="s">
        <v>54</v>
      </c>
      <c r="D43" s="67"/>
      <c r="E43" s="68"/>
      <c r="F43" s="67" t="s">
        <v>4648</v>
      </c>
      <c r="G43" s="67" t="s">
        <v>82</v>
      </c>
      <c r="H43" s="67" t="s">
        <v>4601</v>
      </c>
      <c r="I43" s="67">
        <v>1</v>
      </c>
      <c r="J43" s="67" t="s">
        <v>4602</v>
      </c>
      <c r="K43" s="67">
        <v>200000000</v>
      </c>
      <c r="L43" s="69"/>
      <c r="M43" s="70">
        <v>45292</v>
      </c>
      <c r="N43" s="67">
        <v>1</v>
      </c>
      <c r="O43" s="67" t="s">
        <v>4602</v>
      </c>
      <c r="P43" s="67">
        <v>0</v>
      </c>
      <c r="Q43" s="69"/>
      <c r="R43" s="71">
        <v>0</v>
      </c>
      <c r="S43" s="70">
        <v>1</v>
      </c>
      <c r="T43" s="67" t="s">
        <v>4604</v>
      </c>
    </row>
    <row r="44" spans="1:20" ht="56.25" x14ac:dyDescent="0.25">
      <c r="A44" s="19">
        <v>34</v>
      </c>
      <c r="B44" s="77" t="s">
        <v>4516</v>
      </c>
      <c r="C44" s="67" t="s">
        <v>54</v>
      </c>
      <c r="D44" s="67"/>
      <c r="E44" s="68"/>
      <c r="F44" s="67" t="s">
        <v>4649</v>
      </c>
      <c r="G44" s="67" t="s">
        <v>88</v>
      </c>
      <c r="H44" s="67" t="s">
        <v>4650</v>
      </c>
      <c r="I44" s="67">
        <v>1</v>
      </c>
      <c r="J44" s="67" t="s">
        <v>4602</v>
      </c>
      <c r="K44" s="67">
        <v>50000000</v>
      </c>
      <c r="L44" s="69"/>
      <c r="M44" s="70">
        <v>45352</v>
      </c>
      <c r="N44" s="67">
        <v>1</v>
      </c>
      <c r="O44" s="67" t="s">
        <v>4602</v>
      </c>
      <c r="P44" s="67">
        <v>0</v>
      </c>
      <c r="Q44" s="69"/>
      <c r="R44" s="71">
        <v>0</v>
      </c>
      <c r="S44" s="70">
        <v>1</v>
      </c>
      <c r="T44" s="67" t="s">
        <v>4604</v>
      </c>
    </row>
    <row r="45" spans="1:20" ht="45" x14ac:dyDescent="0.25">
      <c r="A45" s="19">
        <v>35</v>
      </c>
      <c r="B45" s="77" t="s">
        <v>4517</v>
      </c>
      <c r="C45" s="67" t="s">
        <v>54</v>
      </c>
      <c r="D45" s="67"/>
      <c r="E45" s="68"/>
      <c r="F45" s="67" t="s">
        <v>4651</v>
      </c>
      <c r="G45" s="67" t="s">
        <v>88</v>
      </c>
      <c r="H45" s="67" t="s">
        <v>4626</v>
      </c>
      <c r="I45" s="67">
        <v>1</v>
      </c>
      <c r="J45" s="67" t="s">
        <v>4602</v>
      </c>
      <c r="K45" s="67">
        <v>10000000</v>
      </c>
      <c r="L45" s="69"/>
      <c r="M45" s="70">
        <v>45475</v>
      </c>
      <c r="N45" s="67">
        <v>1</v>
      </c>
      <c r="O45" s="67" t="s">
        <v>4602</v>
      </c>
      <c r="P45" s="67">
        <v>0</v>
      </c>
      <c r="Q45" s="69"/>
      <c r="R45" s="71">
        <v>0</v>
      </c>
      <c r="S45" s="70">
        <v>1</v>
      </c>
      <c r="T45" s="67" t="s">
        <v>4604</v>
      </c>
    </row>
    <row r="46" spans="1:20" ht="45" x14ac:dyDescent="0.25">
      <c r="A46" s="19">
        <v>36</v>
      </c>
      <c r="B46" s="77" t="s">
        <v>4518</v>
      </c>
      <c r="C46" s="67" t="s">
        <v>54</v>
      </c>
      <c r="D46" s="67"/>
      <c r="E46" s="68"/>
      <c r="F46" s="67" t="s">
        <v>4652</v>
      </c>
      <c r="G46" s="67" t="s">
        <v>88</v>
      </c>
      <c r="H46" s="67" t="s">
        <v>4653</v>
      </c>
      <c r="I46" s="67">
        <v>1</v>
      </c>
      <c r="J46" s="67" t="s">
        <v>4602</v>
      </c>
      <c r="K46" s="67">
        <v>18000000</v>
      </c>
      <c r="L46" s="69"/>
      <c r="M46" s="70">
        <v>45475</v>
      </c>
      <c r="N46" s="67">
        <v>1</v>
      </c>
      <c r="O46" s="67" t="s">
        <v>4602</v>
      </c>
      <c r="P46" s="67">
        <v>0</v>
      </c>
      <c r="Q46" s="69"/>
      <c r="R46" s="71">
        <v>0</v>
      </c>
      <c r="S46" s="70">
        <v>1</v>
      </c>
      <c r="T46" s="67" t="s">
        <v>4604</v>
      </c>
    </row>
    <row r="47" spans="1:20" ht="56.25" x14ac:dyDescent="0.25">
      <c r="A47" s="19">
        <v>37</v>
      </c>
      <c r="B47" s="77" t="s">
        <v>4519</v>
      </c>
      <c r="C47" s="67" t="s">
        <v>54</v>
      </c>
      <c r="D47" s="67"/>
      <c r="E47" s="68"/>
      <c r="F47" s="67" t="s">
        <v>4654</v>
      </c>
      <c r="G47" s="67" t="s">
        <v>88</v>
      </c>
      <c r="H47" s="67" t="s">
        <v>4626</v>
      </c>
      <c r="I47" s="67">
        <v>1</v>
      </c>
      <c r="J47" s="67" t="s">
        <v>4602</v>
      </c>
      <c r="K47" s="67">
        <v>330000000</v>
      </c>
      <c r="L47" s="69"/>
      <c r="M47" s="70">
        <v>45475</v>
      </c>
      <c r="N47" s="67">
        <v>1</v>
      </c>
      <c r="O47" s="67" t="s">
        <v>4602</v>
      </c>
      <c r="P47" s="67">
        <v>0</v>
      </c>
      <c r="Q47" s="69"/>
      <c r="R47" s="71">
        <v>0</v>
      </c>
      <c r="S47" s="70">
        <v>1</v>
      </c>
      <c r="T47" s="67" t="s">
        <v>4604</v>
      </c>
    </row>
    <row r="48" spans="1:20" ht="45" x14ac:dyDescent="0.25">
      <c r="A48" s="19">
        <v>38</v>
      </c>
      <c r="B48" s="77" t="s">
        <v>4520</v>
      </c>
      <c r="C48" s="67" t="s">
        <v>54</v>
      </c>
      <c r="D48" s="67"/>
      <c r="E48" s="68"/>
      <c r="F48" s="67" t="s">
        <v>4655</v>
      </c>
      <c r="G48" s="67" t="s">
        <v>88</v>
      </c>
      <c r="H48" s="67" t="s">
        <v>4601</v>
      </c>
      <c r="I48" s="67">
        <v>1</v>
      </c>
      <c r="J48" s="67" t="s">
        <v>4602</v>
      </c>
      <c r="K48" s="67">
        <v>12000000</v>
      </c>
      <c r="L48" s="69"/>
      <c r="M48" s="70">
        <v>45505</v>
      </c>
      <c r="N48" s="67">
        <v>1</v>
      </c>
      <c r="O48" s="67" t="s">
        <v>4602</v>
      </c>
      <c r="P48" s="67">
        <v>0</v>
      </c>
      <c r="Q48" s="69"/>
      <c r="R48" s="71">
        <v>0</v>
      </c>
      <c r="S48" s="70">
        <v>1</v>
      </c>
      <c r="T48" s="67" t="s">
        <v>4604</v>
      </c>
    </row>
    <row r="49" spans="1:20" ht="45" x14ac:dyDescent="0.25">
      <c r="A49" s="19">
        <v>39</v>
      </c>
      <c r="B49" s="77" t="s">
        <v>4521</v>
      </c>
      <c r="C49" s="67" t="s">
        <v>54</v>
      </c>
      <c r="D49" s="67"/>
      <c r="E49" s="68"/>
      <c r="F49" s="67" t="s">
        <v>4656</v>
      </c>
      <c r="G49" s="67" t="s">
        <v>88</v>
      </c>
      <c r="H49" s="67" t="s">
        <v>4601</v>
      </c>
      <c r="I49" s="67">
        <v>1</v>
      </c>
      <c r="J49" s="67" t="s">
        <v>4602</v>
      </c>
      <c r="K49" s="67">
        <v>60000000</v>
      </c>
      <c r="L49" s="69"/>
      <c r="M49" s="70">
        <v>45505</v>
      </c>
      <c r="N49" s="67">
        <v>1</v>
      </c>
      <c r="O49" s="67" t="s">
        <v>4602</v>
      </c>
      <c r="P49" s="67">
        <v>0</v>
      </c>
      <c r="Q49" s="69"/>
      <c r="R49" s="71">
        <v>0</v>
      </c>
      <c r="S49" s="70">
        <v>1</v>
      </c>
      <c r="T49" s="67" t="s">
        <v>4604</v>
      </c>
    </row>
    <row r="50" spans="1:20" ht="112.5" x14ac:dyDescent="0.25">
      <c r="A50" s="19">
        <v>40</v>
      </c>
      <c r="B50" s="77" t="s">
        <v>4522</v>
      </c>
      <c r="C50" s="67" t="s">
        <v>54</v>
      </c>
      <c r="D50" s="67"/>
      <c r="E50" s="68"/>
      <c r="F50" s="67" t="s">
        <v>4657</v>
      </c>
      <c r="G50" s="67" t="s">
        <v>88</v>
      </c>
      <c r="H50" s="67" t="s">
        <v>4658</v>
      </c>
      <c r="I50" s="67">
        <v>1</v>
      </c>
      <c r="J50" s="67" t="s">
        <v>4602</v>
      </c>
      <c r="K50" s="67">
        <v>50000000</v>
      </c>
      <c r="L50" s="69"/>
      <c r="M50" s="70">
        <v>45597</v>
      </c>
      <c r="N50" s="67">
        <v>1</v>
      </c>
      <c r="O50" s="67" t="s">
        <v>4602</v>
      </c>
      <c r="P50" s="67">
        <v>39365200</v>
      </c>
      <c r="Q50" s="69"/>
      <c r="R50" s="71">
        <v>24524</v>
      </c>
      <c r="S50" s="70">
        <v>45645</v>
      </c>
      <c r="T50" s="67" t="s">
        <v>4604</v>
      </c>
    </row>
    <row r="51" spans="1:20" ht="45" x14ac:dyDescent="0.25">
      <c r="A51" s="19">
        <v>41</v>
      </c>
      <c r="B51" s="77" t="s">
        <v>4523</v>
      </c>
      <c r="C51" s="67" t="s">
        <v>54</v>
      </c>
      <c r="D51" s="67"/>
      <c r="E51" s="68"/>
      <c r="F51" s="67" t="s">
        <v>4659</v>
      </c>
      <c r="G51" s="67" t="s">
        <v>88</v>
      </c>
      <c r="H51" s="67" t="s">
        <v>4645</v>
      </c>
      <c r="I51" s="67">
        <v>1</v>
      </c>
      <c r="J51" s="67" t="s">
        <v>4602</v>
      </c>
      <c r="K51" s="67">
        <v>50000000</v>
      </c>
      <c r="L51" s="69"/>
      <c r="M51" s="70">
        <v>45383</v>
      </c>
      <c r="N51" s="67">
        <v>1</v>
      </c>
      <c r="O51" s="67" t="s">
        <v>4602</v>
      </c>
      <c r="P51" s="67">
        <v>0</v>
      </c>
      <c r="Q51" s="69"/>
      <c r="R51" s="71">
        <v>0</v>
      </c>
      <c r="S51" s="70">
        <v>1</v>
      </c>
      <c r="T51" s="67" t="s">
        <v>4604</v>
      </c>
    </row>
    <row r="52" spans="1:20" ht="45" x14ac:dyDescent="0.25">
      <c r="A52" s="19">
        <v>42</v>
      </c>
      <c r="B52" s="77" t="s">
        <v>4524</v>
      </c>
      <c r="C52" s="67" t="s">
        <v>54</v>
      </c>
      <c r="D52" s="67"/>
      <c r="E52" s="68"/>
      <c r="F52" s="67" t="s">
        <v>4660</v>
      </c>
      <c r="G52" s="67" t="s">
        <v>88</v>
      </c>
      <c r="H52" s="67" t="s">
        <v>4661</v>
      </c>
      <c r="I52" s="67">
        <v>1</v>
      </c>
      <c r="J52" s="67" t="s">
        <v>4602</v>
      </c>
      <c r="K52" s="67">
        <v>50000000</v>
      </c>
      <c r="L52" s="69"/>
      <c r="M52" s="70">
        <v>45383</v>
      </c>
      <c r="N52" s="67">
        <v>1</v>
      </c>
      <c r="O52" s="67" t="s">
        <v>4602</v>
      </c>
      <c r="P52" s="67">
        <v>0</v>
      </c>
      <c r="Q52" s="69"/>
      <c r="R52" s="71">
        <v>0</v>
      </c>
      <c r="S52" s="70">
        <v>1</v>
      </c>
      <c r="T52" s="67" t="s">
        <v>4604</v>
      </c>
    </row>
    <row r="53" spans="1:20" ht="45" x14ac:dyDescent="0.25">
      <c r="A53" s="19">
        <v>43</v>
      </c>
      <c r="B53" s="77" t="s">
        <v>4525</v>
      </c>
      <c r="C53" s="67" t="s">
        <v>54</v>
      </c>
      <c r="D53" s="67"/>
      <c r="E53" s="68"/>
      <c r="F53" s="67" t="s">
        <v>4662</v>
      </c>
      <c r="G53" s="67" t="s">
        <v>88</v>
      </c>
      <c r="H53" s="67" t="s">
        <v>4645</v>
      </c>
      <c r="I53" s="67">
        <v>1</v>
      </c>
      <c r="J53" s="67" t="s">
        <v>4602</v>
      </c>
      <c r="K53" s="67">
        <v>20000000</v>
      </c>
      <c r="L53" s="69"/>
      <c r="M53" s="70">
        <v>45447</v>
      </c>
      <c r="N53" s="67">
        <v>1</v>
      </c>
      <c r="O53" s="67" t="s">
        <v>4602</v>
      </c>
      <c r="P53" s="67">
        <v>0</v>
      </c>
      <c r="Q53" s="69"/>
      <c r="R53" s="71">
        <v>0</v>
      </c>
      <c r="S53" s="70">
        <v>1</v>
      </c>
      <c r="T53" s="67" t="s">
        <v>4604</v>
      </c>
    </row>
    <row r="54" spans="1:20" ht="191.25" x14ac:dyDescent="0.25">
      <c r="A54" s="19">
        <v>44</v>
      </c>
      <c r="B54" s="77" t="s">
        <v>4526</v>
      </c>
      <c r="C54" s="67" t="s">
        <v>54</v>
      </c>
      <c r="D54" s="67"/>
      <c r="E54" s="68"/>
      <c r="F54" s="67" t="s">
        <v>4663</v>
      </c>
      <c r="G54" s="67" t="s">
        <v>82</v>
      </c>
      <c r="H54" s="67" t="s">
        <v>4664</v>
      </c>
      <c r="I54" s="67">
        <v>1</v>
      </c>
      <c r="J54" s="67" t="s">
        <v>4602</v>
      </c>
      <c r="K54" s="67">
        <v>70634072813</v>
      </c>
      <c r="L54" s="69"/>
      <c r="M54" s="70">
        <v>45292</v>
      </c>
      <c r="N54" s="67">
        <v>1</v>
      </c>
      <c r="O54" s="67" t="s">
        <v>4602</v>
      </c>
      <c r="P54" s="67">
        <v>70634072813</v>
      </c>
      <c r="Q54" s="69"/>
      <c r="R54" s="71">
        <v>2424</v>
      </c>
      <c r="S54" s="70">
        <v>45322</v>
      </c>
      <c r="T54" s="67" t="s">
        <v>4604</v>
      </c>
    </row>
    <row r="55" spans="1:20" ht="56.25" x14ac:dyDescent="0.25">
      <c r="A55" s="19">
        <v>45</v>
      </c>
      <c r="B55" s="77" t="s">
        <v>4527</v>
      </c>
      <c r="C55" s="67" t="s">
        <v>54</v>
      </c>
      <c r="D55" s="67"/>
      <c r="E55" s="68"/>
      <c r="F55" s="67" t="s">
        <v>4665</v>
      </c>
      <c r="G55" s="67" t="s">
        <v>84</v>
      </c>
      <c r="H55" s="67" t="s">
        <v>4601</v>
      </c>
      <c r="I55" s="67">
        <v>1</v>
      </c>
      <c r="J55" s="67" t="s">
        <v>4602</v>
      </c>
      <c r="K55" s="67">
        <v>0</v>
      </c>
      <c r="L55" s="69"/>
      <c r="M55" s="70">
        <v>45355</v>
      </c>
      <c r="N55" s="67">
        <v>1</v>
      </c>
      <c r="O55" s="67" t="s">
        <v>4602</v>
      </c>
      <c r="P55" s="67">
        <v>0</v>
      </c>
      <c r="Q55" s="69"/>
      <c r="R55" s="71">
        <v>0</v>
      </c>
      <c r="S55" s="70">
        <v>1</v>
      </c>
      <c r="T55" s="67" t="s">
        <v>4604</v>
      </c>
    </row>
    <row r="56" spans="1:20" ht="146.25" x14ac:dyDescent="0.25">
      <c r="A56" s="19">
        <v>46</v>
      </c>
      <c r="B56" s="77" t="s">
        <v>4528</v>
      </c>
      <c r="C56" s="67" t="s">
        <v>54</v>
      </c>
      <c r="D56" s="67"/>
      <c r="E56" s="68"/>
      <c r="F56" s="67" t="s">
        <v>4666</v>
      </c>
      <c r="G56" s="67" t="s">
        <v>87</v>
      </c>
      <c r="H56" s="67" t="s">
        <v>4634</v>
      </c>
      <c r="I56" s="67">
        <v>1</v>
      </c>
      <c r="J56" s="67" t="s">
        <v>4602</v>
      </c>
      <c r="K56" s="67">
        <v>200000000</v>
      </c>
      <c r="L56" s="69"/>
      <c r="M56" s="70">
        <v>45352</v>
      </c>
      <c r="N56" s="67">
        <v>1</v>
      </c>
      <c r="O56" s="67" t="s">
        <v>4602</v>
      </c>
      <c r="P56" s="67">
        <v>286198191</v>
      </c>
      <c r="Q56" s="69"/>
      <c r="R56" s="71">
        <v>10624</v>
      </c>
      <c r="S56" s="70">
        <v>45399</v>
      </c>
      <c r="T56" s="67" t="s">
        <v>4604</v>
      </c>
    </row>
    <row r="57" spans="1:20" ht="101.25" x14ac:dyDescent="0.25">
      <c r="A57" s="19">
        <v>47</v>
      </c>
      <c r="B57" s="77" t="s">
        <v>4529</v>
      </c>
      <c r="C57" s="67" t="s">
        <v>54</v>
      </c>
      <c r="D57" s="67"/>
      <c r="E57" s="68"/>
      <c r="F57" s="67" t="s">
        <v>4667</v>
      </c>
      <c r="G57" s="67" t="s">
        <v>82</v>
      </c>
      <c r="H57" s="67" t="s">
        <v>4613</v>
      </c>
      <c r="I57" s="67">
        <v>1</v>
      </c>
      <c r="J57" s="67" t="s">
        <v>4602</v>
      </c>
      <c r="K57" s="67">
        <v>196100100</v>
      </c>
      <c r="L57" s="69"/>
      <c r="M57" s="70">
        <v>45352</v>
      </c>
      <c r="N57" s="67">
        <v>1</v>
      </c>
      <c r="O57" s="67" t="s">
        <v>4602</v>
      </c>
      <c r="P57" s="67">
        <v>100000000</v>
      </c>
      <c r="Q57" s="69"/>
      <c r="R57" s="71">
        <v>10724</v>
      </c>
      <c r="S57" s="70">
        <v>45390</v>
      </c>
      <c r="T57" s="67" t="s">
        <v>4604</v>
      </c>
    </row>
    <row r="58" spans="1:20" ht="135" x14ac:dyDescent="0.25">
      <c r="A58" s="19">
        <v>48</v>
      </c>
      <c r="B58" s="77" t="s">
        <v>4530</v>
      </c>
      <c r="C58" s="67" t="s">
        <v>54</v>
      </c>
      <c r="D58" s="67"/>
      <c r="E58" s="68"/>
      <c r="F58" s="67" t="s">
        <v>4668</v>
      </c>
      <c r="G58" s="67" t="s">
        <v>82</v>
      </c>
      <c r="H58" s="67" t="s">
        <v>4634</v>
      </c>
      <c r="I58" s="67">
        <v>1</v>
      </c>
      <c r="J58" s="67" t="s">
        <v>4602</v>
      </c>
      <c r="K58" s="67">
        <v>2000000000</v>
      </c>
      <c r="L58" s="69"/>
      <c r="M58" s="70">
        <v>45383</v>
      </c>
      <c r="N58" s="67">
        <v>1</v>
      </c>
      <c r="O58" s="67" t="s">
        <v>4602</v>
      </c>
      <c r="P58" s="67">
        <v>3583312021</v>
      </c>
      <c r="Q58" s="69"/>
      <c r="R58" s="71">
        <v>14824</v>
      </c>
      <c r="S58" s="70">
        <v>45499</v>
      </c>
      <c r="T58" s="67" t="s">
        <v>4604</v>
      </c>
    </row>
    <row r="59" spans="1:20" ht="123.75" x14ac:dyDescent="0.25">
      <c r="A59" s="19">
        <v>49</v>
      </c>
      <c r="B59" s="77" t="s">
        <v>4531</v>
      </c>
      <c r="C59" s="67" t="s">
        <v>54</v>
      </c>
      <c r="D59" s="67"/>
      <c r="E59" s="68"/>
      <c r="F59" s="67" t="s">
        <v>4669</v>
      </c>
      <c r="G59" s="67" t="s">
        <v>82</v>
      </c>
      <c r="H59" s="67" t="s">
        <v>4634</v>
      </c>
      <c r="I59" s="67">
        <v>1</v>
      </c>
      <c r="J59" s="67" t="s">
        <v>4602</v>
      </c>
      <c r="K59" s="67">
        <v>10000000</v>
      </c>
      <c r="L59" s="69"/>
      <c r="M59" s="70">
        <v>45383</v>
      </c>
      <c r="N59" s="67">
        <v>1</v>
      </c>
      <c r="O59" s="67" t="s">
        <v>4602</v>
      </c>
      <c r="P59" s="67">
        <v>4651315</v>
      </c>
      <c r="Q59" s="69"/>
      <c r="R59" s="71">
        <v>22824</v>
      </c>
      <c r="S59" s="70">
        <v>45572</v>
      </c>
      <c r="T59" s="67" t="s">
        <v>4604</v>
      </c>
    </row>
    <row r="60" spans="1:20" ht="123.75" x14ac:dyDescent="0.25">
      <c r="A60" s="19">
        <v>50</v>
      </c>
      <c r="B60" s="77" t="s">
        <v>4532</v>
      </c>
      <c r="C60" s="67" t="s">
        <v>54</v>
      </c>
      <c r="D60" s="67"/>
      <c r="E60" s="68"/>
      <c r="F60" s="67" t="s">
        <v>4670</v>
      </c>
      <c r="G60" s="67" t="s">
        <v>86</v>
      </c>
      <c r="H60" s="67" t="s">
        <v>4671</v>
      </c>
      <c r="I60" s="67">
        <v>1</v>
      </c>
      <c r="J60" s="67" t="s">
        <v>4602</v>
      </c>
      <c r="K60" s="67">
        <v>33510454909</v>
      </c>
      <c r="L60" s="69"/>
      <c r="M60" s="70">
        <v>45414</v>
      </c>
      <c r="N60" s="67">
        <v>1</v>
      </c>
      <c r="O60" s="67" t="s">
        <v>4602</v>
      </c>
      <c r="P60" s="67">
        <v>12366350827</v>
      </c>
      <c r="Q60" s="69"/>
      <c r="R60" s="71">
        <v>13124</v>
      </c>
      <c r="S60" s="70">
        <v>45462</v>
      </c>
      <c r="T60" s="67" t="s">
        <v>4604</v>
      </c>
    </row>
    <row r="61" spans="1:20" ht="146.25" x14ac:dyDescent="0.25">
      <c r="A61" s="19">
        <v>51</v>
      </c>
      <c r="B61" s="77" t="s">
        <v>4533</v>
      </c>
      <c r="C61" s="67" t="s">
        <v>54</v>
      </c>
      <c r="D61" s="67"/>
      <c r="E61" s="68"/>
      <c r="F61" s="67" t="s">
        <v>4672</v>
      </c>
      <c r="G61" s="67" t="s">
        <v>86</v>
      </c>
      <c r="H61" s="67" t="s">
        <v>4634</v>
      </c>
      <c r="I61" s="67">
        <v>1</v>
      </c>
      <c r="J61" s="67" t="s">
        <v>4602</v>
      </c>
      <c r="K61" s="67">
        <v>36960777855</v>
      </c>
      <c r="L61" s="69"/>
      <c r="M61" s="70">
        <v>45414</v>
      </c>
      <c r="N61" s="67">
        <v>1</v>
      </c>
      <c r="O61" s="67" t="s">
        <v>4602</v>
      </c>
      <c r="P61" s="67">
        <v>54910722351</v>
      </c>
      <c r="Q61" s="69"/>
      <c r="R61" s="71">
        <v>13624</v>
      </c>
      <c r="S61" s="70">
        <v>45461</v>
      </c>
      <c r="T61" s="67" t="s">
        <v>4604</v>
      </c>
    </row>
    <row r="62" spans="1:20" ht="202.5" x14ac:dyDescent="0.25">
      <c r="A62" s="19">
        <v>52</v>
      </c>
      <c r="B62" s="77" t="s">
        <v>4534</v>
      </c>
      <c r="C62" s="67" t="s">
        <v>54</v>
      </c>
      <c r="D62" s="67"/>
      <c r="E62" s="68"/>
      <c r="F62" s="67" t="s">
        <v>4673</v>
      </c>
      <c r="G62" s="67" t="s">
        <v>86</v>
      </c>
      <c r="H62" s="67" t="s">
        <v>4634</v>
      </c>
      <c r="I62" s="67">
        <v>1</v>
      </c>
      <c r="J62" s="67" t="s">
        <v>4602</v>
      </c>
      <c r="K62" s="67">
        <v>1190722961</v>
      </c>
      <c r="L62" s="69"/>
      <c r="M62" s="70">
        <v>45566</v>
      </c>
      <c r="N62" s="67">
        <v>1</v>
      </c>
      <c r="O62" s="67" t="s">
        <v>4602</v>
      </c>
      <c r="P62" s="67">
        <v>1179093888</v>
      </c>
      <c r="Q62" s="69"/>
      <c r="R62" s="71">
        <v>24224</v>
      </c>
      <c r="S62" s="70">
        <v>45624</v>
      </c>
      <c r="T62" s="67" t="s">
        <v>4604</v>
      </c>
    </row>
    <row r="63" spans="1:20" ht="45" x14ac:dyDescent="0.25">
      <c r="A63" s="19">
        <v>53</v>
      </c>
      <c r="B63" s="77" t="s">
        <v>4535</v>
      </c>
      <c r="C63" s="67" t="s">
        <v>54</v>
      </c>
      <c r="D63" s="67"/>
      <c r="E63" s="68"/>
      <c r="F63" s="67" t="s">
        <v>4674</v>
      </c>
      <c r="G63" s="67" t="s">
        <v>86</v>
      </c>
      <c r="H63" s="67" t="s">
        <v>4675</v>
      </c>
      <c r="I63" s="67">
        <v>1</v>
      </c>
      <c r="J63" s="67" t="s">
        <v>4602</v>
      </c>
      <c r="K63" s="67">
        <v>9830000000</v>
      </c>
      <c r="L63" s="69"/>
      <c r="M63" s="70">
        <v>45447</v>
      </c>
      <c r="N63" s="67">
        <v>1</v>
      </c>
      <c r="O63" s="67" t="s">
        <v>4602</v>
      </c>
      <c r="P63" s="67">
        <v>19195355423</v>
      </c>
      <c r="Q63" s="69"/>
      <c r="R63" s="71">
        <v>21424</v>
      </c>
      <c r="S63" s="70">
        <v>45589</v>
      </c>
      <c r="T63" s="67" t="s">
        <v>4604</v>
      </c>
    </row>
    <row r="64" spans="1:20" ht="90" x14ac:dyDescent="0.25">
      <c r="A64" s="19">
        <v>54</v>
      </c>
      <c r="B64" s="77" t="s">
        <v>4536</v>
      </c>
      <c r="C64" s="67" t="s">
        <v>54</v>
      </c>
      <c r="D64" s="67"/>
      <c r="E64" s="68"/>
      <c r="F64" s="67" t="s">
        <v>4676</v>
      </c>
      <c r="G64" s="67" t="s">
        <v>88</v>
      </c>
      <c r="H64" s="67" t="s">
        <v>4601</v>
      </c>
      <c r="I64" s="67">
        <v>1</v>
      </c>
      <c r="J64" s="67" t="s">
        <v>4602</v>
      </c>
      <c r="K64" s="67">
        <v>5000000</v>
      </c>
      <c r="L64" s="69"/>
      <c r="M64" s="70">
        <v>45447</v>
      </c>
      <c r="N64" s="67">
        <v>1</v>
      </c>
      <c r="O64" s="67" t="s">
        <v>4602</v>
      </c>
      <c r="P64" s="67">
        <v>4970000</v>
      </c>
      <c r="Q64" s="69"/>
      <c r="R64" s="71">
        <v>14924</v>
      </c>
      <c r="S64" s="70">
        <v>45477</v>
      </c>
      <c r="T64" s="67" t="s">
        <v>4604</v>
      </c>
    </row>
    <row r="65" spans="1:20" ht="112.5" x14ac:dyDescent="0.25">
      <c r="A65" s="19">
        <v>55</v>
      </c>
      <c r="B65" s="77" t="s">
        <v>4537</v>
      </c>
      <c r="C65" s="67" t="s">
        <v>54</v>
      </c>
      <c r="D65" s="67"/>
      <c r="E65" s="68"/>
      <c r="F65" s="67" t="s">
        <v>4677</v>
      </c>
      <c r="G65" s="67" t="s">
        <v>88</v>
      </c>
      <c r="H65" s="67" t="s">
        <v>4601</v>
      </c>
      <c r="I65" s="67">
        <v>1</v>
      </c>
      <c r="J65" s="67" t="s">
        <v>4602</v>
      </c>
      <c r="K65" s="67">
        <v>20000000</v>
      </c>
      <c r="L65" s="69"/>
      <c r="M65" s="70">
        <v>45447</v>
      </c>
      <c r="N65" s="67">
        <v>1</v>
      </c>
      <c r="O65" s="67" t="s">
        <v>4602</v>
      </c>
      <c r="P65" s="67">
        <v>20000000</v>
      </c>
      <c r="Q65" s="69"/>
      <c r="R65" s="71">
        <v>16624</v>
      </c>
      <c r="S65" s="70">
        <v>45489</v>
      </c>
      <c r="T65" s="67" t="s">
        <v>4604</v>
      </c>
    </row>
    <row r="66" spans="1:20" ht="202.5" x14ac:dyDescent="0.25">
      <c r="A66" s="19">
        <v>56</v>
      </c>
      <c r="B66" s="77" t="s">
        <v>4538</v>
      </c>
      <c r="C66" s="67" t="s">
        <v>54</v>
      </c>
      <c r="D66" s="67"/>
      <c r="E66" s="68"/>
      <c r="F66" s="67" t="s">
        <v>4678</v>
      </c>
      <c r="G66" s="67" t="s">
        <v>82</v>
      </c>
      <c r="H66" s="67" t="s">
        <v>4634</v>
      </c>
      <c r="I66" s="67">
        <v>1</v>
      </c>
      <c r="J66" s="67" t="s">
        <v>4602</v>
      </c>
      <c r="K66" s="67">
        <v>3300000000</v>
      </c>
      <c r="L66" s="69"/>
      <c r="M66" s="70">
        <v>46936</v>
      </c>
      <c r="N66" s="67">
        <v>1</v>
      </c>
      <c r="O66" s="67" t="s">
        <v>4602</v>
      </c>
      <c r="P66" s="67">
        <v>2000000000</v>
      </c>
      <c r="Q66" s="69"/>
      <c r="R66" s="71">
        <v>11824</v>
      </c>
      <c r="S66" s="70">
        <v>45400</v>
      </c>
      <c r="T66" s="67" t="s">
        <v>4604</v>
      </c>
    </row>
    <row r="67" spans="1:20" x14ac:dyDescent="0.25">
      <c r="A67" s="19">
        <v>-1</v>
      </c>
      <c r="B67" s="77"/>
      <c r="C67" s="68" t="s">
        <v>24</v>
      </c>
      <c r="D67" s="68" t="s">
        <v>24</v>
      </c>
      <c r="E67" s="68" t="s">
        <v>24</v>
      </c>
      <c r="F67" s="68" t="s">
        <v>24</v>
      </c>
      <c r="G67" s="68" t="s">
        <v>24</v>
      </c>
      <c r="H67" s="68" t="s">
        <v>24</v>
      </c>
      <c r="I67" s="68" t="s">
        <v>24</v>
      </c>
      <c r="J67" s="68" t="s">
        <v>24</v>
      </c>
      <c r="K67" s="68" t="s">
        <v>24</v>
      </c>
      <c r="L67" s="68" t="s">
        <v>24</v>
      </c>
      <c r="M67" s="68" t="s">
        <v>24</v>
      </c>
      <c r="N67" s="68" t="s">
        <v>24</v>
      </c>
      <c r="O67" s="68" t="s">
        <v>24</v>
      </c>
      <c r="P67" s="68" t="s">
        <v>24</v>
      </c>
      <c r="Q67" s="68" t="s">
        <v>24</v>
      </c>
      <c r="R67" s="72" t="s">
        <v>24</v>
      </c>
      <c r="S67" s="68" t="s">
        <v>24</v>
      </c>
      <c r="T67" s="68" t="s">
        <v>24</v>
      </c>
    </row>
    <row r="68" spans="1:20" ht="22.5" x14ac:dyDescent="0.25">
      <c r="A68" s="19">
        <v>999999</v>
      </c>
      <c r="B68" s="77" t="s">
        <v>77</v>
      </c>
      <c r="C68" s="68" t="s">
        <v>24</v>
      </c>
      <c r="D68" s="68" t="s">
        <v>24</v>
      </c>
      <c r="E68" s="68" t="s">
        <v>24</v>
      </c>
      <c r="F68" s="68" t="s">
        <v>24</v>
      </c>
      <c r="G68" s="68" t="s">
        <v>24</v>
      </c>
      <c r="H68" s="68" t="s">
        <v>24</v>
      </c>
      <c r="I68" s="68" t="s">
        <v>24</v>
      </c>
      <c r="J68" s="68" t="s">
        <v>24</v>
      </c>
      <c r="K68" s="68" t="s">
        <v>24</v>
      </c>
      <c r="L68" s="77"/>
      <c r="M68" s="68" t="s">
        <v>24</v>
      </c>
      <c r="N68" s="68" t="s">
        <v>24</v>
      </c>
      <c r="O68" s="68" t="s">
        <v>24</v>
      </c>
      <c r="P68" s="68" t="s">
        <v>24</v>
      </c>
      <c r="Q68" s="77"/>
      <c r="R68" s="72" t="s">
        <v>24</v>
      </c>
      <c r="S68" s="68" t="s">
        <v>24</v>
      </c>
      <c r="T68" s="68" t="s">
        <v>24</v>
      </c>
    </row>
    <row r="70" spans="1:20" x14ac:dyDescent="0.25">
      <c r="A70" s="8" t="s">
        <v>78</v>
      </c>
      <c r="B70" s="111" t="s">
        <v>79</v>
      </c>
      <c r="C70" s="112"/>
      <c r="D70" s="112"/>
      <c r="E70" s="112"/>
      <c r="F70" s="112"/>
      <c r="G70" s="112"/>
      <c r="H70" s="112"/>
      <c r="I70" s="112"/>
      <c r="J70" s="112"/>
      <c r="K70" s="112"/>
      <c r="L70" s="112"/>
      <c r="M70" s="112"/>
      <c r="N70" s="112"/>
      <c r="O70" s="112"/>
      <c r="P70" s="112"/>
      <c r="Q70" s="112"/>
      <c r="R70" s="112"/>
      <c r="S70" s="112"/>
      <c r="T70" s="112"/>
    </row>
    <row r="71" spans="1:20" x14ac:dyDescent="0.25">
      <c r="C71" s="8">
        <v>2</v>
      </c>
      <c r="D71" s="8">
        <v>3</v>
      </c>
      <c r="E71" s="8">
        <v>4</v>
      </c>
      <c r="F71" s="8">
        <v>8</v>
      </c>
      <c r="G71" s="8">
        <v>12</v>
      </c>
      <c r="H71" s="8">
        <v>16</v>
      </c>
      <c r="I71" s="8">
        <v>20</v>
      </c>
      <c r="J71" s="8">
        <v>24</v>
      </c>
      <c r="K71" s="8">
        <v>28</v>
      </c>
      <c r="L71" s="8">
        <v>32</v>
      </c>
      <c r="M71" s="8">
        <v>36</v>
      </c>
      <c r="N71" s="8">
        <v>40</v>
      </c>
      <c r="O71" s="8">
        <v>44</v>
      </c>
      <c r="P71" s="8">
        <v>48</v>
      </c>
      <c r="Q71" s="8">
        <v>52</v>
      </c>
      <c r="R71" s="8">
        <v>55</v>
      </c>
      <c r="S71" s="8">
        <v>56</v>
      </c>
      <c r="T71" s="8">
        <v>60</v>
      </c>
    </row>
    <row r="72" spans="1:20" ht="90" x14ac:dyDescent="0.25">
      <c r="C72" s="8" t="s">
        <v>59</v>
      </c>
      <c r="D72" s="8" t="s">
        <v>60</v>
      </c>
      <c r="E72" s="8" t="s">
        <v>61</v>
      </c>
      <c r="F72" s="8" t="s">
        <v>62</v>
      </c>
      <c r="G72" s="8" t="s">
        <v>63</v>
      </c>
      <c r="H72" s="8" t="s">
        <v>64</v>
      </c>
      <c r="I72" s="8" t="s">
        <v>65</v>
      </c>
      <c r="J72" s="8" t="s">
        <v>66</v>
      </c>
      <c r="K72" s="8" t="s">
        <v>67</v>
      </c>
      <c r="L72" s="8" t="s">
        <v>68</v>
      </c>
      <c r="M72" s="8" t="s">
        <v>69</v>
      </c>
      <c r="N72" s="8" t="s">
        <v>70</v>
      </c>
      <c r="O72" s="8" t="s">
        <v>71</v>
      </c>
      <c r="P72" s="8" t="s">
        <v>72</v>
      </c>
      <c r="Q72" s="8" t="s">
        <v>73</v>
      </c>
      <c r="R72" s="8" t="s">
        <v>74</v>
      </c>
      <c r="S72" s="8" t="s">
        <v>75</v>
      </c>
      <c r="T72" s="8" t="s">
        <v>23</v>
      </c>
    </row>
    <row r="73" spans="1:20" ht="113.25" customHeight="1" x14ac:dyDescent="0.25">
      <c r="A73" s="8">
        <v>10</v>
      </c>
      <c r="B73" s="75" t="s">
        <v>80</v>
      </c>
      <c r="C73" s="73" t="s">
        <v>24</v>
      </c>
      <c r="D73" s="73" t="s">
        <v>24</v>
      </c>
      <c r="E73" s="74" t="s">
        <v>4679</v>
      </c>
      <c r="F73" s="73" t="s">
        <v>24</v>
      </c>
      <c r="G73" s="73" t="s">
        <v>24</v>
      </c>
      <c r="H73" s="73" t="s">
        <v>24</v>
      </c>
      <c r="I73" s="73" t="s">
        <v>24</v>
      </c>
      <c r="J73" s="73" t="s">
        <v>24</v>
      </c>
      <c r="K73" s="73" t="s">
        <v>24</v>
      </c>
      <c r="L73" s="73" t="s">
        <v>24</v>
      </c>
      <c r="M73" s="73" t="s">
        <v>24</v>
      </c>
      <c r="N73" s="73" t="s">
        <v>24</v>
      </c>
      <c r="O73" s="73" t="s">
        <v>24</v>
      </c>
      <c r="P73" s="73" t="s">
        <v>24</v>
      </c>
      <c r="Q73" s="73" t="s">
        <v>24</v>
      </c>
      <c r="R73" s="73" t="s">
        <v>24</v>
      </c>
      <c r="S73" s="73" t="s">
        <v>24</v>
      </c>
      <c r="T73" s="73" t="s">
        <v>24</v>
      </c>
    </row>
    <row r="351058" spans="1:2" ht="56.25" x14ac:dyDescent="0.25">
      <c r="A351058" s="75" t="s">
        <v>54</v>
      </c>
      <c r="B351058" s="75" t="s">
        <v>81</v>
      </c>
    </row>
    <row r="351059" spans="1:2" ht="45" x14ac:dyDescent="0.25">
      <c r="A351059" s="75" t="s">
        <v>55</v>
      </c>
      <c r="B351059" s="75" t="s">
        <v>82</v>
      </c>
    </row>
    <row r="351060" spans="1:2" ht="56.25" x14ac:dyDescent="0.25">
      <c r="B351060" s="75" t="s">
        <v>83</v>
      </c>
    </row>
    <row r="351061" spans="1:2" ht="33.75" x14ac:dyDescent="0.25">
      <c r="B351061" s="75" t="s">
        <v>84</v>
      </c>
    </row>
    <row r="351062" spans="1:2" ht="56.25" x14ac:dyDescent="0.25">
      <c r="B351062" s="75" t="s">
        <v>85</v>
      </c>
    </row>
    <row r="351063" spans="1:2" ht="33.75" x14ac:dyDescent="0.25">
      <c r="B351063" s="75" t="s">
        <v>86</v>
      </c>
    </row>
    <row r="351064" spans="1:2" ht="45" x14ac:dyDescent="0.25">
      <c r="B351064" s="75" t="s">
        <v>87</v>
      </c>
    </row>
    <row r="351065" spans="1:2" x14ac:dyDescent="0.25">
      <c r="B351065" s="75" t="s">
        <v>88</v>
      </c>
    </row>
    <row r="351066" spans="1:2" ht="56.25" x14ac:dyDescent="0.25">
      <c r="B351066" s="75" t="s">
        <v>89</v>
      </c>
    </row>
  </sheetData>
  <mergeCells count="2">
    <mergeCell ref="B8:T8"/>
    <mergeCell ref="B70:T70"/>
  </mergeCells>
  <phoneticPr fontId="4" type="noConversion"/>
  <dataValidations xWindow="187" yWindow="682"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6" xr:uid="{00000000-0002-0000-0100-000000000000}">
      <formula1>$A$351057:$A$351059</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6"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6"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6" xr:uid="{00000000-0002-0000-0100-000003000000}">
      <formula1>$B$351057:$B$351066</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66"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6"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6"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6"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66 Q11:Q66"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6"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6"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6"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6"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66"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6"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66"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3" xr:uid="{00000000-0002-0000-0100-000011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65" orientation="landscape" r:id="rId1"/>
  <headerFooter>
    <oddFooter>&amp;C&amp;F &amp;A -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tabSelected="1" workbookViewId="0">
      <pane xSplit="4" ySplit="10" topLeftCell="E11" activePane="bottomRight" state="frozen"/>
      <selection pane="topRight" activeCell="E1" sqref="E1"/>
      <selection pane="bottomLeft" activeCell="A11" sqref="A11"/>
      <selection pane="bottomRight" activeCell="E11" sqref="E11"/>
    </sheetView>
  </sheetViews>
  <sheetFormatPr baseColWidth="10" defaultColWidth="9.140625" defaultRowHeight="15" x14ac:dyDescent="0.25"/>
  <cols>
    <col min="1" max="1" width="7.42578125" style="33" customWidth="1"/>
    <col min="2" max="2" width="9.85546875" style="33" customWidth="1"/>
    <col min="3" max="3" width="13.140625" style="33" customWidth="1"/>
    <col min="4" max="4" width="13.42578125" style="33" customWidth="1"/>
    <col min="5" max="8" width="14.7109375" style="33" customWidth="1"/>
    <col min="9" max="9" width="15.140625" style="33" customWidth="1"/>
    <col min="10" max="10" width="9.85546875" style="33" customWidth="1"/>
    <col min="11" max="11" width="12" style="33" customWidth="1"/>
    <col min="12" max="12" width="12.28515625" style="33" customWidth="1"/>
    <col min="13" max="13" width="11.85546875" style="33" customWidth="1"/>
    <col min="14" max="14" width="10" style="33" customWidth="1"/>
    <col min="15" max="15" width="12.7109375" style="33" customWidth="1"/>
    <col min="16" max="17" width="12.28515625" style="33" customWidth="1"/>
    <col min="18" max="18" width="9.85546875" style="33" customWidth="1"/>
    <col min="19" max="19" width="26" style="33" customWidth="1"/>
    <col min="20" max="20" width="9.140625" style="33"/>
    <col min="21" max="256" width="8" style="33" hidden="1"/>
    <col min="257" max="257" width="9.140625" style="33"/>
    <col min="258" max="258" width="24.140625" style="33" customWidth="1"/>
    <col min="259" max="16384" width="9.140625" style="33"/>
  </cols>
  <sheetData>
    <row r="1" spans="1:19" ht="75" x14ac:dyDescent="0.25">
      <c r="B1" s="90" t="s">
        <v>0</v>
      </c>
      <c r="C1" s="90">
        <v>51</v>
      </c>
      <c r="D1" s="90" t="s">
        <v>1</v>
      </c>
    </row>
    <row r="2" spans="1:19" ht="90" x14ac:dyDescent="0.25">
      <c r="B2" s="90" t="s">
        <v>2</v>
      </c>
      <c r="C2" s="90">
        <v>68</v>
      </c>
      <c r="D2" s="90" t="s">
        <v>90</v>
      </c>
    </row>
    <row r="3" spans="1:19" ht="30" x14ac:dyDescent="0.25">
      <c r="B3" s="90" t="s">
        <v>4</v>
      </c>
      <c r="C3" s="90">
        <v>1</v>
      </c>
    </row>
    <row r="4" spans="1:19" x14ac:dyDescent="0.25">
      <c r="B4" s="90" t="s">
        <v>5</v>
      </c>
      <c r="C4" s="90">
        <v>231</v>
      </c>
    </row>
    <row r="5" spans="1:19" x14ac:dyDescent="0.25">
      <c r="B5" s="90" t="s">
        <v>6</v>
      </c>
      <c r="C5" s="91">
        <v>45657</v>
      </c>
    </row>
    <row r="6" spans="1:19" ht="30" x14ac:dyDescent="0.25">
      <c r="B6" s="90" t="s">
        <v>7</v>
      </c>
      <c r="C6" s="90">
        <v>12</v>
      </c>
      <c r="D6" s="90" t="s">
        <v>8</v>
      </c>
    </row>
    <row r="8" spans="1:19" s="83" customFormat="1" ht="11.25" x14ac:dyDescent="0.25">
      <c r="A8" s="92" t="s">
        <v>9</v>
      </c>
      <c r="B8" s="113" t="s">
        <v>91</v>
      </c>
      <c r="C8" s="114"/>
      <c r="D8" s="114"/>
      <c r="E8" s="114"/>
      <c r="F8" s="114"/>
      <c r="G8" s="114"/>
      <c r="H8" s="114"/>
      <c r="I8" s="114"/>
      <c r="J8" s="114"/>
      <c r="K8" s="114"/>
      <c r="L8" s="114"/>
      <c r="M8" s="114"/>
      <c r="N8" s="114"/>
      <c r="O8" s="114"/>
      <c r="P8" s="114"/>
      <c r="Q8" s="114"/>
      <c r="R8" s="114"/>
      <c r="S8" s="114"/>
    </row>
    <row r="9" spans="1:19" s="83" customFormat="1" ht="11.25" x14ac:dyDescent="0.25">
      <c r="C9" s="92">
        <v>2</v>
      </c>
      <c r="D9" s="92">
        <v>3</v>
      </c>
      <c r="E9" s="92">
        <v>4</v>
      </c>
      <c r="F9" s="92">
        <v>8</v>
      </c>
      <c r="G9" s="92">
        <v>12</v>
      </c>
      <c r="H9" s="92">
        <v>16</v>
      </c>
      <c r="I9" s="92">
        <v>20</v>
      </c>
      <c r="J9" s="92">
        <v>24</v>
      </c>
      <c r="K9" s="92">
        <v>28</v>
      </c>
      <c r="L9" s="92">
        <v>32</v>
      </c>
      <c r="M9" s="92">
        <v>36</v>
      </c>
      <c r="N9" s="92">
        <v>40</v>
      </c>
      <c r="O9" s="92">
        <v>44</v>
      </c>
      <c r="P9" s="92">
        <v>48</v>
      </c>
      <c r="Q9" s="92">
        <v>52</v>
      </c>
      <c r="R9" s="92">
        <v>56</v>
      </c>
      <c r="S9" s="92">
        <v>60</v>
      </c>
    </row>
    <row r="10" spans="1:19" s="83" customFormat="1" ht="55.5" customHeight="1" x14ac:dyDescent="0.25">
      <c r="A10" s="84"/>
      <c r="B10" s="84"/>
      <c r="C10" s="93" t="s">
        <v>92</v>
      </c>
      <c r="D10" s="93" t="s">
        <v>13</v>
      </c>
      <c r="E10" s="93" t="s">
        <v>61</v>
      </c>
      <c r="F10" s="93" t="s">
        <v>93</v>
      </c>
      <c r="G10" s="93" t="s">
        <v>94</v>
      </c>
      <c r="H10" s="93" t="s">
        <v>95</v>
      </c>
      <c r="I10" s="93" t="s">
        <v>96</v>
      </c>
      <c r="J10" s="93" t="s">
        <v>97</v>
      </c>
      <c r="K10" s="93" t="s">
        <v>98</v>
      </c>
      <c r="L10" s="93" t="s">
        <v>99</v>
      </c>
      <c r="M10" s="93" t="s">
        <v>100</v>
      </c>
      <c r="N10" s="93" t="s">
        <v>101</v>
      </c>
      <c r="O10" s="93" t="s">
        <v>102</v>
      </c>
      <c r="P10" s="93" t="s">
        <v>103</v>
      </c>
      <c r="Q10" s="93" t="s">
        <v>104</v>
      </c>
      <c r="R10" s="93" t="s">
        <v>105</v>
      </c>
      <c r="S10" s="93" t="s">
        <v>23</v>
      </c>
    </row>
    <row r="11" spans="1:19" ht="90" x14ac:dyDescent="0.25">
      <c r="A11" s="94">
        <v>1</v>
      </c>
      <c r="B11" s="32" t="s">
        <v>76</v>
      </c>
      <c r="C11" s="14" t="s">
        <v>54</v>
      </c>
      <c r="D11" s="14" t="s">
        <v>24</v>
      </c>
      <c r="E11" s="14" t="s">
        <v>4877</v>
      </c>
      <c r="F11" s="14" t="s">
        <v>4878</v>
      </c>
      <c r="G11" s="14">
        <v>0</v>
      </c>
      <c r="H11" s="14" t="s">
        <v>4879</v>
      </c>
      <c r="I11" s="14" t="s">
        <v>4880</v>
      </c>
      <c r="J11" s="14">
        <v>2</v>
      </c>
      <c r="K11" s="14">
        <v>0</v>
      </c>
      <c r="L11" s="14">
        <v>0</v>
      </c>
      <c r="M11" s="14" t="s">
        <v>4881</v>
      </c>
      <c r="N11" s="14">
        <v>365</v>
      </c>
      <c r="O11" s="14">
        <v>0</v>
      </c>
      <c r="P11" s="14">
        <v>1</v>
      </c>
      <c r="Q11" s="14">
        <v>1</v>
      </c>
      <c r="R11" s="14">
        <v>0</v>
      </c>
      <c r="S11" s="14">
        <v>0</v>
      </c>
    </row>
    <row r="12" spans="1:19" ht="330" x14ac:dyDescent="0.25">
      <c r="A12" s="94">
        <v>2</v>
      </c>
      <c r="B12" s="32" t="s">
        <v>4485</v>
      </c>
      <c r="C12" s="14"/>
      <c r="D12" s="14"/>
      <c r="E12" s="14"/>
      <c r="F12" s="14" t="s">
        <v>4878</v>
      </c>
      <c r="G12" s="14">
        <v>0</v>
      </c>
      <c r="H12" s="14" t="s">
        <v>4879</v>
      </c>
      <c r="I12" s="14" t="s">
        <v>4882</v>
      </c>
      <c r="J12" s="14">
        <v>4</v>
      </c>
      <c r="K12" s="14">
        <v>0</v>
      </c>
      <c r="L12" s="14">
        <v>0</v>
      </c>
      <c r="M12" s="14" t="s">
        <v>4881</v>
      </c>
      <c r="N12" s="14">
        <v>365</v>
      </c>
      <c r="O12" s="14">
        <v>0</v>
      </c>
      <c r="P12" s="14">
        <v>1</v>
      </c>
      <c r="Q12" s="14">
        <v>1</v>
      </c>
      <c r="R12" s="14">
        <v>0</v>
      </c>
      <c r="S12" s="14" t="s">
        <v>4883</v>
      </c>
    </row>
    <row r="13" spans="1:19" ht="75" x14ac:dyDescent="0.25">
      <c r="A13" s="94">
        <v>3</v>
      </c>
      <c r="B13" s="32" t="s">
        <v>4486</v>
      </c>
      <c r="C13" s="14"/>
      <c r="D13" s="14"/>
      <c r="E13" s="14"/>
      <c r="F13" s="14" t="s">
        <v>4878</v>
      </c>
      <c r="G13" s="14">
        <v>0</v>
      </c>
      <c r="H13" s="14" t="s">
        <v>4879</v>
      </c>
      <c r="I13" s="14" t="s">
        <v>4884</v>
      </c>
      <c r="J13" s="14">
        <v>2</v>
      </c>
      <c r="K13" s="14">
        <v>0</v>
      </c>
      <c r="L13" s="14">
        <v>0</v>
      </c>
      <c r="M13" s="14" t="s">
        <v>4881</v>
      </c>
      <c r="N13" s="14">
        <v>365</v>
      </c>
      <c r="O13" s="14">
        <v>0</v>
      </c>
      <c r="P13" s="14">
        <v>1</v>
      </c>
      <c r="Q13" s="14">
        <v>1</v>
      </c>
      <c r="R13" s="14">
        <v>0</v>
      </c>
      <c r="S13" s="14">
        <v>0</v>
      </c>
    </row>
    <row r="14" spans="1:19" ht="255" x14ac:dyDescent="0.25">
      <c r="A14" s="94">
        <v>4</v>
      </c>
      <c r="B14" s="32" t="s">
        <v>4487</v>
      </c>
      <c r="C14" s="14"/>
      <c r="D14" s="14"/>
      <c r="E14" s="14"/>
      <c r="F14" s="14" t="s">
        <v>4878</v>
      </c>
      <c r="G14" s="14">
        <v>0</v>
      </c>
      <c r="H14" s="14" t="s">
        <v>4879</v>
      </c>
      <c r="I14" s="14" t="s">
        <v>4885</v>
      </c>
      <c r="J14" s="14">
        <v>1</v>
      </c>
      <c r="K14" s="14">
        <v>235624</v>
      </c>
      <c r="L14" s="14">
        <v>1785628033</v>
      </c>
      <c r="M14" s="14" t="s">
        <v>4881</v>
      </c>
      <c r="N14" s="14">
        <v>365</v>
      </c>
      <c r="O14" s="14">
        <v>1785628033</v>
      </c>
      <c r="P14" s="14">
        <v>1</v>
      </c>
      <c r="Q14" s="14">
        <v>1</v>
      </c>
      <c r="R14" s="14">
        <v>0</v>
      </c>
      <c r="S14" s="14" t="s">
        <v>4886</v>
      </c>
    </row>
    <row r="15" spans="1:19" ht="225" x14ac:dyDescent="0.25">
      <c r="A15" s="94">
        <v>5</v>
      </c>
      <c r="B15" s="32" t="s">
        <v>4488</v>
      </c>
      <c r="C15" s="14"/>
      <c r="D15" s="14"/>
      <c r="E15" s="14"/>
      <c r="F15" s="14" t="s">
        <v>4878</v>
      </c>
      <c r="G15" s="14">
        <v>0</v>
      </c>
      <c r="H15" s="14" t="s">
        <v>4879</v>
      </c>
      <c r="I15" s="14" t="s">
        <v>4887</v>
      </c>
      <c r="J15" s="14">
        <v>4</v>
      </c>
      <c r="K15" s="14">
        <v>0</v>
      </c>
      <c r="L15" s="14">
        <v>0</v>
      </c>
      <c r="M15" s="14" t="s">
        <v>4881</v>
      </c>
      <c r="N15" s="14">
        <v>31</v>
      </c>
      <c r="O15" s="14">
        <v>0</v>
      </c>
      <c r="P15" s="14">
        <v>8.4930000000000005E-2</v>
      </c>
      <c r="Q15" s="14">
        <v>1</v>
      </c>
      <c r="R15" s="14">
        <v>0</v>
      </c>
      <c r="S15" s="14" t="s">
        <v>4888</v>
      </c>
    </row>
    <row r="16" spans="1:19" ht="75" x14ac:dyDescent="0.25">
      <c r="A16" s="94">
        <v>6</v>
      </c>
      <c r="B16" s="32" t="s">
        <v>4489</v>
      </c>
      <c r="C16" s="14"/>
      <c r="D16" s="14"/>
      <c r="E16" s="14"/>
      <c r="F16" s="14" t="s">
        <v>4878</v>
      </c>
      <c r="G16" s="14">
        <v>0</v>
      </c>
      <c r="H16" s="14" t="s">
        <v>4879</v>
      </c>
      <c r="I16" s="14" t="s">
        <v>4889</v>
      </c>
      <c r="J16" s="14">
        <v>1</v>
      </c>
      <c r="K16" s="14">
        <v>0</v>
      </c>
      <c r="L16" s="14">
        <v>0</v>
      </c>
      <c r="M16" s="14" t="s">
        <v>4881</v>
      </c>
      <c r="N16" s="14">
        <v>346</v>
      </c>
      <c r="O16" s="14">
        <v>0</v>
      </c>
      <c r="P16" s="14">
        <v>0.94794999999999996</v>
      </c>
      <c r="Q16" s="14">
        <v>1</v>
      </c>
      <c r="R16" s="14">
        <v>0</v>
      </c>
      <c r="S16" s="14">
        <v>0</v>
      </c>
    </row>
    <row r="17" spans="1:19" ht="195" x14ac:dyDescent="0.25">
      <c r="A17" s="94">
        <v>7</v>
      </c>
      <c r="B17" s="32" t="s">
        <v>4490</v>
      </c>
      <c r="C17" s="14"/>
      <c r="D17" s="14"/>
      <c r="E17" s="14"/>
      <c r="F17" s="14" t="s">
        <v>4878</v>
      </c>
      <c r="G17" s="14">
        <v>0</v>
      </c>
      <c r="H17" s="14" t="s">
        <v>4879</v>
      </c>
      <c r="I17" s="14" t="s">
        <v>4890</v>
      </c>
      <c r="J17" s="14">
        <v>1</v>
      </c>
      <c r="K17" s="14">
        <v>0</v>
      </c>
      <c r="L17" s="14">
        <v>3595978462</v>
      </c>
      <c r="M17" s="14" t="s">
        <v>4881</v>
      </c>
      <c r="N17" s="14">
        <v>365</v>
      </c>
      <c r="O17" s="14">
        <v>3595978462</v>
      </c>
      <c r="P17" s="14">
        <v>1</v>
      </c>
      <c r="Q17" s="14">
        <v>1</v>
      </c>
      <c r="R17" s="14">
        <v>0</v>
      </c>
      <c r="S17" s="14" t="s">
        <v>4891</v>
      </c>
    </row>
    <row r="18" spans="1:19" s="102" customFormat="1" ht="67.5" x14ac:dyDescent="0.25">
      <c r="A18" s="99">
        <v>8</v>
      </c>
      <c r="B18" s="100" t="s">
        <v>4491</v>
      </c>
      <c r="C18" s="101"/>
      <c r="D18" s="101"/>
      <c r="E18" s="101"/>
      <c r="F18" s="101" t="s">
        <v>4878</v>
      </c>
      <c r="G18" s="101">
        <v>0</v>
      </c>
      <c r="H18" s="101" t="s">
        <v>4879</v>
      </c>
      <c r="I18" s="101" t="s">
        <v>4892</v>
      </c>
      <c r="J18" s="101">
        <v>1</v>
      </c>
      <c r="K18" s="101">
        <v>0</v>
      </c>
      <c r="L18" s="101">
        <v>0</v>
      </c>
      <c r="M18" s="101" t="s">
        <v>4881</v>
      </c>
      <c r="N18" s="101">
        <v>365</v>
      </c>
      <c r="O18" s="101">
        <v>0</v>
      </c>
      <c r="P18" s="101">
        <v>1</v>
      </c>
      <c r="Q18" s="101">
        <v>1</v>
      </c>
      <c r="R18" s="101">
        <v>0</v>
      </c>
      <c r="S18" s="101">
        <v>0</v>
      </c>
    </row>
    <row r="19" spans="1:19" s="102" customFormat="1" ht="108" x14ac:dyDescent="0.25">
      <c r="A19" s="99">
        <v>9</v>
      </c>
      <c r="B19" s="100" t="s">
        <v>4492</v>
      </c>
      <c r="C19" s="101"/>
      <c r="D19" s="101"/>
      <c r="E19" s="101"/>
      <c r="F19" s="101" t="s">
        <v>4878</v>
      </c>
      <c r="G19" s="101">
        <v>0</v>
      </c>
      <c r="H19" s="101" t="s">
        <v>4893</v>
      </c>
      <c r="I19" s="101" t="s">
        <v>4894</v>
      </c>
      <c r="J19" s="101">
        <v>1</v>
      </c>
      <c r="K19" s="101">
        <v>0</v>
      </c>
      <c r="L19" s="101">
        <v>0</v>
      </c>
      <c r="M19" s="101" t="s">
        <v>4895</v>
      </c>
      <c r="N19" s="101">
        <v>365</v>
      </c>
      <c r="O19" s="101">
        <v>0</v>
      </c>
      <c r="P19" s="101">
        <v>1</v>
      </c>
      <c r="Q19" s="101">
        <v>1</v>
      </c>
      <c r="R19" s="101">
        <v>0</v>
      </c>
      <c r="S19" s="101">
        <v>0</v>
      </c>
    </row>
    <row r="20" spans="1:19" s="102" customFormat="1" ht="108" x14ac:dyDescent="0.25">
      <c r="A20" s="99">
        <v>10</v>
      </c>
      <c r="B20" s="100" t="s">
        <v>80</v>
      </c>
      <c r="C20" s="101"/>
      <c r="D20" s="101"/>
      <c r="E20" s="101"/>
      <c r="F20" s="101" t="s">
        <v>4878</v>
      </c>
      <c r="G20" s="101">
        <v>0</v>
      </c>
      <c r="H20" s="101" t="s">
        <v>4893</v>
      </c>
      <c r="I20" s="101" t="s">
        <v>4896</v>
      </c>
      <c r="J20" s="101">
        <v>1</v>
      </c>
      <c r="K20" s="101">
        <v>0</v>
      </c>
      <c r="L20" s="101">
        <v>0</v>
      </c>
      <c r="M20" s="101" t="s">
        <v>4895</v>
      </c>
      <c r="N20" s="101">
        <v>365</v>
      </c>
      <c r="O20" s="101">
        <v>0</v>
      </c>
      <c r="P20" s="101">
        <v>1</v>
      </c>
      <c r="Q20" s="101">
        <v>1</v>
      </c>
      <c r="R20" s="101">
        <v>0</v>
      </c>
      <c r="S20" s="101">
        <v>0</v>
      </c>
    </row>
    <row r="21" spans="1:19" s="102" customFormat="1" ht="81" x14ac:dyDescent="0.25">
      <c r="A21" s="99">
        <v>11</v>
      </c>
      <c r="B21" s="100" t="s">
        <v>4493</v>
      </c>
      <c r="C21" s="101"/>
      <c r="D21" s="101"/>
      <c r="E21" s="101"/>
      <c r="F21" s="101" t="s">
        <v>4878</v>
      </c>
      <c r="G21" s="101">
        <v>0</v>
      </c>
      <c r="H21" s="101" t="s">
        <v>4897</v>
      </c>
      <c r="I21" s="101" t="s">
        <v>4898</v>
      </c>
      <c r="J21" s="101">
        <v>1</v>
      </c>
      <c r="K21" s="101">
        <v>0</v>
      </c>
      <c r="L21" s="101">
        <v>0</v>
      </c>
      <c r="M21" s="101" t="s">
        <v>4895</v>
      </c>
      <c r="N21" s="101">
        <v>365</v>
      </c>
      <c r="O21" s="101">
        <v>0</v>
      </c>
      <c r="P21" s="101">
        <v>1</v>
      </c>
      <c r="Q21" s="101">
        <v>1</v>
      </c>
      <c r="R21" s="101">
        <v>0</v>
      </c>
      <c r="S21" s="101">
        <v>0</v>
      </c>
    </row>
    <row r="22" spans="1:19" s="102" customFormat="1" ht="81" x14ac:dyDescent="0.25">
      <c r="A22" s="99">
        <v>12</v>
      </c>
      <c r="B22" s="100" t="s">
        <v>4494</v>
      </c>
      <c r="C22" s="101"/>
      <c r="D22" s="101"/>
      <c r="E22" s="101"/>
      <c r="F22" s="101" t="s">
        <v>4878</v>
      </c>
      <c r="G22" s="101">
        <v>0</v>
      </c>
      <c r="H22" s="101" t="s">
        <v>4899</v>
      </c>
      <c r="I22" s="101" t="s">
        <v>4900</v>
      </c>
      <c r="J22" s="101">
        <v>1</v>
      </c>
      <c r="K22" s="101">
        <v>0</v>
      </c>
      <c r="L22" s="101">
        <v>0</v>
      </c>
      <c r="M22" s="101" t="s">
        <v>4901</v>
      </c>
      <c r="N22" s="101">
        <v>90</v>
      </c>
      <c r="O22" s="101">
        <v>0</v>
      </c>
      <c r="P22" s="101">
        <v>0.24657999999999999</v>
      </c>
      <c r="Q22" s="101">
        <v>1</v>
      </c>
      <c r="R22" s="101">
        <v>0</v>
      </c>
      <c r="S22" s="101">
        <v>0</v>
      </c>
    </row>
    <row r="23" spans="1:19" s="102" customFormat="1" ht="148.5" x14ac:dyDescent="0.25">
      <c r="A23" s="99">
        <v>13</v>
      </c>
      <c r="B23" s="100" t="s">
        <v>4495</v>
      </c>
      <c r="C23" s="101"/>
      <c r="D23" s="101"/>
      <c r="E23" s="101"/>
      <c r="F23" s="101" t="s">
        <v>4878</v>
      </c>
      <c r="G23" s="101">
        <v>0</v>
      </c>
      <c r="H23" s="101" t="s">
        <v>4899</v>
      </c>
      <c r="I23" s="101" t="s">
        <v>4902</v>
      </c>
      <c r="J23" s="101">
        <v>1</v>
      </c>
      <c r="K23" s="101">
        <v>0</v>
      </c>
      <c r="L23" s="101">
        <v>739999592</v>
      </c>
      <c r="M23" s="101" t="s">
        <v>4901</v>
      </c>
      <c r="N23" s="101">
        <v>274</v>
      </c>
      <c r="O23" s="101">
        <v>739999592</v>
      </c>
      <c r="P23" s="101">
        <v>0.75068000000000001</v>
      </c>
      <c r="Q23" s="101">
        <v>1</v>
      </c>
      <c r="R23" s="101">
        <v>0</v>
      </c>
      <c r="S23" s="101" t="s">
        <v>4903</v>
      </c>
    </row>
    <row r="24" spans="1:19" s="102" customFormat="1" ht="94.5" x14ac:dyDescent="0.25">
      <c r="A24" s="99">
        <v>14</v>
      </c>
      <c r="B24" s="100" t="s">
        <v>4496</v>
      </c>
      <c r="C24" s="101"/>
      <c r="D24" s="101"/>
      <c r="E24" s="101"/>
      <c r="F24" s="101" t="s">
        <v>4878</v>
      </c>
      <c r="G24" s="101">
        <v>0</v>
      </c>
      <c r="H24" s="101" t="s">
        <v>4904</v>
      </c>
      <c r="I24" s="101" t="s">
        <v>4905</v>
      </c>
      <c r="J24" s="101">
        <v>3</v>
      </c>
      <c r="K24" s="101">
        <v>0</v>
      </c>
      <c r="L24" s="101">
        <v>0</v>
      </c>
      <c r="M24" s="101" t="s">
        <v>4906</v>
      </c>
      <c r="N24" s="101">
        <v>320</v>
      </c>
      <c r="O24" s="101">
        <v>0</v>
      </c>
      <c r="P24" s="101">
        <v>0.87670999999999999</v>
      </c>
      <c r="Q24" s="101">
        <v>1</v>
      </c>
      <c r="R24" s="101">
        <v>0</v>
      </c>
      <c r="S24" s="101">
        <v>0</v>
      </c>
    </row>
    <row r="25" spans="1:19" s="102" customFormat="1" ht="94.5" x14ac:dyDescent="0.25">
      <c r="A25" s="99">
        <v>15</v>
      </c>
      <c r="B25" s="100" t="s">
        <v>4497</v>
      </c>
      <c r="C25" s="101"/>
      <c r="D25" s="101"/>
      <c r="E25" s="101"/>
      <c r="F25" s="101" t="s">
        <v>4878</v>
      </c>
      <c r="G25" s="101">
        <v>0</v>
      </c>
      <c r="H25" s="101" t="s">
        <v>4907</v>
      </c>
      <c r="I25" s="101" t="s">
        <v>4908</v>
      </c>
      <c r="J25" s="101">
        <v>1</v>
      </c>
      <c r="K25" s="101">
        <v>0</v>
      </c>
      <c r="L25" s="101">
        <v>0</v>
      </c>
      <c r="M25" s="101" t="s">
        <v>4909</v>
      </c>
      <c r="N25" s="101">
        <v>320</v>
      </c>
      <c r="O25" s="101">
        <v>0</v>
      </c>
      <c r="P25" s="101">
        <v>0.87670999999999999</v>
      </c>
      <c r="Q25" s="101">
        <v>1</v>
      </c>
      <c r="R25" s="101">
        <v>0</v>
      </c>
      <c r="S25" s="101">
        <v>0</v>
      </c>
    </row>
    <row r="26" spans="1:19" s="102" customFormat="1" ht="378" x14ac:dyDescent="0.25">
      <c r="A26" s="99">
        <v>16</v>
      </c>
      <c r="B26" s="100" t="s">
        <v>4498</v>
      </c>
      <c r="C26" s="101"/>
      <c r="D26" s="101"/>
      <c r="E26" s="101"/>
      <c r="F26" s="101" t="s">
        <v>4878</v>
      </c>
      <c r="G26" s="101">
        <v>0</v>
      </c>
      <c r="H26" s="101" t="s">
        <v>4907</v>
      </c>
      <c r="I26" s="101" t="s">
        <v>4910</v>
      </c>
      <c r="J26" s="101">
        <v>1</v>
      </c>
      <c r="K26" s="101">
        <v>0</v>
      </c>
      <c r="L26" s="101">
        <v>77584012821</v>
      </c>
      <c r="M26" s="101" t="s">
        <v>4911</v>
      </c>
      <c r="N26" s="101">
        <v>365</v>
      </c>
      <c r="O26" s="101">
        <v>77584012821</v>
      </c>
      <c r="P26" s="101">
        <v>1</v>
      </c>
      <c r="Q26" s="101">
        <v>1</v>
      </c>
      <c r="R26" s="101">
        <v>0</v>
      </c>
      <c r="S26" s="101" t="s">
        <v>4912</v>
      </c>
    </row>
    <row r="27" spans="1:19" s="102" customFormat="1" ht="162" x14ac:dyDescent="0.25">
      <c r="A27" s="99">
        <v>17</v>
      </c>
      <c r="B27" s="100" t="s">
        <v>4499</v>
      </c>
      <c r="C27" s="101"/>
      <c r="D27" s="101"/>
      <c r="E27" s="101"/>
      <c r="F27" s="101" t="s">
        <v>4878</v>
      </c>
      <c r="G27" s="101">
        <v>0</v>
      </c>
      <c r="H27" s="101" t="s">
        <v>4913</v>
      </c>
      <c r="I27" s="101" t="s">
        <v>4914</v>
      </c>
      <c r="J27" s="101">
        <v>1</v>
      </c>
      <c r="K27" s="101">
        <v>0</v>
      </c>
      <c r="L27" s="101">
        <v>0</v>
      </c>
      <c r="M27" s="101" t="s">
        <v>4915</v>
      </c>
      <c r="N27" s="101">
        <v>365</v>
      </c>
      <c r="O27" s="101">
        <v>0</v>
      </c>
      <c r="P27" s="101">
        <v>1</v>
      </c>
      <c r="Q27" s="101">
        <v>1</v>
      </c>
      <c r="R27" s="101">
        <v>0</v>
      </c>
      <c r="S27" s="101" t="s">
        <v>4916</v>
      </c>
    </row>
    <row r="28" spans="1:19" s="102" customFormat="1" ht="283.5" x14ac:dyDescent="0.25">
      <c r="A28" s="99">
        <v>18</v>
      </c>
      <c r="B28" s="100" t="s">
        <v>4500</v>
      </c>
      <c r="C28" s="101"/>
      <c r="D28" s="101"/>
      <c r="E28" s="101"/>
      <c r="F28" s="101" t="s">
        <v>4878</v>
      </c>
      <c r="G28" s="101">
        <v>0</v>
      </c>
      <c r="H28" s="101" t="s">
        <v>4913</v>
      </c>
      <c r="I28" s="101" t="s">
        <v>4917</v>
      </c>
      <c r="J28" s="101">
        <v>1</v>
      </c>
      <c r="K28" s="101">
        <v>0</v>
      </c>
      <c r="L28" s="101">
        <v>0</v>
      </c>
      <c r="M28" s="101" t="s">
        <v>4915</v>
      </c>
      <c r="N28" s="101">
        <v>90</v>
      </c>
      <c r="O28" s="101">
        <v>0</v>
      </c>
      <c r="P28" s="101">
        <v>0.24657999999999999</v>
      </c>
      <c r="Q28" s="101">
        <v>1</v>
      </c>
      <c r="R28" s="101">
        <v>0</v>
      </c>
      <c r="S28" s="101" t="s">
        <v>4918</v>
      </c>
    </row>
    <row r="29" spans="1:19" s="102" customFormat="1" ht="283.5" x14ac:dyDescent="0.25">
      <c r="A29" s="99">
        <v>19</v>
      </c>
      <c r="B29" s="100" t="s">
        <v>4501</v>
      </c>
      <c r="C29" s="101"/>
      <c r="D29" s="101"/>
      <c r="E29" s="101"/>
      <c r="F29" s="101" t="s">
        <v>4878</v>
      </c>
      <c r="G29" s="101">
        <v>0</v>
      </c>
      <c r="H29" s="101" t="s">
        <v>4913</v>
      </c>
      <c r="I29" s="101" t="s">
        <v>4919</v>
      </c>
      <c r="J29" s="101">
        <v>1</v>
      </c>
      <c r="K29" s="101">
        <v>0</v>
      </c>
      <c r="L29" s="101">
        <v>52399914444</v>
      </c>
      <c r="M29" s="101" t="s">
        <v>4915</v>
      </c>
      <c r="N29" s="101">
        <v>304</v>
      </c>
      <c r="O29" s="101">
        <v>52399914444</v>
      </c>
      <c r="P29" s="101">
        <v>0.83287999999999995</v>
      </c>
      <c r="Q29" s="101">
        <v>1</v>
      </c>
      <c r="R29" s="101">
        <v>0</v>
      </c>
      <c r="S29" s="101" t="s">
        <v>4920</v>
      </c>
    </row>
    <row r="30" spans="1:19" s="102" customFormat="1" ht="310.5" x14ac:dyDescent="0.25">
      <c r="A30" s="99">
        <v>20</v>
      </c>
      <c r="B30" s="100" t="s">
        <v>4502</v>
      </c>
      <c r="C30" s="101"/>
      <c r="D30" s="101"/>
      <c r="E30" s="101"/>
      <c r="F30" s="101" t="s">
        <v>4878</v>
      </c>
      <c r="G30" s="101">
        <v>0</v>
      </c>
      <c r="H30" s="101" t="s">
        <v>4913</v>
      </c>
      <c r="I30" s="101" t="s">
        <v>4921</v>
      </c>
      <c r="J30" s="101">
        <v>1</v>
      </c>
      <c r="K30" s="101">
        <v>0</v>
      </c>
      <c r="L30" s="101">
        <v>1179093888</v>
      </c>
      <c r="M30" s="101" t="s">
        <v>4915</v>
      </c>
      <c r="N30" s="101">
        <v>274</v>
      </c>
      <c r="O30" s="101">
        <v>1179093888</v>
      </c>
      <c r="P30" s="101">
        <v>0.75068000000000001</v>
      </c>
      <c r="Q30" s="101">
        <v>1</v>
      </c>
      <c r="R30" s="101">
        <v>0</v>
      </c>
      <c r="S30" s="101" t="s">
        <v>4922</v>
      </c>
    </row>
    <row r="31" spans="1:19" s="102" customFormat="1" ht="189" x14ac:dyDescent="0.25">
      <c r="A31" s="99">
        <v>21</v>
      </c>
      <c r="B31" s="100" t="s">
        <v>4503</v>
      </c>
      <c r="C31" s="101"/>
      <c r="D31" s="101"/>
      <c r="E31" s="101"/>
      <c r="F31" s="101" t="s">
        <v>4878</v>
      </c>
      <c r="G31" s="101">
        <v>0</v>
      </c>
      <c r="H31" s="101" t="s">
        <v>4923</v>
      </c>
      <c r="I31" s="101" t="s">
        <v>4924</v>
      </c>
      <c r="J31" s="101">
        <v>4</v>
      </c>
      <c r="K31" s="101">
        <v>0</v>
      </c>
      <c r="L31" s="101">
        <v>0</v>
      </c>
      <c r="M31" s="101" t="s">
        <v>4915</v>
      </c>
      <c r="N31" s="101">
        <v>333</v>
      </c>
      <c r="O31" s="101">
        <v>0</v>
      </c>
      <c r="P31" s="101">
        <v>0.91232800000000003</v>
      </c>
      <c r="Q31" s="101">
        <v>1</v>
      </c>
      <c r="R31" s="101">
        <v>0</v>
      </c>
      <c r="S31" s="101">
        <v>0</v>
      </c>
    </row>
    <row r="32" spans="1:19" s="102" customFormat="1" ht="121.5" x14ac:dyDescent="0.25">
      <c r="A32" s="99">
        <v>22</v>
      </c>
      <c r="B32" s="100" t="s">
        <v>4504</v>
      </c>
      <c r="C32" s="101"/>
      <c r="D32" s="101"/>
      <c r="E32" s="101"/>
      <c r="F32" s="101" t="s">
        <v>4878</v>
      </c>
      <c r="G32" s="101">
        <v>0</v>
      </c>
      <c r="H32" s="101" t="s">
        <v>4923</v>
      </c>
      <c r="I32" s="101" t="s">
        <v>4925</v>
      </c>
      <c r="J32" s="101">
        <v>9</v>
      </c>
      <c r="K32" s="101">
        <v>0</v>
      </c>
      <c r="L32" s="101">
        <v>0</v>
      </c>
      <c r="M32" s="101" t="s">
        <v>4915</v>
      </c>
      <c r="N32" s="101">
        <v>333</v>
      </c>
      <c r="O32" s="101">
        <v>0</v>
      </c>
      <c r="P32" s="101">
        <v>0.91232800000000003</v>
      </c>
      <c r="Q32" s="101">
        <v>1</v>
      </c>
      <c r="R32" s="101">
        <v>0</v>
      </c>
      <c r="S32" s="101">
        <v>0</v>
      </c>
    </row>
    <row r="33" spans="1:19" s="102" customFormat="1" ht="162" x14ac:dyDescent="0.25">
      <c r="A33" s="99">
        <v>23</v>
      </c>
      <c r="B33" s="100" t="s">
        <v>4505</v>
      </c>
      <c r="C33" s="101"/>
      <c r="D33" s="101"/>
      <c r="E33" s="101"/>
      <c r="F33" s="101" t="s">
        <v>4878</v>
      </c>
      <c r="G33" s="101">
        <v>0</v>
      </c>
      <c r="H33" s="101" t="s">
        <v>4926</v>
      </c>
      <c r="I33" s="101" t="s">
        <v>4927</v>
      </c>
      <c r="J33" s="101">
        <v>49</v>
      </c>
      <c r="K33" s="101" t="s">
        <v>4928</v>
      </c>
      <c r="L33" s="101">
        <v>655857294</v>
      </c>
      <c r="M33" s="101" t="s">
        <v>4915</v>
      </c>
      <c r="N33" s="101">
        <v>365</v>
      </c>
      <c r="O33" s="101">
        <v>655857294</v>
      </c>
      <c r="P33" s="101">
        <v>1</v>
      </c>
      <c r="Q33" s="101">
        <v>1</v>
      </c>
      <c r="R33" s="101">
        <v>0</v>
      </c>
      <c r="S33" s="101" t="s">
        <v>5117</v>
      </c>
    </row>
    <row r="34" spans="1:19" s="102" customFormat="1" ht="135" x14ac:dyDescent="0.25">
      <c r="A34" s="99">
        <v>24</v>
      </c>
      <c r="B34" s="100" t="s">
        <v>4506</v>
      </c>
      <c r="C34" s="101"/>
      <c r="D34" s="101"/>
      <c r="E34" s="101"/>
      <c r="F34" s="101" t="s">
        <v>4878</v>
      </c>
      <c r="G34" s="101">
        <v>0</v>
      </c>
      <c r="H34" s="101" t="s">
        <v>4926</v>
      </c>
      <c r="I34" s="101" t="s">
        <v>4930</v>
      </c>
      <c r="J34" s="101">
        <v>1</v>
      </c>
      <c r="K34" s="101" t="s">
        <v>4928</v>
      </c>
      <c r="L34" s="101">
        <v>14128453848</v>
      </c>
      <c r="M34" s="101" t="s">
        <v>4915</v>
      </c>
      <c r="N34" s="101">
        <v>365</v>
      </c>
      <c r="O34" s="101">
        <v>14128453848</v>
      </c>
      <c r="P34" s="101">
        <v>1</v>
      </c>
      <c r="Q34" s="101">
        <v>0.85</v>
      </c>
      <c r="R34" s="101">
        <v>0</v>
      </c>
      <c r="S34" s="101" t="s">
        <v>5117</v>
      </c>
    </row>
    <row r="35" spans="1:19" s="102" customFormat="1" ht="81" x14ac:dyDescent="0.25">
      <c r="A35" s="99">
        <v>25</v>
      </c>
      <c r="B35" s="100" t="s">
        <v>4507</v>
      </c>
      <c r="C35" s="101"/>
      <c r="D35" s="101"/>
      <c r="E35" s="101"/>
      <c r="F35" s="101" t="s">
        <v>4878</v>
      </c>
      <c r="G35" s="101">
        <v>0</v>
      </c>
      <c r="H35" s="101" t="s">
        <v>4926</v>
      </c>
      <c r="I35" s="101" t="s">
        <v>4932</v>
      </c>
      <c r="J35" s="101">
        <v>1</v>
      </c>
      <c r="K35" s="101">
        <v>0</v>
      </c>
      <c r="L35" s="101">
        <v>0</v>
      </c>
      <c r="M35" s="101" t="s">
        <v>4915</v>
      </c>
      <c r="N35" s="101">
        <v>365</v>
      </c>
      <c r="O35" s="101">
        <v>0</v>
      </c>
      <c r="P35" s="101">
        <v>1</v>
      </c>
      <c r="Q35" s="101">
        <v>0</v>
      </c>
      <c r="R35" s="101">
        <v>0</v>
      </c>
      <c r="S35" s="101">
        <v>0</v>
      </c>
    </row>
    <row r="36" spans="1:19" s="102" customFormat="1" ht="81" x14ac:dyDescent="0.25">
      <c r="A36" s="99">
        <v>26</v>
      </c>
      <c r="B36" s="100" t="s">
        <v>4508</v>
      </c>
      <c r="C36" s="101"/>
      <c r="D36" s="101"/>
      <c r="E36" s="101"/>
      <c r="F36" s="101" t="s">
        <v>4878</v>
      </c>
      <c r="G36" s="101">
        <v>0</v>
      </c>
      <c r="H36" s="101" t="s">
        <v>4926</v>
      </c>
      <c r="I36" s="101" t="s">
        <v>4932</v>
      </c>
      <c r="J36" s="101">
        <v>1</v>
      </c>
      <c r="K36" s="101">
        <v>0</v>
      </c>
      <c r="L36" s="101">
        <v>0</v>
      </c>
      <c r="M36" s="101" t="s">
        <v>4915</v>
      </c>
      <c r="N36" s="101">
        <v>365</v>
      </c>
      <c r="O36" s="101">
        <v>0</v>
      </c>
      <c r="P36" s="101">
        <v>1</v>
      </c>
      <c r="Q36" s="101">
        <v>0</v>
      </c>
      <c r="R36" s="101">
        <v>0</v>
      </c>
      <c r="S36" s="101">
        <v>0</v>
      </c>
    </row>
    <row r="37" spans="1:19" s="102" customFormat="1" ht="243" x14ac:dyDescent="0.25">
      <c r="A37" s="99">
        <v>27</v>
      </c>
      <c r="B37" s="100" t="s">
        <v>4509</v>
      </c>
      <c r="C37" s="101"/>
      <c r="D37" s="101"/>
      <c r="E37" s="101"/>
      <c r="F37" s="101" t="s">
        <v>4878</v>
      </c>
      <c r="G37" s="101">
        <v>0</v>
      </c>
      <c r="H37" s="101" t="s">
        <v>4933</v>
      </c>
      <c r="I37" s="101" t="s">
        <v>4934</v>
      </c>
      <c r="J37" s="101">
        <v>1</v>
      </c>
      <c r="K37" s="101">
        <v>0</v>
      </c>
      <c r="L37" s="101">
        <v>0</v>
      </c>
      <c r="M37" s="101" t="s">
        <v>4915</v>
      </c>
      <c r="N37" s="101">
        <v>364</v>
      </c>
      <c r="O37" s="101">
        <v>0</v>
      </c>
      <c r="P37" s="101">
        <v>0.99726000000000004</v>
      </c>
      <c r="Q37" s="101">
        <v>1</v>
      </c>
      <c r="R37" s="101">
        <v>0</v>
      </c>
      <c r="S37" s="101">
        <v>0</v>
      </c>
    </row>
    <row r="38" spans="1:19" s="102" customFormat="1" ht="121.5" x14ac:dyDescent="0.25">
      <c r="A38" s="99">
        <v>28</v>
      </c>
      <c r="B38" s="100" t="s">
        <v>4510</v>
      </c>
      <c r="C38" s="101"/>
      <c r="D38" s="101"/>
      <c r="E38" s="101"/>
      <c r="F38" s="101" t="s">
        <v>4878</v>
      </c>
      <c r="G38" s="101">
        <v>0</v>
      </c>
      <c r="H38" s="101" t="s">
        <v>4933</v>
      </c>
      <c r="I38" s="101" t="s">
        <v>4935</v>
      </c>
      <c r="J38" s="101">
        <v>1</v>
      </c>
      <c r="K38" s="101">
        <v>0</v>
      </c>
      <c r="L38" s="101">
        <v>0</v>
      </c>
      <c r="M38" s="101" t="s">
        <v>4915</v>
      </c>
      <c r="N38" s="101">
        <v>364</v>
      </c>
      <c r="O38" s="101">
        <v>0</v>
      </c>
      <c r="P38" s="101">
        <v>0.99726000000000004</v>
      </c>
      <c r="Q38" s="101">
        <v>1</v>
      </c>
      <c r="R38" s="101">
        <v>0</v>
      </c>
      <c r="S38" s="101">
        <v>0</v>
      </c>
    </row>
    <row r="39" spans="1:19" s="102" customFormat="1" ht="148.5" x14ac:dyDescent="0.25">
      <c r="A39" s="99">
        <v>29</v>
      </c>
      <c r="B39" s="100" t="s">
        <v>4511</v>
      </c>
      <c r="C39" s="101"/>
      <c r="D39" s="101"/>
      <c r="E39" s="101"/>
      <c r="F39" s="101" t="s">
        <v>4878</v>
      </c>
      <c r="G39" s="101">
        <v>0</v>
      </c>
      <c r="H39" s="101" t="s">
        <v>4936</v>
      </c>
      <c r="I39" s="101" t="s">
        <v>4937</v>
      </c>
      <c r="J39" s="101">
        <v>4</v>
      </c>
      <c r="K39" s="101">
        <v>0</v>
      </c>
      <c r="L39" s="101">
        <v>0</v>
      </c>
      <c r="M39" s="101" t="s">
        <v>4938</v>
      </c>
      <c r="N39" s="101">
        <v>334</v>
      </c>
      <c r="O39" s="101">
        <v>0</v>
      </c>
      <c r="P39" s="101">
        <v>0.91507000000000005</v>
      </c>
      <c r="Q39" s="101">
        <v>1</v>
      </c>
      <c r="R39" s="101">
        <v>0</v>
      </c>
      <c r="S39" s="101">
        <v>0</v>
      </c>
    </row>
    <row r="40" spans="1:19" s="102" customFormat="1" ht="67.5" x14ac:dyDescent="0.25">
      <c r="A40" s="99">
        <v>30</v>
      </c>
      <c r="B40" s="100" t="s">
        <v>4512</v>
      </c>
      <c r="C40" s="101"/>
      <c r="D40" s="101"/>
      <c r="E40" s="101"/>
      <c r="F40" s="101" t="s">
        <v>4878</v>
      </c>
      <c r="G40" s="101">
        <v>0</v>
      </c>
      <c r="H40" s="101" t="s">
        <v>4939</v>
      </c>
      <c r="I40" s="101" t="s">
        <v>4940</v>
      </c>
      <c r="J40" s="101">
        <v>24</v>
      </c>
      <c r="K40" s="101">
        <v>0</v>
      </c>
      <c r="L40" s="101">
        <v>0</v>
      </c>
      <c r="M40" s="101" t="s">
        <v>4941</v>
      </c>
      <c r="N40" s="101">
        <v>320</v>
      </c>
      <c r="O40" s="101">
        <v>0</v>
      </c>
      <c r="P40" s="101">
        <v>0.87670999999999999</v>
      </c>
      <c r="Q40" s="101">
        <v>1</v>
      </c>
      <c r="R40" s="101">
        <v>0</v>
      </c>
      <c r="S40" s="101">
        <v>0</v>
      </c>
    </row>
    <row r="41" spans="1:19" s="102" customFormat="1" ht="67.5" x14ac:dyDescent="0.25">
      <c r="A41" s="99">
        <v>31</v>
      </c>
      <c r="B41" s="100" t="s">
        <v>4513</v>
      </c>
      <c r="C41" s="101"/>
      <c r="D41" s="101"/>
      <c r="E41" s="101"/>
      <c r="F41" s="101" t="s">
        <v>4878</v>
      </c>
      <c r="G41" s="101">
        <v>0</v>
      </c>
      <c r="H41" s="101" t="s">
        <v>4939</v>
      </c>
      <c r="I41" s="101" t="s">
        <v>4942</v>
      </c>
      <c r="J41" s="101">
        <v>3</v>
      </c>
      <c r="K41" s="101">
        <v>0</v>
      </c>
      <c r="L41" s="101">
        <v>0</v>
      </c>
      <c r="M41" s="101" t="s">
        <v>4941</v>
      </c>
      <c r="N41" s="101">
        <v>351</v>
      </c>
      <c r="O41" s="101">
        <v>0</v>
      </c>
      <c r="P41" s="101">
        <v>0.96164000000000005</v>
      </c>
      <c r="Q41" s="101">
        <v>1</v>
      </c>
      <c r="R41" s="101">
        <v>0</v>
      </c>
      <c r="S41" s="101">
        <v>0</v>
      </c>
    </row>
    <row r="42" spans="1:19" s="102" customFormat="1" ht="67.5" x14ac:dyDescent="0.25">
      <c r="A42" s="99">
        <v>32</v>
      </c>
      <c r="B42" s="100" t="s">
        <v>4514</v>
      </c>
      <c r="C42" s="101"/>
      <c r="D42" s="101"/>
      <c r="E42" s="101"/>
      <c r="F42" s="101" t="s">
        <v>4878</v>
      </c>
      <c r="G42" s="101">
        <v>0</v>
      </c>
      <c r="H42" s="101" t="s">
        <v>4939</v>
      </c>
      <c r="I42" s="101" t="s">
        <v>4943</v>
      </c>
      <c r="J42" s="101">
        <v>3</v>
      </c>
      <c r="K42" s="101">
        <v>0</v>
      </c>
      <c r="L42" s="101">
        <v>0</v>
      </c>
      <c r="M42" s="101" t="s">
        <v>4941</v>
      </c>
      <c r="N42" s="101">
        <v>291</v>
      </c>
      <c r="O42" s="101">
        <v>0</v>
      </c>
      <c r="P42" s="101">
        <v>0.79725999999999997</v>
      </c>
      <c r="Q42" s="101">
        <v>1</v>
      </c>
      <c r="R42" s="101">
        <v>0</v>
      </c>
      <c r="S42" s="101">
        <v>0</v>
      </c>
    </row>
    <row r="43" spans="1:19" s="102" customFormat="1" ht="67.5" x14ac:dyDescent="0.25">
      <c r="A43" s="99">
        <v>33</v>
      </c>
      <c r="B43" s="100" t="s">
        <v>4515</v>
      </c>
      <c r="C43" s="101"/>
      <c r="D43" s="101"/>
      <c r="E43" s="101"/>
      <c r="F43" s="101" t="s">
        <v>4878</v>
      </c>
      <c r="G43" s="101">
        <v>0</v>
      </c>
      <c r="H43" s="101" t="s">
        <v>4939</v>
      </c>
      <c r="I43" s="101" t="s">
        <v>4944</v>
      </c>
      <c r="J43" s="101">
        <v>6</v>
      </c>
      <c r="K43" s="101">
        <v>0</v>
      </c>
      <c r="L43" s="101">
        <v>0</v>
      </c>
      <c r="M43" s="101" t="s">
        <v>4941</v>
      </c>
      <c r="N43" s="101">
        <v>334</v>
      </c>
      <c r="O43" s="101">
        <v>0</v>
      </c>
      <c r="P43" s="101">
        <v>0.91507000000000005</v>
      </c>
      <c r="Q43" s="101">
        <v>1</v>
      </c>
      <c r="R43" s="101">
        <v>0</v>
      </c>
      <c r="S43" s="101">
        <v>0</v>
      </c>
    </row>
    <row r="44" spans="1:19" s="102" customFormat="1" ht="121.5" x14ac:dyDescent="0.25">
      <c r="A44" s="99">
        <v>34</v>
      </c>
      <c r="B44" s="100" t="s">
        <v>4516</v>
      </c>
      <c r="C44" s="101"/>
      <c r="D44" s="101"/>
      <c r="E44" s="101"/>
      <c r="F44" s="101" t="s">
        <v>4878</v>
      </c>
      <c r="G44" s="101">
        <v>0</v>
      </c>
      <c r="H44" s="101" t="s">
        <v>4945</v>
      </c>
      <c r="I44" s="101" t="s">
        <v>4946</v>
      </c>
      <c r="J44" s="101">
        <v>1</v>
      </c>
      <c r="K44" s="101">
        <v>0</v>
      </c>
      <c r="L44" s="101">
        <v>0</v>
      </c>
      <c r="M44" s="101" t="s">
        <v>4947</v>
      </c>
      <c r="N44" s="101">
        <v>365</v>
      </c>
      <c r="O44" s="101">
        <v>0</v>
      </c>
      <c r="P44" s="101">
        <v>1</v>
      </c>
      <c r="Q44" s="101">
        <v>1</v>
      </c>
      <c r="R44" s="101">
        <v>0</v>
      </c>
      <c r="S44" s="101">
        <v>0</v>
      </c>
    </row>
    <row r="45" spans="1:19" s="102" customFormat="1" ht="121.5" x14ac:dyDescent="0.25">
      <c r="A45" s="99">
        <v>35</v>
      </c>
      <c r="B45" s="100" t="s">
        <v>4517</v>
      </c>
      <c r="C45" s="101"/>
      <c r="D45" s="101"/>
      <c r="E45" s="101"/>
      <c r="F45" s="101" t="s">
        <v>4878</v>
      </c>
      <c r="G45" s="101">
        <v>0</v>
      </c>
      <c r="H45" s="101" t="s">
        <v>4945</v>
      </c>
      <c r="I45" s="101" t="s">
        <v>4948</v>
      </c>
      <c r="J45" s="101">
        <v>1</v>
      </c>
      <c r="K45" s="101">
        <v>0</v>
      </c>
      <c r="L45" s="101">
        <v>0</v>
      </c>
      <c r="M45" s="101" t="s">
        <v>4947</v>
      </c>
      <c r="N45" s="101">
        <v>365</v>
      </c>
      <c r="O45" s="101">
        <v>0</v>
      </c>
      <c r="P45" s="101">
        <v>1</v>
      </c>
      <c r="Q45" s="101">
        <v>0.67</v>
      </c>
      <c r="R45" s="101">
        <v>0</v>
      </c>
      <c r="S45" s="101">
        <v>0</v>
      </c>
    </row>
    <row r="46" spans="1:19" s="102" customFormat="1" ht="108" x14ac:dyDescent="0.25">
      <c r="A46" s="99">
        <v>36</v>
      </c>
      <c r="B46" s="100" t="s">
        <v>4518</v>
      </c>
      <c r="C46" s="101"/>
      <c r="D46" s="101"/>
      <c r="E46" s="101"/>
      <c r="F46" s="101" t="s">
        <v>4949</v>
      </c>
      <c r="G46" s="101">
        <v>0</v>
      </c>
      <c r="H46" s="101" t="s">
        <v>4950</v>
      </c>
      <c r="I46" s="101" t="s">
        <v>4951</v>
      </c>
      <c r="J46" s="101">
        <v>48</v>
      </c>
      <c r="K46" s="101">
        <v>0</v>
      </c>
      <c r="L46" s="101">
        <v>0</v>
      </c>
      <c r="M46" s="101" t="s">
        <v>4938</v>
      </c>
      <c r="N46" s="101">
        <v>351</v>
      </c>
      <c r="O46" s="101">
        <v>0</v>
      </c>
      <c r="P46" s="101">
        <v>0.96164000000000005</v>
      </c>
      <c r="Q46" s="101">
        <v>1</v>
      </c>
      <c r="R46" s="101">
        <v>0</v>
      </c>
      <c r="S46" s="101">
        <v>0</v>
      </c>
    </row>
    <row r="47" spans="1:19" s="102" customFormat="1" ht="108" x14ac:dyDescent="0.25">
      <c r="A47" s="99">
        <v>37</v>
      </c>
      <c r="B47" s="100" t="s">
        <v>4519</v>
      </c>
      <c r="C47" s="101"/>
      <c r="D47" s="101"/>
      <c r="E47" s="101"/>
      <c r="F47" s="101" t="s">
        <v>4949</v>
      </c>
      <c r="G47" s="101">
        <v>0</v>
      </c>
      <c r="H47" s="101" t="s">
        <v>4950</v>
      </c>
      <c r="I47" s="101" t="s">
        <v>4952</v>
      </c>
      <c r="J47" s="101">
        <v>1</v>
      </c>
      <c r="K47" s="101">
        <v>0</v>
      </c>
      <c r="L47" s="101">
        <v>0</v>
      </c>
      <c r="M47" s="101" t="s">
        <v>4938</v>
      </c>
      <c r="N47" s="101">
        <v>351</v>
      </c>
      <c r="O47" s="101">
        <v>0</v>
      </c>
      <c r="P47" s="101">
        <v>0.96164000000000005</v>
      </c>
      <c r="Q47" s="101">
        <v>1</v>
      </c>
      <c r="R47" s="101">
        <v>0</v>
      </c>
      <c r="S47" s="101">
        <v>0</v>
      </c>
    </row>
    <row r="48" spans="1:19" s="102" customFormat="1" ht="81" x14ac:dyDescent="0.25">
      <c r="A48" s="99">
        <v>38</v>
      </c>
      <c r="B48" s="100" t="s">
        <v>4520</v>
      </c>
      <c r="C48" s="101"/>
      <c r="D48" s="101"/>
      <c r="E48" s="101"/>
      <c r="F48" s="101" t="s">
        <v>4949</v>
      </c>
      <c r="G48" s="101">
        <v>0</v>
      </c>
      <c r="H48" s="101" t="s">
        <v>4953</v>
      </c>
      <c r="I48" s="101" t="s">
        <v>4954</v>
      </c>
      <c r="J48" s="101">
        <v>1</v>
      </c>
      <c r="K48" s="101">
        <v>0</v>
      </c>
      <c r="L48" s="101">
        <v>0</v>
      </c>
      <c r="M48" s="101" t="s">
        <v>4955</v>
      </c>
      <c r="N48" s="101">
        <v>334</v>
      </c>
      <c r="O48" s="101">
        <v>0</v>
      </c>
      <c r="P48" s="101">
        <v>0.91505999999999998</v>
      </c>
      <c r="Q48" s="101">
        <v>1</v>
      </c>
      <c r="R48" s="101">
        <v>0</v>
      </c>
      <c r="S48" s="101">
        <v>0</v>
      </c>
    </row>
    <row r="49" spans="1:19" s="102" customFormat="1" ht="94.5" x14ac:dyDescent="0.25">
      <c r="A49" s="99">
        <v>39</v>
      </c>
      <c r="B49" s="100" t="s">
        <v>4521</v>
      </c>
      <c r="C49" s="101"/>
      <c r="D49" s="101"/>
      <c r="E49" s="101"/>
      <c r="F49" s="101" t="s">
        <v>4949</v>
      </c>
      <c r="G49" s="101">
        <v>0</v>
      </c>
      <c r="H49" s="101" t="s">
        <v>4953</v>
      </c>
      <c r="I49" s="101" t="s">
        <v>4956</v>
      </c>
      <c r="J49" s="101">
        <v>1</v>
      </c>
      <c r="K49" s="101">
        <v>0</v>
      </c>
      <c r="L49" s="101">
        <v>0</v>
      </c>
      <c r="M49" s="101" t="s">
        <v>4955</v>
      </c>
      <c r="N49" s="101">
        <v>334</v>
      </c>
      <c r="O49" s="101">
        <v>0</v>
      </c>
      <c r="P49" s="101">
        <v>0.91505999999999998</v>
      </c>
      <c r="Q49" s="101">
        <v>1</v>
      </c>
      <c r="R49" s="101">
        <v>0</v>
      </c>
      <c r="S49" s="101">
        <v>0</v>
      </c>
    </row>
    <row r="50" spans="1:19" s="102" customFormat="1" ht="94.5" x14ac:dyDescent="0.25">
      <c r="A50" s="99">
        <v>40</v>
      </c>
      <c r="B50" s="100" t="s">
        <v>4522</v>
      </c>
      <c r="C50" s="101"/>
      <c r="D50" s="101"/>
      <c r="E50" s="101"/>
      <c r="F50" s="101" t="s">
        <v>4949</v>
      </c>
      <c r="G50" s="101">
        <v>0</v>
      </c>
      <c r="H50" s="101" t="s">
        <v>4953</v>
      </c>
      <c r="I50" s="101" t="s">
        <v>4957</v>
      </c>
      <c r="J50" s="101">
        <v>1</v>
      </c>
      <c r="K50" s="101">
        <v>0</v>
      </c>
      <c r="L50" s="101">
        <v>0</v>
      </c>
      <c r="M50" s="101" t="s">
        <v>4955</v>
      </c>
      <c r="N50" s="101">
        <v>290</v>
      </c>
      <c r="O50" s="101">
        <v>0</v>
      </c>
      <c r="P50" s="101">
        <v>0.79452</v>
      </c>
      <c r="Q50" s="101">
        <v>1</v>
      </c>
      <c r="R50" s="101">
        <v>0</v>
      </c>
      <c r="S50" s="101">
        <v>0</v>
      </c>
    </row>
    <row r="51" spans="1:19" s="102" customFormat="1" ht="81" x14ac:dyDescent="0.25">
      <c r="A51" s="99">
        <v>41</v>
      </c>
      <c r="B51" s="100" t="s">
        <v>4523</v>
      </c>
      <c r="C51" s="101"/>
      <c r="D51" s="101"/>
      <c r="E51" s="101"/>
      <c r="F51" s="101" t="s">
        <v>4949</v>
      </c>
      <c r="G51" s="101">
        <v>0</v>
      </c>
      <c r="H51" s="101" t="s">
        <v>4953</v>
      </c>
      <c r="I51" s="101" t="s">
        <v>4958</v>
      </c>
      <c r="J51" s="101">
        <v>1</v>
      </c>
      <c r="K51" s="101">
        <v>0</v>
      </c>
      <c r="L51" s="101">
        <v>0</v>
      </c>
      <c r="M51" s="101" t="s">
        <v>4955</v>
      </c>
      <c r="N51" s="101">
        <v>334</v>
      </c>
      <c r="O51" s="101">
        <v>0</v>
      </c>
      <c r="P51" s="101">
        <v>0.91505999999999998</v>
      </c>
      <c r="Q51" s="101">
        <v>1</v>
      </c>
      <c r="R51" s="101">
        <v>0</v>
      </c>
      <c r="S51" s="101">
        <v>0</v>
      </c>
    </row>
    <row r="52" spans="1:19" s="102" customFormat="1" ht="108" x14ac:dyDescent="0.25">
      <c r="A52" s="99">
        <v>42</v>
      </c>
      <c r="B52" s="100" t="s">
        <v>4524</v>
      </c>
      <c r="C52" s="101"/>
      <c r="D52" s="101"/>
      <c r="E52" s="101"/>
      <c r="F52" s="101" t="s">
        <v>4949</v>
      </c>
      <c r="G52" s="101">
        <v>0</v>
      </c>
      <c r="H52" s="101" t="s">
        <v>4959</v>
      </c>
      <c r="I52" s="101" t="s">
        <v>4960</v>
      </c>
      <c r="J52" s="101">
        <v>44</v>
      </c>
      <c r="K52" s="101">
        <v>0</v>
      </c>
      <c r="L52" s="101">
        <v>0</v>
      </c>
      <c r="M52" s="101" t="s">
        <v>4938</v>
      </c>
      <c r="N52" s="101">
        <v>334</v>
      </c>
      <c r="O52" s="101">
        <v>0</v>
      </c>
      <c r="P52" s="101">
        <v>0.91505999999999998</v>
      </c>
      <c r="Q52" s="101">
        <v>1</v>
      </c>
      <c r="R52" s="101">
        <v>0</v>
      </c>
      <c r="S52" s="101">
        <v>0</v>
      </c>
    </row>
    <row r="53" spans="1:19" s="102" customFormat="1" ht="108" x14ac:dyDescent="0.25">
      <c r="A53" s="99">
        <v>43</v>
      </c>
      <c r="B53" s="100" t="s">
        <v>4525</v>
      </c>
      <c r="C53" s="101"/>
      <c r="D53" s="101"/>
      <c r="E53" s="101"/>
      <c r="F53" s="101" t="s">
        <v>4949</v>
      </c>
      <c r="G53" s="101">
        <v>0</v>
      </c>
      <c r="H53" s="101" t="s">
        <v>4959</v>
      </c>
      <c r="I53" s="101" t="s">
        <v>4961</v>
      </c>
      <c r="J53" s="101">
        <v>4</v>
      </c>
      <c r="K53" s="101">
        <v>0</v>
      </c>
      <c r="L53" s="101">
        <v>0</v>
      </c>
      <c r="M53" s="101" t="s">
        <v>4938</v>
      </c>
      <c r="N53" s="101">
        <v>365</v>
      </c>
      <c r="O53" s="101">
        <v>0</v>
      </c>
      <c r="P53" s="101">
        <v>1</v>
      </c>
      <c r="Q53" s="101">
        <v>1</v>
      </c>
      <c r="R53" s="101">
        <v>0</v>
      </c>
      <c r="S53" s="101">
        <v>0</v>
      </c>
    </row>
    <row r="54" spans="1:19" s="102" customFormat="1" ht="67.5" x14ac:dyDescent="0.25">
      <c r="A54" s="99">
        <v>44</v>
      </c>
      <c r="B54" s="100" t="s">
        <v>4526</v>
      </c>
      <c r="C54" s="101"/>
      <c r="D54" s="101"/>
      <c r="E54" s="101"/>
      <c r="F54" s="101" t="s">
        <v>4949</v>
      </c>
      <c r="G54" s="101">
        <v>0</v>
      </c>
      <c r="H54" s="101" t="s">
        <v>4962</v>
      </c>
      <c r="I54" s="101" t="s">
        <v>4963</v>
      </c>
      <c r="J54" s="101">
        <v>1</v>
      </c>
      <c r="K54" s="101">
        <v>0</v>
      </c>
      <c r="L54" s="101">
        <v>0</v>
      </c>
      <c r="M54" s="101" t="s">
        <v>4938</v>
      </c>
      <c r="N54" s="101">
        <v>212</v>
      </c>
      <c r="O54" s="101">
        <v>0</v>
      </c>
      <c r="P54" s="101">
        <v>0.58082</v>
      </c>
      <c r="Q54" s="101">
        <v>1</v>
      </c>
      <c r="R54" s="101">
        <v>0</v>
      </c>
      <c r="S54" s="101">
        <v>0</v>
      </c>
    </row>
    <row r="55" spans="1:19" s="102" customFormat="1" ht="135" x14ac:dyDescent="0.25">
      <c r="A55" s="99">
        <v>45</v>
      </c>
      <c r="B55" s="100" t="s">
        <v>4527</v>
      </c>
      <c r="C55" s="101"/>
      <c r="D55" s="101"/>
      <c r="E55" s="101"/>
      <c r="F55" s="101" t="s">
        <v>4949</v>
      </c>
      <c r="G55" s="101">
        <v>0</v>
      </c>
      <c r="H55" s="101" t="s">
        <v>4964</v>
      </c>
      <c r="I55" s="101" t="s">
        <v>4965</v>
      </c>
      <c r="J55" s="101">
        <v>12</v>
      </c>
      <c r="K55" s="101">
        <v>0</v>
      </c>
      <c r="L55" s="101">
        <v>0</v>
      </c>
      <c r="M55" s="101" t="s">
        <v>4938</v>
      </c>
      <c r="N55" s="101">
        <v>334</v>
      </c>
      <c r="O55" s="101">
        <v>0</v>
      </c>
      <c r="P55" s="101">
        <v>0.91505999999999998</v>
      </c>
      <c r="Q55" s="101">
        <v>1</v>
      </c>
      <c r="R55" s="101">
        <v>0</v>
      </c>
      <c r="S55" s="101">
        <v>0</v>
      </c>
    </row>
    <row r="56" spans="1:19" s="102" customFormat="1" ht="162" x14ac:dyDescent="0.25">
      <c r="A56" s="99">
        <v>46</v>
      </c>
      <c r="B56" s="100" t="s">
        <v>4528</v>
      </c>
      <c r="C56" s="101"/>
      <c r="D56" s="101"/>
      <c r="E56" s="101"/>
      <c r="F56" s="101" t="s">
        <v>4949</v>
      </c>
      <c r="G56" s="101">
        <v>0</v>
      </c>
      <c r="H56" s="101" t="s">
        <v>4966</v>
      </c>
      <c r="I56" s="101" t="s">
        <v>4967</v>
      </c>
      <c r="J56" s="101">
        <v>8</v>
      </c>
      <c r="K56" s="101">
        <v>0</v>
      </c>
      <c r="L56" s="101">
        <v>0</v>
      </c>
      <c r="M56" s="101" t="s">
        <v>4968</v>
      </c>
      <c r="N56" s="101">
        <v>365</v>
      </c>
      <c r="O56" s="101">
        <v>0</v>
      </c>
      <c r="P56" s="101">
        <v>1</v>
      </c>
      <c r="Q56" s="101">
        <v>1</v>
      </c>
      <c r="R56" s="101">
        <v>0</v>
      </c>
      <c r="S56" s="101">
        <v>0</v>
      </c>
    </row>
    <row r="57" spans="1:19" s="102" customFormat="1" ht="108" x14ac:dyDescent="0.25">
      <c r="A57" s="99">
        <v>47</v>
      </c>
      <c r="B57" s="100" t="s">
        <v>4529</v>
      </c>
      <c r="C57" s="101"/>
      <c r="D57" s="101"/>
      <c r="E57" s="101"/>
      <c r="F57" s="101" t="s">
        <v>4949</v>
      </c>
      <c r="G57" s="101">
        <v>0</v>
      </c>
      <c r="H57" s="101" t="s">
        <v>4969</v>
      </c>
      <c r="I57" s="101" t="s">
        <v>4970</v>
      </c>
      <c r="J57" s="101">
        <v>1</v>
      </c>
      <c r="K57" s="101">
        <v>0</v>
      </c>
      <c r="L57" s="101">
        <v>0</v>
      </c>
      <c r="M57" s="101" t="s">
        <v>4968</v>
      </c>
      <c r="N57" s="101">
        <v>365</v>
      </c>
      <c r="O57" s="101">
        <v>0</v>
      </c>
      <c r="P57" s="101">
        <v>1</v>
      </c>
      <c r="Q57" s="101">
        <v>1</v>
      </c>
      <c r="R57" s="101">
        <v>0</v>
      </c>
      <c r="S57" s="101">
        <v>0</v>
      </c>
    </row>
    <row r="58" spans="1:19" s="102" customFormat="1" ht="108" x14ac:dyDescent="0.25">
      <c r="A58" s="99">
        <v>48</v>
      </c>
      <c r="B58" s="100" t="s">
        <v>4530</v>
      </c>
      <c r="C58" s="101"/>
      <c r="D58" s="101"/>
      <c r="E58" s="101"/>
      <c r="F58" s="101" t="s">
        <v>4949</v>
      </c>
      <c r="G58" s="101">
        <v>0</v>
      </c>
      <c r="H58" s="101" t="s">
        <v>4971</v>
      </c>
      <c r="I58" s="101" t="s">
        <v>4972</v>
      </c>
      <c r="J58" s="101">
        <v>16</v>
      </c>
      <c r="K58" s="101">
        <v>0</v>
      </c>
      <c r="L58" s="101">
        <v>0</v>
      </c>
      <c r="M58" s="101" t="s">
        <v>4968</v>
      </c>
      <c r="N58" s="101">
        <v>365</v>
      </c>
      <c r="O58" s="101">
        <v>0</v>
      </c>
      <c r="P58" s="101">
        <v>1</v>
      </c>
      <c r="Q58" s="101">
        <v>1</v>
      </c>
      <c r="R58" s="101">
        <v>0</v>
      </c>
      <c r="S58" s="101">
        <v>0</v>
      </c>
    </row>
    <row r="59" spans="1:19" s="102" customFormat="1" ht="54" x14ac:dyDescent="0.25">
      <c r="A59" s="99">
        <v>49</v>
      </c>
      <c r="B59" s="100" t="s">
        <v>4531</v>
      </c>
      <c r="C59" s="101"/>
      <c r="D59" s="101"/>
      <c r="E59" s="101"/>
      <c r="F59" s="101" t="s">
        <v>4949</v>
      </c>
      <c r="G59" s="101">
        <v>0</v>
      </c>
      <c r="H59" s="101" t="s">
        <v>4973</v>
      </c>
      <c r="I59" s="101" t="s">
        <v>4974</v>
      </c>
      <c r="J59" s="101">
        <v>2</v>
      </c>
      <c r="K59" s="101">
        <v>0</v>
      </c>
      <c r="L59" s="101">
        <v>0</v>
      </c>
      <c r="M59" s="101" t="s">
        <v>4895</v>
      </c>
      <c r="N59" s="101">
        <v>364</v>
      </c>
      <c r="O59" s="101">
        <v>0</v>
      </c>
      <c r="P59" s="101">
        <v>0.99719999999999998</v>
      </c>
      <c r="Q59" s="101">
        <v>1</v>
      </c>
      <c r="R59" s="101">
        <v>0</v>
      </c>
      <c r="S59" s="101">
        <v>0</v>
      </c>
    </row>
    <row r="60" spans="1:19" s="102" customFormat="1" ht="81" x14ac:dyDescent="0.25">
      <c r="A60" s="99">
        <v>50</v>
      </c>
      <c r="B60" s="100" t="s">
        <v>4532</v>
      </c>
      <c r="C60" s="101"/>
      <c r="D60" s="101"/>
      <c r="E60" s="101"/>
      <c r="F60" s="101" t="s">
        <v>4949</v>
      </c>
      <c r="G60" s="101">
        <v>0</v>
      </c>
      <c r="H60" s="101" t="s">
        <v>4973</v>
      </c>
      <c r="I60" s="101" t="s">
        <v>4975</v>
      </c>
      <c r="J60" s="101">
        <v>1</v>
      </c>
      <c r="K60" s="101">
        <v>0</v>
      </c>
      <c r="L60" s="101">
        <v>0</v>
      </c>
      <c r="M60" s="101" t="s">
        <v>4895</v>
      </c>
      <c r="N60" s="101">
        <v>364</v>
      </c>
      <c r="O60" s="101">
        <v>0</v>
      </c>
      <c r="P60" s="101">
        <v>0.99719999999999998</v>
      </c>
      <c r="Q60" s="101">
        <v>1</v>
      </c>
      <c r="R60" s="101">
        <v>0</v>
      </c>
      <c r="S60" s="101">
        <v>0</v>
      </c>
    </row>
    <row r="61" spans="1:19" s="102" customFormat="1" ht="121.5" x14ac:dyDescent="0.25">
      <c r="A61" s="99">
        <v>51</v>
      </c>
      <c r="B61" s="100" t="s">
        <v>4533</v>
      </c>
      <c r="C61" s="101"/>
      <c r="D61" s="101"/>
      <c r="E61" s="101"/>
      <c r="F61" s="101" t="s">
        <v>4949</v>
      </c>
      <c r="G61" s="101">
        <v>0</v>
      </c>
      <c r="H61" s="101" t="s">
        <v>4976</v>
      </c>
      <c r="I61" s="101" t="s">
        <v>4977</v>
      </c>
      <c r="J61" s="101">
        <v>2</v>
      </c>
      <c r="K61" s="101">
        <v>0</v>
      </c>
      <c r="L61" s="101">
        <v>0</v>
      </c>
      <c r="M61" s="101" t="s">
        <v>4978</v>
      </c>
      <c r="N61" s="101">
        <v>305</v>
      </c>
      <c r="O61" s="101">
        <v>0</v>
      </c>
      <c r="P61" s="101">
        <v>0.83561600000000003</v>
      </c>
      <c r="Q61" s="101">
        <v>1</v>
      </c>
      <c r="R61" s="101">
        <v>0</v>
      </c>
      <c r="S61" s="101">
        <v>0</v>
      </c>
    </row>
    <row r="62" spans="1:19" s="102" customFormat="1" ht="121.5" x14ac:dyDescent="0.25">
      <c r="A62" s="99">
        <v>52</v>
      </c>
      <c r="B62" s="100" t="s">
        <v>4534</v>
      </c>
      <c r="C62" s="101"/>
      <c r="D62" s="101"/>
      <c r="E62" s="101"/>
      <c r="F62" s="101" t="s">
        <v>4949</v>
      </c>
      <c r="G62" s="101">
        <v>0</v>
      </c>
      <c r="H62" s="101" t="s">
        <v>4976</v>
      </c>
      <c r="I62" s="101" t="s">
        <v>4979</v>
      </c>
      <c r="J62" s="101">
        <v>2</v>
      </c>
      <c r="K62" s="101">
        <v>0</v>
      </c>
      <c r="L62" s="101">
        <v>0</v>
      </c>
      <c r="M62" s="101" t="s">
        <v>4978</v>
      </c>
      <c r="N62" s="101">
        <v>291</v>
      </c>
      <c r="O62" s="101">
        <v>0</v>
      </c>
      <c r="P62" s="101">
        <v>0.79725999999999997</v>
      </c>
      <c r="Q62" s="101">
        <v>1</v>
      </c>
      <c r="R62" s="101">
        <v>0</v>
      </c>
      <c r="S62" s="101">
        <v>0</v>
      </c>
    </row>
    <row r="63" spans="1:19" s="102" customFormat="1" ht="189" x14ac:dyDescent="0.25">
      <c r="A63" s="99">
        <v>53</v>
      </c>
      <c r="B63" s="100" t="s">
        <v>4535</v>
      </c>
      <c r="C63" s="101"/>
      <c r="D63" s="101"/>
      <c r="E63" s="101"/>
      <c r="F63" s="101" t="s">
        <v>4949</v>
      </c>
      <c r="G63" s="101">
        <v>0</v>
      </c>
      <c r="H63" s="101" t="s">
        <v>4980</v>
      </c>
      <c r="I63" s="101" t="s">
        <v>4981</v>
      </c>
      <c r="J63" s="101">
        <v>2</v>
      </c>
      <c r="K63" s="101">
        <v>0</v>
      </c>
      <c r="L63" s="101">
        <v>0</v>
      </c>
      <c r="M63" s="101" t="s">
        <v>4978</v>
      </c>
      <c r="N63" s="101">
        <v>305</v>
      </c>
      <c r="O63" s="101">
        <v>0</v>
      </c>
      <c r="P63" s="101">
        <v>0.83561600000000003</v>
      </c>
      <c r="Q63" s="101">
        <v>1</v>
      </c>
      <c r="R63" s="101">
        <v>0</v>
      </c>
      <c r="S63" s="101">
        <v>0</v>
      </c>
    </row>
    <row r="64" spans="1:19" s="102" customFormat="1" ht="189" x14ac:dyDescent="0.25">
      <c r="A64" s="99">
        <v>54</v>
      </c>
      <c r="B64" s="100" t="s">
        <v>4536</v>
      </c>
      <c r="C64" s="101"/>
      <c r="D64" s="101"/>
      <c r="E64" s="101"/>
      <c r="F64" s="101" t="s">
        <v>4949</v>
      </c>
      <c r="G64" s="101">
        <v>0</v>
      </c>
      <c r="H64" s="101" t="s">
        <v>4980</v>
      </c>
      <c r="I64" s="101" t="s">
        <v>4982</v>
      </c>
      <c r="J64" s="101">
        <v>1</v>
      </c>
      <c r="K64" s="101">
        <v>0</v>
      </c>
      <c r="L64" s="101">
        <v>0</v>
      </c>
      <c r="M64" s="101" t="s">
        <v>4978</v>
      </c>
      <c r="N64" s="101">
        <v>305</v>
      </c>
      <c r="O64" s="101">
        <v>0</v>
      </c>
      <c r="P64" s="101">
        <v>0.83561600000000003</v>
      </c>
      <c r="Q64" s="101">
        <v>1</v>
      </c>
      <c r="R64" s="101">
        <v>0</v>
      </c>
      <c r="S64" s="101">
        <v>0</v>
      </c>
    </row>
    <row r="351056" spans="1:1" x14ac:dyDescent="0.25">
      <c r="A351056" s="33" t="s">
        <v>54</v>
      </c>
    </row>
    <row r="351057" spans="1:1" x14ac:dyDescent="0.25">
      <c r="A351057" s="33" t="s">
        <v>55</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64" xr:uid="{00000000-0002-0000-0200-000000000000}">
      <formula1>$A$351055:$A$351057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4"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64"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64"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64"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64"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64"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64"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64"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4"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64"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4"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4"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64"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64"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64"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64" xr:uid="{00000000-0002-0000-0200-000010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65" orientation="landscape" r:id="rId1"/>
  <headerFooter>
    <oddFooter>&amp;C&amp;F &amp;A -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4"/>
  <sheetViews>
    <sheetView workbookViewId="0">
      <pane xSplit="2" ySplit="10" topLeftCell="C11" activePane="bottomRight" state="frozen"/>
      <selection pane="topRight" activeCell="C1" sqref="C1"/>
      <selection pane="bottomLeft" activeCell="A11" sqref="A11"/>
      <selection pane="bottomRight" activeCell="C11" sqref="C11"/>
    </sheetView>
  </sheetViews>
  <sheetFormatPr baseColWidth="10" defaultColWidth="9.140625" defaultRowHeight="15" x14ac:dyDescent="0.25"/>
  <cols>
    <col min="1" max="1" width="7.42578125" style="33" customWidth="1"/>
    <col min="2" max="2" width="16" style="33" customWidth="1"/>
    <col min="3" max="3" width="17" style="33" customWidth="1"/>
    <col min="4" max="4" width="19" style="33" customWidth="1"/>
    <col min="5" max="5" width="22.28515625" style="61" customWidth="1"/>
    <col min="6" max="6" width="14.85546875" style="33" customWidth="1"/>
    <col min="7" max="7" width="15" style="33" customWidth="1"/>
    <col min="8" max="8" width="23.140625" style="33" customWidth="1"/>
    <col min="9" max="9" width="10" style="33" customWidth="1"/>
    <col min="10" max="10" width="15" style="33" customWidth="1"/>
    <col min="11" max="11" width="15.42578125" style="33" customWidth="1"/>
    <col min="12" max="12" width="14" style="33" customWidth="1"/>
    <col min="13" max="13" width="18.42578125" style="33" customWidth="1"/>
    <col min="14" max="14" width="9.140625" style="33"/>
    <col min="15" max="256" width="8" style="33" hidden="1"/>
    <col min="257" max="16384" width="9.140625" style="33"/>
  </cols>
  <sheetData>
    <row r="1" spans="1:13" ht="45" x14ac:dyDescent="0.25">
      <c r="B1" s="7" t="s">
        <v>0</v>
      </c>
      <c r="C1" s="7">
        <v>51</v>
      </c>
      <c r="D1" s="7" t="s">
        <v>1</v>
      </c>
    </row>
    <row r="2" spans="1:13" ht="30" x14ac:dyDescent="0.25">
      <c r="B2" s="7" t="s">
        <v>2</v>
      </c>
      <c r="C2" s="7">
        <v>105</v>
      </c>
      <c r="D2" s="7" t="s">
        <v>106</v>
      </c>
    </row>
    <row r="3" spans="1:13" x14ac:dyDescent="0.25">
      <c r="B3" s="7" t="s">
        <v>4</v>
      </c>
      <c r="C3" s="7">
        <v>1</v>
      </c>
    </row>
    <row r="4" spans="1:13" x14ac:dyDescent="0.25">
      <c r="B4" s="7" t="s">
        <v>5</v>
      </c>
      <c r="C4" s="7">
        <v>231</v>
      </c>
    </row>
    <row r="5" spans="1:13" x14ac:dyDescent="0.25">
      <c r="B5" s="7" t="s">
        <v>6</v>
      </c>
      <c r="C5" s="11">
        <v>45657</v>
      </c>
    </row>
    <row r="6" spans="1:13" x14ac:dyDescent="0.25">
      <c r="B6" s="7" t="s">
        <v>7</v>
      </c>
      <c r="C6" s="7">
        <v>12</v>
      </c>
      <c r="D6" s="7" t="s">
        <v>8</v>
      </c>
    </row>
    <row r="8" spans="1:13" s="83" customFormat="1" ht="11.25" x14ac:dyDescent="0.25">
      <c r="A8" s="8" t="s">
        <v>9</v>
      </c>
      <c r="B8" s="111" t="s">
        <v>107</v>
      </c>
      <c r="C8" s="114"/>
      <c r="D8" s="114"/>
      <c r="E8" s="114"/>
      <c r="F8" s="114"/>
      <c r="G8" s="114"/>
      <c r="H8" s="114"/>
      <c r="I8" s="114"/>
      <c r="J8" s="114"/>
      <c r="K8" s="114"/>
      <c r="L8" s="114"/>
      <c r="M8" s="114"/>
    </row>
    <row r="9" spans="1:13" s="83" customFormat="1" ht="11.25" x14ac:dyDescent="0.25">
      <c r="C9" s="8">
        <v>2</v>
      </c>
      <c r="D9" s="8">
        <v>3</v>
      </c>
      <c r="E9" s="107">
        <v>4</v>
      </c>
      <c r="F9" s="8">
        <v>8</v>
      </c>
      <c r="G9" s="8">
        <v>12</v>
      </c>
      <c r="H9" s="8">
        <v>16</v>
      </c>
      <c r="I9" s="8">
        <v>20</v>
      </c>
      <c r="J9" s="8">
        <v>24</v>
      </c>
      <c r="K9" s="8">
        <v>28</v>
      </c>
      <c r="L9" s="8">
        <v>32</v>
      </c>
      <c r="M9" s="8">
        <v>36</v>
      </c>
    </row>
    <row r="10" spans="1:13" s="83" customFormat="1" ht="24.75" customHeight="1" x14ac:dyDescent="0.25">
      <c r="A10" s="84"/>
      <c r="B10" s="84"/>
      <c r="C10" s="9" t="s">
        <v>12</v>
      </c>
      <c r="D10" s="9" t="s">
        <v>13</v>
      </c>
      <c r="E10" s="9" t="s">
        <v>108</v>
      </c>
      <c r="F10" s="9" t="s">
        <v>109</v>
      </c>
      <c r="G10" s="9" t="s">
        <v>110</v>
      </c>
      <c r="H10" s="9" t="s">
        <v>111</v>
      </c>
      <c r="I10" s="9" t="s">
        <v>97</v>
      </c>
      <c r="J10" s="9" t="s">
        <v>112</v>
      </c>
      <c r="K10" s="9" t="s">
        <v>113</v>
      </c>
      <c r="L10" s="9" t="s">
        <v>114</v>
      </c>
      <c r="M10" s="9" t="s">
        <v>23</v>
      </c>
    </row>
    <row r="11" spans="1:13" s="106" customFormat="1" ht="67.5" x14ac:dyDescent="0.25">
      <c r="A11" s="103">
        <v>1</v>
      </c>
      <c r="B11" s="104" t="s">
        <v>76</v>
      </c>
      <c r="C11" s="105" t="s">
        <v>54</v>
      </c>
      <c r="D11" s="105" t="s">
        <v>24</v>
      </c>
      <c r="E11" s="108" t="s">
        <v>4880</v>
      </c>
      <c r="F11" s="105" t="s">
        <v>119</v>
      </c>
      <c r="G11" s="105" t="s">
        <v>124</v>
      </c>
      <c r="H11" s="105" t="s">
        <v>4983</v>
      </c>
      <c r="I11" s="105">
        <v>2</v>
      </c>
      <c r="J11" s="105" t="s">
        <v>4984</v>
      </c>
      <c r="K11" s="105">
        <v>1</v>
      </c>
      <c r="L11" s="105" t="s">
        <v>4985</v>
      </c>
      <c r="M11" s="105">
        <v>0</v>
      </c>
    </row>
    <row r="12" spans="1:13" s="106" customFormat="1" ht="175.5" x14ac:dyDescent="0.25">
      <c r="A12" s="103">
        <v>2</v>
      </c>
      <c r="B12" s="104" t="s">
        <v>4485</v>
      </c>
      <c r="C12" s="105"/>
      <c r="D12" s="105"/>
      <c r="E12" s="108" t="s">
        <v>4882</v>
      </c>
      <c r="F12" s="105" t="s">
        <v>119</v>
      </c>
      <c r="G12" s="105" t="s">
        <v>124</v>
      </c>
      <c r="H12" s="105" t="s">
        <v>4983</v>
      </c>
      <c r="I12" s="105">
        <v>4</v>
      </c>
      <c r="J12" s="105" t="s">
        <v>4986</v>
      </c>
      <c r="K12" s="105">
        <v>1</v>
      </c>
      <c r="L12" s="105" t="s">
        <v>4985</v>
      </c>
      <c r="M12" s="105" t="s">
        <v>4883</v>
      </c>
    </row>
    <row r="13" spans="1:13" s="106" customFormat="1" ht="67.5" x14ac:dyDescent="0.25">
      <c r="A13" s="103">
        <v>3</v>
      </c>
      <c r="B13" s="104" t="s">
        <v>4486</v>
      </c>
      <c r="C13" s="105"/>
      <c r="D13" s="105"/>
      <c r="E13" s="108" t="s">
        <v>4884</v>
      </c>
      <c r="F13" s="105" t="s">
        <v>119</v>
      </c>
      <c r="G13" s="105" t="s">
        <v>124</v>
      </c>
      <c r="H13" s="105" t="s">
        <v>4983</v>
      </c>
      <c r="I13" s="105">
        <v>2</v>
      </c>
      <c r="J13" s="105" t="s">
        <v>4987</v>
      </c>
      <c r="K13" s="105">
        <v>0.5</v>
      </c>
      <c r="L13" s="105" t="s">
        <v>4988</v>
      </c>
      <c r="M13" s="105">
        <v>0</v>
      </c>
    </row>
    <row r="14" spans="1:13" s="106" customFormat="1" ht="175.5" x14ac:dyDescent="0.25">
      <c r="A14" s="103">
        <v>4</v>
      </c>
      <c r="B14" s="104" t="s">
        <v>4487</v>
      </c>
      <c r="C14" s="105"/>
      <c r="D14" s="105"/>
      <c r="E14" s="108" t="s">
        <v>4885</v>
      </c>
      <c r="F14" s="105" t="s">
        <v>119</v>
      </c>
      <c r="G14" s="105" t="s">
        <v>124</v>
      </c>
      <c r="H14" s="105" t="s">
        <v>4983</v>
      </c>
      <c r="I14" s="105">
        <v>1</v>
      </c>
      <c r="J14" s="105" t="s">
        <v>4989</v>
      </c>
      <c r="K14" s="105">
        <v>1</v>
      </c>
      <c r="L14" s="105" t="s">
        <v>4985</v>
      </c>
      <c r="M14" s="105" t="s">
        <v>4886</v>
      </c>
    </row>
    <row r="15" spans="1:13" s="106" customFormat="1" ht="135" x14ac:dyDescent="0.25">
      <c r="A15" s="103">
        <v>5</v>
      </c>
      <c r="B15" s="104" t="s">
        <v>4488</v>
      </c>
      <c r="C15" s="105"/>
      <c r="D15" s="105"/>
      <c r="E15" s="108" t="s">
        <v>4887</v>
      </c>
      <c r="F15" s="105" t="s">
        <v>119</v>
      </c>
      <c r="G15" s="105" t="s">
        <v>124</v>
      </c>
      <c r="H15" s="105" t="s">
        <v>4983</v>
      </c>
      <c r="I15" s="105">
        <v>4</v>
      </c>
      <c r="J15" s="105" t="s">
        <v>4990</v>
      </c>
      <c r="K15" s="105">
        <v>1</v>
      </c>
      <c r="L15" s="105" t="s">
        <v>4985</v>
      </c>
      <c r="M15" s="105" t="s">
        <v>4888</v>
      </c>
    </row>
    <row r="16" spans="1:13" s="106" customFormat="1" ht="67.5" x14ac:dyDescent="0.25">
      <c r="A16" s="103">
        <v>6</v>
      </c>
      <c r="B16" s="104" t="s">
        <v>4489</v>
      </c>
      <c r="C16" s="105"/>
      <c r="D16" s="105"/>
      <c r="E16" s="108" t="s">
        <v>4889</v>
      </c>
      <c r="F16" s="105" t="s">
        <v>119</v>
      </c>
      <c r="G16" s="105" t="s">
        <v>124</v>
      </c>
      <c r="H16" s="105" t="s">
        <v>4991</v>
      </c>
      <c r="I16" s="105">
        <v>1</v>
      </c>
      <c r="J16" s="105" t="s">
        <v>4992</v>
      </c>
      <c r="K16" s="105">
        <v>1</v>
      </c>
      <c r="L16" s="105" t="s">
        <v>4985</v>
      </c>
      <c r="M16" s="105">
        <v>0</v>
      </c>
    </row>
    <row r="17" spans="1:13" s="106" customFormat="1" ht="121.5" x14ac:dyDescent="0.25">
      <c r="A17" s="103">
        <v>7</v>
      </c>
      <c r="B17" s="104" t="s">
        <v>4490</v>
      </c>
      <c r="C17" s="105"/>
      <c r="D17" s="105"/>
      <c r="E17" s="108" t="s">
        <v>4890</v>
      </c>
      <c r="F17" s="105" t="s">
        <v>119</v>
      </c>
      <c r="G17" s="105" t="s">
        <v>124</v>
      </c>
      <c r="H17" s="105" t="s">
        <v>4991</v>
      </c>
      <c r="I17" s="105">
        <v>1</v>
      </c>
      <c r="J17" s="105" t="s">
        <v>4993</v>
      </c>
      <c r="K17" s="105">
        <v>1</v>
      </c>
      <c r="L17" s="105" t="s">
        <v>4985</v>
      </c>
      <c r="M17" s="105" t="s">
        <v>4891</v>
      </c>
    </row>
    <row r="18" spans="1:13" s="106" customFormat="1" ht="81" x14ac:dyDescent="0.25">
      <c r="A18" s="103">
        <v>8</v>
      </c>
      <c r="B18" s="104" t="s">
        <v>4491</v>
      </c>
      <c r="C18" s="105"/>
      <c r="D18" s="105"/>
      <c r="E18" s="108" t="s">
        <v>4892</v>
      </c>
      <c r="F18" s="105" t="s">
        <v>119</v>
      </c>
      <c r="G18" s="105" t="s">
        <v>124</v>
      </c>
      <c r="H18" s="105" t="s">
        <v>4991</v>
      </c>
      <c r="I18" s="105">
        <v>1</v>
      </c>
      <c r="J18" s="105" t="s">
        <v>4994</v>
      </c>
      <c r="K18" s="105">
        <v>1</v>
      </c>
      <c r="L18" s="105" t="s">
        <v>4985</v>
      </c>
      <c r="M18" s="105">
        <v>0</v>
      </c>
    </row>
    <row r="19" spans="1:13" s="106" customFormat="1" ht="81" x14ac:dyDescent="0.25">
      <c r="A19" s="103">
        <v>9</v>
      </c>
      <c r="B19" s="104" t="s">
        <v>4492</v>
      </c>
      <c r="C19" s="105"/>
      <c r="D19" s="105"/>
      <c r="E19" s="108" t="s">
        <v>4894</v>
      </c>
      <c r="F19" s="105" t="s">
        <v>119</v>
      </c>
      <c r="G19" s="105" t="s">
        <v>124</v>
      </c>
      <c r="H19" s="105" t="s">
        <v>4995</v>
      </c>
      <c r="I19" s="105">
        <v>1</v>
      </c>
      <c r="J19" s="105" t="s">
        <v>4996</v>
      </c>
      <c r="K19" s="105">
        <v>1</v>
      </c>
      <c r="L19" s="105" t="s">
        <v>4997</v>
      </c>
      <c r="M19" s="105">
        <v>0</v>
      </c>
    </row>
    <row r="20" spans="1:13" s="106" customFormat="1" ht="121.5" x14ac:dyDescent="0.25">
      <c r="A20" s="103">
        <v>10</v>
      </c>
      <c r="B20" s="104" t="s">
        <v>80</v>
      </c>
      <c r="C20" s="105"/>
      <c r="D20" s="105"/>
      <c r="E20" s="108" t="s">
        <v>4896</v>
      </c>
      <c r="F20" s="105" t="s">
        <v>119</v>
      </c>
      <c r="G20" s="105" t="s">
        <v>124</v>
      </c>
      <c r="H20" s="105" t="s">
        <v>4998</v>
      </c>
      <c r="I20" s="105">
        <v>1</v>
      </c>
      <c r="J20" s="105" t="s">
        <v>4999</v>
      </c>
      <c r="K20" s="105">
        <v>1</v>
      </c>
      <c r="L20" s="105" t="s">
        <v>4997</v>
      </c>
      <c r="M20" s="105">
        <v>0</v>
      </c>
    </row>
    <row r="21" spans="1:13" s="106" customFormat="1" ht="216" x14ac:dyDescent="0.25">
      <c r="A21" s="103">
        <v>11</v>
      </c>
      <c r="B21" s="104" t="s">
        <v>4493</v>
      </c>
      <c r="C21" s="105"/>
      <c r="D21" s="105"/>
      <c r="E21" s="108" t="s">
        <v>4898</v>
      </c>
      <c r="F21" s="105" t="s">
        <v>119</v>
      </c>
      <c r="G21" s="105" t="s">
        <v>124</v>
      </c>
      <c r="H21" s="105" t="s">
        <v>5000</v>
      </c>
      <c r="I21" s="105">
        <v>1</v>
      </c>
      <c r="J21" s="105" t="s">
        <v>4999</v>
      </c>
      <c r="K21" s="105">
        <v>1</v>
      </c>
      <c r="L21" s="105" t="s">
        <v>5001</v>
      </c>
      <c r="M21" s="105">
        <v>0</v>
      </c>
    </row>
    <row r="22" spans="1:13" s="106" customFormat="1" ht="81" x14ac:dyDescent="0.25">
      <c r="A22" s="103">
        <v>12</v>
      </c>
      <c r="B22" s="104" t="s">
        <v>4494</v>
      </c>
      <c r="C22" s="105"/>
      <c r="D22" s="105"/>
      <c r="E22" s="108" t="s">
        <v>4900</v>
      </c>
      <c r="F22" s="105" t="s">
        <v>119</v>
      </c>
      <c r="G22" s="105" t="s">
        <v>124</v>
      </c>
      <c r="H22" s="105" t="s">
        <v>5002</v>
      </c>
      <c r="I22" s="105">
        <v>1</v>
      </c>
      <c r="J22" s="105" t="s">
        <v>5003</v>
      </c>
      <c r="K22" s="105">
        <v>1</v>
      </c>
      <c r="L22" s="105" t="s">
        <v>5004</v>
      </c>
      <c r="M22" s="105">
        <v>0</v>
      </c>
    </row>
    <row r="23" spans="1:13" s="106" customFormat="1" ht="135" x14ac:dyDescent="0.25">
      <c r="A23" s="103">
        <v>13</v>
      </c>
      <c r="B23" s="104" t="s">
        <v>4495</v>
      </c>
      <c r="C23" s="105"/>
      <c r="D23" s="105"/>
      <c r="E23" s="108" t="s">
        <v>4902</v>
      </c>
      <c r="F23" s="105" t="s">
        <v>119</v>
      </c>
      <c r="G23" s="105" t="s">
        <v>124</v>
      </c>
      <c r="H23" s="105" t="s">
        <v>5005</v>
      </c>
      <c r="I23" s="105">
        <v>1</v>
      </c>
      <c r="J23" s="105" t="s">
        <v>5006</v>
      </c>
      <c r="K23" s="105">
        <v>1</v>
      </c>
      <c r="L23" s="105" t="s">
        <v>5007</v>
      </c>
      <c r="M23" s="105" t="s">
        <v>4903</v>
      </c>
    </row>
    <row r="24" spans="1:13" s="106" customFormat="1" ht="67.5" x14ac:dyDescent="0.25">
      <c r="A24" s="103">
        <v>14</v>
      </c>
      <c r="B24" s="104" t="s">
        <v>4496</v>
      </c>
      <c r="C24" s="105"/>
      <c r="D24" s="105"/>
      <c r="E24" s="108" t="s">
        <v>4905</v>
      </c>
      <c r="F24" s="105" t="s">
        <v>119</v>
      </c>
      <c r="G24" s="105" t="s">
        <v>124</v>
      </c>
      <c r="H24" s="105" t="s">
        <v>5008</v>
      </c>
      <c r="I24" s="105">
        <v>3</v>
      </c>
      <c r="J24" s="105" t="s">
        <v>5009</v>
      </c>
      <c r="K24" s="105">
        <v>1</v>
      </c>
      <c r="L24" s="105" t="s">
        <v>5004</v>
      </c>
      <c r="M24" s="105">
        <v>0</v>
      </c>
    </row>
    <row r="25" spans="1:13" s="106" customFormat="1" ht="94.5" x14ac:dyDescent="0.25">
      <c r="A25" s="103">
        <v>15</v>
      </c>
      <c r="B25" s="104" t="s">
        <v>4497</v>
      </c>
      <c r="C25" s="105"/>
      <c r="D25" s="105"/>
      <c r="E25" s="108" t="s">
        <v>4908</v>
      </c>
      <c r="F25" s="105" t="s">
        <v>119</v>
      </c>
      <c r="G25" s="105" t="s">
        <v>124</v>
      </c>
      <c r="H25" s="105" t="s">
        <v>5010</v>
      </c>
      <c r="I25" s="105">
        <v>1</v>
      </c>
      <c r="J25" s="105" t="s">
        <v>5011</v>
      </c>
      <c r="K25" s="105">
        <v>1</v>
      </c>
      <c r="L25" s="105" t="s">
        <v>5004</v>
      </c>
      <c r="M25" s="105">
        <v>0</v>
      </c>
    </row>
    <row r="26" spans="1:13" s="106" customFormat="1" ht="270" x14ac:dyDescent="0.25">
      <c r="A26" s="103">
        <v>16</v>
      </c>
      <c r="B26" s="104" t="s">
        <v>4498</v>
      </c>
      <c r="C26" s="105"/>
      <c r="D26" s="105"/>
      <c r="E26" s="108" t="s">
        <v>4910</v>
      </c>
      <c r="F26" s="105" t="s">
        <v>119</v>
      </c>
      <c r="G26" s="105" t="s">
        <v>124</v>
      </c>
      <c r="H26" s="105" t="s">
        <v>5012</v>
      </c>
      <c r="I26" s="105">
        <v>1</v>
      </c>
      <c r="J26" s="105" t="s">
        <v>5013</v>
      </c>
      <c r="K26" s="105">
        <v>1</v>
      </c>
      <c r="L26" s="105" t="s">
        <v>5004</v>
      </c>
      <c r="M26" s="105" t="s">
        <v>4912</v>
      </c>
    </row>
    <row r="27" spans="1:13" s="106" customFormat="1" ht="243" x14ac:dyDescent="0.25">
      <c r="A27" s="103">
        <v>17</v>
      </c>
      <c r="B27" s="104" t="s">
        <v>4499</v>
      </c>
      <c r="C27" s="105"/>
      <c r="D27" s="105"/>
      <c r="E27" s="108" t="s">
        <v>4914</v>
      </c>
      <c r="F27" s="105" t="s">
        <v>119</v>
      </c>
      <c r="G27" s="105" t="s">
        <v>124</v>
      </c>
      <c r="H27" s="105" t="s">
        <v>5014</v>
      </c>
      <c r="I27" s="105">
        <v>1</v>
      </c>
      <c r="J27" s="105" t="s">
        <v>5015</v>
      </c>
      <c r="K27" s="105">
        <v>1</v>
      </c>
      <c r="L27" s="105" t="s">
        <v>5016</v>
      </c>
      <c r="M27" s="105" t="s">
        <v>4916</v>
      </c>
    </row>
    <row r="28" spans="1:13" s="106" customFormat="1" ht="243" x14ac:dyDescent="0.25">
      <c r="A28" s="103">
        <v>18</v>
      </c>
      <c r="B28" s="104" t="s">
        <v>4500</v>
      </c>
      <c r="C28" s="105"/>
      <c r="D28" s="105"/>
      <c r="E28" s="108" t="s">
        <v>4917</v>
      </c>
      <c r="F28" s="105" t="s">
        <v>119</v>
      </c>
      <c r="G28" s="105" t="s">
        <v>124</v>
      </c>
      <c r="H28" s="105" t="s">
        <v>5017</v>
      </c>
      <c r="I28" s="105">
        <v>1</v>
      </c>
      <c r="J28" s="105" t="s">
        <v>5017</v>
      </c>
      <c r="K28" s="105">
        <v>1</v>
      </c>
      <c r="L28" s="105" t="s">
        <v>5018</v>
      </c>
      <c r="M28" s="105" t="s">
        <v>4918</v>
      </c>
    </row>
    <row r="29" spans="1:13" s="106" customFormat="1" ht="216" x14ac:dyDescent="0.25">
      <c r="A29" s="103">
        <v>19</v>
      </c>
      <c r="B29" s="104" t="s">
        <v>4501</v>
      </c>
      <c r="C29" s="105"/>
      <c r="D29" s="105"/>
      <c r="E29" s="108" t="s">
        <v>4919</v>
      </c>
      <c r="F29" s="105" t="s">
        <v>119</v>
      </c>
      <c r="G29" s="105" t="s">
        <v>124</v>
      </c>
      <c r="H29" s="105" t="s">
        <v>5019</v>
      </c>
      <c r="I29" s="105">
        <v>1</v>
      </c>
      <c r="J29" s="105" t="s">
        <v>5019</v>
      </c>
      <c r="K29" s="105">
        <v>1</v>
      </c>
      <c r="L29" s="105" t="s">
        <v>5020</v>
      </c>
      <c r="M29" s="105" t="s">
        <v>4920</v>
      </c>
    </row>
    <row r="30" spans="1:13" s="106" customFormat="1" ht="256.5" x14ac:dyDescent="0.25">
      <c r="A30" s="103">
        <v>20</v>
      </c>
      <c r="B30" s="104" t="s">
        <v>4502</v>
      </c>
      <c r="C30" s="105"/>
      <c r="D30" s="105"/>
      <c r="E30" s="108" t="s">
        <v>4921</v>
      </c>
      <c r="F30" s="105" t="s">
        <v>119</v>
      </c>
      <c r="G30" s="105" t="s">
        <v>124</v>
      </c>
      <c r="H30" s="105" t="s">
        <v>5021</v>
      </c>
      <c r="I30" s="105">
        <v>1</v>
      </c>
      <c r="J30" s="105" t="s">
        <v>5022</v>
      </c>
      <c r="K30" s="105">
        <v>1</v>
      </c>
      <c r="L30" s="105" t="s">
        <v>5021</v>
      </c>
      <c r="M30" s="105" t="s">
        <v>4922</v>
      </c>
    </row>
    <row r="31" spans="1:13" s="106" customFormat="1" ht="135" x14ac:dyDescent="0.25">
      <c r="A31" s="103">
        <v>21</v>
      </c>
      <c r="B31" s="104" t="s">
        <v>4503</v>
      </c>
      <c r="C31" s="105"/>
      <c r="D31" s="105"/>
      <c r="E31" s="108" t="s">
        <v>4924</v>
      </c>
      <c r="F31" s="105" t="s">
        <v>119</v>
      </c>
      <c r="G31" s="105" t="s">
        <v>124</v>
      </c>
      <c r="H31" s="105" t="s">
        <v>5023</v>
      </c>
      <c r="I31" s="105">
        <v>4</v>
      </c>
      <c r="J31" s="105" t="s">
        <v>5024</v>
      </c>
      <c r="K31" s="105">
        <v>1</v>
      </c>
      <c r="L31" s="105" t="s">
        <v>5025</v>
      </c>
      <c r="M31" s="105">
        <v>0</v>
      </c>
    </row>
    <row r="32" spans="1:13" s="106" customFormat="1" ht="148.5" x14ac:dyDescent="0.25">
      <c r="A32" s="103">
        <v>22</v>
      </c>
      <c r="B32" s="104" t="s">
        <v>4504</v>
      </c>
      <c r="C32" s="105"/>
      <c r="D32" s="105"/>
      <c r="E32" s="108" t="s">
        <v>4925</v>
      </c>
      <c r="F32" s="105" t="s">
        <v>119</v>
      </c>
      <c r="G32" s="105" t="s">
        <v>124</v>
      </c>
      <c r="H32" s="105" t="s">
        <v>5026</v>
      </c>
      <c r="I32" s="105">
        <v>9</v>
      </c>
      <c r="J32" s="105" t="s">
        <v>5024</v>
      </c>
      <c r="K32" s="105">
        <v>1</v>
      </c>
      <c r="L32" s="105" t="s">
        <v>5027</v>
      </c>
      <c r="M32" s="105">
        <v>0</v>
      </c>
    </row>
    <row r="33" spans="1:13" s="106" customFormat="1" ht="391.5" x14ac:dyDescent="0.25">
      <c r="A33" s="103">
        <v>23</v>
      </c>
      <c r="B33" s="104" t="s">
        <v>4505</v>
      </c>
      <c r="C33" s="105"/>
      <c r="D33" s="105"/>
      <c r="E33" s="108" t="s">
        <v>4927</v>
      </c>
      <c r="F33" s="105" t="s">
        <v>119</v>
      </c>
      <c r="G33" s="105" t="s">
        <v>124</v>
      </c>
      <c r="H33" s="105" t="s">
        <v>5028</v>
      </c>
      <c r="I33" s="105">
        <v>49</v>
      </c>
      <c r="J33" s="105" t="s">
        <v>5029</v>
      </c>
      <c r="K33" s="105">
        <v>1</v>
      </c>
      <c r="L33" s="105" t="s">
        <v>5030</v>
      </c>
      <c r="M33" s="105" t="s">
        <v>4929</v>
      </c>
    </row>
    <row r="34" spans="1:13" s="106" customFormat="1" ht="283.5" x14ac:dyDescent="0.25">
      <c r="A34" s="103">
        <v>24</v>
      </c>
      <c r="B34" s="104" t="s">
        <v>4506</v>
      </c>
      <c r="C34" s="105"/>
      <c r="D34" s="105"/>
      <c r="E34" s="108" t="s">
        <v>4930</v>
      </c>
      <c r="F34" s="105" t="s">
        <v>119</v>
      </c>
      <c r="G34" s="105" t="s">
        <v>124</v>
      </c>
      <c r="H34" s="105" t="s">
        <v>5028</v>
      </c>
      <c r="I34" s="105">
        <v>1</v>
      </c>
      <c r="J34" s="105" t="s">
        <v>5029</v>
      </c>
      <c r="K34" s="105">
        <v>0.85</v>
      </c>
      <c r="L34" s="105" t="s">
        <v>5031</v>
      </c>
      <c r="M34" s="105" t="s">
        <v>4931</v>
      </c>
    </row>
    <row r="35" spans="1:13" s="106" customFormat="1" ht="216" x14ac:dyDescent="0.25">
      <c r="A35" s="103">
        <v>25</v>
      </c>
      <c r="B35" s="104" t="s">
        <v>4507</v>
      </c>
      <c r="C35" s="105"/>
      <c r="D35" s="105"/>
      <c r="E35" s="108" t="s">
        <v>4932</v>
      </c>
      <c r="F35" s="105" t="s">
        <v>119</v>
      </c>
      <c r="G35" s="105" t="s">
        <v>124</v>
      </c>
      <c r="H35" s="105" t="s">
        <v>5032</v>
      </c>
      <c r="I35" s="105">
        <v>1</v>
      </c>
      <c r="J35" s="105" t="s">
        <v>5032</v>
      </c>
      <c r="K35" s="105">
        <v>0</v>
      </c>
      <c r="L35" s="105" t="s">
        <v>5033</v>
      </c>
      <c r="M35" s="105">
        <v>0</v>
      </c>
    </row>
    <row r="36" spans="1:13" s="106" customFormat="1" ht="310.5" x14ac:dyDescent="0.25">
      <c r="A36" s="103">
        <v>26</v>
      </c>
      <c r="B36" s="104" t="s">
        <v>4508</v>
      </c>
      <c r="C36" s="105"/>
      <c r="D36" s="105"/>
      <c r="E36" s="108" t="s">
        <v>4932</v>
      </c>
      <c r="F36" s="105" t="s">
        <v>119</v>
      </c>
      <c r="G36" s="105" t="s">
        <v>124</v>
      </c>
      <c r="H36" s="105" t="s">
        <v>5034</v>
      </c>
      <c r="I36" s="105">
        <v>1</v>
      </c>
      <c r="J36" s="105" t="s">
        <v>5034</v>
      </c>
      <c r="K36" s="105">
        <v>0</v>
      </c>
      <c r="L36" s="105" t="s">
        <v>5035</v>
      </c>
      <c r="M36" s="105">
        <v>0</v>
      </c>
    </row>
    <row r="37" spans="1:13" s="106" customFormat="1" ht="162" x14ac:dyDescent="0.25">
      <c r="A37" s="103">
        <v>27</v>
      </c>
      <c r="B37" s="104" t="s">
        <v>4509</v>
      </c>
      <c r="C37" s="105"/>
      <c r="D37" s="105"/>
      <c r="E37" s="108" t="s">
        <v>4934</v>
      </c>
      <c r="F37" s="105" t="s">
        <v>119</v>
      </c>
      <c r="G37" s="105" t="s">
        <v>124</v>
      </c>
      <c r="H37" s="105" t="s">
        <v>5036</v>
      </c>
      <c r="I37" s="105">
        <v>1</v>
      </c>
      <c r="J37" s="105" t="s">
        <v>5037</v>
      </c>
      <c r="K37" s="105">
        <v>1</v>
      </c>
      <c r="L37" s="105" t="s">
        <v>5038</v>
      </c>
      <c r="M37" s="105">
        <v>0</v>
      </c>
    </row>
    <row r="38" spans="1:13" s="106" customFormat="1" ht="81" x14ac:dyDescent="0.25">
      <c r="A38" s="103">
        <v>28</v>
      </c>
      <c r="B38" s="104" t="s">
        <v>4510</v>
      </c>
      <c r="C38" s="105"/>
      <c r="D38" s="105"/>
      <c r="E38" s="108" t="s">
        <v>4935</v>
      </c>
      <c r="F38" s="105" t="s">
        <v>119</v>
      </c>
      <c r="G38" s="105" t="s">
        <v>124</v>
      </c>
      <c r="H38" s="105" t="s">
        <v>5039</v>
      </c>
      <c r="I38" s="105">
        <v>1</v>
      </c>
      <c r="J38" s="105" t="s">
        <v>5040</v>
      </c>
      <c r="K38" s="105">
        <v>1</v>
      </c>
      <c r="L38" s="105" t="s">
        <v>5041</v>
      </c>
      <c r="M38" s="105">
        <v>0</v>
      </c>
    </row>
    <row r="39" spans="1:13" s="106" customFormat="1" ht="108" x14ac:dyDescent="0.25">
      <c r="A39" s="103">
        <v>29</v>
      </c>
      <c r="B39" s="104" t="s">
        <v>4511</v>
      </c>
      <c r="C39" s="105"/>
      <c r="D39" s="105"/>
      <c r="E39" s="108" t="s">
        <v>4937</v>
      </c>
      <c r="F39" s="105" t="s">
        <v>119</v>
      </c>
      <c r="G39" s="105" t="s">
        <v>124</v>
      </c>
      <c r="H39" s="105" t="s">
        <v>5042</v>
      </c>
      <c r="I39" s="105">
        <v>4</v>
      </c>
      <c r="J39" s="105" t="s">
        <v>4990</v>
      </c>
      <c r="K39" s="105">
        <v>1</v>
      </c>
      <c r="L39" s="105" t="s">
        <v>5043</v>
      </c>
      <c r="M39" s="105">
        <v>0</v>
      </c>
    </row>
    <row r="40" spans="1:13" s="106" customFormat="1" ht="121.5" x14ac:dyDescent="0.25">
      <c r="A40" s="103">
        <v>30</v>
      </c>
      <c r="B40" s="104" t="s">
        <v>4512</v>
      </c>
      <c r="C40" s="105"/>
      <c r="D40" s="105"/>
      <c r="E40" s="108" t="s">
        <v>4940</v>
      </c>
      <c r="F40" s="105" t="s">
        <v>119</v>
      </c>
      <c r="G40" s="105" t="s">
        <v>124</v>
      </c>
      <c r="H40" s="105" t="s">
        <v>5044</v>
      </c>
      <c r="I40" s="105">
        <v>24</v>
      </c>
      <c r="J40" s="105" t="s">
        <v>5045</v>
      </c>
      <c r="K40" s="105">
        <v>1</v>
      </c>
      <c r="L40" s="105" t="s">
        <v>5046</v>
      </c>
      <c r="M40" s="105">
        <v>0</v>
      </c>
    </row>
    <row r="41" spans="1:13" s="106" customFormat="1" ht="121.5" x14ac:dyDescent="0.25">
      <c r="A41" s="103">
        <v>31</v>
      </c>
      <c r="B41" s="104" t="s">
        <v>4513</v>
      </c>
      <c r="C41" s="105"/>
      <c r="D41" s="105"/>
      <c r="E41" s="108" t="s">
        <v>4942</v>
      </c>
      <c r="F41" s="105" t="s">
        <v>119</v>
      </c>
      <c r="G41" s="105" t="s">
        <v>124</v>
      </c>
      <c r="H41" s="105" t="s">
        <v>5044</v>
      </c>
      <c r="I41" s="105">
        <v>3</v>
      </c>
      <c r="J41" s="105" t="s">
        <v>5047</v>
      </c>
      <c r="K41" s="105">
        <v>1</v>
      </c>
      <c r="L41" s="105" t="s">
        <v>5046</v>
      </c>
      <c r="M41" s="105">
        <v>0</v>
      </c>
    </row>
    <row r="42" spans="1:13" s="106" customFormat="1" ht="121.5" x14ac:dyDescent="0.25">
      <c r="A42" s="103">
        <v>32</v>
      </c>
      <c r="B42" s="104" t="s">
        <v>4514</v>
      </c>
      <c r="C42" s="105"/>
      <c r="D42" s="105"/>
      <c r="E42" s="108" t="s">
        <v>4943</v>
      </c>
      <c r="F42" s="105" t="s">
        <v>119</v>
      </c>
      <c r="G42" s="105" t="s">
        <v>124</v>
      </c>
      <c r="H42" s="105" t="s">
        <v>5044</v>
      </c>
      <c r="I42" s="105">
        <v>3</v>
      </c>
      <c r="J42" s="105" t="s">
        <v>5047</v>
      </c>
      <c r="K42" s="105">
        <v>1</v>
      </c>
      <c r="L42" s="105" t="s">
        <v>5046</v>
      </c>
      <c r="M42" s="105">
        <v>0</v>
      </c>
    </row>
    <row r="43" spans="1:13" s="106" customFormat="1" ht="121.5" x14ac:dyDescent="0.25">
      <c r="A43" s="103">
        <v>33</v>
      </c>
      <c r="B43" s="104" t="s">
        <v>4515</v>
      </c>
      <c r="C43" s="105"/>
      <c r="D43" s="105"/>
      <c r="E43" s="108" t="s">
        <v>4944</v>
      </c>
      <c r="F43" s="105" t="s">
        <v>119</v>
      </c>
      <c r="G43" s="105" t="s">
        <v>124</v>
      </c>
      <c r="H43" s="105" t="s">
        <v>5044</v>
      </c>
      <c r="I43" s="105">
        <v>6</v>
      </c>
      <c r="J43" s="105" t="s">
        <v>5048</v>
      </c>
      <c r="K43" s="105">
        <v>1</v>
      </c>
      <c r="L43" s="105" t="s">
        <v>5046</v>
      </c>
      <c r="M43" s="105">
        <v>0</v>
      </c>
    </row>
    <row r="44" spans="1:13" s="106" customFormat="1" ht="67.5" x14ac:dyDescent="0.25">
      <c r="A44" s="103">
        <v>34</v>
      </c>
      <c r="B44" s="104" t="s">
        <v>4516</v>
      </c>
      <c r="C44" s="105"/>
      <c r="D44" s="105"/>
      <c r="E44" s="108" t="s">
        <v>4946</v>
      </c>
      <c r="F44" s="105" t="s">
        <v>119</v>
      </c>
      <c r="G44" s="105" t="s">
        <v>124</v>
      </c>
      <c r="H44" s="105" t="s">
        <v>5049</v>
      </c>
      <c r="I44" s="105">
        <v>1</v>
      </c>
      <c r="J44" s="105" t="s">
        <v>5050</v>
      </c>
      <c r="K44" s="105">
        <v>1</v>
      </c>
      <c r="L44" s="105" t="s">
        <v>5051</v>
      </c>
      <c r="M44" s="105">
        <v>0</v>
      </c>
    </row>
    <row r="45" spans="1:13" s="106" customFormat="1" ht="81" x14ac:dyDescent="0.25">
      <c r="A45" s="103">
        <v>35</v>
      </c>
      <c r="B45" s="104" t="s">
        <v>4517</v>
      </c>
      <c r="C45" s="105"/>
      <c r="D45" s="105"/>
      <c r="E45" s="108" t="s">
        <v>4948</v>
      </c>
      <c r="F45" s="105" t="s">
        <v>119</v>
      </c>
      <c r="G45" s="105" t="s">
        <v>124</v>
      </c>
      <c r="H45" s="105" t="s">
        <v>5052</v>
      </c>
      <c r="I45" s="105">
        <v>1</v>
      </c>
      <c r="J45" s="105" t="s">
        <v>5053</v>
      </c>
      <c r="K45" s="105">
        <v>1</v>
      </c>
      <c r="L45" s="105" t="s">
        <v>5054</v>
      </c>
      <c r="M45" s="105">
        <v>0</v>
      </c>
    </row>
    <row r="46" spans="1:13" s="106" customFormat="1" ht="135" x14ac:dyDescent="0.25">
      <c r="A46" s="103">
        <v>36</v>
      </c>
      <c r="B46" s="104" t="s">
        <v>4518</v>
      </c>
      <c r="C46" s="105"/>
      <c r="D46" s="105"/>
      <c r="E46" s="108" t="s">
        <v>4951</v>
      </c>
      <c r="F46" s="105" t="s">
        <v>119</v>
      </c>
      <c r="G46" s="105" t="s">
        <v>124</v>
      </c>
      <c r="H46" s="105" t="s">
        <v>5055</v>
      </c>
      <c r="I46" s="105">
        <v>48</v>
      </c>
      <c r="J46" s="105" t="s">
        <v>5056</v>
      </c>
      <c r="K46" s="105">
        <v>1</v>
      </c>
      <c r="L46" s="105" t="s">
        <v>5057</v>
      </c>
      <c r="M46" s="105">
        <v>0</v>
      </c>
    </row>
    <row r="47" spans="1:13" s="106" customFormat="1" ht="67.5" x14ac:dyDescent="0.25">
      <c r="A47" s="103">
        <v>37</v>
      </c>
      <c r="B47" s="104" t="s">
        <v>4519</v>
      </c>
      <c r="C47" s="105"/>
      <c r="D47" s="105"/>
      <c r="E47" s="108" t="s">
        <v>4952</v>
      </c>
      <c r="F47" s="105" t="s">
        <v>119</v>
      </c>
      <c r="G47" s="105" t="s">
        <v>124</v>
      </c>
      <c r="H47" s="105" t="s">
        <v>5058</v>
      </c>
      <c r="I47" s="105">
        <v>1</v>
      </c>
      <c r="J47" s="105" t="s">
        <v>5059</v>
      </c>
      <c r="K47" s="105">
        <v>1</v>
      </c>
      <c r="L47" s="105" t="s">
        <v>5060</v>
      </c>
      <c r="M47" s="105">
        <v>0</v>
      </c>
    </row>
    <row r="48" spans="1:13" s="106" customFormat="1" ht="67.5" x14ac:dyDescent="0.25">
      <c r="A48" s="103">
        <v>38</v>
      </c>
      <c r="B48" s="104" t="s">
        <v>4520</v>
      </c>
      <c r="C48" s="105"/>
      <c r="D48" s="105"/>
      <c r="E48" s="108" t="s">
        <v>4954</v>
      </c>
      <c r="F48" s="105" t="s">
        <v>119</v>
      </c>
      <c r="G48" s="105" t="s">
        <v>124</v>
      </c>
      <c r="H48" s="105" t="s">
        <v>5061</v>
      </c>
      <c r="I48" s="105">
        <v>1</v>
      </c>
      <c r="J48" s="105" t="s">
        <v>5062</v>
      </c>
      <c r="K48" s="105">
        <v>1</v>
      </c>
      <c r="L48" s="105" t="s">
        <v>5063</v>
      </c>
      <c r="M48" s="105">
        <v>0</v>
      </c>
    </row>
    <row r="49" spans="1:13" s="106" customFormat="1" ht="81" x14ac:dyDescent="0.25">
      <c r="A49" s="103">
        <v>39</v>
      </c>
      <c r="B49" s="104" t="s">
        <v>4521</v>
      </c>
      <c r="C49" s="105"/>
      <c r="D49" s="105"/>
      <c r="E49" s="108" t="s">
        <v>4956</v>
      </c>
      <c r="F49" s="105" t="s">
        <v>119</v>
      </c>
      <c r="G49" s="105" t="s">
        <v>124</v>
      </c>
      <c r="H49" s="105" t="s">
        <v>5064</v>
      </c>
      <c r="I49" s="105">
        <v>1</v>
      </c>
      <c r="J49" s="105" t="s">
        <v>5065</v>
      </c>
      <c r="K49" s="105">
        <v>1</v>
      </c>
      <c r="L49" s="105" t="s">
        <v>5066</v>
      </c>
      <c r="M49" s="105">
        <v>0</v>
      </c>
    </row>
    <row r="50" spans="1:13" s="106" customFormat="1" ht="81" x14ac:dyDescent="0.25">
      <c r="A50" s="103">
        <v>40</v>
      </c>
      <c r="B50" s="104" t="s">
        <v>4522</v>
      </c>
      <c r="C50" s="105"/>
      <c r="D50" s="105"/>
      <c r="E50" s="108" t="s">
        <v>4957</v>
      </c>
      <c r="F50" s="105" t="s">
        <v>119</v>
      </c>
      <c r="G50" s="105" t="s">
        <v>124</v>
      </c>
      <c r="H50" s="105" t="s">
        <v>5067</v>
      </c>
      <c r="I50" s="105">
        <v>1</v>
      </c>
      <c r="J50" s="105" t="s">
        <v>5068</v>
      </c>
      <c r="K50" s="105">
        <v>1</v>
      </c>
      <c r="L50" s="105" t="s">
        <v>5066</v>
      </c>
      <c r="M50" s="105">
        <v>0</v>
      </c>
    </row>
    <row r="51" spans="1:13" s="106" customFormat="1" ht="67.5" x14ac:dyDescent="0.25">
      <c r="A51" s="103">
        <v>41</v>
      </c>
      <c r="B51" s="104" t="s">
        <v>4523</v>
      </c>
      <c r="C51" s="105"/>
      <c r="D51" s="105"/>
      <c r="E51" s="108" t="s">
        <v>4958</v>
      </c>
      <c r="F51" s="105" t="s">
        <v>119</v>
      </c>
      <c r="G51" s="105" t="s">
        <v>124</v>
      </c>
      <c r="H51" s="105" t="s">
        <v>5069</v>
      </c>
      <c r="I51" s="105">
        <v>1</v>
      </c>
      <c r="J51" s="105" t="s">
        <v>5070</v>
      </c>
      <c r="K51" s="105">
        <v>1</v>
      </c>
      <c r="L51" s="105" t="s">
        <v>5071</v>
      </c>
      <c r="M51" s="105">
        <v>0</v>
      </c>
    </row>
    <row r="52" spans="1:13" s="106" customFormat="1" ht="121.5" x14ac:dyDescent="0.25">
      <c r="A52" s="103">
        <v>42</v>
      </c>
      <c r="B52" s="104" t="s">
        <v>4524</v>
      </c>
      <c r="C52" s="105"/>
      <c r="D52" s="105"/>
      <c r="E52" s="108" t="s">
        <v>4960</v>
      </c>
      <c r="F52" s="105" t="s">
        <v>119</v>
      </c>
      <c r="G52" s="105" t="s">
        <v>124</v>
      </c>
      <c r="H52" s="105" t="s">
        <v>5072</v>
      </c>
      <c r="I52" s="105">
        <v>44</v>
      </c>
      <c r="J52" s="105" t="s">
        <v>5073</v>
      </c>
      <c r="K52" s="105">
        <v>1</v>
      </c>
      <c r="L52" s="105" t="s">
        <v>5074</v>
      </c>
      <c r="M52" s="105">
        <v>0</v>
      </c>
    </row>
    <row r="53" spans="1:13" s="106" customFormat="1" ht="81" x14ac:dyDescent="0.25">
      <c r="A53" s="103">
        <v>43</v>
      </c>
      <c r="B53" s="104" t="s">
        <v>4525</v>
      </c>
      <c r="C53" s="105"/>
      <c r="D53" s="105"/>
      <c r="E53" s="108" t="s">
        <v>4961</v>
      </c>
      <c r="F53" s="105" t="s">
        <v>119</v>
      </c>
      <c r="G53" s="105" t="s">
        <v>124</v>
      </c>
      <c r="H53" s="105" t="s">
        <v>5075</v>
      </c>
      <c r="I53" s="105">
        <v>4</v>
      </c>
      <c r="J53" s="105" t="s">
        <v>5076</v>
      </c>
      <c r="K53" s="105">
        <v>1</v>
      </c>
      <c r="L53" s="105" t="s">
        <v>5077</v>
      </c>
      <c r="M53" s="105">
        <v>0</v>
      </c>
    </row>
    <row r="54" spans="1:13" s="106" customFormat="1" ht="67.5" x14ac:dyDescent="0.25">
      <c r="A54" s="103">
        <v>44</v>
      </c>
      <c r="B54" s="104" t="s">
        <v>4526</v>
      </c>
      <c r="C54" s="105"/>
      <c r="D54" s="105"/>
      <c r="E54" s="108" t="s">
        <v>4963</v>
      </c>
      <c r="F54" s="105" t="s">
        <v>119</v>
      </c>
      <c r="G54" s="105" t="s">
        <v>124</v>
      </c>
      <c r="H54" s="105" t="s">
        <v>5078</v>
      </c>
      <c r="I54" s="105">
        <v>1</v>
      </c>
      <c r="J54" s="105" t="s">
        <v>5079</v>
      </c>
      <c r="K54" s="105">
        <v>1</v>
      </c>
      <c r="L54" s="105" t="s">
        <v>5080</v>
      </c>
      <c r="M54" s="105">
        <v>0</v>
      </c>
    </row>
    <row r="55" spans="1:13" s="106" customFormat="1" ht="94.5" x14ac:dyDescent="0.25">
      <c r="A55" s="103">
        <v>45</v>
      </c>
      <c r="B55" s="104" t="s">
        <v>4527</v>
      </c>
      <c r="C55" s="105"/>
      <c r="D55" s="105"/>
      <c r="E55" s="108" t="s">
        <v>4965</v>
      </c>
      <c r="F55" s="105" t="s">
        <v>119</v>
      </c>
      <c r="G55" s="105" t="s">
        <v>124</v>
      </c>
      <c r="H55" s="105" t="s">
        <v>5081</v>
      </c>
      <c r="I55" s="105">
        <v>12</v>
      </c>
      <c r="J55" s="105" t="s">
        <v>5082</v>
      </c>
      <c r="K55" s="105">
        <v>1</v>
      </c>
      <c r="L55" s="105" t="s">
        <v>5083</v>
      </c>
      <c r="M55" s="105">
        <v>0</v>
      </c>
    </row>
    <row r="56" spans="1:13" s="106" customFormat="1" ht="121.5" x14ac:dyDescent="0.25">
      <c r="A56" s="103">
        <v>46</v>
      </c>
      <c r="B56" s="104" t="s">
        <v>4528</v>
      </c>
      <c r="C56" s="105"/>
      <c r="D56" s="105"/>
      <c r="E56" s="108" t="s">
        <v>4967</v>
      </c>
      <c r="F56" s="105" t="s">
        <v>119</v>
      </c>
      <c r="G56" s="105" t="s">
        <v>124</v>
      </c>
      <c r="H56" s="105" t="s">
        <v>5084</v>
      </c>
      <c r="I56" s="105">
        <v>8</v>
      </c>
      <c r="J56" s="105" t="s">
        <v>5085</v>
      </c>
      <c r="K56" s="105">
        <v>1</v>
      </c>
      <c r="L56" s="105" t="s">
        <v>5086</v>
      </c>
      <c r="M56" s="105">
        <v>0</v>
      </c>
    </row>
    <row r="57" spans="1:13" s="106" customFormat="1" ht="67.5" x14ac:dyDescent="0.25">
      <c r="A57" s="103">
        <v>47</v>
      </c>
      <c r="B57" s="104" t="s">
        <v>4529</v>
      </c>
      <c r="C57" s="105"/>
      <c r="D57" s="105"/>
      <c r="E57" s="108" t="s">
        <v>4970</v>
      </c>
      <c r="F57" s="105" t="s">
        <v>119</v>
      </c>
      <c r="G57" s="105" t="s">
        <v>124</v>
      </c>
      <c r="H57" s="105" t="s">
        <v>5087</v>
      </c>
      <c r="I57" s="105">
        <v>1</v>
      </c>
      <c r="J57" s="105" t="s">
        <v>5088</v>
      </c>
      <c r="K57" s="105">
        <v>1</v>
      </c>
      <c r="L57" s="105" t="s">
        <v>5086</v>
      </c>
      <c r="M57" s="105">
        <v>0</v>
      </c>
    </row>
    <row r="58" spans="1:13" s="106" customFormat="1" ht="81" x14ac:dyDescent="0.25">
      <c r="A58" s="103">
        <v>48</v>
      </c>
      <c r="B58" s="104" t="s">
        <v>4530</v>
      </c>
      <c r="C58" s="105"/>
      <c r="D58" s="105"/>
      <c r="E58" s="108" t="s">
        <v>4972</v>
      </c>
      <c r="F58" s="105" t="s">
        <v>119</v>
      </c>
      <c r="G58" s="105" t="s">
        <v>124</v>
      </c>
      <c r="H58" s="105" t="s">
        <v>5089</v>
      </c>
      <c r="I58" s="105">
        <v>16</v>
      </c>
      <c r="J58" s="105" t="s">
        <v>5090</v>
      </c>
      <c r="K58" s="105">
        <v>1</v>
      </c>
      <c r="L58" s="105" t="s">
        <v>5091</v>
      </c>
      <c r="M58" s="105">
        <v>0</v>
      </c>
    </row>
    <row r="59" spans="1:13" s="106" customFormat="1" ht="81" x14ac:dyDescent="0.25">
      <c r="A59" s="103">
        <v>49</v>
      </c>
      <c r="B59" s="104" t="s">
        <v>4531</v>
      </c>
      <c r="C59" s="105"/>
      <c r="D59" s="105"/>
      <c r="E59" s="108" t="s">
        <v>4974</v>
      </c>
      <c r="F59" s="105" t="s">
        <v>119</v>
      </c>
      <c r="G59" s="105" t="s">
        <v>124</v>
      </c>
      <c r="H59" s="105" t="s">
        <v>5092</v>
      </c>
      <c r="I59" s="105">
        <v>2</v>
      </c>
      <c r="J59" s="105" t="s">
        <v>5093</v>
      </c>
      <c r="K59" s="105">
        <v>1</v>
      </c>
      <c r="L59" s="105" t="s">
        <v>5094</v>
      </c>
      <c r="M59" s="105">
        <v>0</v>
      </c>
    </row>
    <row r="60" spans="1:13" s="106" customFormat="1" ht="81" x14ac:dyDescent="0.25">
      <c r="A60" s="103">
        <v>50</v>
      </c>
      <c r="B60" s="104" t="s">
        <v>4532</v>
      </c>
      <c r="C60" s="105"/>
      <c r="D60" s="105"/>
      <c r="E60" s="108" t="s">
        <v>4975</v>
      </c>
      <c r="F60" s="105" t="s">
        <v>119</v>
      </c>
      <c r="G60" s="105" t="s">
        <v>124</v>
      </c>
      <c r="H60" s="105" t="s">
        <v>5095</v>
      </c>
      <c r="I60" s="105">
        <v>1</v>
      </c>
      <c r="J60" s="105" t="s">
        <v>5093</v>
      </c>
      <c r="K60" s="105">
        <v>1</v>
      </c>
      <c r="L60" s="105" t="s">
        <v>5096</v>
      </c>
      <c r="M60" s="105">
        <v>0</v>
      </c>
    </row>
    <row r="61" spans="1:13" s="106" customFormat="1" ht="94.5" x14ac:dyDescent="0.25">
      <c r="A61" s="103">
        <v>51</v>
      </c>
      <c r="B61" s="104" t="s">
        <v>4533</v>
      </c>
      <c r="C61" s="105"/>
      <c r="D61" s="105"/>
      <c r="E61" s="108" t="s">
        <v>4977</v>
      </c>
      <c r="F61" s="105" t="s">
        <v>119</v>
      </c>
      <c r="G61" s="105" t="s">
        <v>124</v>
      </c>
      <c r="H61" s="105" t="s">
        <v>5097</v>
      </c>
      <c r="I61" s="105">
        <v>2</v>
      </c>
      <c r="J61" s="105" t="s">
        <v>5098</v>
      </c>
      <c r="K61" s="105">
        <v>1</v>
      </c>
      <c r="L61" s="105" t="s">
        <v>5099</v>
      </c>
      <c r="M61" s="105">
        <v>0</v>
      </c>
    </row>
    <row r="62" spans="1:13" s="106" customFormat="1" ht="108" x14ac:dyDescent="0.25">
      <c r="A62" s="103">
        <v>52</v>
      </c>
      <c r="B62" s="104" t="s">
        <v>4534</v>
      </c>
      <c r="C62" s="105"/>
      <c r="D62" s="105"/>
      <c r="E62" s="108" t="s">
        <v>4979</v>
      </c>
      <c r="F62" s="105" t="s">
        <v>119</v>
      </c>
      <c r="G62" s="105" t="s">
        <v>124</v>
      </c>
      <c r="H62" s="105" t="s">
        <v>5100</v>
      </c>
      <c r="I62" s="105">
        <v>2</v>
      </c>
      <c r="J62" s="105" t="s">
        <v>5101</v>
      </c>
      <c r="K62" s="105">
        <v>1</v>
      </c>
      <c r="L62" s="105" t="s">
        <v>5099</v>
      </c>
      <c r="M62" s="105">
        <v>0</v>
      </c>
    </row>
    <row r="63" spans="1:13" s="106" customFormat="1" ht="121.5" x14ac:dyDescent="0.25">
      <c r="A63" s="103">
        <v>53</v>
      </c>
      <c r="B63" s="104" t="s">
        <v>4535</v>
      </c>
      <c r="C63" s="105"/>
      <c r="D63" s="105"/>
      <c r="E63" s="108" t="s">
        <v>4981</v>
      </c>
      <c r="F63" s="105" t="s">
        <v>119</v>
      </c>
      <c r="G63" s="105" t="s">
        <v>124</v>
      </c>
      <c r="H63" s="105" t="s">
        <v>5102</v>
      </c>
      <c r="I63" s="105">
        <v>2</v>
      </c>
      <c r="J63" s="105" t="s">
        <v>5103</v>
      </c>
      <c r="K63" s="105">
        <v>1</v>
      </c>
      <c r="L63" s="105" t="s">
        <v>5099</v>
      </c>
      <c r="M63" s="105">
        <v>0</v>
      </c>
    </row>
    <row r="64" spans="1:13" s="106" customFormat="1" ht="148.5" x14ac:dyDescent="0.25">
      <c r="A64" s="103">
        <v>54</v>
      </c>
      <c r="B64" s="104" t="s">
        <v>4536</v>
      </c>
      <c r="C64" s="105"/>
      <c r="D64" s="105"/>
      <c r="E64" s="108" t="s">
        <v>4982</v>
      </c>
      <c r="F64" s="105" t="s">
        <v>119</v>
      </c>
      <c r="G64" s="105" t="s">
        <v>124</v>
      </c>
      <c r="H64" s="105" t="s">
        <v>5104</v>
      </c>
      <c r="I64" s="105">
        <v>1</v>
      </c>
      <c r="J64" s="105" t="s">
        <v>5105</v>
      </c>
      <c r="K64" s="105">
        <v>1</v>
      </c>
      <c r="L64" s="105" t="s">
        <v>5099</v>
      </c>
      <c r="M64" s="105">
        <v>0</v>
      </c>
    </row>
    <row r="351056" spans="1:3" x14ac:dyDescent="0.25">
      <c r="A351056" s="33" t="s">
        <v>54</v>
      </c>
      <c r="B351056" s="33" t="s">
        <v>115</v>
      </c>
      <c r="C351056" s="33" t="s">
        <v>116</v>
      </c>
    </row>
    <row r="351057" spans="1:3" x14ac:dyDescent="0.25">
      <c r="A351057" s="33" t="s">
        <v>55</v>
      </c>
      <c r="B351057" s="33" t="s">
        <v>117</v>
      </c>
      <c r="C351057" s="33" t="s">
        <v>118</v>
      </c>
    </row>
    <row r="351058" spans="1:3" x14ac:dyDescent="0.25">
      <c r="B351058" s="33" t="s">
        <v>119</v>
      </c>
      <c r="C351058" s="33" t="s">
        <v>120</v>
      </c>
    </row>
    <row r="351059" spans="1:3" x14ac:dyDescent="0.25">
      <c r="B351059" s="33" t="s">
        <v>121</v>
      </c>
      <c r="C351059" s="33" t="s">
        <v>122</v>
      </c>
    </row>
    <row r="351060" spans="1:3" ht="45" x14ac:dyDescent="0.25">
      <c r="B351060" s="33" t="s">
        <v>123</v>
      </c>
      <c r="C351060" s="33" t="s">
        <v>124</v>
      </c>
    </row>
    <row r="351061" spans="1:3" x14ac:dyDescent="0.25">
      <c r="B351061" s="33" t="s">
        <v>125</v>
      </c>
      <c r="C351061" s="33" t="s">
        <v>126</v>
      </c>
    </row>
    <row r="351062" spans="1:3" ht="45" x14ac:dyDescent="0.25">
      <c r="B351062" s="33" t="s">
        <v>127</v>
      </c>
      <c r="C351062" s="33" t="s">
        <v>128</v>
      </c>
    </row>
    <row r="351063" spans="1:3" x14ac:dyDescent="0.25">
      <c r="C351063" s="33" t="s">
        <v>88</v>
      </c>
    </row>
    <row r="351064" spans="1:3" ht="45" x14ac:dyDescent="0.25">
      <c r="C351064" s="33" t="s">
        <v>89</v>
      </c>
    </row>
  </sheetData>
  <mergeCells count="1">
    <mergeCell ref="B8:M8"/>
  </mergeCells>
  <phoneticPr fontId="4"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4" xr:uid="{00000000-0002-0000-0300-000000000000}">
      <formula1>$A$351055:$A$351057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4"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4"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4" xr:uid="{00000000-0002-0000-0300-000003000000}">
      <formula1>$B$351055:$B$351062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4" xr:uid="{00000000-0002-0000-0300-000004000000}">
      <formula1>$C$351055:$C$351064</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4"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4"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4"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4"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4"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4" xr:uid="{00000000-0002-0000-0300-00000A000000}">
      <formula1>0</formula1>
      <formula2>390</formula2>
    </dataValidation>
  </dataValidations>
  <printOptions horizontalCentered="1"/>
  <pageMargins left="0.19685039370078741" right="0.19685039370078741" top="0.19685039370078741" bottom="0.39370078740157483" header="0.31496062992125984" footer="0.19685039370078741"/>
  <pageSetup scale="65" orientation="landscape" r:id="rId1"/>
  <headerFooter>
    <oddFooter>&amp;C&amp;F &amp;A -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351010"/>
  <sheetViews>
    <sheetView workbookViewId="0">
      <selection activeCell="B11" sqref="B11"/>
    </sheetView>
  </sheetViews>
  <sheetFormatPr baseColWidth="10" defaultColWidth="9.140625" defaultRowHeight="15" x14ac:dyDescent="0.25"/>
  <cols>
    <col min="2" max="17" width="17.140625" style="6" customWidth="1"/>
    <col min="19" max="256" width="8" hidden="1"/>
  </cols>
  <sheetData>
    <row r="1" spans="1:17" ht="45" x14ac:dyDescent="0.25">
      <c r="B1" s="7" t="s">
        <v>0</v>
      </c>
      <c r="C1" s="7">
        <v>51</v>
      </c>
      <c r="D1" s="7" t="s">
        <v>1</v>
      </c>
    </row>
    <row r="2" spans="1:17" ht="120" x14ac:dyDescent="0.25">
      <c r="B2" s="7" t="s">
        <v>2</v>
      </c>
      <c r="C2" s="7">
        <v>7</v>
      </c>
      <c r="D2" s="7" t="s">
        <v>129</v>
      </c>
    </row>
    <row r="3" spans="1:17" x14ac:dyDescent="0.25">
      <c r="B3" s="7" t="s">
        <v>4</v>
      </c>
      <c r="C3" s="7">
        <v>1</v>
      </c>
    </row>
    <row r="4" spans="1:17" x14ac:dyDescent="0.25">
      <c r="B4" s="7" t="s">
        <v>5</v>
      </c>
      <c r="C4" s="7">
        <v>231</v>
      </c>
    </row>
    <row r="5" spans="1:17" x14ac:dyDescent="0.25">
      <c r="B5" s="7" t="s">
        <v>6</v>
      </c>
      <c r="C5" s="11">
        <v>45657</v>
      </c>
    </row>
    <row r="6" spans="1:17" x14ac:dyDescent="0.25">
      <c r="B6" s="7" t="s">
        <v>7</v>
      </c>
      <c r="C6" s="7">
        <v>12</v>
      </c>
      <c r="D6" s="7" t="s">
        <v>8</v>
      </c>
    </row>
    <row r="8" spans="1:17" x14ac:dyDescent="0.25">
      <c r="A8" s="1" t="s">
        <v>9</v>
      </c>
      <c r="B8" s="115" t="s">
        <v>130</v>
      </c>
      <c r="C8" s="116"/>
      <c r="D8" s="116"/>
      <c r="E8" s="116"/>
      <c r="F8" s="116"/>
      <c r="G8" s="116"/>
      <c r="H8" s="116"/>
      <c r="I8" s="116"/>
      <c r="J8" s="116"/>
      <c r="K8" s="116"/>
      <c r="L8" s="116"/>
      <c r="M8" s="116"/>
      <c r="N8" s="116"/>
      <c r="O8" s="116"/>
      <c r="P8" s="116"/>
      <c r="Q8" s="116"/>
    </row>
    <row r="9" spans="1:17" x14ac:dyDescent="0.25">
      <c r="C9" s="7">
        <v>2</v>
      </c>
      <c r="D9" s="7">
        <v>3</v>
      </c>
      <c r="E9" s="7">
        <v>4</v>
      </c>
      <c r="F9" s="7">
        <v>8</v>
      </c>
      <c r="G9" s="7">
        <v>12</v>
      </c>
      <c r="H9" s="7">
        <v>16</v>
      </c>
      <c r="I9" s="7">
        <v>20</v>
      </c>
      <c r="J9" s="7">
        <v>24</v>
      </c>
      <c r="K9" s="7">
        <v>27</v>
      </c>
      <c r="L9" s="7">
        <v>28</v>
      </c>
      <c r="M9" s="7">
        <v>32</v>
      </c>
      <c r="N9" s="7">
        <v>36</v>
      </c>
      <c r="O9" s="7">
        <v>40</v>
      </c>
      <c r="P9" s="7">
        <v>44</v>
      </c>
      <c r="Q9" s="7">
        <v>48</v>
      </c>
    </row>
    <row r="10" spans="1:17" ht="60" x14ac:dyDescent="0.25">
      <c r="C10" s="7" t="s">
        <v>12</v>
      </c>
      <c r="D10" s="7" t="s">
        <v>13</v>
      </c>
      <c r="E10" s="7" t="s">
        <v>131</v>
      </c>
      <c r="F10" s="7" t="s">
        <v>132</v>
      </c>
      <c r="G10" s="7" t="s">
        <v>133</v>
      </c>
      <c r="H10" s="7" t="s">
        <v>134</v>
      </c>
      <c r="I10" s="7" t="s">
        <v>135</v>
      </c>
      <c r="J10" s="7" t="s">
        <v>136</v>
      </c>
      <c r="K10" s="7" t="s">
        <v>137</v>
      </c>
      <c r="L10" s="7" t="s">
        <v>138</v>
      </c>
      <c r="M10" s="7" t="s">
        <v>139</v>
      </c>
      <c r="N10" s="7" t="s">
        <v>140</v>
      </c>
      <c r="O10" s="7" t="s">
        <v>141</v>
      </c>
      <c r="P10" s="7" t="s">
        <v>142</v>
      </c>
      <c r="Q10" s="7" t="s">
        <v>23</v>
      </c>
    </row>
    <row r="11" spans="1:17" ht="150" x14ac:dyDescent="0.25">
      <c r="A11" s="1">
        <v>1</v>
      </c>
      <c r="B11" s="33" t="s">
        <v>76</v>
      </c>
      <c r="C11" s="15" t="s">
        <v>55</v>
      </c>
      <c r="D11" s="15" t="s">
        <v>4570</v>
      </c>
      <c r="E11" s="15">
        <v>0</v>
      </c>
      <c r="F11" s="15">
        <v>0</v>
      </c>
      <c r="G11" s="21">
        <v>1</v>
      </c>
      <c r="H11" s="15">
        <v>0</v>
      </c>
      <c r="I11" s="15" t="s">
        <v>150</v>
      </c>
      <c r="J11" s="15">
        <v>0</v>
      </c>
      <c r="K11" s="15">
        <v>0</v>
      </c>
      <c r="L11" s="15">
        <v>0</v>
      </c>
      <c r="M11" s="15">
        <v>0</v>
      </c>
      <c r="N11" s="15">
        <v>0</v>
      </c>
      <c r="O11" s="15">
        <v>0</v>
      </c>
      <c r="P11" s="15">
        <v>0</v>
      </c>
      <c r="Q11" s="15">
        <v>0</v>
      </c>
    </row>
    <row r="12" spans="1:17" x14ac:dyDescent="0.25">
      <c r="A12" s="1">
        <v>-1</v>
      </c>
      <c r="C12" s="16" t="s">
        <v>24</v>
      </c>
      <c r="D12" s="16" t="s">
        <v>24</v>
      </c>
      <c r="E12" s="16" t="s">
        <v>24</v>
      </c>
      <c r="F12" s="16" t="s">
        <v>24</v>
      </c>
      <c r="G12" s="16" t="s">
        <v>24</v>
      </c>
      <c r="H12" s="16" t="s">
        <v>24</v>
      </c>
      <c r="I12" s="16" t="s">
        <v>24</v>
      </c>
      <c r="J12" s="16" t="s">
        <v>24</v>
      </c>
      <c r="K12" s="16" t="s">
        <v>24</v>
      </c>
      <c r="L12" s="16" t="s">
        <v>24</v>
      </c>
      <c r="M12" s="16" t="s">
        <v>24</v>
      </c>
      <c r="N12" s="16" t="s">
        <v>24</v>
      </c>
      <c r="O12" s="16" t="s">
        <v>24</v>
      </c>
      <c r="P12" s="16" t="s">
        <v>24</v>
      </c>
      <c r="Q12" s="16" t="s">
        <v>24</v>
      </c>
    </row>
    <row r="13" spans="1:17" x14ac:dyDescent="0.25">
      <c r="A13" s="1">
        <v>999999</v>
      </c>
      <c r="B13" s="6" t="s">
        <v>77</v>
      </c>
      <c r="C13" s="16" t="s">
        <v>24</v>
      </c>
      <c r="D13" s="16" t="s">
        <v>24</v>
      </c>
      <c r="E13" s="16" t="s">
        <v>24</v>
      </c>
      <c r="F13" s="16" t="s">
        <v>24</v>
      </c>
      <c r="G13" s="16" t="s">
        <v>24</v>
      </c>
      <c r="H13" s="16" t="s">
        <v>24</v>
      </c>
      <c r="I13" s="16" t="s">
        <v>24</v>
      </c>
      <c r="J13" s="16" t="s">
        <v>24</v>
      </c>
      <c r="L13" s="16" t="s">
        <v>24</v>
      </c>
      <c r="P13" s="16" t="s">
        <v>24</v>
      </c>
      <c r="Q13" s="16" t="s">
        <v>24</v>
      </c>
    </row>
    <row r="351003" spans="1:2" ht="30" x14ac:dyDescent="0.25">
      <c r="A351003" t="s">
        <v>54</v>
      </c>
      <c r="B351003" s="6" t="s">
        <v>143</v>
      </c>
    </row>
    <row r="351004" spans="1:2" ht="30" x14ac:dyDescent="0.25">
      <c r="A351004" t="s">
        <v>55</v>
      </c>
      <c r="B351004" s="6" t="s">
        <v>144</v>
      </c>
    </row>
    <row r="351005" spans="1:2" x14ac:dyDescent="0.25">
      <c r="B351005" s="6" t="s">
        <v>145</v>
      </c>
    </row>
    <row r="351006" spans="1:2" x14ac:dyDescent="0.25">
      <c r="B351006" s="6" t="s">
        <v>146</v>
      </c>
    </row>
    <row r="351007" spans="1:2" x14ac:dyDescent="0.25">
      <c r="B351007" s="6" t="s">
        <v>147</v>
      </c>
    </row>
    <row r="351008" spans="1:2" x14ac:dyDescent="0.25">
      <c r="B351008" s="6" t="s">
        <v>148</v>
      </c>
    </row>
    <row r="351009" spans="2:2" x14ac:dyDescent="0.25">
      <c r="B351009" s="6" t="s">
        <v>149</v>
      </c>
    </row>
    <row r="351010" spans="2:2" ht="45" x14ac:dyDescent="0.25">
      <c r="B351010" s="6"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56" orientation="landscape" r:id="rId1"/>
  <headerFooter>
    <oddFooter>&amp;C&amp;F &amp;A -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V351010"/>
  <sheetViews>
    <sheetView workbookViewId="0">
      <selection activeCell="B11" sqref="B11"/>
    </sheetView>
  </sheetViews>
  <sheetFormatPr baseColWidth="10" defaultColWidth="9.140625" defaultRowHeight="15" x14ac:dyDescent="0.25"/>
  <cols>
    <col min="1" max="1" width="9.140625" style="6"/>
    <col min="2" max="2" width="21" style="6" customWidth="1"/>
    <col min="3" max="19" width="17.42578125" style="6" customWidth="1"/>
    <col min="20" max="20" width="9.140625" style="6"/>
    <col min="21" max="256" width="8" style="6" hidden="1"/>
    <col min="257" max="16384" width="9.140625" style="6"/>
  </cols>
  <sheetData>
    <row r="1" spans="1:19" ht="45" x14ac:dyDescent="0.25">
      <c r="B1" s="7" t="s">
        <v>0</v>
      </c>
      <c r="C1" s="7">
        <v>51</v>
      </c>
      <c r="D1" s="7" t="s">
        <v>1</v>
      </c>
    </row>
    <row r="2" spans="1:19" ht="120" x14ac:dyDescent="0.25">
      <c r="B2" s="7" t="s">
        <v>2</v>
      </c>
      <c r="C2" s="7">
        <v>120</v>
      </c>
      <c r="D2" s="7" t="s">
        <v>151</v>
      </c>
    </row>
    <row r="3" spans="1:19" x14ac:dyDescent="0.25">
      <c r="B3" s="7" t="s">
        <v>4</v>
      </c>
      <c r="C3" s="7">
        <v>1</v>
      </c>
    </row>
    <row r="4" spans="1:19" x14ac:dyDescent="0.25">
      <c r="B4" s="7" t="s">
        <v>5</v>
      </c>
      <c r="C4" s="7">
        <v>231</v>
      </c>
    </row>
    <row r="5" spans="1:19" x14ac:dyDescent="0.25">
      <c r="B5" s="7" t="s">
        <v>6</v>
      </c>
      <c r="C5" s="11">
        <v>45657</v>
      </c>
    </row>
    <row r="6" spans="1:19" x14ac:dyDescent="0.25">
      <c r="B6" s="7" t="s">
        <v>7</v>
      </c>
      <c r="C6" s="7">
        <v>12</v>
      </c>
      <c r="D6" s="7" t="s">
        <v>8</v>
      </c>
    </row>
    <row r="8" spans="1:19" x14ac:dyDescent="0.25">
      <c r="A8" s="7" t="s">
        <v>9</v>
      </c>
      <c r="B8" s="115" t="s">
        <v>152</v>
      </c>
      <c r="C8" s="116"/>
      <c r="D8" s="116"/>
      <c r="E8" s="116"/>
      <c r="F8" s="116"/>
      <c r="G8" s="116"/>
      <c r="H8" s="116"/>
      <c r="I8" s="116"/>
      <c r="J8" s="116"/>
      <c r="K8" s="116"/>
      <c r="L8" s="116"/>
      <c r="M8" s="116"/>
      <c r="N8" s="116"/>
      <c r="O8" s="116"/>
      <c r="P8" s="116"/>
      <c r="Q8" s="116"/>
      <c r="R8" s="116"/>
      <c r="S8" s="116"/>
    </row>
    <row r="9" spans="1:19" x14ac:dyDescent="0.25">
      <c r="C9" s="7">
        <v>2</v>
      </c>
      <c r="D9" s="7">
        <v>3</v>
      </c>
      <c r="E9" s="7">
        <v>4</v>
      </c>
      <c r="F9" s="7">
        <v>8</v>
      </c>
      <c r="G9" s="7">
        <v>12</v>
      </c>
      <c r="H9" s="7">
        <v>15</v>
      </c>
      <c r="I9" s="7">
        <v>16</v>
      </c>
      <c r="J9" s="7">
        <v>20</v>
      </c>
      <c r="K9" s="7">
        <v>24</v>
      </c>
      <c r="L9" s="7">
        <v>27</v>
      </c>
      <c r="M9" s="7">
        <v>28</v>
      </c>
      <c r="N9" s="7">
        <v>32</v>
      </c>
      <c r="O9" s="7">
        <v>36</v>
      </c>
      <c r="P9" s="7">
        <v>40</v>
      </c>
      <c r="Q9" s="7">
        <v>44</v>
      </c>
      <c r="R9" s="7">
        <v>48</v>
      </c>
      <c r="S9" s="7">
        <v>52</v>
      </c>
    </row>
    <row r="10" spans="1:19" ht="76.5" customHeight="1" x14ac:dyDescent="0.25">
      <c r="C10" s="7" t="s">
        <v>12</v>
      </c>
      <c r="D10" s="7" t="s">
        <v>13</v>
      </c>
      <c r="E10" s="7" t="s">
        <v>153</v>
      </c>
      <c r="F10" s="7" t="s">
        <v>154</v>
      </c>
      <c r="G10" s="7" t="s">
        <v>155</v>
      </c>
      <c r="H10" s="7" t="s">
        <v>156</v>
      </c>
      <c r="I10" s="7" t="s">
        <v>157</v>
      </c>
      <c r="J10" s="7" t="s">
        <v>158</v>
      </c>
      <c r="K10" s="7" t="s">
        <v>159</v>
      </c>
      <c r="L10" s="7" t="s">
        <v>160</v>
      </c>
      <c r="M10" s="7" t="s">
        <v>161</v>
      </c>
      <c r="N10" s="7" t="s">
        <v>162</v>
      </c>
      <c r="O10" s="7" t="s">
        <v>163</v>
      </c>
      <c r="P10" s="7" t="s">
        <v>164</v>
      </c>
      <c r="Q10" s="7" t="s">
        <v>142</v>
      </c>
      <c r="R10" s="7" t="s">
        <v>165</v>
      </c>
      <c r="S10" s="7" t="s">
        <v>23</v>
      </c>
    </row>
    <row r="11" spans="1:19" ht="165" x14ac:dyDescent="0.25">
      <c r="A11" s="7">
        <v>1</v>
      </c>
      <c r="B11" s="33" t="s">
        <v>76</v>
      </c>
      <c r="C11" s="15" t="s">
        <v>55</v>
      </c>
      <c r="D11" s="15" t="s">
        <v>4571</v>
      </c>
      <c r="E11" s="15">
        <v>0</v>
      </c>
      <c r="F11" s="15">
        <v>0</v>
      </c>
      <c r="G11" s="21">
        <v>1</v>
      </c>
      <c r="H11" s="15">
        <v>0</v>
      </c>
      <c r="I11" s="15">
        <v>0</v>
      </c>
      <c r="J11" s="15" t="s">
        <v>150</v>
      </c>
      <c r="K11" s="15">
        <v>0</v>
      </c>
      <c r="L11" s="15">
        <v>0</v>
      </c>
      <c r="M11" s="15">
        <v>0</v>
      </c>
      <c r="N11" s="15">
        <v>0</v>
      </c>
      <c r="O11" s="15">
        <v>0</v>
      </c>
      <c r="P11" s="15">
        <v>0</v>
      </c>
      <c r="Q11" s="15">
        <v>0</v>
      </c>
      <c r="R11" s="15">
        <v>0</v>
      </c>
      <c r="S11" s="15">
        <v>0</v>
      </c>
    </row>
    <row r="12" spans="1:19" x14ac:dyDescent="0.25">
      <c r="A12" s="7">
        <v>-1</v>
      </c>
      <c r="C12" s="16" t="s">
        <v>24</v>
      </c>
      <c r="D12" s="16" t="s">
        <v>24</v>
      </c>
      <c r="E12" s="16" t="s">
        <v>24</v>
      </c>
      <c r="F12" s="16" t="s">
        <v>24</v>
      </c>
      <c r="G12" s="16" t="s">
        <v>24</v>
      </c>
      <c r="H12" s="16" t="s">
        <v>24</v>
      </c>
      <c r="I12" s="16" t="s">
        <v>24</v>
      </c>
      <c r="J12" s="16" t="s">
        <v>24</v>
      </c>
      <c r="K12" s="16" t="s">
        <v>24</v>
      </c>
      <c r="L12" s="16" t="s">
        <v>24</v>
      </c>
      <c r="M12" s="16" t="s">
        <v>24</v>
      </c>
      <c r="N12" s="16" t="s">
        <v>24</v>
      </c>
      <c r="O12" s="16" t="s">
        <v>24</v>
      </c>
      <c r="P12" s="16" t="s">
        <v>24</v>
      </c>
      <c r="Q12" s="16" t="s">
        <v>24</v>
      </c>
      <c r="R12" s="16" t="s">
        <v>24</v>
      </c>
      <c r="S12" s="16" t="s">
        <v>24</v>
      </c>
    </row>
    <row r="13" spans="1:19" x14ac:dyDescent="0.25">
      <c r="A13" s="7">
        <v>999999</v>
      </c>
      <c r="B13" s="6" t="s">
        <v>77</v>
      </c>
      <c r="C13" s="16" t="s">
        <v>24</v>
      </c>
      <c r="D13" s="16" t="s">
        <v>24</v>
      </c>
      <c r="E13" s="16" t="s">
        <v>24</v>
      </c>
      <c r="F13" s="16" t="s">
        <v>24</v>
      </c>
      <c r="G13" s="16" t="s">
        <v>24</v>
      </c>
      <c r="H13" s="15"/>
      <c r="I13" s="16" t="s">
        <v>24</v>
      </c>
      <c r="J13" s="16" t="s">
        <v>24</v>
      </c>
      <c r="K13" s="16" t="s">
        <v>24</v>
      </c>
      <c r="M13" s="16" t="s">
        <v>24</v>
      </c>
      <c r="Q13" s="16" t="s">
        <v>24</v>
      </c>
      <c r="R13" s="16" t="s">
        <v>24</v>
      </c>
      <c r="S13" s="16" t="s">
        <v>24</v>
      </c>
    </row>
    <row r="351003" spans="1:2" ht="30" x14ac:dyDescent="0.25">
      <c r="A351003" s="6" t="s">
        <v>54</v>
      </c>
      <c r="B351003" s="6" t="s">
        <v>143</v>
      </c>
    </row>
    <row r="351004" spans="1:2" ht="30" x14ac:dyDescent="0.25">
      <c r="A351004" s="6" t="s">
        <v>55</v>
      </c>
      <c r="B351004" s="6" t="s">
        <v>144</v>
      </c>
    </row>
    <row r="351005" spans="1:2" x14ac:dyDescent="0.25">
      <c r="B351005" s="6" t="s">
        <v>145</v>
      </c>
    </row>
    <row r="351006" spans="1:2" x14ac:dyDescent="0.25">
      <c r="B351006" s="6" t="s">
        <v>146</v>
      </c>
    </row>
    <row r="351007" spans="1:2" x14ac:dyDescent="0.25">
      <c r="B351007" s="6" t="s">
        <v>147</v>
      </c>
    </row>
    <row r="351008" spans="1:2" x14ac:dyDescent="0.25">
      <c r="B351008" s="6" t="s">
        <v>148</v>
      </c>
    </row>
    <row r="351009" spans="2:2" x14ac:dyDescent="0.25">
      <c r="B351009" s="6" t="s">
        <v>149</v>
      </c>
    </row>
    <row r="351010" spans="2:2" ht="30" x14ac:dyDescent="0.25">
      <c r="B351010" s="6"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rintOptions horizontalCentered="1"/>
  <pageMargins left="0.19685039370078741" right="0.19685039370078741" top="0.19685039370078741" bottom="0.39370078740157483" header="0.31496062992125984" footer="0.19685039370078741"/>
  <pageSetup paperSize="14" scale="49" orientation="landscape" r:id="rId1"/>
  <headerFooter>
    <oddFooter>&amp;C&amp;F &amp;A -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255"/>
  <sheetViews>
    <sheetView zoomScaleNormal="100" workbookViewId="0">
      <pane xSplit="2" ySplit="10" topLeftCell="C85" activePane="bottomRight" state="frozen"/>
      <selection pane="topRight" activeCell="C1" sqref="C1"/>
      <selection pane="bottomLeft" activeCell="A11" sqref="A11"/>
      <selection pane="bottomRight" activeCell="F2" sqref="F2"/>
    </sheetView>
  </sheetViews>
  <sheetFormatPr baseColWidth="10" defaultColWidth="9.140625" defaultRowHeight="15" x14ac:dyDescent="0.25"/>
  <cols>
    <col min="1" max="1" width="6.42578125" style="6" customWidth="1"/>
    <col min="2" max="5" width="11.5703125" style="6" customWidth="1"/>
    <col min="6" max="6" width="10.42578125" style="6" bestFit="1" customWidth="1"/>
    <col min="7" max="15" width="9.140625" style="6" customWidth="1"/>
    <col min="16" max="17" width="12" style="6" bestFit="1" customWidth="1"/>
    <col min="18" max="24" width="9.140625" style="6" customWidth="1"/>
    <col min="25" max="25" width="11.5703125" style="6" customWidth="1"/>
    <col min="26" max="26" width="9.140625" style="6"/>
    <col min="27" max="256" width="8" style="6" hidden="1"/>
    <col min="257" max="16384" width="9.140625" style="6"/>
  </cols>
  <sheetData>
    <row r="1" spans="1:25" ht="60" x14ac:dyDescent="0.25">
      <c r="B1" s="87" t="s">
        <v>0</v>
      </c>
      <c r="C1" s="87">
        <v>51</v>
      </c>
      <c r="D1" s="87" t="s">
        <v>1</v>
      </c>
    </row>
    <row r="2" spans="1:25" ht="48" x14ac:dyDescent="0.25">
      <c r="B2" s="87" t="s">
        <v>2</v>
      </c>
      <c r="C2" s="87">
        <v>84</v>
      </c>
      <c r="D2" s="87" t="s">
        <v>166</v>
      </c>
    </row>
    <row r="3" spans="1:25" ht="24" x14ac:dyDescent="0.25">
      <c r="B3" s="87" t="s">
        <v>4</v>
      </c>
      <c r="C3" s="87">
        <v>1</v>
      </c>
      <c r="D3" s="88"/>
    </row>
    <row r="4" spans="1:25" x14ac:dyDescent="0.25">
      <c r="B4" s="87" t="s">
        <v>5</v>
      </c>
      <c r="C4" s="87">
        <v>231</v>
      </c>
      <c r="D4" s="88"/>
    </row>
    <row r="5" spans="1:25" x14ac:dyDescent="0.25">
      <c r="B5" s="87" t="s">
        <v>6</v>
      </c>
      <c r="C5" s="89">
        <v>45657</v>
      </c>
      <c r="D5" s="88"/>
    </row>
    <row r="6" spans="1:25" x14ac:dyDescent="0.25">
      <c r="B6" s="87" t="s">
        <v>7</v>
      </c>
      <c r="C6" s="87">
        <v>12</v>
      </c>
      <c r="D6" s="87" t="s">
        <v>8</v>
      </c>
    </row>
    <row r="8" spans="1:25" s="83" customFormat="1" ht="11.25" x14ac:dyDescent="0.25">
      <c r="A8" s="8" t="s">
        <v>9</v>
      </c>
      <c r="B8" s="111" t="s">
        <v>167</v>
      </c>
      <c r="C8" s="114"/>
      <c r="D8" s="114"/>
      <c r="E8" s="114"/>
      <c r="F8" s="114"/>
      <c r="G8" s="114"/>
      <c r="H8" s="114"/>
      <c r="I8" s="114"/>
      <c r="J8" s="114"/>
      <c r="K8" s="114"/>
      <c r="L8" s="114"/>
      <c r="M8" s="114"/>
      <c r="N8" s="114"/>
      <c r="O8" s="114"/>
      <c r="P8" s="114"/>
      <c r="Q8" s="114"/>
      <c r="R8" s="114"/>
      <c r="S8" s="114"/>
      <c r="T8" s="114"/>
      <c r="U8" s="114"/>
      <c r="V8" s="114"/>
      <c r="W8" s="114"/>
      <c r="X8" s="114"/>
      <c r="Y8" s="114"/>
    </row>
    <row r="9" spans="1:25" s="83" customFormat="1" ht="11.25" x14ac:dyDescent="0.25">
      <c r="A9" s="84"/>
      <c r="B9" s="84"/>
      <c r="C9" s="9">
        <v>2</v>
      </c>
      <c r="D9" s="9">
        <v>3</v>
      </c>
      <c r="E9" s="9">
        <v>4</v>
      </c>
      <c r="F9" s="9">
        <v>8</v>
      </c>
      <c r="G9" s="9">
        <v>12</v>
      </c>
      <c r="H9" s="9">
        <v>16</v>
      </c>
      <c r="I9" s="9">
        <v>20</v>
      </c>
      <c r="J9" s="9">
        <v>24</v>
      </c>
      <c r="K9" s="9">
        <v>28</v>
      </c>
      <c r="L9" s="9">
        <v>32</v>
      </c>
      <c r="M9" s="9">
        <v>36</v>
      </c>
      <c r="N9" s="9">
        <v>40</v>
      </c>
      <c r="O9" s="9">
        <v>44</v>
      </c>
      <c r="P9" s="9">
        <v>48</v>
      </c>
      <c r="Q9" s="9">
        <v>52</v>
      </c>
      <c r="R9" s="9">
        <v>56</v>
      </c>
      <c r="S9" s="9">
        <v>60</v>
      </c>
      <c r="T9" s="9">
        <v>64</v>
      </c>
      <c r="U9" s="9">
        <v>68</v>
      </c>
      <c r="V9" s="9">
        <v>72</v>
      </c>
      <c r="W9" s="9">
        <v>76</v>
      </c>
      <c r="X9" s="9">
        <v>80</v>
      </c>
      <c r="Y9" s="9">
        <v>84</v>
      </c>
    </row>
    <row r="10" spans="1:25" s="83" customFormat="1" ht="78.75" x14ac:dyDescent="0.25">
      <c r="A10" s="82"/>
      <c r="B10" s="82"/>
      <c r="C10" s="19" t="s">
        <v>12</v>
      </c>
      <c r="D10" s="19" t="s">
        <v>13</v>
      </c>
      <c r="E10" s="19" t="s">
        <v>168</v>
      </c>
      <c r="F10" s="19" t="s">
        <v>169</v>
      </c>
      <c r="G10" s="19" t="s">
        <v>170</v>
      </c>
      <c r="H10" s="19" t="s">
        <v>171</v>
      </c>
      <c r="I10" s="19" t="s">
        <v>172</v>
      </c>
      <c r="J10" s="19" t="s">
        <v>173</v>
      </c>
      <c r="K10" s="19" t="s">
        <v>174</v>
      </c>
      <c r="L10" s="19" t="s">
        <v>175</v>
      </c>
      <c r="M10" s="19" t="s">
        <v>176</v>
      </c>
      <c r="N10" s="19" t="s">
        <v>177</v>
      </c>
      <c r="O10" s="19" t="s">
        <v>178</v>
      </c>
      <c r="P10" s="19" t="s">
        <v>179</v>
      </c>
      <c r="Q10" s="19" t="s">
        <v>180</v>
      </c>
      <c r="R10" s="19" t="s">
        <v>181</v>
      </c>
      <c r="S10" s="19" t="s">
        <v>182</v>
      </c>
      <c r="T10" s="19" t="s">
        <v>183</v>
      </c>
      <c r="U10" s="19" t="s">
        <v>184</v>
      </c>
      <c r="V10" s="19" t="s">
        <v>185</v>
      </c>
      <c r="W10" s="19" t="s">
        <v>186</v>
      </c>
      <c r="X10" s="19" t="s">
        <v>187</v>
      </c>
      <c r="Y10" s="19" t="s">
        <v>23</v>
      </c>
    </row>
    <row r="11" spans="1:25" s="83" customFormat="1" ht="56.25" x14ac:dyDescent="0.25">
      <c r="A11" s="19">
        <v>1</v>
      </c>
      <c r="B11" s="82" t="s">
        <v>76</v>
      </c>
      <c r="C11" s="85" t="s">
        <v>54</v>
      </c>
      <c r="D11" s="85" t="s">
        <v>24</v>
      </c>
      <c r="E11" s="85" t="s">
        <v>4699</v>
      </c>
      <c r="F11" s="86">
        <v>40339</v>
      </c>
      <c r="G11" s="85" t="s">
        <v>197</v>
      </c>
      <c r="H11" s="85" t="s">
        <v>331</v>
      </c>
      <c r="I11" s="85" t="s">
        <v>199</v>
      </c>
      <c r="J11" s="85" t="s">
        <v>200</v>
      </c>
      <c r="K11" s="85" t="s">
        <v>4700</v>
      </c>
      <c r="L11" s="85" t="s">
        <v>4701</v>
      </c>
      <c r="M11" s="85" t="s">
        <v>209</v>
      </c>
      <c r="N11" s="85" t="s">
        <v>473</v>
      </c>
      <c r="O11" s="85" t="s">
        <v>193</v>
      </c>
      <c r="P11" s="85">
        <v>12530000000</v>
      </c>
      <c r="Q11" s="85">
        <v>12530000000</v>
      </c>
      <c r="R11" s="85">
        <v>0</v>
      </c>
      <c r="S11" s="85" t="s">
        <v>203</v>
      </c>
      <c r="T11" s="86" t="s">
        <v>24</v>
      </c>
      <c r="U11" s="85" t="s">
        <v>24</v>
      </c>
      <c r="V11" s="85"/>
      <c r="W11" s="85" t="s">
        <v>24</v>
      </c>
      <c r="X11" s="85"/>
      <c r="Y11" s="85" t="s">
        <v>24</v>
      </c>
    </row>
    <row r="12" spans="1:25" s="83" customFormat="1" ht="101.25" x14ac:dyDescent="0.25">
      <c r="A12" s="19">
        <v>2</v>
      </c>
      <c r="B12" s="82" t="s">
        <v>4485</v>
      </c>
      <c r="C12" s="85" t="s">
        <v>54</v>
      </c>
      <c r="D12" s="85" t="s">
        <v>24</v>
      </c>
      <c r="E12" s="85" t="s">
        <v>4702</v>
      </c>
      <c r="F12" s="86">
        <v>45352</v>
      </c>
      <c r="G12" s="85" t="s">
        <v>197</v>
      </c>
      <c r="H12" s="85" t="s">
        <v>329</v>
      </c>
      <c r="I12" s="85" t="s">
        <v>199</v>
      </c>
      <c r="J12" s="85" t="s">
        <v>200</v>
      </c>
      <c r="K12" s="85" t="s">
        <v>4700</v>
      </c>
      <c r="L12" s="85" t="s">
        <v>4703</v>
      </c>
      <c r="M12" s="85" t="s">
        <v>209</v>
      </c>
      <c r="N12" s="85" t="s">
        <v>473</v>
      </c>
      <c r="O12" s="85" t="s">
        <v>193</v>
      </c>
      <c r="P12" s="85">
        <v>236640000</v>
      </c>
      <c r="Q12" s="85">
        <v>2000000000000</v>
      </c>
      <c r="R12" s="85">
        <v>0</v>
      </c>
      <c r="S12" s="85" t="s">
        <v>203</v>
      </c>
      <c r="T12" s="86" t="s">
        <v>24</v>
      </c>
      <c r="U12" s="85" t="s">
        <v>24</v>
      </c>
      <c r="V12" s="85"/>
      <c r="W12" s="85" t="s">
        <v>24</v>
      </c>
      <c r="X12" s="85"/>
      <c r="Y12" s="85" t="s">
        <v>24</v>
      </c>
    </row>
    <row r="13" spans="1:25" s="83" customFormat="1" ht="191.25" x14ac:dyDescent="0.25">
      <c r="A13" s="19">
        <v>3</v>
      </c>
      <c r="B13" s="82" t="s">
        <v>4486</v>
      </c>
      <c r="C13" s="85" t="s">
        <v>54</v>
      </c>
      <c r="D13" s="85" t="s">
        <v>24</v>
      </c>
      <c r="E13" s="85" t="s">
        <v>4704</v>
      </c>
      <c r="F13" s="86">
        <v>41723</v>
      </c>
      <c r="G13" s="85" t="s">
        <v>197</v>
      </c>
      <c r="H13" s="85" t="s">
        <v>288</v>
      </c>
      <c r="I13" s="85" t="s">
        <v>190</v>
      </c>
      <c r="J13" s="85" t="s">
        <v>200</v>
      </c>
      <c r="K13" s="85" t="s">
        <v>4700</v>
      </c>
      <c r="L13" s="85" t="s">
        <v>4705</v>
      </c>
      <c r="M13" s="85" t="s">
        <v>209</v>
      </c>
      <c r="N13" s="85" t="s">
        <v>473</v>
      </c>
      <c r="O13" s="85" t="s">
        <v>211</v>
      </c>
      <c r="P13" s="85">
        <v>486712849</v>
      </c>
      <c r="Q13" s="85">
        <v>486712849</v>
      </c>
      <c r="R13" s="85">
        <v>0</v>
      </c>
      <c r="S13" s="85" t="s">
        <v>203</v>
      </c>
      <c r="T13" s="86" t="s">
        <v>24</v>
      </c>
      <c r="U13" s="85" t="s">
        <v>24</v>
      </c>
      <c r="V13" s="85"/>
      <c r="W13" s="85" t="s">
        <v>24</v>
      </c>
      <c r="X13" s="85"/>
      <c r="Y13" s="85" t="s">
        <v>24</v>
      </c>
    </row>
    <row r="14" spans="1:25" s="83" customFormat="1" ht="56.25" x14ac:dyDescent="0.25">
      <c r="A14" s="19">
        <v>4</v>
      </c>
      <c r="B14" s="82" t="s">
        <v>4487</v>
      </c>
      <c r="C14" s="85" t="s">
        <v>54</v>
      </c>
      <c r="D14" s="85" t="s">
        <v>24</v>
      </c>
      <c r="E14" s="85" t="s">
        <v>4706</v>
      </c>
      <c r="F14" s="86">
        <v>41842</v>
      </c>
      <c r="G14" s="85" t="s">
        <v>197</v>
      </c>
      <c r="H14" s="85" t="s">
        <v>313</v>
      </c>
      <c r="I14" s="85" t="s">
        <v>190</v>
      </c>
      <c r="J14" s="85" t="s">
        <v>200</v>
      </c>
      <c r="K14" s="85" t="s">
        <v>4707</v>
      </c>
      <c r="L14" s="85" t="s">
        <v>4708</v>
      </c>
      <c r="M14" s="85" t="s">
        <v>209</v>
      </c>
      <c r="N14" s="85" t="s">
        <v>473</v>
      </c>
      <c r="O14" s="85" t="s">
        <v>193</v>
      </c>
      <c r="P14" s="85">
        <v>32138406</v>
      </c>
      <c r="Q14" s="85">
        <v>0</v>
      </c>
      <c r="R14" s="85">
        <v>0</v>
      </c>
      <c r="S14" s="85" t="s">
        <v>203</v>
      </c>
      <c r="T14" s="86" t="s">
        <v>24</v>
      </c>
      <c r="U14" s="85" t="s">
        <v>24</v>
      </c>
      <c r="V14" s="85"/>
      <c r="W14" s="85" t="s">
        <v>24</v>
      </c>
      <c r="X14" s="85"/>
      <c r="Y14" s="85" t="s">
        <v>24</v>
      </c>
    </row>
    <row r="15" spans="1:25" s="83" customFormat="1" ht="56.25" x14ac:dyDescent="0.25">
      <c r="A15" s="19">
        <v>5</v>
      </c>
      <c r="B15" s="82" t="s">
        <v>4488</v>
      </c>
      <c r="C15" s="85" t="s">
        <v>54</v>
      </c>
      <c r="D15" s="85" t="s">
        <v>24</v>
      </c>
      <c r="E15" s="85" t="s">
        <v>4709</v>
      </c>
      <c r="F15" s="86">
        <v>42494</v>
      </c>
      <c r="G15" s="85" t="s">
        <v>197</v>
      </c>
      <c r="H15" s="85" t="s">
        <v>300</v>
      </c>
      <c r="I15" s="85" t="s">
        <v>190</v>
      </c>
      <c r="J15" s="85" t="s">
        <v>200</v>
      </c>
      <c r="K15" s="85" t="s">
        <v>4710</v>
      </c>
      <c r="L15" s="85" t="s">
        <v>4711</v>
      </c>
      <c r="M15" s="85" t="s">
        <v>209</v>
      </c>
      <c r="N15" s="85" t="s">
        <v>473</v>
      </c>
      <c r="O15" s="85" t="s">
        <v>217</v>
      </c>
      <c r="P15" s="85">
        <v>81445494</v>
      </c>
      <c r="Q15" s="85">
        <v>0</v>
      </c>
      <c r="R15" s="85">
        <v>0</v>
      </c>
      <c r="S15" s="85" t="s">
        <v>203</v>
      </c>
      <c r="T15" s="86" t="s">
        <v>24</v>
      </c>
      <c r="U15" s="85" t="s">
        <v>24</v>
      </c>
      <c r="V15" s="85"/>
      <c r="W15" s="85" t="s">
        <v>24</v>
      </c>
      <c r="X15" s="85"/>
      <c r="Y15" s="85" t="s">
        <v>24</v>
      </c>
    </row>
    <row r="16" spans="1:25" s="83" customFormat="1" ht="56.25" x14ac:dyDescent="0.25">
      <c r="A16" s="19">
        <v>6</v>
      </c>
      <c r="B16" s="82" t="s">
        <v>4489</v>
      </c>
      <c r="C16" s="85" t="s">
        <v>54</v>
      </c>
      <c r="D16" s="85" t="s">
        <v>24</v>
      </c>
      <c r="E16" s="85" t="s">
        <v>4712</v>
      </c>
      <c r="F16" s="86">
        <v>42592</v>
      </c>
      <c r="G16" s="85" t="s">
        <v>197</v>
      </c>
      <c r="H16" s="85" t="s">
        <v>294</v>
      </c>
      <c r="I16" s="85" t="s">
        <v>199</v>
      </c>
      <c r="J16" s="85" t="s">
        <v>200</v>
      </c>
      <c r="K16" s="85" t="s">
        <v>4710</v>
      </c>
      <c r="L16" s="85" t="s">
        <v>4713</v>
      </c>
      <c r="M16" s="85" t="s">
        <v>192</v>
      </c>
      <c r="N16" s="85" t="s">
        <v>308</v>
      </c>
      <c r="O16" s="85" t="s">
        <v>193</v>
      </c>
      <c r="P16" s="85">
        <v>257210866</v>
      </c>
      <c r="Q16" s="85">
        <v>0</v>
      </c>
      <c r="R16" s="85">
        <v>0</v>
      </c>
      <c r="S16" s="85" t="s">
        <v>203</v>
      </c>
      <c r="T16" s="86" t="s">
        <v>24</v>
      </c>
      <c r="U16" s="85" t="s">
        <v>24</v>
      </c>
      <c r="V16" s="85"/>
      <c r="W16" s="85" t="s">
        <v>24</v>
      </c>
      <c r="X16" s="85"/>
      <c r="Y16" s="85" t="s">
        <v>24</v>
      </c>
    </row>
    <row r="17" spans="1:25" s="83" customFormat="1" ht="56.25" x14ac:dyDescent="0.25">
      <c r="A17" s="19">
        <v>7</v>
      </c>
      <c r="B17" s="82" t="s">
        <v>4490</v>
      </c>
      <c r="C17" s="85" t="s">
        <v>54</v>
      </c>
      <c r="D17" s="85" t="s">
        <v>24</v>
      </c>
      <c r="E17" s="85" t="s">
        <v>4714</v>
      </c>
      <c r="F17" s="86">
        <v>42625</v>
      </c>
      <c r="G17" s="85" t="s">
        <v>197</v>
      </c>
      <c r="H17" s="85" t="s">
        <v>313</v>
      </c>
      <c r="I17" s="85" t="s">
        <v>190</v>
      </c>
      <c r="J17" s="85" t="s">
        <v>200</v>
      </c>
      <c r="K17" s="85" t="s">
        <v>4707</v>
      </c>
      <c r="L17" s="85" t="s">
        <v>4715</v>
      </c>
      <c r="M17" s="85" t="s">
        <v>209</v>
      </c>
      <c r="N17" s="85" t="s">
        <v>473</v>
      </c>
      <c r="O17" s="85" t="s">
        <v>193</v>
      </c>
      <c r="P17" s="85">
        <v>104000000</v>
      </c>
      <c r="Q17" s="85">
        <v>104000000</v>
      </c>
      <c r="R17" s="85">
        <v>0</v>
      </c>
      <c r="S17" s="85" t="s">
        <v>203</v>
      </c>
      <c r="T17" s="86" t="s">
        <v>24</v>
      </c>
      <c r="U17" s="85" t="s">
        <v>24</v>
      </c>
      <c r="V17" s="85"/>
      <c r="W17" s="85" t="s">
        <v>24</v>
      </c>
      <c r="X17" s="85"/>
      <c r="Y17" s="85" t="s">
        <v>24</v>
      </c>
    </row>
    <row r="18" spans="1:25" s="83" customFormat="1" ht="56.25" x14ac:dyDescent="0.25">
      <c r="A18" s="19">
        <v>8</v>
      </c>
      <c r="B18" s="82" t="s">
        <v>4491</v>
      </c>
      <c r="C18" s="85" t="s">
        <v>54</v>
      </c>
      <c r="D18" s="85" t="s">
        <v>24</v>
      </c>
      <c r="E18" s="85" t="s">
        <v>4716</v>
      </c>
      <c r="F18" s="86">
        <v>42495</v>
      </c>
      <c r="G18" s="85" t="s">
        <v>197</v>
      </c>
      <c r="H18" s="85" t="s">
        <v>331</v>
      </c>
      <c r="I18" s="85" t="s">
        <v>199</v>
      </c>
      <c r="J18" s="85" t="s">
        <v>200</v>
      </c>
      <c r="K18" s="85" t="s">
        <v>4700</v>
      </c>
      <c r="L18" s="85" t="s">
        <v>4717</v>
      </c>
      <c r="M18" s="85" t="s">
        <v>277</v>
      </c>
      <c r="N18" s="85" t="s">
        <v>1188</v>
      </c>
      <c r="O18" s="85" t="s">
        <v>193</v>
      </c>
      <c r="P18" s="85">
        <v>68945500</v>
      </c>
      <c r="Q18" s="85">
        <v>68945500</v>
      </c>
      <c r="R18" s="85">
        <v>0</v>
      </c>
      <c r="S18" s="85" t="s">
        <v>203</v>
      </c>
      <c r="T18" s="86" t="s">
        <v>24</v>
      </c>
      <c r="U18" s="85" t="s">
        <v>24</v>
      </c>
      <c r="V18" s="85"/>
      <c r="W18" s="85" t="s">
        <v>24</v>
      </c>
      <c r="X18" s="85"/>
      <c r="Y18" s="85" t="s">
        <v>24</v>
      </c>
    </row>
    <row r="19" spans="1:25" s="83" customFormat="1" ht="112.5" x14ac:dyDescent="0.25">
      <c r="A19" s="19">
        <v>9</v>
      </c>
      <c r="B19" s="82" t="s">
        <v>4492</v>
      </c>
      <c r="C19" s="85" t="s">
        <v>54</v>
      </c>
      <c r="D19" s="85" t="s">
        <v>24</v>
      </c>
      <c r="E19" s="85" t="s">
        <v>4718</v>
      </c>
      <c r="F19" s="86">
        <v>42657</v>
      </c>
      <c r="G19" s="85" t="s">
        <v>197</v>
      </c>
      <c r="H19" s="85" t="s">
        <v>331</v>
      </c>
      <c r="I19" s="85" t="s">
        <v>199</v>
      </c>
      <c r="J19" s="85" t="s">
        <v>200</v>
      </c>
      <c r="K19" s="85" t="s">
        <v>4707</v>
      </c>
      <c r="L19" s="85" t="s">
        <v>4719</v>
      </c>
      <c r="M19" s="85" t="s">
        <v>280</v>
      </c>
      <c r="N19" s="85" t="s">
        <v>1276</v>
      </c>
      <c r="O19" s="85" t="s">
        <v>222</v>
      </c>
      <c r="P19" s="85">
        <v>2199361450</v>
      </c>
      <c r="Q19" s="85">
        <v>2199361450</v>
      </c>
      <c r="R19" s="85">
        <v>0</v>
      </c>
      <c r="S19" s="85" t="s">
        <v>203</v>
      </c>
      <c r="T19" s="86" t="s">
        <v>24</v>
      </c>
      <c r="U19" s="85" t="s">
        <v>24</v>
      </c>
      <c r="V19" s="85"/>
      <c r="W19" s="85" t="s">
        <v>24</v>
      </c>
      <c r="X19" s="85"/>
      <c r="Y19" s="85" t="s">
        <v>24</v>
      </c>
    </row>
    <row r="20" spans="1:25" s="83" customFormat="1" ht="56.25" x14ac:dyDescent="0.25">
      <c r="A20" s="19">
        <v>10</v>
      </c>
      <c r="B20" s="82" t="s">
        <v>80</v>
      </c>
      <c r="C20" s="85" t="s">
        <v>54</v>
      </c>
      <c r="D20" s="85" t="s">
        <v>24</v>
      </c>
      <c r="E20" s="85" t="s">
        <v>4720</v>
      </c>
      <c r="F20" s="86">
        <v>42800</v>
      </c>
      <c r="G20" s="85" t="s">
        <v>197</v>
      </c>
      <c r="H20" s="85" t="s">
        <v>248</v>
      </c>
      <c r="I20" s="85" t="s">
        <v>190</v>
      </c>
      <c r="J20" s="85" t="s">
        <v>200</v>
      </c>
      <c r="K20" s="85" t="s">
        <v>4710</v>
      </c>
      <c r="L20" s="85" t="s">
        <v>4721</v>
      </c>
      <c r="M20" s="85" t="s">
        <v>209</v>
      </c>
      <c r="N20" s="85" t="s">
        <v>473</v>
      </c>
      <c r="O20" s="85" t="s">
        <v>222</v>
      </c>
      <c r="P20" s="85">
        <v>141532256</v>
      </c>
      <c r="Q20" s="85">
        <v>141532256</v>
      </c>
      <c r="R20" s="85">
        <v>0</v>
      </c>
      <c r="S20" s="85" t="s">
        <v>203</v>
      </c>
      <c r="T20" s="86" t="s">
        <v>24</v>
      </c>
      <c r="U20" s="85" t="s">
        <v>24</v>
      </c>
      <c r="V20" s="85"/>
      <c r="W20" s="85" t="s">
        <v>24</v>
      </c>
      <c r="X20" s="85"/>
      <c r="Y20" s="85" t="s">
        <v>24</v>
      </c>
    </row>
    <row r="21" spans="1:25" s="83" customFormat="1" ht="112.5" x14ac:dyDescent="0.25">
      <c r="A21" s="19">
        <v>11</v>
      </c>
      <c r="B21" s="82" t="s">
        <v>4493</v>
      </c>
      <c r="C21" s="85" t="s">
        <v>54</v>
      </c>
      <c r="D21" s="85" t="s">
        <v>24</v>
      </c>
      <c r="E21" s="85" t="s">
        <v>4722</v>
      </c>
      <c r="F21" s="86">
        <v>42927</v>
      </c>
      <c r="G21" s="85" t="s">
        <v>197</v>
      </c>
      <c r="H21" s="85" t="s">
        <v>329</v>
      </c>
      <c r="I21" s="85" t="s">
        <v>199</v>
      </c>
      <c r="J21" s="85" t="s">
        <v>200</v>
      </c>
      <c r="K21" s="85" t="s">
        <v>4700</v>
      </c>
      <c r="L21" s="85" t="s">
        <v>4723</v>
      </c>
      <c r="M21" s="85" t="s">
        <v>209</v>
      </c>
      <c r="N21" s="85" t="s">
        <v>473</v>
      </c>
      <c r="O21" s="85" t="s">
        <v>222</v>
      </c>
      <c r="P21" s="85">
        <v>2534845000000</v>
      </c>
      <c r="Q21" s="85">
        <v>2534845000000</v>
      </c>
      <c r="R21" s="85">
        <v>0</v>
      </c>
      <c r="S21" s="85" t="s">
        <v>203</v>
      </c>
      <c r="T21" s="86" t="s">
        <v>24</v>
      </c>
      <c r="U21" s="85" t="s">
        <v>24</v>
      </c>
      <c r="V21" s="85"/>
      <c r="W21" s="85" t="s">
        <v>24</v>
      </c>
      <c r="X21" s="85"/>
      <c r="Y21" s="85" t="s">
        <v>24</v>
      </c>
    </row>
    <row r="22" spans="1:25" s="83" customFormat="1" ht="67.5" x14ac:dyDescent="0.25">
      <c r="A22" s="19">
        <v>12</v>
      </c>
      <c r="B22" s="82" t="s">
        <v>4494</v>
      </c>
      <c r="C22" s="85" t="s">
        <v>54</v>
      </c>
      <c r="D22" s="85" t="s">
        <v>24</v>
      </c>
      <c r="E22" s="85" t="s">
        <v>4724</v>
      </c>
      <c r="F22" s="86">
        <v>42920</v>
      </c>
      <c r="G22" s="85" t="s">
        <v>197</v>
      </c>
      <c r="H22" s="85" t="s">
        <v>329</v>
      </c>
      <c r="I22" s="85" t="s">
        <v>199</v>
      </c>
      <c r="J22" s="85" t="s">
        <v>200</v>
      </c>
      <c r="K22" s="85" t="s">
        <v>4700</v>
      </c>
      <c r="L22" s="85" t="s">
        <v>4725</v>
      </c>
      <c r="M22" s="85" t="s">
        <v>209</v>
      </c>
      <c r="N22" s="85" t="s">
        <v>473</v>
      </c>
      <c r="O22" s="85" t="s">
        <v>217</v>
      </c>
      <c r="P22" s="85">
        <v>0</v>
      </c>
      <c r="Q22" s="85">
        <v>0</v>
      </c>
      <c r="R22" s="85">
        <v>0</v>
      </c>
      <c r="S22" s="85" t="s">
        <v>203</v>
      </c>
      <c r="T22" s="86" t="s">
        <v>24</v>
      </c>
      <c r="U22" s="85" t="s">
        <v>24</v>
      </c>
      <c r="V22" s="85"/>
      <c r="W22" s="85" t="s">
        <v>24</v>
      </c>
      <c r="X22" s="85"/>
      <c r="Y22" s="85" t="s">
        <v>24</v>
      </c>
    </row>
    <row r="23" spans="1:25" s="83" customFormat="1" ht="56.25" x14ac:dyDescent="0.25">
      <c r="A23" s="19">
        <v>13</v>
      </c>
      <c r="B23" s="82" t="s">
        <v>4495</v>
      </c>
      <c r="C23" s="85" t="s">
        <v>54</v>
      </c>
      <c r="D23" s="85" t="s">
        <v>24</v>
      </c>
      <c r="E23" s="85" t="s">
        <v>4726</v>
      </c>
      <c r="F23" s="86">
        <v>42992</v>
      </c>
      <c r="G23" s="85" t="s">
        <v>197</v>
      </c>
      <c r="H23" s="85" t="s">
        <v>331</v>
      </c>
      <c r="I23" s="85" t="s">
        <v>199</v>
      </c>
      <c r="J23" s="85" t="s">
        <v>200</v>
      </c>
      <c r="K23" s="85" t="s">
        <v>4700</v>
      </c>
      <c r="L23" s="85" t="s">
        <v>4727</v>
      </c>
      <c r="M23" s="85" t="s">
        <v>277</v>
      </c>
      <c r="N23" s="85" t="s">
        <v>1188</v>
      </c>
      <c r="O23" s="85" t="s">
        <v>193</v>
      </c>
      <c r="P23" s="85">
        <v>316367553</v>
      </c>
      <c r="Q23" s="85">
        <v>316367553</v>
      </c>
      <c r="R23" s="85">
        <v>0</v>
      </c>
      <c r="S23" s="85" t="s">
        <v>203</v>
      </c>
      <c r="T23" s="86" t="s">
        <v>24</v>
      </c>
      <c r="U23" s="85" t="s">
        <v>24</v>
      </c>
      <c r="V23" s="85"/>
      <c r="W23" s="85" t="s">
        <v>24</v>
      </c>
      <c r="X23" s="85"/>
      <c r="Y23" s="85" t="s">
        <v>24</v>
      </c>
    </row>
    <row r="24" spans="1:25" s="83" customFormat="1" ht="78.75" x14ac:dyDescent="0.25">
      <c r="A24" s="19">
        <v>14</v>
      </c>
      <c r="B24" s="82" t="s">
        <v>4496</v>
      </c>
      <c r="C24" s="85" t="s">
        <v>54</v>
      </c>
      <c r="D24" s="85" t="s">
        <v>24</v>
      </c>
      <c r="E24" s="85" t="s">
        <v>4728</v>
      </c>
      <c r="F24" s="86">
        <v>43487</v>
      </c>
      <c r="G24" s="85" t="s">
        <v>197</v>
      </c>
      <c r="H24" s="85" t="s">
        <v>315</v>
      </c>
      <c r="I24" s="85" t="s">
        <v>199</v>
      </c>
      <c r="J24" s="85" t="s">
        <v>200</v>
      </c>
      <c r="K24" s="85" t="s">
        <v>4707</v>
      </c>
      <c r="L24" s="85" t="s">
        <v>4729</v>
      </c>
      <c r="M24" s="85" t="s">
        <v>209</v>
      </c>
      <c r="N24" s="85" t="s">
        <v>473</v>
      </c>
      <c r="O24" s="85" t="s">
        <v>217</v>
      </c>
      <c r="P24" s="85">
        <v>41405800</v>
      </c>
      <c r="Q24" s="85">
        <v>41405800</v>
      </c>
      <c r="R24" s="85">
        <v>0</v>
      </c>
      <c r="S24" s="85" t="s">
        <v>203</v>
      </c>
      <c r="T24" s="86" t="s">
        <v>24</v>
      </c>
      <c r="U24" s="85" t="s">
        <v>24</v>
      </c>
      <c r="V24" s="85"/>
      <c r="W24" s="85" t="s">
        <v>24</v>
      </c>
      <c r="X24" s="85"/>
      <c r="Y24" s="85" t="s">
        <v>24</v>
      </c>
    </row>
    <row r="25" spans="1:25" s="83" customFormat="1" ht="78.75" x14ac:dyDescent="0.25">
      <c r="A25" s="19">
        <v>15</v>
      </c>
      <c r="B25" s="82" t="s">
        <v>4497</v>
      </c>
      <c r="C25" s="85" t="s">
        <v>54</v>
      </c>
      <c r="D25" s="85" t="s">
        <v>24</v>
      </c>
      <c r="E25" s="85" t="s">
        <v>4730</v>
      </c>
      <c r="F25" s="86">
        <v>42944</v>
      </c>
      <c r="G25" s="85" t="s">
        <v>197</v>
      </c>
      <c r="H25" s="85" t="s">
        <v>315</v>
      </c>
      <c r="I25" s="85" t="s">
        <v>190</v>
      </c>
      <c r="J25" s="85" t="s">
        <v>200</v>
      </c>
      <c r="K25" s="85" t="s">
        <v>4700</v>
      </c>
      <c r="L25" s="85" t="s">
        <v>4731</v>
      </c>
      <c r="M25" s="85" t="s">
        <v>209</v>
      </c>
      <c r="N25" s="85" t="s">
        <v>473</v>
      </c>
      <c r="O25" s="85" t="s">
        <v>211</v>
      </c>
      <c r="P25" s="85">
        <v>77700000</v>
      </c>
      <c r="Q25" s="85">
        <v>77700000</v>
      </c>
      <c r="R25" s="85">
        <v>0</v>
      </c>
      <c r="S25" s="85" t="s">
        <v>203</v>
      </c>
      <c r="T25" s="86" t="s">
        <v>24</v>
      </c>
      <c r="U25" s="85" t="s">
        <v>24</v>
      </c>
      <c r="V25" s="85"/>
      <c r="W25" s="85" t="s">
        <v>24</v>
      </c>
      <c r="X25" s="85"/>
      <c r="Y25" s="85" t="s">
        <v>24</v>
      </c>
    </row>
    <row r="26" spans="1:25" s="83" customFormat="1" ht="78.75" x14ac:dyDescent="0.25">
      <c r="A26" s="19">
        <v>16</v>
      </c>
      <c r="B26" s="82" t="s">
        <v>4498</v>
      </c>
      <c r="C26" s="85" t="s">
        <v>54</v>
      </c>
      <c r="D26" s="85" t="s">
        <v>24</v>
      </c>
      <c r="E26" s="85" t="s">
        <v>4732</v>
      </c>
      <c r="F26" s="86">
        <v>43539</v>
      </c>
      <c r="G26" s="85" t="s">
        <v>197</v>
      </c>
      <c r="H26" s="85" t="s">
        <v>313</v>
      </c>
      <c r="I26" s="85" t="s">
        <v>199</v>
      </c>
      <c r="J26" s="85" t="s">
        <v>200</v>
      </c>
      <c r="K26" s="85" t="s">
        <v>4700</v>
      </c>
      <c r="L26" s="85" t="s">
        <v>4733</v>
      </c>
      <c r="M26" s="85" t="s">
        <v>209</v>
      </c>
      <c r="N26" s="85" t="s">
        <v>473</v>
      </c>
      <c r="O26" s="85" t="s">
        <v>211</v>
      </c>
      <c r="P26" s="85">
        <v>16000000</v>
      </c>
      <c r="Q26" s="85">
        <v>16000000</v>
      </c>
      <c r="R26" s="85">
        <v>0</v>
      </c>
      <c r="S26" s="85" t="s">
        <v>203</v>
      </c>
      <c r="T26" s="86" t="s">
        <v>24</v>
      </c>
      <c r="U26" s="85" t="s">
        <v>24</v>
      </c>
      <c r="V26" s="85"/>
      <c r="W26" s="85" t="s">
        <v>24</v>
      </c>
      <c r="X26" s="85"/>
      <c r="Y26" s="85" t="s">
        <v>24</v>
      </c>
    </row>
    <row r="27" spans="1:25" s="83" customFormat="1" ht="90" x14ac:dyDescent="0.25">
      <c r="A27" s="19">
        <v>17</v>
      </c>
      <c r="B27" s="82" t="s">
        <v>4499</v>
      </c>
      <c r="C27" s="85" t="s">
        <v>54</v>
      </c>
      <c r="D27" s="85" t="s">
        <v>24</v>
      </c>
      <c r="E27" s="85" t="s">
        <v>4734</v>
      </c>
      <c r="F27" s="86">
        <v>43122</v>
      </c>
      <c r="G27" s="85" t="s">
        <v>197</v>
      </c>
      <c r="H27" s="85" t="s">
        <v>321</v>
      </c>
      <c r="I27" s="85" t="s">
        <v>199</v>
      </c>
      <c r="J27" s="85" t="s">
        <v>200</v>
      </c>
      <c r="K27" s="85" t="s">
        <v>4700</v>
      </c>
      <c r="L27" s="85" t="s">
        <v>4735</v>
      </c>
      <c r="M27" s="85" t="s">
        <v>201</v>
      </c>
      <c r="N27" s="85" t="s">
        <v>450</v>
      </c>
      <c r="O27" s="85" t="s">
        <v>222</v>
      </c>
      <c r="P27" s="85">
        <v>0</v>
      </c>
      <c r="Q27" s="85">
        <v>0</v>
      </c>
      <c r="R27" s="85">
        <v>0</v>
      </c>
      <c r="S27" s="85" t="s">
        <v>203</v>
      </c>
      <c r="T27" s="86" t="s">
        <v>24</v>
      </c>
      <c r="U27" s="85" t="s">
        <v>24</v>
      </c>
      <c r="V27" s="85"/>
      <c r="W27" s="85" t="s">
        <v>24</v>
      </c>
      <c r="X27" s="85"/>
      <c r="Y27" s="85" t="s">
        <v>24</v>
      </c>
    </row>
    <row r="28" spans="1:25" s="83" customFormat="1" ht="78.75" x14ac:dyDescent="0.25">
      <c r="A28" s="19">
        <v>18</v>
      </c>
      <c r="B28" s="82" t="s">
        <v>4500</v>
      </c>
      <c r="C28" s="85" t="s">
        <v>54</v>
      </c>
      <c r="D28" s="85" t="s">
        <v>24</v>
      </c>
      <c r="E28" s="85" t="s">
        <v>4736</v>
      </c>
      <c r="F28" s="86">
        <v>44180</v>
      </c>
      <c r="G28" s="85" t="s">
        <v>197</v>
      </c>
      <c r="H28" s="85" t="s">
        <v>331</v>
      </c>
      <c r="I28" s="85" t="s">
        <v>199</v>
      </c>
      <c r="J28" s="85" t="s">
        <v>200</v>
      </c>
      <c r="K28" s="85" t="s">
        <v>4700</v>
      </c>
      <c r="L28" s="85" t="s">
        <v>4737</v>
      </c>
      <c r="M28" s="85" t="s">
        <v>209</v>
      </c>
      <c r="N28" s="85" t="s">
        <v>473</v>
      </c>
      <c r="O28" s="85" t="s">
        <v>211</v>
      </c>
      <c r="P28" s="85">
        <v>366257189</v>
      </c>
      <c r="Q28" s="85">
        <v>366257189</v>
      </c>
      <c r="R28" s="85">
        <v>0</v>
      </c>
      <c r="S28" s="85" t="s">
        <v>203</v>
      </c>
      <c r="T28" s="86" t="s">
        <v>24</v>
      </c>
      <c r="U28" s="85" t="s">
        <v>24</v>
      </c>
      <c r="V28" s="85"/>
      <c r="W28" s="85" t="s">
        <v>24</v>
      </c>
      <c r="X28" s="85"/>
      <c r="Y28" s="85" t="s">
        <v>24</v>
      </c>
    </row>
    <row r="29" spans="1:25" s="83" customFormat="1" ht="168.75" x14ac:dyDescent="0.25">
      <c r="A29" s="19">
        <v>19</v>
      </c>
      <c r="B29" s="82" t="s">
        <v>4501</v>
      </c>
      <c r="C29" s="85" t="s">
        <v>54</v>
      </c>
      <c r="D29" s="85" t="s">
        <v>24</v>
      </c>
      <c r="E29" s="85" t="s">
        <v>4738</v>
      </c>
      <c r="F29" s="86">
        <v>44279</v>
      </c>
      <c r="G29" s="85" t="s">
        <v>197</v>
      </c>
      <c r="H29" s="85" t="s">
        <v>331</v>
      </c>
      <c r="I29" s="85" t="s">
        <v>199</v>
      </c>
      <c r="J29" s="85" t="s">
        <v>200</v>
      </c>
      <c r="K29" s="85" t="s">
        <v>4710</v>
      </c>
      <c r="L29" s="85" t="s">
        <v>4739</v>
      </c>
      <c r="M29" s="85" t="s">
        <v>209</v>
      </c>
      <c r="N29" s="85" t="s">
        <v>473</v>
      </c>
      <c r="O29" s="85" t="s">
        <v>211</v>
      </c>
      <c r="P29" s="85">
        <v>1775803000</v>
      </c>
      <c r="Q29" s="85">
        <v>1775803000</v>
      </c>
      <c r="R29" s="85">
        <v>0</v>
      </c>
      <c r="S29" s="85" t="s">
        <v>203</v>
      </c>
      <c r="T29" s="86" t="s">
        <v>24</v>
      </c>
      <c r="U29" s="85" t="s">
        <v>24</v>
      </c>
      <c r="V29" s="85"/>
      <c r="W29" s="85" t="s">
        <v>24</v>
      </c>
      <c r="X29" s="85"/>
      <c r="Y29" s="85" t="s">
        <v>24</v>
      </c>
    </row>
    <row r="30" spans="1:25" s="83" customFormat="1" ht="258.75" x14ac:dyDescent="0.25">
      <c r="A30" s="19">
        <v>20</v>
      </c>
      <c r="B30" s="82" t="s">
        <v>4502</v>
      </c>
      <c r="C30" s="85" t="s">
        <v>54</v>
      </c>
      <c r="D30" s="85" t="s">
        <v>24</v>
      </c>
      <c r="E30" s="85" t="s">
        <v>4740</v>
      </c>
      <c r="F30" s="86">
        <v>44376</v>
      </c>
      <c r="G30" s="85" t="s">
        <v>197</v>
      </c>
      <c r="H30" s="85" t="s">
        <v>331</v>
      </c>
      <c r="I30" s="85" t="s">
        <v>199</v>
      </c>
      <c r="J30" s="85" t="s">
        <v>200</v>
      </c>
      <c r="K30" s="85" t="s">
        <v>4700</v>
      </c>
      <c r="L30" s="85" t="s">
        <v>4741</v>
      </c>
      <c r="M30" s="85" t="s">
        <v>209</v>
      </c>
      <c r="N30" s="85" t="s">
        <v>473</v>
      </c>
      <c r="O30" s="85" t="s">
        <v>211</v>
      </c>
      <c r="P30" s="85">
        <v>4424157184</v>
      </c>
      <c r="Q30" s="85">
        <v>4424157184</v>
      </c>
      <c r="R30" s="85">
        <v>0</v>
      </c>
      <c r="S30" s="85" t="s">
        <v>203</v>
      </c>
      <c r="T30" s="86" t="s">
        <v>24</v>
      </c>
      <c r="U30" s="85" t="s">
        <v>24</v>
      </c>
      <c r="V30" s="85"/>
      <c r="W30" s="85" t="s">
        <v>24</v>
      </c>
      <c r="X30" s="85"/>
      <c r="Y30" s="85" t="s">
        <v>24</v>
      </c>
    </row>
    <row r="31" spans="1:25" s="83" customFormat="1" ht="90" x14ac:dyDescent="0.25">
      <c r="A31" s="19">
        <v>21</v>
      </c>
      <c r="B31" s="82" t="s">
        <v>4503</v>
      </c>
      <c r="C31" s="85" t="s">
        <v>54</v>
      </c>
      <c r="D31" s="85" t="s">
        <v>24</v>
      </c>
      <c r="E31" s="85" t="s">
        <v>4742</v>
      </c>
      <c r="F31" s="86">
        <v>44384</v>
      </c>
      <c r="G31" s="85" t="s">
        <v>197</v>
      </c>
      <c r="H31" s="85" t="s">
        <v>321</v>
      </c>
      <c r="I31" s="85" t="s">
        <v>199</v>
      </c>
      <c r="J31" s="85" t="s">
        <v>200</v>
      </c>
      <c r="K31" s="85" t="s">
        <v>4700</v>
      </c>
      <c r="L31" s="85" t="s">
        <v>4743</v>
      </c>
      <c r="M31" s="85" t="s">
        <v>192</v>
      </c>
      <c r="N31" s="85" t="s">
        <v>308</v>
      </c>
      <c r="O31" s="85" t="s">
        <v>217</v>
      </c>
      <c r="P31" s="85">
        <v>153688822560</v>
      </c>
      <c r="Q31" s="85">
        <v>153688822560</v>
      </c>
      <c r="R31" s="85">
        <v>0</v>
      </c>
      <c r="S31" s="85" t="s">
        <v>203</v>
      </c>
      <c r="T31" s="86" t="s">
        <v>24</v>
      </c>
      <c r="U31" s="85" t="s">
        <v>24</v>
      </c>
      <c r="V31" s="85"/>
      <c r="W31" s="85" t="s">
        <v>24</v>
      </c>
      <c r="X31" s="85"/>
      <c r="Y31" s="85" t="s">
        <v>24</v>
      </c>
    </row>
    <row r="32" spans="1:25" s="83" customFormat="1" ht="90" x14ac:dyDescent="0.25">
      <c r="A32" s="19">
        <v>22</v>
      </c>
      <c r="B32" s="82" t="s">
        <v>4504</v>
      </c>
      <c r="C32" s="85" t="s">
        <v>54</v>
      </c>
      <c r="D32" s="85" t="s">
        <v>24</v>
      </c>
      <c r="E32" s="85" t="s">
        <v>4744</v>
      </c>
      <c r="F32" s="86">
        <v>44453</v>
      </c>
      <c r="G32" s="85" t="s">
        <v>197</v>
      </c>
      <c r="H32" s="85" t="s">
        <v>321</v>
      </c>
      <c r="I32" s="85" t="s">
        <v>199</v>
      </c>
      <c r="J32" s="85" t="s">
        <v>200</v>
      </c>
      <c r="K32" s="85" t="s">
        <v>4700</v>
      </c>
      <c r="L32" s="85" t="s">
        <v>4745</v>
      </c>
      <c r="M32" s="85" t="s">
        <v>209</v>
      </c>
      <c r="N32" s="85" t="s">
        <v>473</v>
      </c>
      <c r="O32" s="85" t="s">
        <v>217</v>
      </c>
      <c r="P32" s="85">
        <v>0</v>
      </c>
      <c r="Q32" s="85">
        <v>0</v>
      </c>
      <c r="R32" s="85">
        <v>0</v>
      </c>
      <c r="S32" s="85" t="s">
        <v>203</v>
      </c>
      <c r="T32" s="86" t="s">
        <v>24</v>
      </c>
      <c r="U32" s="85" t="s">
        <v>24</v>
      </c>
      <c r="V32" s="85"/>
      <c r="W32" s="85" t="s">
        <v>24</v>
      </c>
      <c r="X32" s="85"/>
      <c r="Y32" s="85" t="s">
        <v>24</v>
      </c>
    </row>
    <row r="33" spans="1:25" s="83" customFormat="1" ht="90" x14ac:dyDescent="0.25">
      <c r="A33" s="19">
        <v>23</v>
      </c>
      <c r="B33" s="82" t="s">
        <v>4505</v>
      </c>
      <c r="C33" s="85" t="s">
        <v>54</v>
      </c>
      <c r="D33" s="85" t="s">
        <v>24</v>
      </c>
      <c r="E33" s="85" t="s">
        <v>4746</v>
      </c>
      <c r="F33" s="86">
        <v>40017</v>
      </c>
      <c r="G33" s="85" t="s">
        <v>197</v>
      </c>
      <c r="H33" s="85" t="s">
        <v>321</v>
      </c>
      <c r="I33" s="85" t="s">
        <v>199</v>
      </c>
      <c r="J33" s="85" t="s">
        <v>200</v>
      </c>
      <c r="K33" s="85" t="s">
        <v>4700</v>
      </c>
      <c r="L33" s="85" t="s">
        <v>4747</v>
      </c>
      <c r="M33" s="85" t="s">
        <v>209</v>
      </c>
      <c r="N33" s="85" t="s">
        <v>473</v>
      </c>
      <c r="O33" s="85" t="s">
        <v>222</v>
      </c>
      <c r="P33" s="85">
        <v>0</v>
      </c>
      <c r="Q33" s="85">
        <v>0</v>
      </c>
      <c r="R33" s="85">
        <v>0</v>
      </c>
      <c r="S33" s="85" t="s">
        <v>203</v>
      </c>
      <c r="T33" s="86" t="s">
        <v>24</v>
      </c>
      <c r="U33" s="85" t="s">
        <v>24</v>
      </c>
      <c r="V33" s="85"/>
      <c r="W33" s="85" t="s">
        <v>24</v>
      </c>
      <c r="X33" s="85"/>
      <c r="Y33" s="85" t="s">
        <v>24</v>
      </c>
    </row>
    <row r="34" spans="1:25" s="83" customFormat="1" ht="56.25" x14ac:dyDescent="0.25">
      <c r="A34" s="19">
        <v>24</v>
      </c>
      <c r="B34" s="82" t="s">
        <v>4506</v>
      </c>
      <c r="C34" s="85" t="s">
        <v>54</v>
      </c>
      <c r="D34" s="85" t="s">
        <v>24</v>
      </c>
      <c r="E34" s="85" t="s">
        <v>4748</v>
      </c>
      <c r="F34" s="86">
        <v>44489</v>
      </c>
      <c r="G34" s="85" t="s">
        <v>197</v>
      </c>
      <c r="H34" s="85" t="s">
        <v>313</v>
      </c>
      <c r="I34" s="85" t="s">
        <v>199</v>
      </c>
      <c r="J34" s="85" t="s">
        <v>200</v>
      </c>
      <c r="K34" s="85" t="s">
        <v>4707</v>
      </c>
      <c r="L34" s="85" t="s">
        <v>4749</v>
      </c>
      <c r="M34" s="85" t="s">
        <v>209</v>
      </c>
      <c r="N34" s="85" t="s">
        <v>473</v>
      </c>
      <c r="O34" s="85" t="s">
        <v>193</v>
      </c>
      <c r="P34" s="85">
        <v>48914051</v>
      </c>
      <c r="Q34" s="85">
        <v>48914051</v>
      </c>
      <c r="R34" s="85">
        <v>0</v>
      </c>
      <c r="S34" s="85" t="s">
        <v>203</v>
      </c>
      <c r="T34" s="86" t="s">
        <v>24</v>
      </c>
      <c r="U34" s="85" t="s">
        <v>24</v>
      </c>
      <c r="V34" s="85"/>
      <c r="W34" s="85" t="s">
        <v>24</v>
      </c>
      <c r="X34" s="85"/>
      <c r="Y34" s="85" t="s">
        <v>24</v>
      </c>
    </row>
    <row r="35" spans="1:25" s="83" customFormat="1" ht="78.75" x14ac:dyDescent="0.25">
      <c r="A35" s="19">
        <v>25</v>
      </c>
      <c r="B35" s="82" t="s">
        <v>4507</v>
      </c>
      <c r="C35" s="85" t="s">
        <v>54</v>
      </c>
      <c r="D35" s="85" t="s">
        <v>24</v>
      </c>
      <c r="E35" s="85" t="s">
        <v>4750</v>
      </c>
      <c r="F35" s="86">
        <v>44428</v>
      </c>
      <c r="G35" s="85" t="s">
        <v>197</v>
      </c>
      <c r="H35" s="85" t="s">
        <v>288</v>
      </c>
      <c r="I35" s="85" t="s">
        <v>190</v>
      </c>
      <c r="J35" s="85" t="s">
        <v>200</v>
      </c>
      <c r="K35" s="85" t="s">
        <v>4700</v>
      </c>
      <c r="L35" s="85" t="s">
        <v>4751</v>
      </c>
      <c r="M35" s="85" t="s">
        <v>209</v>
      </c>
      <c r="N35" s="85" t="s">
        <v>473</v>
      </c>
      <c r="O35" s="85" t="s">
        <v>211</v>
      </c>
      <c r="P35" s="85">
        <v>93426201</v>
      </c>
      <c r="Q35" s="85">
        <v>93426201</v>
      </c>
      <c r="R35" s="85">
        <v>0</v>
      </c>
      <c r="S35" s="85" t="s">
        <v>203</v>
      </c>
      <c r="T35" s="86" t="s">
        <v>24</v>
      </c>
      <c r="U35" s="85" t="s">
        <v>24</v>
      </c>
      <c r="V35" s="85"/>
      <c r="W35" s="85" t="s">
        <v>24</v>
      </c>
      <c r="X35" s="85"/>
      <c r="Y35" s="85" t="s">
        <v>24</v>
      </c>
    </row>
    <row r="36" spans="1:25" s="83" customFormat="1" ht="56.25" x14ac:dyDescent="0.25">
      <c r="A36" s="19">
        <v>26</v>
      </c>
      <c r="B36" s="82" t="s">
        <v>4508</v>
      </c>
      <c r="C36" s="85" t="s">
        <v>54</v>
      </c>
      <c r="D36" s="85" t="s">
        <v>24</v>
      </c>
      <c r="E36" s="85" t="s">
        <v>4752</v>
      </c>
      <c r="F36" s="86">
        <v>44652</v>
      </c>
      <c r="G36" s="85" t="s">
        <v>197</v>
      </c>
      <c r="H36" s="85" t="s">
        <v>313</v>
      </c>
      <c r="I36" s="85" t="s">
        <v>199</v>
      </c>
      <c r="J36" s="85" t="s">
        <v>200</v>
      </c>
      <c r="K36" s="85" t="s">
        <v>4707</v>
      </c>
      <c r="L36" s="85" t="s">
        <v>4753</v>
      </c>
      <c r="M36" s="85" t="s">
        <v>209</v>
      </c>
      <c r="N36" s="85" t="s">
        <v>473</v>
      </c>
      <c r="O36" s="85" t="s">
        <v>193</v>
      </c>
      <c r="P36" s="85">
        <v>116825307</v>
      </c>
      <c r="Q36" s="85">
        <v>116825307</v>
      </c>
      <c r="R36" s="85">
        <v>0</v>
      </c>
      <c r="S36" s="85" t="s">
        <v>203</v>
      </c>
      <c r="T36" s="86" t="s">
        <v>24</v>
      </c>
      <c r="U36" s="85" t="s">
        <v>24</v>
      </c>
      <c r="V36" s="85"/>
      <c r="W36" s="85" t="s">
        <v>24</v>
      </c>
      <c r="X36" s="85"/>
      <c r="Y36" s="85" t="s">
        <v>24</v>
      </c>
    </row>
    <row r="37" spans="1:25" s="83" customFormat="1" ht="67.5" x14ac:dyDescent="0.25">
      <c r="A37" s="19">
        <v>27</v>
      </c>
      <c r="B37" s="82" t="s">
        <v>4509</v>
      </c>
      <c r="C37" s="85" t="s">
        <v>54</v>
      </c>
      <c r="D37" s="85" t="s">
        <v>24</v>
      </c>
      <c r="E37" s="85" t="s">
        <v>4754</v>
      </c>
      <c r="F37" s="86">
        <v>44588</v>
      </c>
      <c r="G37" s="85" t="s">
        <v>213</v>
      </c>
      <c r="H37" s="85" t="s">
        <v>317</v>
      </c>
      <c r="I37" s="85" t="s">
        <v>241</v>
      </c>
      <c r="J37" s="85" t="s">
        <v>200</v>
      </c>
      <c r="K37" s="85" t="s">
        <v>4707</v>
      </c>
      <c r="L37" s="85" t="s">
        <v>4755</v>
      </c>
      <c r="M37" s="85" t="s">
        <v>192</v>
      </c>
      <c r="N37" s="85" t="s">
        <v>308</v>
      </c>
      <c r="O37" s="85" t="s">
        <v>193</v>
      </c>
      <c r="P37" s="85">
        <v>20000000</v>
      </c>
      <c r="Q37" s="85">
        <v>20000000</v>
      </c>
      <c r="R37" s="85">
        <v>25996671</v>
      </c>
      <c r="S37" s="85" t="s">
        <v>203</v>
      </c>
      <c r="T37" s="86" t="s">
        <v>24</v>
      </c>
      <c r="U37" s="85" t="s">
        <v>24</v>
      </c>
      <c r="V37" s="85"/>
      <c r="W37" s="85" t="s">
        <v>24</v>
      </c>
      <c r="X37" s="85"/>
      <c r="Y37" s="85" t="s">
        <v>24</v>
      </c>
    </row>
    <row r="38" spans="1:25" s="83" customFormat="1" ht="112.5" x14ac:dyDescent="0.25">
      <c r="A38" s="19">
        <v>28</v>
      </c>
      <c r="B38" s="82" t="s">
        <v>4510</v>
      </c>
      <c r="C38" s="85" t="s">
        <v>54</v>
      </c>
      <c r="D38" s="85" t="s">
        <v>24</v>
      </c>
      <c r="E38" s="85" t="s">
        <v>4756</v>
      </c>
      <c r="F38" s="86">
        <v>44704</v>
      </c>
      <c r="G38" s="85" t="s">
        <v>197</v>
      </c>
      <c r="H38" s="85" t="s">
        <v>331</v>
      </c>
      <c r="I38" s="85" t="s">
        <v>199</v>
      </c>
      <c r="J38" s="85" t="s">
        <v>200</v>
      </c>
      <c r="K38" s="85" t="s">
        <v>4700</v>
      </c>
      <c r="L38" s="85" t="s">
        <v>4757</v>
      </c>
      <c r="M38" s="85" t="s">
        <v>209</v>
      </c>
      <c r="N38" s="85" t="s">
        <v>473</v>
      </c>
      <c r="O38" s="85" t="s">
        <v>211</v>
      </c>
      <c r="P38" s="85">
        <v>298010204</v>
      </c>
      <c r="Q38" s="85">
        <v>298010204</v>
      </c>
      <c r="R38" s="85">
        <v>0</v>
      </c>
      <c r="S38" s="85" t="s">
        <v>203</v>
      </c>
      <c r="T38" s="86" t="s">
        <v>24</v>
      </c>
      <c r="U38" s="85" t="s">
        <v>24</v>
      </c>
      <c r="V38" s="85"/>
      <c r="W38" s="85" t="s">
        <v>24</v>
      </c>
      <c r="X38" s="85"/>
      <c r="Y38" s="85" t="s">
        <v>24</v>
      </c>
    </row>
    <row r="39" spans="1:25" s="83" customFormat="1" ht="78.75" x14ac:dyDescent="0.25">
      <c r="A39" s="19">
        <v>29</v>
      </c>
      <c r="B39" s="82" t="s">
        <v>4511</v>
      </c>
      <c r="C39" s="85" t="s">
        <v>54</v>
      </c>
      <c r="D39" s="85" t="s">
        <v>24</v>
      </c>
      <c r="E39" s="85" t="s">
        <v>4758</v>
      </c>
      <c r="F39" s="86">
        <v>44770</v>
      </c>
      <c r="G39" s="85" t="s">
        <v>197</v>
      </c>
      <c r="H39" s="85" t="s">
        <v>313</v>
      </c>
      <c r="I39" s="85" t="s">
        <v>199</v>
      </c>
      <c r="J39" s="85" t="s">
        <v>200</v>
      </c>
      <c r="K39" s="85" t="s">
        <v>4710</v>
      </c>
      <c r="L39" s="85" t="s">
        <v>4759</v>
      </c>
      <c r="M39" s="85" t="s">
        <v>209</v>
      </c>
      <c r="N39" s="85" t="s">
        <v>473</v>
      </c>
      <c r="O39" s="85" t="s">
        <v>211</v>
      </c>
      <c r="P39" s="85">
        <v>73316394</v>
      </c>
      <c r="Q39" s="85">
        <v>73316394</v>
      </c>
      <c r="R39" s="85">
        <v>84557164</v>
      </c>
      <c r="S39" s="85" t="s">
        <v>203</v>
      </c>
      <c r="T39" s="86" t="s">
        <v>24</v>
      </c>
      <c r="U39" s="85" t="s">
        <v>24</v>
      </c>
      <c r="V39" s="85"/>
      <c r="W39" s="85" t="s">
        <v>24</v>
      </c>
      <c r="X39" s="85"/>
      <c r="Y39" s="85" t="s">
        <v>24</v>
      </c>
    </row>
    <row r="40" spans="1:25" s="83" customFormat="1" ht="56.25" x14ac:dyDescent="0.25">
      <c r="A40" s="19">
        <v>30</v>
      </c>
      <c r="B40" s="82" t="s">
        <v>4512</v>
      </c>
      <c r="C40" s="85" t="s">
        <v>54</v>
      </c>
      <c r="D40" s="85" t="s">
        <v>24</v>
      </c>
      <c r="E40" s="85" t="s">
        <v>4760</v>
      </c>
      <c r="F40" s="86">
        <v>44795</v>
      </c>
      <c r="G40" s="85" t="s">
        <v>197</v>
      </c>
      <c r="H40" s="85" t="s">
        <v>313</v>
      </c>
      <c r="I40" s="85" t="s">
        <v>199</v>
      </c>
      <c r="J40" s="85" t="s">
        <v>200</v>
      </c>
      <c r="K40" s="85" t="s">
        <v>4707</v>
      </c>
      <c r="L40" s="85" t="s">
        <v>4761</v>
      </c>
      <c r="M40" s="85" t="s">
        <v>209</v>
      </c>
      <c r="N40" s="85" t="s">
        <v>473</v>
      </c>
      <c r="O40" s="85" t="s">
        <v>193</v>
      </c>
      <c r="P40" s="85">
        <v>78263963</v>
      </c>
      <c r="Q40" s="85">
        <v>78263963</v>
      </c>
      <c r="R40" s="85">
        <v>89117972</v>
      </c>
      <c r="S40" s="85" t="s">
        <v>203</v>
      </c>
      <c r="T40" s="86" t="s">
        <v>24</v>
      </c>
      <c r="U40" s="85" t="s">
        <v>24</v>
      </c>
      <c r="V40" s="85"/>
      <c r="W40" s="85" t="s">
        <v>24</v>
      </c>
      <c r="X40" s="85"/>
      <c r="Y40" s="85" t="s">
        <v>24</v>
      </c>
    </row>
    <row r="41" spans="1:25" s="83" customFormat="1" ht="56.25" x14ac:dyDescent="0.25">
      <c r="A41" s="19">
        <v>31</v>
      </c>
      <c r="B41" s="82" t="s">
        <v>4513</v>
      </c>
      <c r="C41" s="85" t="s">
        <v>54</v>
      </c>
      <c r="D41" s="85" t="s">
        <v>24</v>
      </c>
      <c r="E41" s="85" t="s">
        <v>4762</v>
      </c>
      <c r="F41" s="86">
        <v>44804</v>
      </c>
      <c r="G41" s="85" t="s">
        <v>197</v>
      </c>
      <c r="H41" s="85" t="s">
        <v>313</v>
      </c>
      <c r="I41" s="85" t="s">
        <v>199</v>
      </c>
      <c r="J41" s="85" t="s">
        <v>200</v>
      </c>
      <c r="K41" s="85" t="s">
        <v>4700</v>
      </c>
      <c r="L41" s="85" t="s">
        <v>4763</v>
      </c>
      <c r="M41" s="85" t="s">
        <v>209</v>
      </c>
      <c r="N41" s="85" t="s">
        <v>473</v>
      </c>
      <c r="O41" s="85" t="s">
        <v>193</v>
      </c>
      <c r="P41" s="85">
        <v>138024590</v>
      </c>
      <c r="Q41" s="85">
        <v>138024590</v>
      </c>
      <c r="R41" s="85">
        <v>0</v>
      </c>
      <c r="S41" s="85" t="s">
        <v>203</v>
      </c>
      <c r="T41" s="86" t="s">
        <v>24</v>
      </c>
      <c r="U41" s="85" t="s">
        <v>24</v>
      </c>
      <c r="V41" s="85"/>
      <c r="W41" s="85" t="s">
        <v>24</v>
      </c>
      <c r="X41" s="85"/>
      <c r="Y41" s="85" t="s">
        <v>24</v>
      </c>
    </row>
    <row r="42" spans="1:25" s="83" customFormat="1" ht="56.25" x14ac:dyDescent="0.25">
      <c r="A42" s="19">
        <v>32</v>
      </c>
      <c r="B42" s="82" t="s">
        <v>4514</v>
      </c>
      <c r="C42" s="85" t="s">
        <v>54</v>
      </c>
      <c r="D42" s="85" t="s">
        <v>24</v>
      </c>
      <c r="E42" s="85" t="s">
        <v>4764</v>
      </c>
      <c r="F42" s="86">
        <v>44767</v>
      </c>
      <c r="G42" s="85" t="s">
        <v>197</v>
      </c>
      <c r="H42" s="85" t="s">
        <v>313</v>
      </c>
      <c r="I42" s="85" t="s">
        <v>199</v>
      </c>
      <c r="J42" s="85" t="s">
        <v>200</v>
      </c>
      <c r="K42" s="85" t="s">
        <v>4707</v>
      </c>
      <c r="L42" s="85" t="s">
        <v>4765</v>
      </c>
      <c r="M42" s="85" t="s">
        <v>209</v>
      </c>
      <c r="N42" s="85" t="s">
        <v>473</v>
      </c>
      <c r="O42" s="85" t="s">
        <v>222</v>
      </c>
      <c r="P42" s="85">
        <v>84059743</v>
      </c>
      <c r="Q42" s="85">
        <v>84059743</v>
      </c>
      <c r="R42" s="85">
        <v>96967299</v>
      </c>
      <c r="S42" s="85" t="s">
        <v>194</v>
      </c>
      <c r="T42" s="86">
        <v>45365</v>
      </c>
      <c r="U42" s="85" t="s">
        <v>195</v>
      </c>
      <c r="V42" s="85">
        <v>0</v>
      </c>
      <c r="W42" s="85" t="s">
        <v>243</v>
      </c>
      <c r="X42" s="85"/>
      <c r="Y42" s="85" t="s">
        <v>4766</v>
      </c>
    </row>
    <row r="43" spans="1:25" s="83" customFormat="1" ht="56.25" x14ac:dyDescent="0.25">
      <c r="A43" s="19">
        <v>33</v>
      </c>
      <c r="B43" s="82" t="s">
        <v>4515</v>
      </c>
      <c r="C43" s="85" t="s">
        <v>54</v>
      </c>
      <c r="D43" s="85" t="s">
        <v>24</v>
      </c>
      <c r="E43" s="85" t="s">
        <v>4767</v>
      </c>
      <c r="F43" s="86">
        <v>44784</v>
      </c>
      <c r="G43" s="85" t="s">
        <v>197</v>
      </c>
      <c r="H43" s="85" t="s">
        <v>313</v>
      </c>
      <c r="I43" s="85" t="s">
        <v>199</v>
      </c>
      <c r="J43" s="85" t="s">
        <v>200</v>
      </c>
      <c r="K43" s="85" t="s">
        <v>4707</v>
      </c>
      <c r="L43" s="85" t="s">
        <v>4768</v>
      </c>
      <c r="M43" s="85" t="s">
        <v>209</v>
      </c>
      <c r="N43" s="85" t="s">
        <v>473</v>
      </c>
      <c r="O43" s="85" t="s">
        <v>193</v>
      </c>
      <c r="P43" s="85">
        <v>85090891</v>
      </c>
      <c r="Q43" s="85">
        <v>85090891</v>
      </c>
      <c r="R43" s="85">
        <v>96998112</v>
      </c>
      <c r="S43" s="85" t="s">
        <v>203</v>
      </c>
      <c r="T43" s="86" t="s">
        <v>24</v>
      </c>
      <c r="U43" s="85" t="s">
        <v>24</v>
      </c>
      <c r="V43" s="85"/>
      <c r="W43" s="85" t="s">
        <v>24</v>
      </c>
      <c r="X43" s="85"/>
      <c r="Y43" s="85" t="s">
        <v>24</v>
      </c>
    </row>
    <row r="44" spans="1:25" s="83" customFormat="1" ht="56.25" x14ac:dyDescent="0.25">
      <c r="A44" s="19">
        <v>34</v>
      </c>
      <c r="B44" s="82" t="s">
        <v>4516</v>
      </c>
      <c r="C44" s="85" t="s">
        <v>54</v>
      </c>
      <c r="D44" s="85" t="s">
        <v>24</v>
      </c>
      <c r="E44" s="85" t="s">
        <v>4769</v>
      </c>
      <c r="F44" s="86">
        <v>44817</v>
      </c>
      <c r="G44" s="85" t="s">
        <v>197</v>
      </c>
      <c r="H44" s="85" t="s">
        <v>313</v>
      </c>
      <c r="I44" s="85" t="s">
        <v>199</v>
      </c>
      <c r="J44" s="85" t="s">
        <v>200</v>
      </c>
      <c r="K44" s="85" t="s">
        <v>4707</v>
      </c>
      <c r="L44" s="85" t="s">
        <v>4770</v>
      </c>
      <c r="M44" s="85" t="s">
        <v>209</v>
      </c>
      <c r="N44" s="85" t="s">
        <v>473</v>
      </c>
      <c r="O44" s="85" t="s">
        <v>222</v>
      </c>
      <c r="P44" s="85">
        <v>122826634</v>
      </c>
      <c r="Q44" s="85">
        <v>122826634</v>
      </c>
      <c r="R44" s="85">
        <v>0</v>
      </c>
      <c r="S44" s="85" t="s">
        <v>203</v>
      </c>
      <c r="T44" s="86" t="s">
        <v>24</v>
      </c>
      <c r="U44" s="85" t="s">
        <v>24</v>
      </c>
      <c r="V44" s="85"/>
      <c r="W44" s="85" t="s">
        <v>24</v>
      </c>
      <c r="X44" s="85"/>
      <c r="Y44" s="85" t="s">
        <v>24</v>
      </c>
    </row>
    <row r="45" spans="1:25" s="83" customFormat="1" ht="78.75" x14ac:dyDescent="0.25">
      <c r="A45" s="19">
        <v>35</v>
      </c>
      <c r="B45" s="82" t="s">
        <v>4517</v>
      </c>
      <c r="C45" s="85" t="s">
        <v>54</v>
      </c>
      <c r="D45" s="85" t="s">
        <v>24</v>
      </c>
      <c r="E45" s="85" t="s">
        <v>4771</v>
      </c>
      <c r="F45" s="86">
        <v>44796</v>
      </c>
      <c r="G45" s="85" t="s">
        <v>197</v>
      </c>
      <c r="H45" s="85" t="s">
        <v>313</v>
      </c>
      <c r="I45" s="85" t="s">
        <v>199</v>
      </c>
      <c r="J45" s="85" t="s">
        <v>200</v>
      </c>
      <c r="K45" s="85" t="s">
        <v>4710</v>
      </c>
      <c r="L45" s="85" t="s">
        <v>4772</v>
      </c>
      <c r="M45" s="85" t="s">
        <v>209</v>
      </c>
      <c r="N45" s="85" t="s">
        <v>473</v>
      </c>
      <c r="O45" s="85" t="s">
        <v>211</v>
      </c>
      <c r="P45" s="85">
        <v>73316394</v>
      </c>
      <c r="Q45" s="85">
        <v>73316394</v>
      </c>
      <c r="R45" s="85">
        <v>83483916</v>
      </c>
      <c r="S45" s="85" t="s">
        <v>203</v>
      </c>
      <c r="T45" s="86" t="s">
        <v>24</v>
      </c>
      <c r="U45" s="85" t="s">
        <v>24</v>
      </c>
      <c r="V45" s="85"/>
      <c r="W45" s="85" t="s">
        <v>24</v>
      </c>
      <c r="X45" s="85"/>
      <c r="Y45" s="85" t="s">
        <v>24</v>
      </c>
    </row>
    <row r="46" spans="1:25" s="83" customFormat="1" ht="56.25" x14ac:dyDescent="0.25">
      <c r="A46" s="19">
        <v>36</v>
      </c>
      <c r="B46" s="82" t="s">
        <v>4518</v>
      </c>
      <c r="C46" s="85" t="s">
        <v>54</v>
      </c>
      <c r="D46" s="85" t="s">
        <v>24</v>
      </c>
      <c r="E46" s="85" t="s">
        <v>4773</v>
      </c>
      <c r="F46" s="86">
        <v>44848</v>
      </c>
      <c r="G46" s="85" t="s">
        <v>197</v>
      </c>
      <c r="H46" s="85" t="s">
        <v>313</v>
      </c>
      <c r="I46" s="85" t="s">
        <v>199</v>
      </c>
      <c r="J46" s="85" t="s">
        <v>200</v>
      </c>
      <c r="K46" s="85" t="s">
        <v>4707</v>
      </c>
      <c r="L46" s="85" t="s">
        <v>4774</v>
      </c>
      <c r="M46" s="85" t="s">
        <v>209</v>
      </c>
      <c r="N46" s="85" t="s">
        <v>473</v>
      </c>
      <c r="O46" s="85" t="s">
        <v>222</v>
      </c>
      <c r="P46" s="85">
        <v>200482362</v>
      </c>
      <c r="Q46" s="85">
        <v>200482362</v>
      </c>
      <c r="R46" s="85">
        <v>223383975</v>
      </c>
      <c r="S46" s="85" t="s">
        <v>203</v>
      </c>
      <c r="T46" s="86" t="s">
        <v>24</v>
      </c>
      <c r="U46" s="85" t="s">
        <v>24</v>
      </c>
      <c r="V46" s="85"/>
      <c r="W46" s="85" t="s">
        <v>24</v>
      </c>
      <c r="X46" s="85"/>
      <c r="Y46" s="85" t="s">
        <v>24</v>
      </c>
    </row>
    <row r="47" spans="1:25" s="83" customFormat="1" ht="56.25" x14ac:dyDescent="0.25">
      <c r="A47" s="19">
        <v>37</v>
      </c>
      <c r="B47" s="82" t="s">
        <v>4519</v>
      </c>
      <c r="C47" s="85" t="s">
        <v>54</v>
      </c>
      <c r="D47" s="85" t="s">
        <v>24</v>
      </c>
      <c r="E47" s="85" t="s">
        <v>4775</v>
      </c>
      <c r="F47" s="86">
        <v>44834</v>
      </c>
      <c r="G47" s="85" t="s">
        <v>197</v>
      </c>
      <c r="H47" s="85" t="s">
        <v>313</v>
      </c>
      <c r="I47" s="85" t="s">
        <v>199</v>
      </c>
      <c r="J47" s="85" t="s">
        <v>200</v>
      </c>
      <c r="K47" s="85" t="s">
        <v>4707</v>
      </c>
      <c r="L47" s="85" t="s">
        <v>4776</v>
      </c>
      <c r="M47" s="85" t="s">
        <v>209</v>
      </c>
      <c r="N47" s="85" t="s">
        <v>473</v>
      </c>
      <c r="O47" s="85" t="s">
        <v>193</v>
      </c>
      <c r="P47" s="85">
        <v>240413750</v>
      </c>
      <c r="Q47" s="85">
        <v>240413750</v>
      </c>
      <c r="R47" s="85">
        <v>0</v>
      </c>
      <c r="S47" s="85" t="s">
        <v>203</v>
      </c>
      <c r="T47" s="86" t="s">
        <v>24</v>
      </c>
      <c r="U47" s="85" t="s">
        <v>24</v>
      </c>
      <c r="V47" s="85"/>
      <c r="W47" s="85" t="s">
        <v>24</v>
      </c>
      <c r="X47" s="85"/>
      <c r="Y47" s="85" t="s">
        <v>24</v>
      </c>
    </row>
    <row r="48" spans="1:25" s="83" customFormat="1" ht="56.25" x14ac:dyDescent="0.25">
      <c r="A48" s="19">
        <v>38</v>
      </c>
      <c r="B48" s="82" t="s">
        <v>4520</v>
      </c>
      <c r="C48" s="85" t="s">
        <v>54</v>
      </c>
      <c r="D48" s="85" t="s">
        <v>24</v>
      </c>
      <c r="E48" s="85" t="s">
        <v>4777</v>
      </c>
      <c r="F48" s="86">
        <v>44950</v>
      </c>
      <c r="G48" s="85" t="s">
        <v>197</v>
      </c>
      <c r="H48" s="85" t="s">
        <v>313</v>
      </c>
      <c r="I48" s="85" t="s">
        <v>199</v>
      </c>
      <c r="J48" s="85" t="s">
        <v>200</v>
      </c>
      <c r="K48" s="85" t="s">
        <v>4707</v>
      </c>
      <c r="L48" s="85" t="s">
        <v>4778</v>
      </c>
      <c r="M48" s="85" t="s">
        <v>209</v>
      </c>
      <c r="N48" s="85" t="s">
        <v>473</v>
      </c>
      <c r="O48" s="85" t="s">
        <v>222</v>
      </c>
      <c r="P48" s="85">
        <v>98350164</v>
      </c>
      <c r="Q48" s="85">
        <v>98350164</v>
      </c>
      <c r="R48" s="85">
        <v>0</v>
      </c>
      <c r="S48" s="85" t="s">
        <v>203</v>
      </c>
      <c r="T48" s="86" t="s">
        <v>24</v>
      </c>
      <c r="U48" s="85" t="s">
        <v>24</v>
      </c>
      <c r="V48" s="85"/>
      <c r="W48" s="85" t="s">
        <v>24</v>
      </c>
      <c r="X48" s="85"/>
      <c r="Y48" s="85" t="s">
        <v>24</v>
      </c>
    </row>
    <row r="49" spans="1:25" s="83" customFormat="1" ht="56.25" x14ac:dyDescent="0.25">
      <c r="A49" s="19">
        <v>39</v>
      </c>
      <c r="B49" s="82" t="s">
        <v>4521</v>
      </c>
      <c r="C49" s="85" t="s">
        <v>54</v>
      </c>
      <c r="D49" s="85" t="s">
        <v>24</v>
      </c>
      <c r="E49" s="85" t="s">
        <v>4779</v>
      </c>
      <c r="F49" s="86">
        <v>44907</v>
      </c>
      <c r="G49" s="85" t="s">
        <v>197</v>
      </c>
      <c r="H49" s="85" t="s">
        <v>313</v>
      </c>
      <c r="I49" s="85" t="s">
        <v>199</v>
      </c>
      <c r="J49" s="85" t="s">
        <v>200</v>
      </c>
      <c r="K49" s="85" t="s">
        <v>4707</v>
      </c>
      <c r="L49" s="85" t="s">
        <v>4780</v>
      </c>
      <c r="M49" s="85" t="s">
        <v>209</v>
      </c>
      <c r="N49" s="85" t="s">
        <v>473</v>
      </c>
      <c r="O49" s="85" t="s">
        <v>193</v>
      </c>
      <c r="P49" s="85">
        <v>202903307</v>
      </c>
      <c r="Q49" s="85">
        <v>202903307</v>
      </c>
      <c r="R49" s="85">
        <v>220258161</v>
      </c>
      <c r="S49" s="85" t="s">
        <v>203</v>
      </c>
      <c r="T49" s="86" t="s">
        <v>24</v>
      </c>
      <c r="U49" s="85" t="s">
        <v>24</v>
      </c>
      <c r="V49" s="85"/>
      <c r="W49" s="85" t="s">
        <v>24</v>
      </c>
      <c r="X49" s="85"/>
      <c r="Y49" s="85" t="s">
        <v>24</v>
      </c>
    </row>
    <row r="50" spans="1:25" s="83" customFormat="1" ht="56.25" x14ac:dyDescent="0.25">
      <c r="A50" s="19">
        <v>40</v>
      </c>
      <c r="B50" s="82" t="s">
        <v>4522</v>
      </c>
      <c r="C50" s="85" t="s">
        <v>54</v>
      </c>
      <c r="D50" s="85" t="s">
        <v>24</v>
      </c>
      <c r="E50" s="85" t="s">
        <v>4781</v>
      </c>
      <c r="F50" s="86">
        <v>44945</v>
      </c>
      <c r="G50" s="85" t="s">
        <v>197</v>
      </c>
      <c r="H50" s="85" t="s">
        <v>313</v>
      </c>
      <c r="I50" s="85" t="s">
        <v>199</v>
      </c>
      <c r="J50" s="85" t="s">
        <v>200</v>
      </c>
      <c r="K50" s="85" t="s">
        <v>4707</v>
      </c>
      <c r="L50" s="85" t="s">
        <v>4782</v>
      </c>
      <c r="M50" s="85" t="s">
        <v>209</v>
      </c>
      <c r="N50" s="85" t="s">
        <v>473</v>
      </c>
      <c r="O50" s="85" t="s">
        <v>222</v>
      </c>
      <c r="P50" s="85">
        <v>194034165</v>
      </c>
      <c r="Q50" s="85">
        <v>194034165</v>
      </c>
      <c r="R50" s="85">
        <v>0</v>
      </c>
      <c r="S50" s="85" t="s">
        <v>203</v>
      </c>
      <c r="T50" s="86" t="s">
        <v>24</v>
      </c>
      <c r="U50" s="85" t="s">
        <v>24</v>
      </c>
      <c r="V50" s="85"/>
      <c r="W50" s="85" t="s">
        <v>24</v>
      </c>
      <c r="X50" s="85"/>
      <c r="Y50" s="85" t="s">
        <v>24</v>
      </c>
    </row>
    <row r="51" spans="1:25" s="83" customFormat="1" ht="78.75" x14ac:dyDescent="0.25">
      <c r="A51" s="19">
        <v>41</v>
      </c>
      <c r="B51" s="82" t="s">
        <v>4523</v>
      </c>
      <c r="C51" s="85" t="s">
        <v>54</v>
      </c>
      <c r="D51" s="85" t="s">
        <v>24</v>
      </c>
      <c r="E51" s="85" t="s">
        <v>4783</v>
      </c>
      <c r="F51" s="86">
        <v>44953</v>
      </c>
      <c r="G51" s="85" t="s">
        <v>197</v>
      </c>
      <c r="H51" s="85" t="s">
        <v>331</v>
      </c>
      <c r="I51" s="85" t="s">
        <v>199</v>
      </c>
      <c r="J51" s="85" t="s">
        <v>200</v>
      </c>
      <c r="K51" s="85" t="s">
        <v>4700</v>
      </c>
      <c r="L51" s="85" t="s">
        <v>4784</v>
      </c>
      <c r="M51" s="85" t="s">
        <v>209</v>
      </c>
      <c r="N51" s="85" t="s">
        <v>473</v>
      </c>
      <c r="O51" s="85" t="s">
        <v>211</v>
      </c>
      <c r="P51" s="85">
        <v>60000000</v>
      </c>
      <c r="Q51" s="85">
        <v>60000000</v>
      </c>
      <c r="R51" s="85">
        <v>0</v>
      </c>
      <c r="S51" s="85" t="s">
        <v>203</v>
      </c>
      <c r="T51" s="86" t="s">
        <v>24</v>
      </c>
      <c r="U51" s="85" t="s">
        <v>24</v>
      </c>
      <c r="V51" s="85"/>
      <c r="W51" s="85" t="s">
        <v>24</v>
      </c>
      <c r="X51" s="85"/>
      <c r="Y51" s="85" t="s">
        <v>24</v>
      </c>
    </row>
    <row r="52" spans="1:25" s="83" customFormat="1" ht="78.75" x14ac:dyDescent="0.25">
      <c r="A52" s="19">
        <v>42</v>
      </c>
      <c r="B52" s="82" t="s">
        <v>4524</v>
      </c>
      <c r="C52" s="85" t="s">
        <v>54</v>
      </c>
      <c r="D52" s="85" t="s">
        <v>24</v>
      </c>
      <c r="E52" s="85" t="s">
        <v>4785</v>
      </c>
      <c r="F52" s="86">
        <v>44896</v>
      </c>
      <c r="G52" s="85" t="s">
        <v>197</v>
      </c>
      <c r="H52" s="85" t="s">
        <v>313</v>
      </c>
      <c r="I52" s="85" t="s">
        <v>199</v>
      </c>
      <c r="J52" s="85" t="s">
        <v>200</v>
      </c>
      <c r="K52" s="85" t="s">
        <v>4700</v>
      </c>
      <c r="L52" s="85" t="s">
        <v>4786</v>
      </c>
      <c r="M52" s="85" t="s">
        <v>209</v>
      </c>
      <c r="N52" s="85" t="s">
        <v>473</v>
      </c>
      <c r="O52" s="85" t="s">
        <v>211</v>
      </c>
      <c r="P52" s="85">
        <v>194034165</v>
      </c>
      <c r="Q52" s="85">
        <v>194034165</v>
      </c>
      <c r="R52" s="85">
        <v>0</v>
      </c>
      <c r="S52" s="85" t="s">
        <v>203</v>
      </c>
      <c r="T52" s="86" t="s">
        <v>24</v>
      </c>
      <c r="U52" s="85" t="s">
        <v>24</v>
      </c>
      <c r="V52" s="85"/>
      <c r="W52" s="85" t="s">
        <v>24</v>
      </c>
      <c r="X52" s="85"/>
      <c r="Y52" s="85" t="s">
        <v>24</v>
      </c>
    </row>
    <row r="53" spans="1:25" s="83" customFormat="1" ht="67.5" x14ac:dyDescent="0.25">
      <c r="A53" s="19">
        <v>43</v>
      </c>
      <c r="B53" s="82" t="s">
        <v>4525</v>
      </c>
      <c r="C53" s="85" t="s">
        <v>54</v>
      </c>
      <c r="D53" s="85" t="s">
        <v>24</v>
      </c>
      <c r="E53" s="85" t="s">
        <v>4787</v>
      </c>
      <c r="F53" s="86">
        <v>45016</v>
      </c>
      <c r="G53" s="85" t="s">
        <v>197</v>
      </c>
      <c r="H53" s="85" t="s">
        <v>313</v>
      </c>
      <c r="I53" s="85" t="s">
        <v>199</v>
      </c>
      <c r="J53" s="85" t="s">
        <v>200</v>
      </c>
      <c r="K53" s="85" t="s">
        <v>4788</v>
      </c>
      <c r="L53" s="85" t="s">
        <v>4789</v>
      </c>
      <c r="M53" s="85" t="s">
        <v>209</v>
      </c>
      <c r="N53" s="85" t="s">
        <v>473</v>
      </c>
      <c r="O53" s="85" t="s">
        <v>222</v>
      </c>
      <c r="P53" s="85">
        <v>35933333</v>
      </c>
      <c r="Q53" s="85">
        <v>35933333</v>
      </c>
      <c r="R53" s="85">
        <v>0</v>
      </c>
      <c r="S53" s="85" t="s">
        <v>203</v>
      </c>
      <c r="T53" s="86" t="s">
        <v>24</v>
      </c>
      <c r="U53" s="85" t="s">
        <v>24</v>
      </c>
      <c r="V53" s="85"/>
      <c r="W53" s="85" t="s">
        <v>24</v>
      </c>
      <c r="X53" s="85"/>
      <c r="Y53" s="85" t="s">
        <v>24</v>
      </c>
    </row>
    <row r="54" spans="1:25" s="83" customFormat="1" ht="101.25" x14ac:dyDescent="0.25">
      <c r="A54" s="19">
        <v>44</v>
      </c>
      <c r="B54" s="82" t="s">
        <v>4526</v>
      </c>
      <c r="C54" s="85" t="s">
        <v>54</v>
      </c>
      <c r="D54" s="85" t="s">
        <v>24</v>
      </c>
      <c r="E54" s="85" t="s">
        <v>4790</v>
      </c>
      <c r="F54" s="86">
        <v>45008</v>
      </c>
      <c r="G54" s="85" t="s">
        <v>197</v>
      </c>
      <c r="H54" s="85" t="s">
        <v>300</v>
      </c>
      <c r="I54" s="85" t="s">
        <v>199</v>
      </c>
      <c r="J54" s="85" t="s">
        <v>200</v>
      </c>
      <c r="K54" s="85" t="s">
        <v>4710</v>
      </c>
      <c r="L54" s="85" t="s">
        <v>4791</v>
      </c>
      <c r="M54" s="85" t="s">
        <v>209</v>
      </c>
      <c r="N54" s="85" t="s">
        <v>473</v>
      </c>
      <c r="O54" s="85" t="s">
        <v>211</v>
      </c>
      <c r="P54" s="85">
        <v>1375841133</v>
      </c>
      <c r="Q54" s="85">
        <v>1375841133</v>
      </c>
      <c r="R54" s="85">
        <v>1412334192</v>
      </c>
      <c r="S54" s="85" t="s">
        <v>203</v>
      </c>
      <c r="T54" s="86" t="s">
        <v>24</v>
      </c>
      <c r="U54" s="85" t="s">
        <v>24</v>
      </c>
      <c r="V54" s="85"/>
      <c r="W54" s="85" t="s">
        <v>24</v>
      </c>
      <c r="X54" s="85"/>
      <c r="Y54" s="85" t="s">
        <v>24</v>
      </c>
    </row>
    <row r="55" spans="1:25" s="83" customFormat="1" ht="56.25" x14ac:dyDescent="0.25">
      <c r="A55" s="19">
        <v>45</v>
      </c>
      <c r="B55" s="82" t="s">
        <v>4527</v>
      </c>
      <c r="C55" s="85" t="s">
        <v>54</v>
      </c>
      <c r="D55" s="85" t="s">
        <v>24</v>
      </c>
      <c r="E55" s="85" t="s">
        <v>4792</v>
      </c>
      <c r="F55" s="86">
        <v>44985</v>
      </c>
      <c r="G55" s="85" t="s">
        <v>197</v>
      </c>
      <c r="H55" s="85" t="s">
        <v>313</v>
      </c>
      <c r="I55" s="85" t="s">
        <v>199</v>
      </c>
      <c r="J55" s="85" t="s">
        <v>200</v>
      </c>
      <c r="K55" s="85" t="s">
        <v>4707</v>
      </c>
      <c r="L55" s="85" t="s">
        <v>4793</v>
      </c>
      <c r="M55" s="85" t="s">
        <v>209</v>
      </c>
      <c r="N55" s="85" t="s">
        <v>473</v>
      </c>
      <c r="O55" s="85" t="s">
        <v>193</v>
      </c>
      <c r="P55" s="85">
        <v>97635361</v>
      </c>
      <c r="Q55" s="85">
        <v>97635361</v>
      </c>
      <c r="R55" s="85">
        <v>0</v>
      </c>
      <c r="S55" s="85" t="s">
        <v>194</v>
      </c>
      <c r="T55" s="86">
        <v>45639</v>
      </c>
      <c r="U55" s="85" t="s">
        <v>195</v>
      </c>
      <c r="V55" s="85">
        <v>0</v>
      </c>
      <c r="W55" s="85" t="s">
        <v>243</v>
      </c>
      <c r="X55" s="85"/>
      <c r="Y55" s="85" t="s">
        <v>4794</v>
      </c>
    </row>
    <row r="56" spans="1:25" s="83" customFormat="1" ht="90" x14ac:dyDescent="0.25">
      <c r="A56" s="19">
        <v>46</v>
      </c>
      <c r="B56" s="82" t="s">
        <v>4528</v>
      </c>
      <c r="C56" s="85" t="s">
        <v>54</v>
      </c>
      <c r="D56" s="85" t="s">
        <v>24</v>
      </c>
      <c r="E56" s="85" t="s">
        <v>4795</v>
      </c>
      <c r="F56" s="86">
        <v>44894</v>
      </c>
      <c r="G56" s="85" t="s">
        <v>197</v>
      </c>
      <c r="H56" s="85" t="s">
        <v>321</v>
      </c>
      <c r="I56" s="85" t="s">
        <v>199</v>
      </c>
      <c r="J56" s="85" t="s">
        <v>200</v>
      </c>
      <c r="K56" s="85" t="s">
        <v>4700</v>
      </c>
      <c r="L56" s="85" t="s">
        <v>4796</v>
      </c>
      <c r="M56" s="85" t="s">
        <v>250</v>
      </c>
      <c r="N56" s="85" t="s">
        <v>939</v>
      </c>
      <c r="O56" s="85" t="s">
        <v>211</v>
      </c>
      <c r="P56" s="85">
        <v>0</v>
      </c>
      <c r="Q56" s="85">
        <v>0</v>
      </c>
      <c r="R56" s="85">
        <v>0</v>
      </c>
      <c r="S56" s="85" t="s">
        <v>203</v>
      </c>
      <c r="T56" s="86" t="s">
        <v>24</v>
      </c>
      <c r="U56" s="85" t="s">
        <v>24</v>
      </c>
      <c r="V56" s="85"/>
      <c r="W56" s="85" t="s">
        <v>24</v>
      </c>
      <c r="X56" s="85"/>
      <c r="Y56" s="85" t="s">
        <v>24</v>
      </c>
    </row>
    <row r="57" spans="1:25" s="83" customFormat="1" ht="78.75" x14ac:dyDescent="0.25">
      <c r="A57" s="19">
        <v>47</v>
      </c>
      <c r="B57" s="82" t="s">
        <v>4529</v>
      </c>
      <c r="C57" s="85" t="s">
        <v>54</v>
      </c>
      <c r="D57" s="85" t="s">
        <v>24</v>
      </c>
      <c r="E57" s="85" t="s">
        <v>4797</v>
      </c>
      <c r="F57" s="86">
        <v>45091</v>
      </c>
      <c r="G57" s="85" t="s">
        <v>197</v>
      </c>
      <c r="H57" s="85" t="s">
        <v>313</v>
      </c>
      <c r="I57" s="85" t="s">
        <v>199</v>
      </c>
      <c r="J57" s="85" t="s">
        <v>200</v>
      </c>
      <c r="K57" s="85" t="s">
        <v>4707</v>
      </c>
      <c r="L57" s="85" t="s">
        <v>4798</v>
      </c>
      <c r="M57" s="85" t="s">
        <v>209</v>
      </c>
      <c r="N57" s="85" t="s">
        <v>473</v>
      </c>
      <c r="O57" s="85" t="s">
        <v>211</v>
      </c>
      <c r="P57" s="85">
        <v>52260171</v>
      </c>
      <c r="Q57" s="85">
        <v>52260171</v>
      </c>
      <c r="R57" s="85">
        <v>0</v>
      </c>
      <c r="S57" s="85" t="s">
        <v>203</v>
      </c>
      <c r="T57" s="86" t="s">
        <v>24</v>
      </c>
      <c r="U57" s="85" t="s">
        <v>24</v>
      </c>
      <c r="V57" s="85"/>
      <c r="W57" s="85" t="s">
        <v>24</v>
      </c>
      <c r="X57" s="85"/>
      <c r="Y57" s="85" t="s">
        <v>24</v>
      </c>
    </row>
    <row r="58" spans="1:25" s="83" customFormat="1" ht="78.75" x14ac:dyDescent="0.25">
      <c r="A58" s="19">
        <v>48</v>
      </c>
      <c r="B58" s="82" t="s">
        <v>4530</v>
      </c>
      <c r="C58" s="85" t="s">
        <v>54</v>
      </c>
      <c r="D58" s="85" t="s">
        <v>24</v>
      </c>
      <c r="E58" s="85" t="s">
        <v>4799</v>
      </c>
      <c r="F58" s="86">
        <v>45062</v>
      </c>
      <c r="G58" s="85" t="s">
        <v>197</v>
      </c>
      <c r="H58" s="85" t="s">
        <v>313</v>
      </c>
      <c r="I58" s="85" t="s">
        <v>199</v>
      </c>
      <c r="J58" s="85" t="s">
        <v>200</v>
      </c>
      <c r="K58" s="85" t="s">
        <v>4700</v>
      </c>
      <c r="L58" s="85" t="s">
        <v>4800</v>
      </c>
      <c r="M58" s="85" t="s">
        <v>209</v>
      </c>
      <c r="N58" s="85" t="s">
        <v>473</v>
      </c>
      <c r="O58" s="85" t="s">
        <v>211</v>
      </c>
      <c r="P58" s="85">
        <v>1500000000</v>
      </c>
      <c r="Q58" s="85">
        <v>1500000000</v>
      </c>
      <c r="R58" s="85">
        <v>0</v>
      </c>
      <c r="S58" s="85" t="s">
        <v>203</v>
      </c>
      <c r="T58" s="86" t="s">
        <v>24</v>
      </c>
      <c r="U58" s="85" t="s">
        <v>24</v>
      </c>
      <c r="V58" s="85"/>
      <c r="W58" s="85" t="s">
        <v>24</v>
      </c>
      <c r="X58" s="85"/>
      <c r="Y58" s="85" t="s">
        <v>24</v>
      </c>
    </row>
    <row r="59" spans="1:25" s="83" customFormat="1" ht="78.75" x14ac:dyDescent="0.25">
      <c r="A59" s="19">
        <v>49</v>
      </c>
      <c r="B59" s="82" t="s">
        <v>4531</v>
      </c>
      <c r="C59" s="85" t="s">
        <v>54</v>
      </c>
      <c r="D59" s="85" t="s">
        <v>24</v>
      </c>
      <c r="E59" s="85" t="s">
        <v>4801</v>
      </c>
      <c r="F59" s="86">
        <v>45064</v>
      </c>
      <c r="G59" s="85" t="s">
        <v>197</v>
      </c>
      <c r="H59" s="85" t="s">
        <v>313</v>
      </c>
      <c r="I59" s="85" t="s">
        <v>199</v>
      </c>
      <c r="J59" s="85" t="s">
        <v>200</v>
      </c>
      <c r="K59" s="85" t="s">
        <v>4700</v>
      </c>
      <c r="L59" s="85" t="s">
        <v>4802</v>
      </c>
      <c r="M59" s="85" t="s">
        <v>209</v>
      </c>
      <c r="N59" s="85" t="s">
        <v>473</v>
      </c>
      <c r="O59" s="85" t="s">
        <v>211</v>
      </c>
      <c r="P59" s="85">
        <v>58000000</v>
      </c>
      <c r="Q59" s="85">
        <v>58000000</v>
      </c>
      <c r="R59" s="85">
        <v>0</v>
      </c>
      <c r="S59" s="85" t="s">
        <v>203</v>
      </c>
      <c r="T59" s="86" t="s">
        <v>24</v>
      </c>
      <c r="U59" s="85" t="s">
        <v>24</v>
      </c>
      <c r="V59" s="85"/>
      <c r="W59" s="85" t="s">
        <v>24</v>
      </c>
      <c r="X59" s="85"/>
      <c r="Y59" s="85" t="s">
        <v>24</v>
      </c>
    </row>
    <row r="60" spans="1:25" s="83" customFormat="1" ht="146.25" x14ac:dyDescent="0.25">
      <c r="A60" s="19">
        <v>50</v>
      </c>
      <c r="B60" s="82" t="s">
        <v>4532</v>
      </c>
      <c r="C60" s="85" t="s">
        <v>54</v>
      </c>
      <c r="D60" s="85" t="s">
        <v>24</v>
      </c>
      <c r="E60" s="85" t="s">
        <v>4803</v>
      </c>
      <c r="F60" s="86">
        <v>45037</v>
      </c>
      <c r="G60" s="85" t="s">
        <v>197</v>
      </c>
      <c r="H60" s="85" t="s">
        <v>288</v>
      </c>
      <c r="I60" s="85" t="s">
        <v>190</v>
      </c>
      <c r="J60" s="85" t="s">
        <v>200</v>
      </c>
      <c r="K60" s="85" t="s">
        <v>4700</v>
      </c>
      <c r="L60" s="85" t="s">
        <v>4804</v>
      </c>
      <c r="M60" s="85" t="s">
        <v>209</v>
      </c>
      <c r="N60" s="85" t="s">
        <v>473</v>
      </c>
      <c r="O60" s="85" t="s">
        <v>211</v>
      </c>
      <c r="P60" s="85">
        <v>393428095</v>
      </c>
      <c r="Q60" s="85">
        <v>393428095</v>
      </c>
      <c r="R60" s="85">
        <v>0</v>
      </c>
      <c r="S60" s="85" t="s">
        <v>203</v>
      </c>
      <c r="T60" s="86" t="s">
        <v>24</v>
      </c>
      <c r="U60" s="85" t="s">
        <v>24</v>
      </c>
      <c r="V60" s="85"/>
      <c r="W60" s="85" t="s">
        <v>24</v>
      </c>
      <c r="X60" s="85"/>
      <c r="Y60" s="85" t="s">
        <v>24</v>
      </c>
    </row>
    <row r="61" spans="1:25" s="83" customFormat="1" ht="78.75" x14ac:dyDescent="0.25">
      <c r="A61" s="19">
        <v>51</v>
      </c>
      <c r="B61" s="82" t="s">
        <v>4533</v>
      </c>
      <c r="C61" s="85" t="s">
        <v>54</v>
      </c>
      <c r="D61" s="85" t="s">
        <v>24</v>
      </c>
      <c r="E61" s="85" t="s">
        <v>4805</v>
      </c>
      <c r="F61" s="86">
        <v>45197</v>
      </c>
      <c r="G61" s="85" t="s">
        <v>197</v>
      </c>
      <c r="H61" s="85" t="s">
        <v>313</v>
      </c>
      <c r="I61" s="85" t="s">
        <v>199</v>
      </c>
      <c r="J61" s="85" t="s">
        <v>200</v>
      </c>
      <c r="K61" s="85" t="s">
        <v>4788</v>
      </c>
      <c r="L61" s="85" t="s">
        <v>4806</v>
      </c>
      <c r="M61" s="85" t="s">
        <v>209</v>
      </c>
      <c r="N61" s="85" t="s">
        <v>473</v>
      </c>
      <c r="O61" s="85" t="s">
        <v>211</v>
      </c>
      <c r="P61" s="85">
        <v>381511710</v>
      </c>
      <c r="Q61" s="85">
        <v>381511710</v>
      </c>
      <c r="R61" s="85">
        <v>387222464</v>
      </c>
      <c r="S61" s="85" t="s">
        <v>203</v>
      </c>
      <c r="T61" s="86" t="s">
        <v>24</v>
      </c>
      <c r="U61" s="85" t="s">
        <v>24</v>
      </c>
      <c r="V61" s="85"/>
      <c r="W61" s="85" t="s">
        <v>24</v>
      </c>
      <c r="X61" s="85"/>
      <c r="Y61" s="85" t="s">
        <v>24</v>
      </c>
    </row>
    <row r="62" spans="1:25" s="83" customFormat="1" ht="101.25" x14ac:dyDescent="0.25">
      <c r="A62" s="19">
        <v>52</v>
      </c>
      <c r="B62" s="82" t="s">
        <v>4534</v>
      </c>
      <c r="C62" s="85" t="s">
        <v>54</v>
      </c>
      <c r="D62" s="85" t="s">
        <v>24</v>
      </c>
      <c r="E62" s="85" t="s">
        <v>4807</v>
      </c>
      <c r="F62" s="86">
        <v>45240</v>
      </c>
      <c r="G62" s="85" t="s">
        <v>197</v>
      </c>
      <c r="H62" s="85" t="s">
        <v>313</v>
      </c>
      <c r="I62" s="85" t="s">
        <v>199</v>
      </c>
      <c r="J62" s="85" t="s">
        <v>200</v>
      </c>
      <c r="K62" s="85" t="s">
        <v>4788</v>
      </c>
      <c r="L62" s="85" t="s">
        <v>4808</v>
      </c>
      <c r="M62" s="85" t="s">
        <v>209</v>
      </c>
      <c r="N62" s="85" t="s">
        <v>473</v>
      </c>
      <c r="O62" s="85" t="s">
        <v>222</v>
      </c>
      <c r="P62" s="85">
        <v>232000000</v>
      </c>
      <c r="Q62" s="85">
        <v>232000000</v>
      </c>
      <c r="R62" s="85">
        <v>0</v>
      </c>
      <c r="S62" s="85" t="s">
        <v>203</v>
      </c>
      <c r="T62" s="86" t="s">
        <v>24</v>
      </c>
      <c r="U62" s="85" t="s">
        <v>24</v>
      </c>
      <c r="V62" s="85"/>
      <c r="W62" s="85" t="s">
        <v>24</v>
      </c>
      <c r="X62" s="85"/>
      <c r="Y62" s="85" t="s">
        <v>24</v>
      </c>
    </row>
    <row r="63" spans="1:25" s="83" customFormat="1" ht="101.25" x14ac:dyDescent="0.25">
      <c r="A63" s="19">
        <v>53</v>
      </c>
      <c r="B63" s="82" t="s">
        <v>4535</v>
      </c>
      <c r="C63" s="85" t="s">
        <v>54</v>
      </c>
      <c r="D63" s="85" t="s">
        <v>24</v>
      </c>
      <c r="E63" s="85" t="s">
        <v>4809</v>
      </c>
      <c r="F63" s="86">
        <v>45257</v>
      </c>
      <c r="G63" s="85" t="s">
        <v>197</v>
      </c>
      <c r="H63" s="85" t="s">
        <v>313</v>
      </c>
      <c r="I63" s="85" t="s">
        <v>199</v>
      </c>
      <c r="J63" s="85" t="s">
        <v>200</v>
      </c>
      <c r="K63" s="85" t="s">
        <v>4700</v>
      </c>
      <c r="L63" s="85" t="s">
        <v>4808</v>
      </c>
      <c r="M63" s="85" t="s">
        <v>209</v>
      </c>
      <c r="N63" s="85" t="s">
        <v>473</v>
      </c>
      <c r="O63" s="85" t="s">
        <v>222</v>
      </c>
      <c r="P63" s="85">
        <v>158539356</v>
      </c>
      <c r="Q63" s="85">
        <v>158539356</v>
      </c>
      <c r="R63" s="85">
        <v>0</v>
      </c>
      <c r="S63" s="85" t="s">
        <v>203</v>
      </c>
      <c r="T63" s="86" t="s">
        <v>24</v>
      </c>
      <c r="U63" s="85" t="s">
        <v>24</v>
      </c>
      <c r="V63" s="85"/>
      <c r="W63" s="85" t="s">
        <v>24</v>
      </c>
      <c r="X63" s="85"/>
      <c r="Y63" s="85" t="s">
        <v>24</v>
      </c>
    </row>
    <row r="64" spans="1:25" s="83" customFormat="1" ht="78.75" x14ac:dyDescent="0.25">
      <c r="A64" s="19">
        <v>54</v>
      </c>
      <c r="B64" s="82" t="s">
        <v>4536</v>
      </c>
      <c r="C64" s="85" t="s">
        <v>54</v>
      </c>
      <c r="D64" s="85" t="s">
        <v>24</v>
      </c>
      <c r="E64" s="85" t="s">
        <v>4810</v>
      </c>
      <c r="F64" s="86">
        <v>45421</v>
      </c>
      <c r="G64" s="85" t="s">
        <v>197</v>
      </c>
      <c r="H64" s="85" t="s">
        <v>313</v>
      </c>
      <c r="I64" s="85" t="s">
        <v>199</v>
      </c>
      <c r="J64" s="85" t="s">
        <v>200</v>
      </c>
      <c r="K64" s="85" t="s">
        <v>4707</v>
      </c>
      <c r="L64" s="85" t="s">
        <v>4811</v>
      </c>
      <c r="M64" s="85" t="s">
        <v>209</v>
      </c>
      <c r="N64" s="85" t="s">
        <v>473</v>
      </c>
      <c r="O64" s="85" t="s">
        <v>211</v>
      </c>
      <c r="P64" s="85">
        <v>302144413</v>
      </c>
      <c r="Q64" s="85">
        <v>302144413</v>
      </c>
      <c r="R64" s="85">
        <v>284979245</v>
      </c>
      <c r="S64" s="85" t="s">
        <v>203</v>
      </c>
      <c r="T64" s="86" t="s">
        <v>24</v>
      </c>
      <c r="U64" s="85" t="s">
        <v>24</v>
      </c>
      <c r="V64" s="85"/>
      <c r="W64" s="85" t="s">
        <v>24</v>
      </c>
      <c r="X64" s="85"/>
      <c r="Y64" s="85" t="s">
        <v>24</v>
      </c>
    </row>
    <row r="65" spans="1:25" s="83" customFormat="1" ht="67.5" x14ac:dyDescent="0.25">
      <c r="A65" s="19">
        <v>55</v>
      </c>
      <c r="B65" s="82" t="s">
        <v>4537</v>
      </c>
      <c r="C65" s="85" t="s">
        <v>54</v>
      </c>
      <c r="D65" s="85" t="s">
        <v>24</v>
      </c>
      <c r="E65" s="85" t="s">
        <v>4812</v>
      </c>
      <c r="F65" s="86">
        <v>45411</v>
      </c>
      <c r="G65" s="85" t="s">
        <v>197</v>
      </c>
      <c r="H65" s="85" t="s">
        <v>313</v>
      </c>
      <c r="I65" s="85" t="s">
        <v>199</v>
      </c>
      <c r="J65" s="85" t="s">
        <v>200</v>
      </c>
      <c r="K65" s="85" t="s">
        <v>4813</v>
      </c>
      <c r="L65" s="85" t="s">
        <v>4814</v>
      </c>
      <c r="M65" s="85" t="s">
        <v>210</v>
      </c>
      <c r="N65" s="85" t="s">
        <v>475</v>
      </c>
      <c r="O65" s="85" t="s">
        <v>217</v>
      </c>
      <c r="P65" s="85">
        <v>15708322</v>
      </c>
      <c r="Q65" s="85">
        <v>15708322</v>
      </c>
      <c r="R65" s="85">
        <v>14305772</v>
      </c>
      <c r="S65" s="85" t="s">
        <v>203</v>
      </c>
      <c r="T65" s="86" t="s">
        <v>24</v>
      </c>
      <c r="U65" s="85" t="s">
        <v>24</v>
      </c>
      <c r="V65" s="85"/>
      <c r="W65" s="85" t="s">
        <v>24</v>
      </c>
      <c r="X65" s="85"/>
      <c r="Y65" s="85" t="s">
        <v>24</v>
      </c>
    </row>
    <row r="66" spans="1:25" s="83" customFormat="1" ht="78.75" x14ac:dyDescent="0.25">
      <c r="A66" s="19">
        <v>56</v>
      </c>
      <c r="B66" s="82" t="s">
        <v>4538</v>
      </c>
      <c r="C66" s="85" t="s">
        <v>54</v>
      </c>
      <c r="D66" s="85" t="s">
        <v>24</v>
      </c>
      <c r="E66" s="85" t="s">
        <v>4815</v>
      </c>
      <c r="F66" s="86">
        <v>45351</v>
      </c>
      <c r="G66" s="85" t="s">
        <v>197</v>
      </c>
      <c r="H66" s="85" t="s">
        <v>300</v>
      </c>
      <c r="I66" s="85" t="s">
        <v>199</v>
      </c>
      <c r="J66" s="85" t="s">
        <v>200</v>
      </c>
      <c r="K66" s="85" t="s">
        <v>4700</v>
      </c>
      <c r="L66" s="85" t="s">
        <v>4816</v>
      </c>
      <c r="M66" s="85" t="s">
        <v>209</v>
      </c>
      <c r="N66" s="85" t="s">
        <v>473</v>
      </c>
      <c r="O66" s="85" t="s">
        <v>211</v>
      </c>
      <c r="P66" s="85">
        <v>348000000</v>
      </c>
      <c r="Q66" s="85">
        <v>348000000</v>
      </c>
      <c r="R66" s="85">
        <v>348269813</v>
      </c>
      <c r="S66" s="85" t="s">
        <v>203</v>
      </c>
      <c r="T66" s="86" t="s">
        <v>24</v>
      </c>
      <c r="U66" s="85" t="s">
        <v>24</v>
      </c>
      <c r="V66" s="85"/>
      <c r="W66" s="85" t="s">
        <v>24</v>
      </c>
      <c r="X66" s="85"/>
      <c r="Y66" s="85" t="s">
        <v>24</v>
      </c>
    </row>
    <row r="67" spans="1:25" s="83" customFormat="1" ht="78.75" x14ac:dyDescent="0.25">
      <c r="A67" s="19">
        <v>57</v>
      </c>
      <c r="B67" s="82" t="s">
        <v>4539</v>
      </c>
      <c r="C67" s="85" t="s">
        <v>54</v>
      </c>
      <c r="D67" s="85" t="s">
        <v>24</v>
      </c>
      <c r="E67" s="85" t="s">
        <v>4817</v>
      </c>
      <c r="F67" s="86">
        <v>45315</v>
      </c>
      <c r="G67" s="85" t="s">
        <v>197</v>
      </c>
      <c r="H67" s="85" t="s">
        <v>294</v>
      </c>
      <c r="I67" s="85" t="s">
        <v>241</v>
      </c>
      <c r="J67" s="85" t="s">
        <v>200</v>
      </c>
      <c r="K67" s="85" t="s">
        <v>4710</v>
      </c>
      <c r="L67" s="85" t="s">
        <v>4818</v>
      </c>
      <c r="M67" s="85" t="s">
        <v>209</v>
      </c>
      <c r="N67" s="85" t="s">
        <v>473</v>
      </c>
      <c r="O67" s="85" t="s">
        <v>211</v>
      </c>
      <c r="P67" s="85">
        <v>116905000</v>
      </c>
      <c r="Q67" s="85">
        <v>116905000</v>
      </c>
      <c r="R67" s="85">
        <v>118855627</v>
      </c>
      <c r="S67" s="85" t="s">
        <v>203</v>
      </c>
      <c r="T67" s="86" t="s">
        <v>24</v>
      </c>
      <c r="U67" s="85" t="s">
        <v>24</v>
      </c>
      <c r="V67" s="85"/>
      <c r="W67" s="85" t="s">
        <v>24</v>
      </c>
      <c r="X67" s="85"/>
      <c r="Y67" s="85" t="s">
        <v>24</v>
      </c>
    </row>
    <row r="68" spans="1:25" s="83" customFormat="1" ht="78.75" x14ac:dyDescent="0.25">
      <c r="A68" s="19">
        <v>58</v>
      </c>
      <c r="B68" s="82" t="s">
        <v>4540</v>
      </c>
      <c r="C68" s="85" t="s">
        <v>54</v>
      </c>
      <c r="D68" s="85" t="s">
        <v>24</v>
      </c>
      <c r="E68" s="85" t="s">
        <v>4819</v>
      </c>
      <c r="F68" s="86">
        <v>45450</v>
      </c>
      <c r="G68" s="85" t="s">
        <v>197</v>
      </c>
      <c r="H68" s="85" t="s">
        <v>327</v>
      </c>
      <c r="I68" s="85" t="s">
        <v>199</v>
      </c>
      <c r="J68" s="85" t="s">
        <v>200</v>
      </c>
      <c r="K68" s="85" t="s">
        <v>4813</v>
      </c>
      <c r="L68" s="85" t="s">
        <v>4820</v>
      </c>
      <c r="M68" s="85" t="s">
        <v>209</v>
      </c>
      <c r="N68" s="85" t="s">
        <v>473</v>
      </c>
      <c r="O68" s="85" t="s">
        <v>211</v>
      </c>
      <c r="P68" s="85">
        <v>0</v>
      </c>
      <c r="Q68" s="85">
        <v>0</v>
      </c>
      <c r="R68" s="85">
        <v>0</v>
      </c>
      <c r="S68" s="85" t="s">
        <v>203</v>
      </c>
      <c r="T68" s="86" t="s">
        <v>24</v>
      </c>
      <c r="U68" s="85" t="s">
        <v>24</v>
      </c>
      <c r="V68" s="85"/>
      <c r="W68" s="85" t="s">
        <v>24</v>
      </c>
      <c r="X68" s="85"/>
      <c r="Y68" s="85" t="s">
        <v>24</v>
      </c>
    </row>
    <row r="69" spans="1:25" s="83" customFormat="1" ht="78.75" x14ac:dyDescent="0.25">
      <c r="A69" s="19">
        <v>59</v>
      </c>
      <c r="B69" s="82" t="s">
        <v>4541</v>
      </c>
      <c r="C69" s="85" t="s">
        <v>54</v>
      </c>
      <c r="D69" s="85" t="s">
        <v>24</v>
      </c>
      <c r="E69" s="85" t="s">
        <v>4821</v>
      </c>
      <c r="F69" s="86">
        <v>45540</v>
      </c>
      <c r="G69" s="85" t="s">
        <v>197</v>
      </c>
      <c r="H69" s="85" t="s">
        <v>306</v>
      </c>
      <c r="I69" s="85" t="s">
        <v>199</v>
      </c>
      <c r="J69" s="85" t="s">
        <v>200</v>
      </c>
      <c r="K69" s="85" t="s">
        <v>4700</v>
      </c>
      <c r="L69" s="85" t="s">
        <v>4822</v>
      </c>
      <c r="M69" s="85" t="s">
        <v>209</v>
      </c>
      <c r="N69" s="85" t="s">
        <v>473</v>
      </c>
      <c r="O69" s="85" t="s">
        <v>211</v>
      </c>
      <c r="P69" s="85">
        <v>0</v>
      </c>
      <c r="Q69" s="85">
        <v>0</v>
      </c>
      <c r="R69" s="85">
        <v>0</v>
      </c>
      <c r="S69" s="85" t="s">
        <v>203</v>
      </c>
      <c r="T69" s="86" t="s">
        <v>24</v>
      </c>
      <c r="U69" s="85" t="s">
        <v>24</v>
      </c>
      <c r="V69" s="85"/>
      <c r="W69" s="85" t="s">
        <v>24</v>
      </c>
      <c r="X69" s="85"/>
      <c r="Y69" s="85" t="s">
        <v>24</v>
      </c>
    </row>
    <row r="70" spans="1:25" s="83" customFormat="1" ht="78.75" x14ac:dyDescent="0.25">
      <c r="A70" s="19">
        <v>60</v>
      </c>
      <c r="B70" s="82" t="s">
        <v>4542</v>
      </c>
      <c r="C70" s="85" t="s">
        <v>54</v>
      </c>
      <c r="D70" s="85" t="s">
        <v>24</v>
      </c>
      <c r="E70" s="85" t="s">
        <v>4823</v>
      </c>
      <c r="F70" s="86">
        <v>45568</v>
      </c>
      <c r="G70" s="85" t="s">
        <v>197</v>
      </c>
      <c r="H70" s="85" t="s">
        <v>306</v>
      </c>
      <c r="I70" s="85" t="s">
        <v>199</v>
      </c>
      <c r="J70" s="85" t="s">
        <v>200</v>
      </c>
      <c r="K70" s="85" t="s">
        <v>4700</v>
      </c>
      <c r="L70" s="85" t="s">
        <v>4824</v>
      </c>
      <c r="M70" s="85" t="s">
        <v>209</v>
      </c>
      <c r="N70" s="85" t="s">
        <v>473</v>
      </c>
      <c r="O70" s="85" t="s">
        <v>211</v>
      </c>
      <c r="P70" s="85">
        <v>0</v>
      </c>
      <c r="Q70" s="85">
        <v>0</v>
      </c>
      <c r="R70" s="85">
        <v>0</v>
      </c>
      <c r="S70" s="85" t="s">
        <v>203</v>
      </c>
      <c r="T70" s="86" t="s">
        <v>24</v>
      </c>
      <c r="U70" s="85" t="s">
        <v>24</v>
      </c>
      <c r="V70" s="85"/>
      <c r="W70" s="85" t="s">
        <v>24</v>
      </c>
      <c r="X70" s="85"/>
      <c r="Y70" s="85" t="s">
        <v>24</v>
      </c>
    </row>
    <row r="71" spans="1:25" s="83" customFormat="1" ht="78.75" x14ac:dyDescent="0.25">
      <c r="A71" s="19">
        <v>61</v>
      </c>
      <c r="B71" s="82" t="s">
        <v>4543</v>
      </c>
      <c r="C71" s="85" t="s">
        <v>54</v>
      </c>
      <c r="D71" s="85" t="s">
        <v>24</v>
      </c>
      <c r="E71" s="85" t="s">
        <v>4825</v>
      </c>
      <c r="F71" s="86">
        <v>45559</v>
      </c>
      <c r="G71" s="85" t="s">
        <v>197</v>
      </c>
      <c r="H71" s="85" t="s">
        <v>306</v>
      </c>
      <c r="I71" s="85" t="s">
        <v>199</v>
      </c>
      <c r="J71" s="85" t="s">
        <v>200</v>
      </c>
      <c r="K71" s="85" t="s">
        <v>4788</v>
      </c>
      <c r="L71" s="85" t="s">
        <v>4826</v>
      </c>
      <c r="M71" s="85" t="s">
        <v>209</v>
      </c>
      <c r="N71" s="85" t="s">
        <v>473</v>
      </c>
      <c r="O71" s="85" t="s">
        <v>211</v>
      </c>
      <c r="P71" s="85">
        <v>0</v>
      </c>
      <c r="Q71" s="85">
        <v>0</v>
      </c>
      <c r="R71" s="85">
        <v>0</v>
      </c>
      <c r="S71" s="85" t="s">
        <v>203</v>
      </c>
      <c r="T71" s="86" t="s">
        <v>24</v>
      </c>
      <c r="U71" s="85" t="s">
        <v>24</v>
      </c>
      <c r="V71" s="85"/>
      <c r="W71" s="85" t="s">
        <v>24</v>
      </c>
      <c r="X71" s="85"/>
      <c r="Y71" s="85" t="s">
        <v>24</v>
      </c>
    </row>
    <row r="72" spans="1:25" s="83" customFormat="1" ht="78.75" x14ac:dyDescent="0.25">
      <c r="A72" s="19">
        <v>62</v>
      </c>
      <c r="B72" s="82" t="s">
        <v>4544</v>
      </c>
      <c r="C72" s="85" t="s">
        <v>54</v>
      </c>
      <c r="D72" s="85" t="s">
        <v>24</v>
      </c>
      <c r="E72" s="85" t="s">
        <v>4827</v>
      </c>
      <c r="F72" s="86">
        <v>45621</v>
      </c>
      <c r="G72" s="85" t="s">
        <v>197</v>
      </c>
      <c r="H72" s="85" t="s">
        <v>288</v>
      </c>
      <c r="I72" s="85" t="s">
        <v>190</v>
      </c>
      <c r="J72" s="85" t="s">
        <v>200</v>
      </c>
      <c r="K72" s="85" t="s">
        <v>4788</v>
      </c>
      <c r="L72" s="85" t="s">
        <v>4828</v>
      </c>
      <c r="M72" s="85" t="s">
        <v>209</v>
      </c>
      <c r="N72" s="85" t="s">
        <v>473</v>
      </c>
      <c r="O72" s="85" t="s">
        <v>211</v>
      </c>
      <c r="P72" s="85">
        <v>44073856</v>
      </c>
      <c r="Q72" s="85">
        <v>44073856</v>
      </c>
      <c r="R72" s="85">
        <v>0</v>
      </c>
      <c r="S72" s="85" t="s">
        <v>203</v>
      </c>
      <c r="T72" s="86" t="s">
        <v>24</v>
      </c>
      <c r="U72" s="85" t="s">
        <v>24</v>
      </c>
      <c r="V72" s="85"/>
      <c r="W72" s="85" t="s">
        <v>24</v>
      </c>
      <c r="X72" s="85"/>
      <c r="Y72" s="85" t="s">
        <v>24</v>
      </c>
    </row>
    <row r="73" spans="1:25" s="83" customFormat="1" ht="56.25" x14ac:dyDescent="0.25">
      <c r="A73" s="19">
        <v>63</v>
      </c>
      <c r="B73" s="82" t="s">
        <v>4545</v>
      </c>
      <c r="C73" s="85" t="s">
        <v>54</v>
      </c>
      <c r="D73" s="85" t="s">
        <v>24</v>
      </c>
      <c r="E73" s="85" t="s">
        <v>4829</v>
      </c>
      <c r="F73" s="86">
        <v>45197</v>
      </c>
      <c r="G73" s="85" t="s">
        <v>197</v>
      </c>
      <c r="H73" s="85" t="s">
        <v>306</v>
      </c>
      <c r="I73" s="85" t="s">
        <v>199</v>
      </c>
      <c r="J73" s="85" t="s">
        <v>200</v>
      </c>
      <c r="K73" s="85" t="s">
        <v>4700</v>
      </c>
      <c r="L73" s="85" t="s">
        <v>4830</v>
      </c>
      <c r="M73" s="85" t="s">
        <v>209</v>
      </c>
      <c r="N73" s="85" t="s">
        <v>473</v>
      </c>
      <c r="O73" s="85" t="s">
        <v>222</v>
      </c>
      <c r="P73" s="85">
        <v>0</v>
      </c>
      <c r="Q73" s="85">
        <v>0</v>
      </c>
      <c r="R73" s="85">
        <v>0</v>
      </c>
      <c r="S73" s="85" t="s">
        <v>194</v>
      </c>
      <c r="T73" s="86">
        <v>45365</v>
      </c>
      <c r="U73" s="85" t="s">
        <v>204</v>
      </c>
      <c r="V73" s="85">
        <v>0</v>
      </c>
      <c r="W73" s="85" t="s">
        <v>243</v>
      </c>
      <c r="X73" s="85"/>
      <c r="Y73" s="85" t="s">
        <v>24</v>
      </c>
    </row>
    <row r="74" spans="1:25" s="83" customFormat="1" ht="56.25" x14ac:dyDescent="0.25">
      <c r="A74" s="19">
        <v>64</v>
      </c>
      <c r="B74" s="82" t="s">
        <v>4546</v>
      </c>
      <c r="C74" s="85" t="s">
        <v>54</v>
      </c>
      <c r="D74" s="85" t="s">
        <v>24</v>
      </c>
      <c r="E74" s="85" t="s">
        <v>4831</v>
      </c>
      <c r="F74" s="86">
        <v>45183</v>
      </c>
      <c r="G74" s="85" t="s">
        <v>197</v>
      </c>
      <c r="H74" s="85" t="s">
        <v>306</v>
      </c>
      <c r="I74" s="85" t="s">
        <v>199</v>
      </c>
      <c r="J74" s="85" t="s">
        <v>200</v>
      </c>
      <c r="K74" s="85" t="s">
        <v>4700</v>
      </c>
      <c r="L74" s="85" t="s">
        <v>4832</v>
      </c>
      <c r="M74" s="85" t="s">
        <v>209</v>
      </c>
      <c r="N74" s="85" t="s">
        <v>473</v>
      </c>
      <c r="O74" s="85" t="s">
        <v>222</v>
      </c>
      <c r="P74" s="85">
        <v>0</v>
      </c>
      <c r="Q74" s="85">
        <v>0</v>
      </c>
      <c r="R74" s="85">
        <v>0</v>
      </c>
      <c r="S74" s="85" t="s">
        <v>194</v>
      </c>
      <c r="T74" s="86">
        <v>45365</v>
      </c>
      <c r="U74" s="85" t="s">
        <v>204</v>
      </c>
      <c r="V74" s="85">
        <v>0</v>
      </c>
      <c r="W74" s="85" t="s">
        <v>243</v>
      </c>
      <c r="X74" s="85"/>
      <c r="Y74" s="85" t="s">
        <v>24</v>
      </c>
    </row>
    <row r="75" spans="1:25" s="83" customFormat="1" ht="78.75" x14ac:dyDescent="0.25">
      <c r="A75" s="19">
        <v>65</v>
      </c>
      <c r="B75" s="82" t="s">
        <v>4547</v>
      </c>
      <c r="C75" s="85" t="s">
        <v>54</v>
      </c>
      <c r="D75" s="85" t="s">
        <v>24</v>
      </c>
      <c r="E75" s="85" t="s">
        <v>4833</v>
      </c>
      <c r="F75" s="86">
        <v>45204</v>
      </c>
      <c r="G75" s="85" t="s">
        <v>197</v>
      </c>
      <c r="H75" s="85" t="s">
        <v>306</v>
      </c>
      <c r="I75" s="85" t="s">
        <v>245</v>
      </c>
      <c r="J75" s="85" t="s">
        <v>200</v>
      </c>
      <c r="K75" s="85" t="s">
        <v>4700</v>
      </c>
      <c r="L75" s="85" t="s">
        <v>4826</v>
      </c>
      <c r="M75" s="85" t="s">
        <v>209</v>
      </c>
      <c r="N75" s="85" t="s">
        <v>473</v>
      </c>
      <c r="O75" s="85" t="s">
        <v>222</v>
      </c>
      <c r="P75" s="85">
        <v>0</v>
      </c>
      <c r="Q75" s="85">
        <v>0</v>
      </c>
      <c r="R75" s="85">
        <v>0</v>
      </c>
      <c r="S75" s="85" t="s">
        <v>194</v>
      </c>
      <c r="T75" s="86">
        <v>45357</v>
      </c>
      <c r="U75" s="85" t="s">
        <v>195</v>
      </c>
      <c r="V75" s="85">
        <v>0</v>
      </c>
      <c r="W75" s="85" t="s">
        <v>243</v>
      </c>
      <c r="X75" s="85"/>
      <c r="Y75" s="85" t="s">
        <v>24</v>
      </c>
    </row>
    <row r="76" spans="1:25" s="83" customFormat="1" ht="56.25" x14ac:dyDescent="0.25">
      <c r="A76" s="19">
        <v>66</v>
      </c>
      <c r="B76" s="82" t="s">
        <v>4548</v>
      </c>
      <c r="C76" s="85" t="s">
        <v>54</v>
      </c>
      <c r="D76" s="85" t="s">
        <v>24</v>
      </c>
      <c r="E76" s="85" t="s">
        <v>4834</v>
      </c>
      <c r="F76" s="86">
        <v>45173</v>
      </c>
      <c r="G76" s="85" t="s">
        <v>197</v>
      </c>
      <c r="H76" s="85" t="s">
        <v>306</v>
      </c>
      <c r="I76" s="85" t="s">
        <v>199</v>
      </c>
      <c r="J76" s="85" t="s">
        <v>200</v>
      </c>
      <c r="K76" s="85" t="s">
        <v>4700</v>
      </c>
      <c r="L76" s="85" t="s">
        <v>4835</v>
      </c>
      <c r="M76" s="85" t="s">
        <v>209</v>
      </c>
      <c r="N76" s="85" t="s">
        <v>473</v>
      </c>
      <c r="O76" s="85" t="s">
        <v>222</v>
      </c>
      <c r="P76" s="85">
        <v>0</v>
      </c>
      <c r="Q76" s="85">
        <v>0</v>
      </c>
      <c r="R76" s="85">
        <v>0</v>
      </c>
      <c r="S76" s="85" t="s">
        <v>194</v>
      </c>
      <c r="T76" s="86">
        <v>45344</v>
      </c>
      <c r="U76" s="85" t="s">
        <v>195</v>
      </c>
      <c r="V76" s="85">
        <v>0</v>
      </c>
      <c r="W76" s="85" t="s">
        <v>243</v>
      </c>
      <c r="X76" s="85"/>
      <c r="Y76" s="85" t="s">
        <v>24</v>
      </c>
    </row>
    <row r="77" spans="1:25" s="83" customFormat="1" ht="56.25" x14ac:dyDescent="0.25">
      <c r="A77" s="19">
        <v>67</v>
      </c>
      <c r="B77" s="82" t="s">
        <v>4549</v>
      </c>
      <c r="C77" s="85" t="s">
        <v>54</v>
      </c>
      <c r="D77" s="85" t="s">
        <v>24</v>
      </c>
      <c r="E77" s="85" t="s">
        <v>4836</v>
      </c>
      <c r="F77" s="86">
        <v>45188</v>
      </c>
      <c r="G77" s="85" t="s">
        <v>197</v>
      </c>
      <c r="H77" s="85" t="s">
        <v>306</v>
      </c>
      <c r="I77" s="85" t="s">
        <v>199</v>
      </c>
      <c r="J77" s="85" t="s">
        <v>200</v>
      </c>
      <c r="K77" s="85" t="s">
        <v>4700</v>
      </c>
      <c r="L77" s="85" t="s">
        <v>4837</v>
      </c>
      <c r="M77" s="85" t="s">
        <v>209</v>
      </c>
      <c r="N77" s="85" t="s">
        <v>473</v>
      </c>
      <c r="O77" s="85" t="s">
        <v>222</v>
      </c>
      <c r="P77" s="85">
        <v>0</v>
      </c>
      <c r="Q77" s="85">
        <v>0</v>
      </c>
      <c r="R77" s="85">
        <v>0</v>
      </c>
      <c r="S77" s="85" t="s">
        <v>194</v>
      </c>
      <c r="T77" s="86">
        <v>45357</v>
      </c>
      <c r="U77" s="85" t="s">
        <v>195</v>
      </c>
      <c r="V77" s="85">
        <v>0</v>
      </c>
      <c r="W77" s="85" t="s">
        <v>243</v>
      </c>
      <c r="X77" s="85"/>
      <c r="Y77" s="85" t="s">
        <v>24</v>
      </c>
    </row>
    <row r="78" spans="1:25" s="83" customFormat="1" ht="56.25" x14ac:dyDescent="0.25">
      <c r="A78" s="19">
        <v>68</v>
      </c>
      <c r="B78" s="82" t="s">
        <v>4550</v>
      </c>
      <c r="C78" s="85" t="s">
        <v>54</v>
      </c>
      <c r="D78" s="85" t="s">
        <v>24</v>
      </c>
      <c r="E78" s="85" t="s">
        <v>4838</v>
      </c>
      <c r="F78" s="86">
        <v>45477</v>
      </c>
      <c r="G78" s="85" t="s">
        <v>197</v>
      </c>
      <c r="H78" s="85" t="s">
        <v>306</v>
      </c>
      <c r="I78" s="85" t="s">
        <v>199</v>
      </c>
      <c r="J78" s="85" t="s">
        <v>200</v>
      </c>
      <c r="K78" s="85" t="s">
        <v>4700</v>
      </c>
      <c r="L78" s="85" t="s">
        <v>4839</v>
      </c>
      <c r="M78" s="85" t="s">
        <v>209</v>
      </c>
      <c r="N78" s="85" t="s">
        <v>473</v>
      </c>
      <c r="O78" s="85" t="s">
        <v>222</v>
      </c>
      <c r="P78" s="85">
        <v>0</v>
      </c>
      <c r="Q78" s="85">
        <v>0</v>
      </c>
      <c r="R78" s="85">
        <v>0</v>
      </c>
      <c r="S78" s="85" t="s">
        <v>194</v>
      </c>
      <c r="T78" s="86">
        <v>45631</v>
      </c>
      <c r="U78" s="85" t="s">
        <v>195</v>
      </c>
      <c r="V78" s="85">
        <v>0</v>
      </c>
      <c r="W78" s="85" t="s">
        <v>243</v>
      </c>
      <c r="X78" s="85"/>
      <c r="Y78" s="85" t="s">
        <v>24</v>
      </c>
    </row>
    <row r="79" spans="1:25" s="83" customFormat="1" ht="56.25" x14ac:dyDescent="0.25">
      <c r="A79" s="19">
        <v>69</v>
      </c>
      <c r="B79" s="82" t="s">
        <v>4551</v>
      </c>
      <c r="C79" s="85" t="s">
        <v>54</v>
      </c>
      <c r="D79" s="85" t="s">
        <v>24</v>
      </c>
      <c r="E79" s="85" t="s">
        <v>4840</v>
      </c>
      <c r="F79" s="86">
        <v>45429</v>
      </c>
      <c r="G79" s="85" t="s">
        <v>197</v>
      </c>
      <c r="H79" s="85" t="s">
        <v>306</v>
      </c>
      <c r="I79" s="85" t="s">
        <v>199</v>
      </c>
      <c r="J79" s="85" t="s">
        <v>200</v>
      </c>
      <c r="K79" s="85" t="s">
        <v>4700</v>
      </c>
      <c r="L79" s="85" t="s">
        <v>4841</v>
      </c>
      <c r="M79" s="85" t="s">
        <v>209</v>
      </c>
      <c r="N79" s="85" t="s">
        <v>473</v>
      </c>
      <c r="O79" s="85" t="s">
        <v>222</v>
      </c>
      <c r="P79" s="85">
        <v>0</v>
      </c>
      <c r="Q79" s="85">
        <v>0</v>
      </c>
      <c r="R79" s="85">
        <v>0</v>
      </c>
      <c r="S79" s="85" t="s">
        <v>194</v>
      </c>
      <c r="T79" s="86">
        <v>45631</v>
      </c>
      <c r="U79" s="85" t="s">
        <v>195</v>
      </c>
      <c r="V79" s="85">
        <v>0</v>
      </c>
      <c r="W79" s="85" t="s">
        <v>243</v>
      </c>
      <c r="X79" s="85"/>
      <c r="Y79" s="85" t="s">
        <v>24</v>
      </c>
    </row>
    <row r="80" spans="1:25" s="83" customFormat="1" ht="56.25" x14ac:dyDescent="0.25">
      <c r="A80" s="19">
        <v>70</v>
      </c>
      <c r="B80" s="82" t="s">
        <v>4552</v>
      </c>
      <c r="C80" s="85" t="s">
        <v>54</v>
      </c>
      <c r="D80" s="85" t="s">
        <v>24</v>
      </c>
      <c r="E80" s="85" t="s">
        <v>4842</v>
      </c>
      <c r="F80" s="86">
        <v>45447</v>
      </c>
      <c r="G80" s="85" t="s">
        <v>197</v>
      </c>
      <c r="H80" s="85" t="s">
        <v>306</v>
      </c>
      <c r="I80" s="85" t="s">
        <v>199</v>
      </c>
      <c r="J80" s="85" t="s">
        <v>200</v>
      </c>
      <c r="K80" s="85" t="s">
        <v>4700</v>
      </c>
      <c r="L80" s="85" t="s">
        <v>4843</v>
      </c>
      <c r="M80" s="85" t="s">
        <v>209</v>
      </c>
      <c r="N80" s="85" t="s">
        <v>473</v>
      </c>
      <c r="O80" s="85" t="s">
        <v>222</v>
      </c>
      <c r="P80" s="85">
        <v>0</v>
      </c>
      <c r="Q80" s="85">
        <v>0</v>
      </c>
      <c r="R80" s="85">
        <v>0</v>
      </c>
      <c r="S80" s="85" t="s">
        <v>194</v>
      </c>
      <c r="T80" s="86">
        <v>45631</v>
      </c>
      <c r="U80" s="85" t="s">
        <v>195</v>
      </c>
      <c r="V80" s="85">
        <v>0</v>
      </c>
      <c r="W80" s="85" t="s">
        <v>243</v>
      </c>
      <c r="X80" s="85"/>
      <c r="Y80" s="85" t="s">
        <v>24</v>
      </c>
    </row>
    <row r="81" spans="1:25" s="83" customFormat="1" ht="56.25" x14ac:dyDescent="0.25">
      <c r="A81" s="19">
        <v>71</v>
      </c>
      <c r="B81" s="82" t="s">
        <v>4553</v>
      </c>
      <c r="C81" s="85" t="s">
        <v>54</v>
      </c>
      <c r="D81" s="85" t="s">
        <v>24</v>
      </c>
      <c r="E81" s="85" t="s">
        <v>4844</v>
      </c>
      <c r="F81" s="86">
        <v>41068</v>
      </c>
      <c r="G81" s="85" t="s">
        <v>197</v>
      </c>
      <c r="H81" s="85" t="s">
        <v>313</v>
      </c>
      <c r="I81" s="85" t="s">
        <v>199</v>
      </c>
      <c r="J81" s="85" t="s">
        <v>200</v>
      </c>
      <c r="K81" s="85" t="s">
        <v>4707</v>
      </c>
      <c r="L81" s="85" t="s">
        <v>4845</v>
      </c>
      <c r="M81" s="85" t="s">
        <v>209</v>
      </c>
      <c r="N81" s="85" t="s">
        <v>473</v>
      </c>
      <c r="O81" s="85" t="s">
        <v>193</v>
      </c>
      <c r="P81" s="85">
        <v>30321900</v>
      </c>
      <c r="Q81" s="85">
        <v>0</v>
      </c>
      <c r="R81" s="85">
        <v>0</v>
      </c>
      <c r="S81" s="85" t="s">
        <v>194</v>
      </c>
      <c r="T81" s="86">
        <v>45411</v>
      </c>
      <c r="U81" s="85" t="s">
        <v>195</v>
      </c>
      <c r="V81" s="85">
        <v>0</v>
      </c>
      <c r="W81" s="85" t="s">
        <v>243</v>
      </c>
      <c r="X81" s="85"/>
      <c r="Y81" s="85" t="s">
        <v>24</v>
      </c>
    </row>
    <row r="82" spans="1:25" s="83" customFormat="1" ht="56.25" x14ac:dyDescent="0.25">
      <c r="A82" s="19">
        <v>72</v>
      </c>
      <c r="B82" s="82" t="s">
        <v>4554</v>
      </c>
      <c r="C82" s="85" t="s">
        <v>54</v>
      </c>
      <c r="D82" s="85" t="s">
        <v>24</v>
      </c>
      <c r="E82" s="85" t="s">
        <v>4846</v>
      </c>
      <c r="F82" s="86">
        <v>43732</v>
      </c>
      <c r="G82" s="85" t="s">
        <v>197</v>
      </c>
      <c r="H82" s="85" t="s">
        <v>313</v>
      </c>
      <c r="I82" s="85" t="s">
        <v>199</v>
      </c>
      <c r="J82" s="85" t="s">
        <v>200</v>
      </c>
      <c r="K82" s="85" t="s">
        <v>4707</v>
      </c>
      <c r="L82" s="85" t="s">
        <v>4847</v>
      </c>
      <c r="M82" s="85" t="s">
        <v>209</v>
      </c>
      <c r="N82" s="85" t="s">
        <v>473</v>
      </c>
      <c r="O82" s="85" t="s">
        <v>193</v>
      </c>
      <c r="P82" s="85">
        <v>92952342</v>
      </c>
      <c r="Q82" s="85">
        <v>92952342</v>
      </c>
      <c r="R82" s="85">
        <v>0</v>
      </c>
      <c r="S82" s="85" t="s">
        <v>194</v>
      </c>
      <c r="T82" s="86">
        <v>45435</v>
      </c>
      <c r="U82" s="85" t="s">
        <v>195</v>
      </c>
      <c r="V82" s="85">
        <v>0</v>
      </c>
      <c r="W82" s="85" t="s">
        <v>243</v>
      </c>
      <c r="X82" s="85"/>
      <c r="Y82" s="85" t="s">
        <v>24</v>
      </c>
    </row>
    <row r="83" spans="1:25" s="83" customFormat="1" ht="67.5" x14ac:dyDescent="0.25">
      <c r="A83" s="19">
        <v>73</v>
      </c>
      <c r="B83" s="82" t="s">
        <v>4555</v>
      </c>
      <c r="C83" s="85" t="s">
        <v>54</v>
      </c>
      <c r="D83" s="85" t="s">
        <v>24</v>
      </c>
      <c r="E83" s="85" t="s">
        <v>4848</v>
      </c>
      <c r="F83" s="86">
        <v>42765</v>
      </c>
      <c r="G83" s="85" t="s">
        <v>197</v>
      </c>
      <c r="H83" s="85" t="s">
        <v>315</v>
      </c>
      <c r="I83" s="85" t="s">
        <v>190</v>
      </c>
      <c r="J83" s="85" t="s">
        <v>200</v>
      </c>
      <c r="K83" s="85" t="s">
        <v>4707</v>
      </c>
      <c r="L83" s="85" t="s">
        <v>4849</v>
      </c>
      <c r="M83" s="85" t="s">
        <v>209</v>
      </c>
      <c r="N83" s="85" t="s">
        <v>473</v>
      </c>
      <c r="O83" s="85" t="s">
        <v>222</v>
      </c>
      <c r="P83" s="85">
        <v>69800000</v>
      </c>
      <c r="Q83" s="85">
        <v>69800000</v>
      </c>
      <c r="R83" s="85">
        <v>0</v>
      </c>
      <c r="S83" s="85" t="s">
        <v>194</v>
      </c>
      <c r="T83" s="86">
        <v>45447</v>
      </c>
      <c r="U83" s="85" t="s">
        <v>195</v>
      </c>
      <c r="V83" s="85">
        <v>0</v>
      </c>
      <c r="W83" s="85" t="s">
        <v>243</v>
      </c>
      <c r="X83" s="85"/>
      <c r="Y83" s="85" t="s">
        <v>24</v>
      </c>
    </row>
    <row r="84" spans="1:25" s="83" customFormat="1" ht="56.25" x14ac:dyDescent="0.25">
      <c r="A84" s="19">
        <v>74</v>
      </c>
      <c r="B84" s="82" t="s">
        <v>4556</v>
      </c>
      <c r="C84" s="85" t="s">
        <v>54</v>
      </c>
      <c r="D84" s="85" t="s">
        <v>24</v>
      </c>
      <c r="E84" s="85" t="s">
        <v>4850</v>
      </c>
      <c r="F84" s="86">
        <v>44820</v>
      </c>
      <c r="G84" s="85" t="s">
        <v>197</v>
      </c>
      <c r="H84" s="85" t="s">
        <v>313</v>
      </c>
      <c r="I84" s="85" t="s">
        <v>199</v>
      </c>
      <c r="J84" s="85" t="s">
        <v>200</v>
      </c>
      <c r="K84" s="85" t="s">
        <v>4700</v>
      </c>
      <c r="L84" s="85" t="s">
        <v>4851</v>
      </c>
      <c r="M84" s="85" t="s">
        <v>209</v>
      </c>
      <c r="N84" s="85" t="s">
        <v>473</v>
      </c>
      <c r="O84" s="85" t="s">
        <v>193</v>
      </c>
      <c r="P84" s="85">
        <v>110535783</v>
      </c>
      <c r="Q84" s="85">
        <v>110535783</v>
      </c>
      <c r="R84" s="85">
        <v>122938909</v>
      </c>
      <c r="S84" s="85" t="s">
        <v>194</v>
      </c>
      <c r="T84" s="86">
        <v>45455</v>
      </c>
      <c r="U84" s="85" t="s">
        <v>195</v>
      </c>
      <c r="V84" s="85">
        <v>0</v>
      </c>
      <c r="W84" s="85" t="s">
        <v>243</v>
      </c>
      <c r="X84" s="85"/>
      <c r="Y84" s="85" t="s">
        <v>24</v>
      </c>
    </row>
    <row r="85" spans="1:25" s="83" customFormat="1" ht="157.5" x14ac:dyDescent="0.25">
      <c r="A85" s="19">
        <v>75</v>
      </c>
      <c r="B85" s="82" t="s">
        <v>4557</v>
      </c>
      <c r="C85" s="85" t="s">
        <v>54</v>
      </c>
      <c r="D85" s="85" t="s">
        <v>24</v>
      </c>
      <c r="E85" s="85" t="s">
        <v>4852</v>
      </c>
      <c r="F85" s="86">
        <v>45075</v>
      </c>
      <c r="G85" s="85" t="s">
        <v>197</v>
      </c>
      <c r="H85" s="85" t="s">
        <v>313</v>
      </c>
      <c r="I85" s="85" t="s">
        <v>199</v>
      </c>
      <c r="J85" s="85" t="s">
        <v>200</v>
      </c>
      <c r="K85" s="85" t="s">
        <v>4788</v>
      </c>
      <c r="L85" s="85" t="s">
        <v>4853</v>
      </c>
      <c r="M85" s="85" t="s">
        <v>209</v>
      </c>
      <c r="N85" s="85" t="s">
        <v>473</v>
      </c>
      <c r="O85" s="85" t="s">
        <v>193</v>
      </c>
      <c r="P85" s="85">
        <v>113497355</v>
      </c>
      <c r="Q85" s="85">
        <v>113497355</v>
      </c>
      <c r="R85" s="85">
        <v>0</v>
      </c>
      <c r="S85" s="85" t="s">
        <v>194</v>
      </c>
      <c r="T85" s="86">
        <v>45611</v>
      </c>
      <c r="U85" s="85" t="s">
        <v>195</v>
      </c>
      <c r="V85" s="85">
        <v>0</v>
      </c>
      <c r="W85" s="85" t="s">
        <v>243</v>
      </c>
      <c r="X85" s="85"/>
      <c r="Y85" s="85" t="s">
        <v>24</v>
      </c>
    </row>
    <row r="86" spans="1:25" s="83" customFormat="1" ht="67.5" x14ac:dyDescent="0.25">
      <c r="A86" s="19">
        <v>76</v>
      </c>
      <c r="B86" s="82" t="s">
        <v>4558</v>
      </c>
      <c r="C86" s="85" t="s">
        <v>54</v>
      </c>
      <c r="D86" s="85" t="s">
        <v>24</v>
      </c>
      <c r="E86" s="85" t="s">
        <v>4854</v>
      </c>
      <c r="F86" s="86">
        <v>42493</v>
      </c>
      <c r="G86" s="85" t="s">
        <v>197</v>
      </c>
      <c r="H86" s="85" t="s">
        <v>315</v>
      </c>
      <c r="I86" s="85" t="s">
        <v>190</v>
      </c>
      <c r="J86" s="85" t="s">
        <v>200</v>
      </c>
      <c r="K86" s="85" t="s">
        <v>4707</v>
      </c>
      <c r="L86" s="85" t="s">
        <v>4855</v>
      </c>
      <c r="M86" s="85" t="s">
        <v>209</v>
      </c>
      <c r="N86" s="85" t="s">
        <v>473</v>
      </c>
      <c r="O86" s="85" t="s">
        <v>193</v>
      </c>
      <c r="P86" s="85">
        <v>54000000</v>
      </c>
      <c r="Q86" s="85">
        <v>54000000</v>
      </c>
      <c r="R86" s="85">
        <v>0</v>
      </c>
      <c r="S86" s="85" t="s">
        <v>194</v>
      </c>
      <c r="T86" s="86">
        <v>45407</v>
      </c>
      <c r="U86" s="85" t="s">
        <v>204</v>
      </c>
      <c r="V86" s="85">
        <v>0</v>
      </c>
      <c r="W86" s="85" t="s">
        <v>243</v>
      </c>
      <c r="X86" s="85"/>
      <c r="Y86" s="85" t="s">
        <v>24</v>
      </c>
    </row>
    <row r="87" spans="1:25" s="83" customFormat="1" ht="56.25" x14ac:dyDescent="0.25">
      <c r="A87" s="19">
        <v>77</v>
      </c>
      <c r="B87" s="82" t="s">
        <v>4559</v>
      </c>
      <c r="C87" s="85" t="s">
        <v>54</v>
      </c>
      <c r="D87" s="85" t="s">
        <v>24</v>
      </c>
      <c r="E87" s="85" t="s">
        <v>4856</v>
      </c>
      <c r="F87" s="86">
        <v>44869</v>
      </c>
      <c r="G87" s="85" t="s">
        <v>197</v>
      </c>
      <c r="H87" s="85" t="s">
        <v>313</v>
      </c>
      <c r="I87" s="85" t="s">
        <v>199</v>
      </c>
      <c r="J87" s="85" t="s">
        <v>200</v>
      </c>
      <c r="K87" s="85" t="s">
        <v>4707</v>
      </c>
      <c r="L87" s="85" t="s">
        <v>4857</v>
      </c>
      <c r="M87" s="85" t="s">
        <v>209</v>
      </c>
      <c r="N87" s="85" t="s">
        <v>473</v>
      </c>
      <c r="O87" s="85" t="s">
        <v>193</v>
      </c>
      <c r="P87" s="85">
        <v>50000000</v>
      </c>
      <c r="Q87" s="85">
        <v>50000000</v>
      </c>
      <c r="R87" s="85">
        <v>0</v>
      </c>
      <c r="S87" s="85" t="s">
        <v>194</v>
      </c>
      <c r="T87" s="86">
        <v>45587</v>
      </c>
      <c r="U87" s="85" t="s">
        <v>195</v>
      </c>
      <c r="V87" s="85">
        <v>0</v>
      </c>
      <c r="W87" s="85" t="s">
        <v>243</v>
      </c>
      <c r="X87" s="85"/>
      <c r="Y87" s="85" t="s">
        <v>24</v>
      </c>
    </row>
    <row r="88" spans="1:25" s="83" customFormat="1" ht="56.25" x14ac:dyDescent="0.25">
      <c r="A88" s="19">
        <v>78</v>
      </c>
      <c r="B88" s="82" t="s">
        <v>4560</v>
      </c>
      <c r="C88" s="85" t="s">
        <v>54</v>
      </c>
      <c r="D88" s="85" t="s">
        <v>24</v>
      </c>
      <c r="E88" s="85" t="s">
        <v>4858</v>
      </c>
      <c r="F88" s="86">
        <v>44244</v>
      </c>
      <c r="G88" s="85" t="s">
        <v>197</v>
      </c>
      <c r="H88" s="85" t="s">
        <v>313</v>
      </c>
      <c r="I88" s="85" t="s">
        <v>190</v>
      </c>
      <c r="J88" s="85" t="s">
        <v>200</v>
      </c>
      <c r="K88" s="85" t="s">
        <v>4700</v>
      </c>
      <c r="L88" s="85" t="s">
        <v>4859</v>
      </c>
      <c r="M88" s="85" t="s">
        <v>209</v>
      </c>
      <c r="N88" s="85" t="s">
        <v>473</v>
      </c>
      <c r="O88" s="85" t="s">
        <v>193</v>
      </c>
      <c r="P88" s="85">
        <v>247618413</v>
      </c>
      <c r="Q88" s="85">
        <v>247618413</v>
      </c>
      <c r="R88" s="85">
        <v>0</v>
      </c>
      <c r="S88" s="85" t="s">
        <v>194</v>
      </c>
      <c r="T88" s="86">
        <v>45391</v>
      </c>
      <c r="U88" s="85" t="s">
        <v>204</v>
      </c>
      <c r="V88" s="85">
        <v>0</v>
      </c>
      <c r="W88" s="85" t="s">
        <v>243</v>
      </c>
      <c r="X88" s="85"/>
      <c r="Y88" s="85" t="s">
        <v>24</v>
      </c>
    </row>
    <row r="89" spans="1:25" s="83" customFormat="1" ht="56.25" x14ac:dyDescent="0.25">
      <c r="A89" s="19">
        <v>79</v>
      </c>
      <c r="B89" s="82" t="s">
        <v>4561</v>
      </c>
      <c r="C89" s="85" t="s">
        <v>54</v>
      </c>
      <c r="D89" s="85" t="s">
        <v>24</v>
      </c>
      <c r="E89" s="85" t="s">
        <v>4860</v>
      </c>
      <c r="F89" s="86">
        <v>42780</v>
      </c>
      <c r="G89" s="85" t="s">
        <v>197</v>
      </c>
      <c r="H89" s="85" t="s">
        <v>294</v>
      </c>
      <c r="I89" s="85" t="s">
        <v>190</v>
      </c>
      <c r="J89" s="85" t="s">
        <v>200</v>
      </c>
      <c r="K89" s="85" t="s">
        <v>4700</v>
      </c>
      <c r="L89" s="85" t="s">
        <v>4861</v>
      </c>
      <c r="M89" s="85" t="s">
        <v>209</v>
      </c>
      <c r="N89" s="85" t="s">
        <v>473</v>
      </c>
      <c r="O89" s="85" t="s">
        <v>193</v>
      </c>
      <c r="P89" s="85">
        <v>120000000</v>
      </c>
      <c r="Q89" s="85">
        <v>120000000</v>
      </c>
      <c r="R89" s="85">
        <v>0</v>
      </c>
      <c r="S89" s="85" t="s">
        <v>194</v>
      </c>
      <c r="T89" s="86">
        <v>45541</v>
      </c>
      <c r="U89" s="85" t="s">
        <v>204</v>
      </c>
      <c r="V89" s="85">
        <v>0</v>
      </c>
      <c r="W89" s="85" t="s">
        <v>243</v>
      </c>
      <c r="X89" s="85"/>
      <c r="Y89" s="85" t="s">
        <v>24</v>
      </c>
    </row>
    <row r="90" spans="1:25" s="83" customFormat="1" ht="56.25" x14ac:dyDescent="0.25">
      <c r="A90" s="19">
        <v>80</v>
      </c>
      <c r="B90" s="82" t="s">
        <v>4562</v>
      </c>
      <c r="C90" s="85" t="s">
        <v>54</v>
      </c>
      <c r="D90" s="85" t="s">
        <v>24</v>
      </c>
      <c r="E90" s="85" t="s">
        <v>4862</v>
      </c>
      <c r="F90" s="86">
        <v>38583</v>
      </c>
      <c r="G90" s="85" t="s">
        <v>197</v>
      </c>
      <c r="H90" s="85" t="s">
        <v>288</v>
      </c>
      <c r="I90" s="85" t="s">
        <v>190</v>
      </c>
      <c r="J90" s="85" t="s">
        <v>200</v>
      </c>
      <c r="K90" s="85" t="s">
        <v>4700</v>
      </c>
      <c r="L90" s="85" t="s">
        <v>4863</v>
      </c>
      <c r="M90" s="85" t="s">
        <v>209</v>
      </c>
      <c r="N90" s="85" t="s">
        <v>473</v>
      </c>
      <c r="O90" s="85" t="s">
        <v>193</v>
      </c>
      <c r="P90" s="85">
        <v>5813244</v>
      </c>
      <c r="Q90" s="85">
        <v>5813244</v>
      </c>
      <c r="R90" s="85">
        <v>0</v>
      </c>
      <c r="S90" s="85" t="s">
        <v>194</v>
      </c>
      <c r="T90" s="86">
        <v>45310</v>
      </c>
      <c r="U90" s="85" t="s">
        <v>204</v>
      </c>
      <c r="V90" s="85">
        <v>0</v>
      </c>
      <c r="W90" s="85" t="s">
        <v>243</v>
      </c>
      <c r="X90" s="85"/>
      <c r="Y90" s="85" t="s">
        <v>24</v>
      </c>
    </row>
    <row r="91" spans="1:25" s="83" customFormat="1" ht="90" x14ac:dyDescent="0.25">
      <c r="A91" s="19">
        <v>81</v>
      </c>
      <c r="B91" s="82" t="s">
        <v>4563</v>
      </c>
      <c r="C91" s="85" t="s">
        <v>54</v>
      </c>
      <c r="D91" s="85" t="s">
        <v>24</v>
      </c>
      <c r="E91" s="85" t="s">
        <v>4864</v>
      </c>
      <c r="F91" s="86">
        <v>42654</v>
      </c>
      <c r="G91" s="85" t="s">
        <v>197</v>
      </c>
      <c r="H91" s="85" t="s">
        <v>321</v>
      </c>
      <c r="I91" s="85" t="s">
        <v>199</v>
      </c>
      <c r="J91" s="85" t="s">
        <v>200</v>
      </c>
      <c r="K91" s="85" t="s">
        <v>4700</v>
      </c>
      <c r="L91" s="85" t="s">
        <v>4865</v>
      </c>
      <c r="M91" s="85" t="s">
        <v>209</v>
      </c>
      <c r="N91" s="85" t="s">
        <v>473</v>
      </c>
      <c r="O91" s="85" t="s">
        <v>193</v>
      </c>
      <c r="P91" s="85">
        <v>0</v>
      </c>
      <c r="Q91" s="85">
        <v>0</v>
      </c>
      <c r="R91" s="85">
        <v>0</v>
      </c>
      <c r="S91" s="85" t="s">
        <v>194</v>
      </c>
      <c r="T91" s="86">
        <v>45519</v>
      </c>
      <c r="U91" s="85" t="s">
        <v>195</v>
      </c>
      <c r="V91" s="85">
        <v>0</v>
      </c>
      <c r="W91" s="85" t="s">
        <v>243</v>
      </c>
      <c r="X91" s="85"/>
      <c r="Y91" s="85" t="s">
        <v>24</v>
      </c>
    </row>
    <row r="92" spans="1:25" s="83" customFormat="1" ht="123.75" x14ac:dyDescent="0.25">
      <c r="A92" s="19">
        <v>82</v>
      </c>
      <c r="B92" s="82" t="s">
        <v>4564</v>
      </c>
      <c r="C92" s="85" t="s">
        <v>54</v>
      </c>
      <c r="D92" s="85" t="s">
        <v>24</v>
      </c>
      <c r="E92" s="85" t="s">
        <v>4866</v>
      </c>
      <c r="F92" s="86">
        <v>45491</v>
      </c>
      <c r="G92" s="85" t="s">
        <v>197</v>
      </c>
      <c r="H92" s="85" t="s">
        <v>296</v>
      </c>
      <c r="I92" s="85" t="s">
        <v>199</v>
      </c>
      <c r="J92" s="85" t="s">
        <v>200</v>
      </c>
      <c r="K92" s="85" t="s">
        <v>4707</v>
      </c>
      <c r="L92" s="85" t="s">
        <v>4867</v>
      </c>
      <c r="M92" s="85" t="s">
        <v>209</v>
      </c>
      <c r="N92" s="85" t="s">
        <v>473</v>
      </c>
      <c r="O92" s="85" t="s">
        <v>222</v>
      </c>
      <c r="P92" s="85">
        <v>0</v>
      </c>
      <c r="Q92" s="85">
        <v>0</v>
      </c>
      <c r="R92" s="85">
        <v>0</v>
      </c>
      <c r="S92" s="85" t="s">
        <v>194</v>
      </c>
      <c r="T92" s="86">
        <v>45552</v>
      </c>
      <c r="U92" s="85" t="s">
        <v>195</v>
      </c>
      <c r="V92" s="85">
        <v>0</v>
      </c>
      <c r="W92" s="85" t="s">
        <v>243</v>
      </c>
      <c r="X92" s="85"/>
      <c r="Y92" s="85" t="s">
        <v>24</v>
      </c>
    </row>
    <row r="93" spans="1:25" s="83" customFormat="1" ht="67.5" x14ac:dyDescent="0.25">
      <c r="A93" s="19">
        <v>83</v>
      </c>
      <c r="B93" s="82" t="s">
        <v>4565</v>
      </c>
      <c r="C93" s="85" t="s">
        <v>54</v>
      </c>
      <c r="D93" s="85" t="s">
        <v>24</v>
      </c>
      <c r="E93" s="85" t="s">
        <v>4868</v>
      </c>
      <c r="F93" s="86">
        <v>42416</v>
      </c>
      <c r="G93" s="85" t="s">
        <v>197</v>
      </c>
      <c r="H93" s="85" t="s">
        <v>315</v>
      </c>
      <c r="I93" s="85" t="s">
        <v>190</v>
      </c>
      <c r="J93" s="85" t="s">
        <v>200</v>
      </c>
      <c r="K93" s="85" t="s">
        <v>4707</v>
      </c>
      <c r="L93" s="85" t="s">
        <v>4851</v>
      </c>
      <c r="M93" s="85" t="s">
        <v>209</v>
      </c>
      <c r="N93" s="85" t="s">
        <v>473</v>
      </c>
      <c r="O93" s="85" t="s">
        <v>193</v>
      </c>
      <c r="P93" s="85">
        <v>91000000</v>
      </c>
      <c r="Q93" s="85">
        <v>91000000</v>
      </c>
      <c r="R93" s="85">
        <v>0</v>
      </c>
      <c r="S93" s="85" t="s">
        <v>194</v>
      </c>
      <c r="T93" s="86">
        <v>45469</v>
      </c>
      <c r="U93" s="85" t="s">
        <v>195</v>
      </c>
      <c r="V93" s="85">
        <v>0</v>
      </c>
      <c r="W93" s="85" t="s">
        <v>243</v>
      </c>
      <c r="X93" s="85"/>
      <c r="Y93" s="85" t="s">
        <v>24</v>
      </c>
    </row>
    <row r="94" spans="1:25" s="83" customFormat="1" ht="56.25" x14ac:dyDescent="0.25">
      <c r="A94" s="19">
        <v>84</v>
      </c>
      <c r="B94" s="82" t="s">
        <v>4566</v>
      </c>
      <c r="C94" s="85" t="s">
        <v>54</v>
      </c>
      <c r="D94" s="85" t="s">
        <v>24</v>
      </c>
      <c r="E94" s="85" t="s">
        <v>4869</v>
      </c>
      <c r="F94" s="86">
        <v>44782</v>
      </c>
      <c r="G94" s="85" t="s">
        <v>197</v>
      </c>
      <c r="H94" s="85" t="s">
        <v>313</v>
      </c>
      <c r="I94" s="85" t="s">
        <v>199</v>
      </c>
      <c r="J94" s="85" t="s">
        <v>200</v>
      </c>
      <c r="K94" s="85" t="s">
        <v>4707</v>
      </c>
      <c r="L94" s="85" t="s">
        <v>4870</v>
      </c>
      <c r="M94" s="85" t="s">
        <v>209</v>
      </c>
      <c r="N94" s="85" t="s">
        <v>473</v>
      </c>
      <c r="O94" s="85" t="s">
        <v>193</v>
      </c>
      <c r="P94" s="85">
        <v>581988995</v>
      </c>
      <c r="Q94" s="85">
        <v>581988995</v>
      </c>
      <c r="R94" s="85">
        <v>618508650</v>
      </c>
      <c r="S94" s="85" t="s">
        <v>194</v>
      </c>
      <c r="T94" s="86">
        <v>45483</v>
      </c>
      <c r="U94" s="85" t="s">
        <v>195</v>
      </c>
      <c r="V94" s="85">
        <v>0</v>
      </c>
      <c r="W94" s="85" t="s">
        <v>243</v>
      </c>
      <c r="X94" s="85"/>
      <c r="Y94" s="85" t="s">
        <v>24</v>
      </c>
    </row>
    <row r="95" spans="1:25" s="83" customFormat="1" ht="56.25" x14ac:dyDescent="0.25">
      <c r="A95" s="19">
        <v>85</v>
      </c>
      <c r="B95" s="82" t="s">
        <v>4567</v>
      </c>
      <c r="C95" s="85" t="s">
        <v>54</v>
      </c>
      <c r="D95" s="85" t="s">
        <v>24</v>
      </c>
      <c r="E95" s="85" t="s">
        <v>4871</v>
      </c>
      <c r="F95" s="86">
        <v>44734</v>
      </c>
      <c r="G95" s="85" t="s">
        <v>197</v>
      </c>
      <c r="H95" s="85" t="s">
        <v>313</v>
      </c>
      <c r="I95" s="85" t="s">
        <v>199</v>
      </c>
      <c r="J95" s="85" t="s">
        <v>200</v>
      </c>
      <c r="K95" s="85" t="s">
        <v>4707</v>
      </c>
      <c r="L95" s="85" t="s">
        <v>4872</v>
      </c>
      <c r="M95" s="85" t="s">
        <v>209</v>
      </c>
      <c r="N95" s="85" t="s">
        <v>473</v>
      </c>
      <c r="O95" s="85" t="s">
        <v>193</v>
      </c>
      <c r="P95" s="85">
        <v>124353884</v>
      </c>
      <c r="Q95" s="85">
        <v>124353884</v>
      </c>
      <c r="R95" s="85">
        <v>0</v>
      </c>
      <c r="S95" s="85" t="s">
        <v>194</v>
      </c>
      <c r="T95" s="86">
        <v>45593</v>
      </c>
      <c r="U95" s="85" t="s">
        <v>195</v>
      </c>
      <c r="V95" s="85">
        <v>0</v>
      </c>
      <c r="W95" s="85" t="s">
        <v>243</v>
      </c>
      <c r="X95" s="85"/>
      <c r="Y95" s="85" t="s">
        <v>24</v>
      </c>
    </row>
    <row r="96" spans="1:25" s="83" customFormat="1" ht="123.75" x14ac:dyDescent="0.25">
      <c r="A96" s="19">
        <v>86</v>
      </c>
      <c r="B96" s="82" t="s">
        <v>4568</v>
      </c>
      <c r="C96" s="85" t="s">
        <v>54</v>
      </c>
      <c r="D96" s="85" t="s">
        <v>24</v>
      </c>
      <c r="E96" s="85" t="s">
        <v>4873</v>
      </c>
      <c r="F96" s="86">
        <v>45373</v>
      </c>
      <c r="G96" s="85" t="s">
        <v>197</v>
      </c>
      <c r="H96" s="85" t="s">
        <v>296</v>
      </c>
      <c r="I96" s="85" t="s">
        <v>199</v>
      </c>
      <c r="J96" s="85" t="s">
        <v>200</v>
      </c>
      <c r="K96" s="85" t="s">
        <v>4700</v>
      </c>
      <c r="L96" s="85" t="s">
        <v>4874</v>
      </c>
      <c r="M96" s="85" t="s">
        <v>209</v>
      </c>
      <c r="N96" s="85" t="s">
        <v>473</v>
      </c>
      <c r="O96" s="85" t="s">
        <v>193</v>
      </c>
      <c r="P96" s="85">
        <v>0</v>
      </c>
      <c r="Q96" s="85">
        <v>0</v>
      </c>
      <c r="R96" s="85">
        <v>0</v>
      </c>
      <c r="S96" s="85" t="s">
        <v>194</v>
      </c>
      <c r="T96" s="86">
        <v>45420</v>
      </c>
      <c r="U96" s="85" t="s">
        <v>195</v>
      </c>
      <c r="V96" s="85">
        <v>0</v>
      </c>
      <c r="W96" s="85" t="s">
        <v>243</v>
      </c>
      <c r="X96" s="85"/>
      <c r="Y96" s="85" t="s">
        <v>24</v>
      </c>
    </row>
    <row r="97" spans="1:25" s="83" customFormat="1" ht="168.75" x14ac:dyDescent="0.25">
      <c r="A97" s="19">
        <v>87</v>
      </c>
      <c r="B97" s="82" t="s">
        <v>4569</v>
      </c>
      <c r="C97" s="85" t="s">
        <v>54</v>
      </c>
      <c r="D97" s="85" t="s">
        <v>24</v>
      </c>
      <c r="E97" s="85" t="s">
        <v>4875</v>
      </c>
      <c r="F97" s="86">
        <v>41859</v>
      </c>
      <c r="G97" s="85" t="s">
        <v>197</v>
      </c>
      <c r="H97" s="85" t="s">
        <v>331</v>
      </c>
      <c r="I97" s="85" t="s">
        <v>199</v>
      </c>
      <c r="J97" s="85" t="s">
        <v>200</v>
      </c>
      <c r="K97" s="85" t="s">
        <v>4700</v>
      </c>
      <c r="L97" s="85" t="s">
        <v>4876</v>
      </c>
      <c r="M97" s="85" t="s">
        <v>285</v>
      </c>
      <c r="N97" s="85" t="s">
        <v>1351</v>
      </c>
      <c r="O97" s="85" t="s">
        <v>193</v>
      </c>
      <c r="P97" s="85">
        <v>258553357</v>
      </c>
      <c r="Q97" s="85">
        <v>258553357</v>
      </c>
      <c r="R97" s="85">
        <v>174325778</v>
      </c>
      <c r="S97" s="85" t="s">
        <v>194</v>
      </c>
      <c r="T97" s="86">
        <v>45338</v>
      </c>
      <c r="U97" s="85" t="s">
        <v>204</v>
      </c>
      <c r="V97" s="85">
        <v>114051098</v>
      </c>
      <c r="W97" s="85" t="s">
        <v>243</v>
      </c>
      <c r="X97" s="85"/>
      <c r="Y97" s="85" t="s">
        <v>24</v>
      </c>
    </row>
    <row r="98" spans="1:25" x14ac:dyDescent="0.25">
      <c r="A98" s="23">
        <v>-1</v>
      </c>
      <c r="B98" s="22"/>
      <c r="C98" s="16" t="s">
        <v>24</v>
      </c>
      <c r="D98" s="16" t="s">
        <v>24</v>
      </c>
      <c r="E98" s="16" t="s">
        <v>24</v>
      </c>
      <c r="F98" s="16" t="s">
        <v>24</v>
      </c>
      <c r="G98" s="16" t="s">
        <v>24</v>
      </c>
      <c r="H98" s="16" t="s">
        <v>24</v>
      </c>
      <c r="I98" s="16" t="s">
        <v>24</v>
      </c>
      <c r="J98" s="16" t="s">
        <v>24</v>
      </c>
      <c r="K98" s="16" t="s">
        <v>24</v>
      </c>
      <c r="L98" s="16" t="s">
        <v>24</v>
      </c>
      <c r="M98" s="16" t="s">
        <v>24</v>
      </c>
      <c r="N98" s="16" t="s">
        <v>24</v>
      </c>
      <c r="O98" s="16" t="s">
        <v>24</v>
      </c>
      <c r="P98" s="16" t="s">
        <v>24</v>
      </c>
      <c r="Q98" s="16" t="s">
        <v>24</v>
      </c>
      <c r="R98" s="16" t="s">
        <v>24</v>
      </c>
      <c r="S98" s="16" t="s">
        <v>24</v>
      </c>
      <c r="T98" s="16" t="s">
        <v>24</v>
      </c>
      <c r="U98" s="16" t="s">
        <v>24</v>
      </c>
      <c r="V98" s="16" t="s">
        <v>24</v>
      </c>
      <c r="W98" s="16" t="s">
        <v>24</v>
      </c>
      <c r="X98" s="16" t="s">
        <v>24</v>
      </c>
      <c r="Y98" s="16" t="s">
        <v>24</v>
      </c>
    </row>
    <row r="99" spans="1:25" x14ac:dyDescent="0.25">
      <c r="A99" s="7">
        <v>999999</v>
      </c>
      <c r="B99" s="6" t="s">
        <v>77</v>
      </c>
    </row>
    <row r="351089" spans="1:11" ht="90" x14ac:dyDescent="0.25">
      <c r="A351089" s="6" t="s">
        <v>54</v>
      </c>
      <c r="B351089" s="6" t="s">
        <v>188</v>
      </c>
      <c r="C351089" s="6" t="s">
        <v>189</v>
      </c>
      <c r="D351089" s="6" t="s">
        <v>190</v>
      </c>
      <c r="E351089" s="6" t="s">
        <v>191</v>
      </c>
      <c r="F351089" s="6" t="s">
        <v>192</v>
      </c>
      <c r="G351089" s="6" t="s">
        <v>192</v>
      </c>
      <c r="H351089" s="6" t="s">
        <v>193</v>
      </c>
      <c r="I351089" s="6" t="s">
        <v>194</v>
      </c>
      <c r="J351089" s="6" t="s">
        <v>195</v>
      </c>
      <c r="K351089" s="6" t="s">
        <v>196</v>
      </c>
    </row>
    <row r="351090" spans="1:11" ht="120" x14ac:dyDescent="0.25">
      <c r="A351090" s="6" t="s">
        <v>55</v>
      </c>
      <c r="B351090" s="6" t="s">
        <v>197</v>
      </c>
      <c r="C351090" s="6" t="s">
        <v>198</v>
      </c>
      <c r="D351090" s="6" t="s">
        <v>199</v>
      </c>
      <c r="E351090" s="6" t="s">
        <v>200</v>
      </c>
      <c r="F351090" s="6" t="s">
        <v>201</v>
      </c>
      <c r="G351090" s="6" t="s">
        <v>201</v>
      </c>
      <c r="H351090" s="6" t="s">
        <v>202</v>
      </c>
      <c r="I351090" s="6" t="s">
        <v>203</v>
      </c>
      <c r="J351090" s="6" t="s">
        <v>204</v>
      </c>
      <c r="K351090" s="6" t="s">
        <v>205</v>
      </c>
    </row>
    <row r="351091" spans="1:11" ht="165" x14ac:dyDescent="0.25">
      <c r="B351091" s="6" t="s">
        <v>206</v>
      </c>
      <c r="C351091" s="6" t="s">
        <v>207</v>
      </c>
      <c r="D351091" s="6" t="s">
        <v>208</v>
      </c>
      <c r="F351091" s="6" t="s">
        <v>209</v>
      </c>
      <c r="G351091" s="6" t="s">
        <v>210</v>
      </c>
      <c r="H351091" s="6" t="s">
        <v>211</v>
      </c>
      <c r="K351091" s="6" t="s">
        <v>212</v>
      </c>
    </row>
    <row r="351092" spans="1:11" ht="120" x14ac:dyDescent="0.25">
      <c r="B351092" s="6" t="s">
        <v>213</v>
      </c>
      <c r="C351092" s="6" t="s">
        <v>214</v>
      </c>
      <c r="D351092" s="6" t="s">
        <v>215</v>
      </c>
      <c r="F351092" s="6" t="s">
        <v>210</v>
      </c>
      <c r="G351092" s="6" t="s">
        <v>216</v>
      </c>
      <c r="H351092" s="6" t="s">
        <v>217</v>
      </c>
      <c r="K351092" s="6" t="s">
        <v>218</v>
      </c>
    </row>
    <row r="351093" spans="1:11" ht="135" x14ac:dyDescent="0.25">
      <c r="C351093" s="6" t="s">
        <v>219</v>
      </c>
      <c r="D351093" s="6" t="s">
        <v>220</v>
      </c>
      <c r="F351093" s="6" t="s">
        <v>216</v>
      </c>
      <c r="G351093" s="6" t="s">
        <v>221</v>
      </c>
      <c r="H351093" s="6" t="s">
        <v>222</v>
      </c>
      <c r="K351093" s="6" t="s">
        <v>223</v>
      </c>
    </row>
    <row r="351094" spans="1:11" ht="105" x14ac:dyDescent="0.25">
      <c r="C351094" s="6" t="s">
        <v>224</v>
      </c>
      <c r="D351094" s="6" t="s">
        <v>225</v>
      </c>
      <c r="F351094" s="6" t="s">
        <v>221</v>
      </c>
      <c r="G351094" s="6" t="s">
        <v>226</v>
      </c>
      <c r="K351094" s="6" t="s">
        <v>227</v>
      </c>
    </row>
    <row r="351095" spans="1:11" ht="90" x14ac:dyDescent="0.25">
      <c r="C351095" s="6" t="s">
        <v>228</v>
      </c>
      <c r="D351095" s="6" t="s">
        <v>229</v>
      </c>
      <c r="F351095" s="6" t="s">
        <v>226</v>
      </c>
      <c r="G351095" s="6" t="s">
        <v>230</v>
      </c>
      <c r="K351095" s="6" t="s">
        <v>231</v>
      </c>
    </row>
    <row r="351096" spans="1:11" ht="150" x14ac:dyDescent="0.25">
      <c r="C351096" s="6" t="s">
        <v>232</v>
      </c>
      <c r="D351096" s="6" t="s">
        <v>233</v>
      </c>
      <c r="F351096" s="6" t="s">
        <v>230</v>
      </c>
      <c r="G351096" s="6" t="s">
        <v>234</v>
      </c>
      <c r="K351096" s="6" t="s">
        <v>235</v>
      </c>
    </row>
    <row r="351097" spans="1:11" ht="135" x14ac:dyDescent="0.25">
      <c r="C351097" s="6" t="s">
        <v>236</v>
      </c>
      <c r="D351097" s="6" t="s">
        <v>237</v>
      </c>
      <c r="F351097" s="6" t="s">
        <v>234</v>
      </c>
      <c r="G351097" s="6" t="s">
        <v>238</v>
      </c>
      <c r="K351097" s="6" t="s">
        <v>239</v>
      </c>
    </row>
    <row r="351098" spans="1:11" ht="135" x14ac:dyDescent="0.25">
      <c r="C351098" s="6" t="s">
        <v>240</v>
      </c>
      <c r="D351098" s="6" t="s">
        <v>241</v>
      </c>
      <c r="F351098" s="6" t="s">
        <v>238</v>
      </c>
      <c r="G351098" s="6" t="s">
        <v>242</v>
      </c>
      <c r="K351098" s="6" t="s">
        <v>243</v>
      </c>
    </row>
    <row r="351099" spans="1:11" ht="120" x14ac:dyDescent="0.25">
      <c r="C351099" s="6" t="s">
        <v>244</v>
      </c>
      <c r="D351099" s="6" t="s">
        <v>245</v>
      </c>
      <c r="F351099" s="6" t="s">
        <v>242</v>
      </c>
      <c r="G351099" s="6" t="s">
        <v>246</v>
      </c>
      <c r="K351099" s="6" t="s">
        <v>247</v>
      </c>
    </row>
    <row r="351100" spans="1:11" ht="75" x14ac:dyDescent="0.25">
      <c r="C351100" s="6" t="s">
        <v>248</v>
      </c>
      <c r="D351100" s="6" t="s">
        <v>249</v>
      </c>
      <c r="F351100" s="6" t="s">
        <v>246</v>
      </c>
      <c r="G351100" s="6" t="s">
        <v>250</v>
      </c>
      <c r="K351100" s="6" t="s">
        <v>251</v>
      </c>
    </row>
    <row r="351101" spans="1:11" ht="105" x14ac:dyDescent="0.25">
      <c r="C351101" s="6" t="s">
        <v>252</v>
      </c>
      <c r="D351101" s="6" t="s">
        <v>253</v>
      </c>
      <c r="F351101" s="6" t="s">
        <v>250</v>
      </c>
      <c r="G351101" s="6" t="s">
        <v>254</v>
      </c>
      <c r="K351101" s="6" t="s">
        <v>255</v>
      </c>
    </row>
    <row r="351102" spans="1:11" ht="135" x14ac:dyDescent="0.25">
      <c r="C351102" s="6" t="s">
        <v>256</v>
      </c>
      <c r="D351102" s="6" t="s">
        <v>257</v>
      </c>
      <c r="F351102" s="6" t="s">
        <v>254</v>
      </c>
      <c r="G351102" s="6" t="s">
        <v>258</v>
      </c>
      <c r="K351102" s="6" t="s">
        <v>259</v>
      </c>
    </row>
    <row r="351103" spans="1:11" ht="135" x14ac:dyDescent="0.25">
      <c r="C351103" s="6" t="s">
        <v>260</v>
      </c>
      <c r="D351103" s="6" t="s">
        <v>261</v>
      </c>
      <c r="F351103" s="6" t="s">
        <v>258</v>
      </c>
      <c r="G351103" s="6" t="s">
        <v>262</v>
      </c>
      <c r="K351103" s="6" t="s">
        <v>263</v>
      </c>
    </row>
    <row r="351104" spans="1:11" ht="135" x14ac:dyDescent="0.25">
      <c r="C351104" s="6" t="s">
        <v>264</v>
      </c>
      <c r="F351104" s="6" t="s">
        <v>262</v>
      </c>
      <c r="G351104" s="6" t="s">
        <v>265</v>
      </c>
      <c r="K351104" s="6" t="s">
        <v>266</v>
      </c>
    </row>
    <row r="351105" spans="3:11" ht="120" x14ac:dyDescent="0.25">
      <c r="C351105" s="6" t="s">
        <v>267</v>
      </c>
      <c r="F351105" s="6" t="s">
        <v>265</v>
      </c>
      <c r="G351105" s="6" t="s">
        <v>268</v>
      </c>
      <c r="K351105" s="6" t="s">
        <v>269</v>
      </c>
    </row>
    <row r="351106" spans="3:11" ht="150" x14ac:dyDescent="0.25">
      <c r="C351106" s="6" t="s">
        <v>270</v>
      </c>
      <c r="F351106" s="6" t="s">
        <v>268</v>
      </c>
      <c r="G351106" s="6" t="s">
        <v>271</v>
      </c>
      <c r="K351106" s="6" t="s">
        <v>272</v>
      </c>
    </row>
    <row r="351107" spans="3:11" ht="120" x14ac:dyDescent="0.25">
      <c r="C351107" s="6" t="s">
        <v>273</v>
      </c>
      <c r="F351107" s="6" t="s">
        <v>271</v>
      </c>
      <c r="G351107" s="6" t="s">
        <v>274</v>
      </c>
      <c r="K351107" s="6" t="s">
        <v>275</v>
      </c>
    </row>
    <row r="351108" spans="3:11" ht="90" x14ac:dyDescent="0.25">
      <c r="C351108" s="6" t="s">
        <v>276</v>
      </c>
      <c r="F351108" s="6" t="s">
        <v>274</v>
      </c>
      <c r="G351108" s="6" t="s">
        <v>277</v>
      </c>
      <c r="K351108" s="6" t="s">
        <v>278</v>
      </c>
    </row>
    <row r="351109" spans="3:11" ht="105" x14ac:dyDescent="0.25">
      <c r="C351109" s="6" t="s">
        <v>279</v>
      </c>
      <c r="F351109" s="6" t="s">
        <v>277</v>
      </c>
      <c r="G351109" s="6" t="s">
        <v>280</v>
      </c>
      <c r="K351109" s="6" t="s">
        <v>281</v>
      </c>
    </row>
    <row r="351110" spans="3:11" ht="105" x14ac:dyDescent="0.25">
      <c r="C351110" s="6" t="s">
        <v>282</v>
      </c>
      <c r="F351110" s="6" t="s">
        <v>280</v>
      </c>
      <c r="G351110" s="6" t="s">
        <v>283</v>
      </c>
    </row>
    <row r="351111" spans="3:11" ht="90" x14ac:dyDescent="0.25">
      <c r="C351111" s="6" t="s">
        <v>284</v>
      </c>
      <c r="F351111" s="6" t="s">
        <v>283</v>
      </c>
      <c r="G351111" s="6" t="s">
        <v>285</v>
      </c>
    </row>
    <row r="351112" spans="3:11" ht="75" x14ac:dyDescent="0.25">
      <c r="C351112" s="6" t="s">
        <v>286</v>
      </c>
      <c r="F351112" s="6" t="s">
        <v>285</v>
      </c>
      <c r="G351112" s="6" t="s">
        <v>287</v>
      </c>
    </row>
    <row r="351113" spans="3:11" ht="90" x14ac:dyDescent="0.25">
      <c r="C351113" s="6" t="s">
        <v>288</v>
      </c>
      <c r="F351113" s="6" t="s">
        <v>287</v>
      </c>
      <c r="G351113" s="6" t="s">
        <v>289</v>
      </c>
    </row>
    <row r="351114" spans="3:11" ht="90" x14ac:dyDescent="0.25">
      <c r="C351114" s="6" t="s">
        <v>290</v>
      </c>
      <c r="F351114" s="6" t="s">
        <v>289</v>
      </c>
      <c r="G351114" s="6" t="s">
        <v>291</v>
      </c>
    </row>
    <row r="351115" spans="3:11" ht="150" x14ac:dyDescent="0.25">
      <c r="C351115" s="6" t="s">
        <v>292</v>
      </c>
      <c r="F351115" s="6" t="s">
        <v>291</v>
      </c>
      <c r="G351115" s="6" t="s">
        <v>293</v>
      </c>
    </row>
    <row r="351116" spans="3:11" ht="135" x14ac:dyDescent="0.25">
      <c r="C351116" s="6" t="s">
        <v>294</v>
      </c>
      <c r="F351116" s="6" t="s">
        <v>293</v>
      </c>
      <c r="G351116" s="6" t="s">
        <v>295</v>
      </c>
    </row>
    <row r="351117" spans="3:11" ht="165" x14ac:dyDescent="0.25">
      <c r="C351117" s="6" t="s">
        <v>296</v>
      </c>
      <c r="F351117" s="6" t="s">
        <v>295</v>
      </c>
      <c r="G351117" s="6" t="s">
        <v>297</v>
      </c>
    </row>
    <row r="351118" spans="3:11" ht="90" x14ac:dyDescent="0.25">
      <c r="C351118" s="6" t="s">
        <v>298</v>
      </c>
      <c r="F351118" s="6" t="s">
        <v>297</v>
      </c>
      <c r="G351118" s="6" t="s">
        <v>299</v>
      </c>
    </row>
    <row r="351119" spans="3:11" ht="75" x14ac:dyDescent="0.25">
      <c r="C351119" s="6" t="s">
        <v>300</v>
      </c>
      <c r="F351119" s="6" t="s">
        <v>299</v>
      </c>
      <c r="G351119" s="6" t="s">
        <v>301</v>
      </c>
    </row>
    <row r="351120" spans="3:11" ht="75" x14ac:dyDescent="0.25">
      <c r="C351120" s="6" t="s">
        <v>302</v>
      </c>
      <c r="F351120" s="6" t="s">
        <v>301</v>
      </c>
      <c r="G351120" s="6" t="s">
        <v>303</v>
      </c>
    </row>
    <row r="351121" spans="3:7" ht="180" x14ac:dyDescent="0.25">
      <c r="C351121" s="6" t="s">
        <v>304</v>
      </c>
      <c r="F351121" s="6" t="s">
        <v>303</v>
      </c>
      <c r="G351121" s="6" t="s">
        <v>305</v>
      </c>
    </row>
    <row r="351122" spans="3:7" ht="75" x14ac:dyDescent="0.25">
      <c r="C351122" s="6" t="s">
        <v>306</v>
      </c>
      <c r="F351122" s="6" t="s">
        <v>307</v>
      </c>
      <c r="G351122" s="6" t="s">
        <v>308</v>
      </c>
    </row>
    <row r="351123" spans="3:7" ht="90" x14ac:dyDescent="0.25">
      <c r="C351123" s="6" t="s">
        <v>309</v>
      </c>
      <c r="G351123" s="6" t="s">
        <v>310</v>
      </c>
    </row>
    <row r="351124" spans="3:7" ht="75" x14ac:dyDescent="0.25">
      <c r="C351124" s="6" t="s">
        <v>311</v>
      </c>
      <c r="G351124" s="6" t="s">
        <v>312</v>
      </c>
    </row>
    <row r="351125" spans="3:7" ht="75" x14ac:dyDescent="0.25">
      <c r="C351125" s="6" t="s">
        <v>313</v>
      </c>
      <c r="G351125" s="6" t="s">
        <v>314</v>
      </c>
    </row>
    <row r="351126" spans="3:7" ht="90" x14ac:dyDescent="0.25">
      <c r="C351126" s="6" t="s">
        <v>315</v>
      </c>
      <c r="G351126" s="6" t="s">
        <v>316</v>
      </c>
    </row>
    <row r="351127" spans="3:7" ht="60" x14ac:dyDescent="0.25">
      <c r="C351127" s="6" t="s">
        <v>317</v>
      </c>
      <c r="G351127" s="6" t="s">
        <v>318</v>
      </c>
    </row>
    <row r="351128" spans="3:7" ht="60" x14ac:dyDescent="0.25">
      <c r="C351128" s="6" t="s">
        <v>319</v>
      </c>
      <c r="G351128" s="6" t="s">
        <v>320</v>
      </c>
    </row>
    <row r="351129" spans="3:7" ht="105" x14ac:dyDescent="0.25">
      <c r="C351129" s="6" t="s">
        <v>321</v>
      </c>
      <c r="G351129" s="6" t="s">
        <v>322</v>
      </c>
    </row>
    <row r="351130" spans="3:7" ht="105" x14ac:dyDescent="0.25">
      <c r="C351130" s="6" t="s">
        <v>323</v>
      </c>
      <c r="G351130" s="6" t="s">
        <v>324</v>
      </c>
    </row>
    <row r="351131" spans="3:7" ht="105" x14ac:dyDescent="0.25">
      <c r="C351131" s="6" t="s">
        <v>325</v>
      </c>
      <c r="G351131" s="6" t="s">
        <v>326</v>
      </c>
    </row>
    <row r="351132" spans="3:7" ht="105" x14ac:dyDescent="0.25">
      <c r="C351132" s="6" t="s">
        <v>327</v>
      </c>
      <c r="G351132" s="6" t="s">
        <v>328</v>
      </c>
    </row>
    <row r="351133" spans="3:7" ht="105" x14ac:dyDescent="0.25">
      <c r="C351133" s="6" t="s">
        <v>329</v>
      </c>
      <c r="G351133" s="6" t="s">
        <v>330</v>
      </c>
    </row>
    <row r="351134" spans="3:7" ht="75" x14ac:dyDescent="0.25">
      <c r="C351134" s="6" t="s">
        <v>331</v>
      </c>
      <c r="G351134" s="6" t="s">
        <v>332</v>
      </c>
    </row>
    <row r="351135" spans="3:7" ht="75" x14ac:dyDescent="0.25">
      <c r="C351135" s="6" t="s">
        <v>333</v>
      </c>
      <c r="G351135" s="6" t="s">
        <v>334</v>
      </c>
    </row>
    <row r="351136" spans="3:7" ht="75" x14ac:dyDescent="0.25">
      <c r="C351136" s="6" t="s">
        <v>335</v>
      </c>
      <c r="G351136" s="6" t="s">
        <v>336</v>
      </c>
    </row>
    <row r="351137" spans="3:7" ht="75" x14ac:dyDescent="0.25">
      <c r="C351137" s="6" t="s">
        <v>337</v>
      </c>
      <c r="G351137" s="6" t="s">
        <v>338</v>
      </c>
    </row>
    <row r="351138" spans="3:7" ht="75" x14ac:dyDescent="0.25">
      <c r="C351138" s="6" t="s">
        <v>339</v>
      </c>
      <c r="G351138" s="6" t="s">
        <v>340</v>
      </c>
    </row>
    <row r="351139" spans="3:7" ht="60" x14ac:dyDescent="0.25">
      <c r="G351139" s="6" t="s">
        <v>341</v>
      </c>
    </row>
    <row r="351140" spans="3:7" ht="60" x14ac:dyDescent="0.25">
      <c r="G351140" s="6" t="s">
        <v>342</v>
      </c>
    </row>
    <row r="351141" spans="3:7" ht="60" x14ac:dyDescent="0.25">
      <c r="G351141" s="6" t="s">
        <v>343</v>
      </c>
    </row>
    <row r="351142" spans="3:7" ht="60" x14ac:dyDescent="0.25">
      <c r="G351142" s="6" t="s">
        <v>344</v>
      </c>
    </row>
    <row r="351143" spans="3:7" ht="75" x14ac:dyDescent="0.25">
      <c r="G351143" s="6" t="s">
        <v>345</v>
      </c>
    </row>
    <row r="351144" spans="3:7" ht="75" x14ac:dyDescent="0.25">
      <c r="G351144" s="6" t="s">
        <v>346</v>
      </c>
    </row>
    <row r="351145" spans="3:7" ht="75" x14ac:dyDescent="0.25">
      <c r="G351145" s="6" t="s">
        <v>347</v>
      </c>
    </row>
    <row r="351146" spans="3:7" ht="60" x14ac:dyDescent="0.25">
      <c r="G351146" s="6" t="s">
        <v>348</v>
      </c>
    </row>
    <row r="351147" spans="3:7" ht="60" x14ac:dyDescent="0.25">
      <c r="G351147" s="6" t="s">
        <v>349</v>
      </c>
    </row>
    <row r="351148" spans="3:7" ht="60" x14ac:dyDescent="0.25">
      <c r="G351148" s="6" t="s">
        <v>350</v>
      </c>
    </row>
    <row r="351149" spans="3:7" ht="75" x14ac:dyDescent="0.25">
      <c r="G351149" s="6" t="s">
        <v>351</v>
      </c>
    </row>
    <row r="351150" spans="3:7" ht="75" x14ac:dyDescent="0.25">
      <c r="G351150" s="6" t="s">
        <v>352</v>
      </c>
    </row>
    <row r="351151" spans="3:7" ht="75" x14ac:dyDescent="0.25">
      <c r="G351151" s="6" t="s">
        <v>353</v>
      </c>
    </row>
    <row r="351152" spans="3:7" ht="75" x14ac:dyDescent="0.25">
      <c r="G351152" s="6" t="s">
        <v>354</v>
      </c>
    </row>
    <row r="351153" spans="7:7" ht="60" x14ac:dyDescent="0.25">
      <c r="G351153" s="6" t="s">
        <v>355</v>
      </c>
    </row>
    <row r="351154" spans="7:7" ht="90" x14ac:dyDescent="0.25">
      <c r="G351154" s="6" t="s">
        <v>356</v>
      </c>
    </row>
    <row r="351155" spans="7:7" ht="75" x14ac:dyDescent="0.25">
      <c r="G351155" s="6" t="s">
        <v>357</v>
      </c>
    </row>
    <row r="351156" spans="7:7" ht="75" x14ac:dyDescent="0.25">
      <c r="G351156" s="6" t="s">
        <v>358</v>
      </c>
    </row>
    <row r="351157" spans="7:7" ht="75" x14ac:dyDescent="0.25">
      <c r="G351157" s="6" t="s">
        <v>359</v>
      </c>
    </row>
    <row r="351158" spans="7:7" ht="75" x14ac:dyDescent="0.25">
      <c r="G351158" s="6" t="s">
        <v>360</v>
      </c>
    </row>
    <row r="351159" spans="7:7" ht="75" x14ac:dyDescent="0.25">
      <c r="G351159" s="6" t="s">
        <v>361</v>
      </c>
    </row>
    <row r="351160" spans="7:7" ht="75" x14ac:dyDescent="0.25">
      <c r="G351160" s="6" t="s">
        <v>362</v>
      </c>
    </row>
    <row r="351161" spans="7:7" ht="75" x14ac:dyDescent="0.25">
      <c r="G351161" s="6" t="s">
        <v>363</v>
      </c>
    </row>
    <row r="351162" spans="7:7" ht="75" x14ac:dyDescent="0.25">
      <c r="G351162" s="6" t="s">
        <v>364</v>
      </c>
    </row>
    <row r="351163" spans="7:7" ht="60" x14ac:dyDescent="0.25">
      <c r="G351163" s="6" t="s">
        <v>365</v>
      </c>
    </row>
    <row r="351164" spans="7:7" ht="75" x14ac:dyDescent="0.25">
      <c r="G351164" s="6" t="s">
        <v>366</v>
      </c>
    </row>
    <row r="351165" spans="7:7" ht="60" x14ac:dyDescent="0.25">
      <c r="G351165" s="6" t="s">
        <v>367</v>
      </c>
    </row>
    <row r="351166" spans="7:7" ht="60" x14ac:dyDescent="0.25">
      <c r="G351166" s="6" t="s">
        <v>368</v>
      </c>
    </row>
    <row r="351167" spans="7:7" ht="75" x14ac:dyDescent="0.25">
      <c r="G351167" s="6" t="s">
        <v>369</v>
      </c>
    </row>
    <row r="351168" spans="7:7" ht="75" x14ac:dyDescent="0.25">
      <c r="G351168" s="6" t="s">
        <v>370</v>
      </c>
    </row>
    <row r="351169" spans="7:7" ht="75" x14ac:dyDescent="0.25">
      <c r="G351169" s="6" t="s">
        <v>371</v>
      </c>
    </row>
    <row r="351170" spans="7:7" ht="75" x14ac:dyDescent="0.25">
      <c r="G351170" s="6" t="s">
        <v>372</v>
      </c>
    </row>
    <row r="351171" spans="7:7" ht="60" x14ac:dyDescent="0.25">
      <c r="G351171" s="6" t="s">
        <v>373</v>
      </c>
    </row>
    <row r="351172" spans="7:7" ht="75" x14ac:dyDescent="0.25">
      <c r="G351172" s="6" t="s">
        <v>374</v>
      </c>
    </row>
    <row r="351173" spans="7:7" ht="75" x14ac:dyDescent="0.25">
      <c r="G351173" s="6" t="s">
        <v>375</v>
      </c>
    </row>
    <row r="351174" spans="7:7" ht="75" x14ac:dyDescent="0.25">
      <c r="G351174" s="6" t="s">
        <v>376</v>
      </c>
    </row>
    <row r="351175" spans="7:7" ht="75" x14ac:dyDescent="0.25">
      <c r="G351175" s="6" t="s">
        <v>377</v>
      </c>
    </row>
    <row r="351176" spans="7:7" ht="60" x14ac:dyDescent="0.25">
      <c r="G351176" s="6" t="s">
        <v>378</v>
      </c>
    </row>
    <row r="351177" spans="7:7" ht="75" x14ac:dyDescent="0.25">
      <c r="G351177" s="6" t="s">
        <v>379</v>
      </c>
    </row>
    <row r="351178" spans="7:7" ht="75" x14ac:dyDescent="0.25">
      <c r="G351178" s="6" t="s">
        <v>380</v>
      </c>
    </row>
    <row r="351179" spans="7:7" ht="75" x14ac:dyDescent="0.25">
      <c r="G351179" s="6" t="s">
        <v>381</v>
      </c>
    </row>
    <row r="351180" spans="7:7" ht="60" x14ac:dyDescent="0.25">
      <c r="G351180" s="6" t="s">
        <v>382</v>
      </c>
    </row>
    <row r="351181" spans="7:7" ht="75" x14ac:dyDescent="0.25">
      <c r="G351181" s="6" t="s">
        <v>383</v>
      </c>
    </row>
    <row r="351182" spans="7:7" ht="60" x14ac:dyDescent="0.25">
      <c r="G351182" s="6" t="s">
        <v>384</v>
      </c>
    </row>
    <row r="351183" spans="7:7" ht="60" x14ac:dyDescent="0.25">
      <c r="G351183" s="6" t="s">
        <v>385</v>
      </c>
    </row>
    <row r="351184" spans="7:7" ht="60" x14ac:dyDescent="0.25">
      <c r="G351184" s="6" t="s">
        <v>386</v>
      </c>
    </row>
    <row r="351185" spans="7:7" ht="75" x14ac:dyDescent="0.25">
      <c r="G351185" s="6" t="s">
        <v>387</v>
      </c>
    </row>
    <row r="351186" spans="7:7" ht="60" x14ac:dyDescent="0.25">
      <c r="G351186" s="6" t="s">
        <v>388</v>
      </c>
    </row>
    <row r="351187" spans="7:7" ht="60" x14ac:dyDescent="0.25">
      <c r="G351187" s="6" t="s">
        <v>389</v>
      </c>
    </row>
    <row r="351188" spans="7:7" ht="75" x14ac:dyDescent="0.25">
      <c r="G351188" s="6" t="s">
        <v>390</v>
      </c>
    </row>
    <row r="351189" spans="7:7" ht="60" x14ac:dyDescent="0.25">
      <c r="G351189" s="6" t="s">
        <v>391</v>
      </c>
    </row>
    <row r="351190" spans="7:7" ht="75" x14ac:dyDescent="0.25">
      <c r="G351190" s="6" t="s">
        <v>392</v>
      </c>
    </row>
    <row r="351191" spans="7:7" ht="75" x14ac:dyDescent="0.25">
      <c r="G351191" s="6" t="s">
        <v>393</v>
      </c>
    </row>
    <row r="351192" spans="7:7" ht="75" x14ac:dyDescent="0.25">
      <c r="G351192" s="6" t="s">
        <v>394</v>
      </c>
    </row>
    <row r="351193" spans="7:7" ht="60" x14ac:dyDescent="0.25">
      <c r="G351193" s="6" t="s">
        <v>395</v>
      </c>
    </row>
    <row r="351194" spans="7:7" ht="60" x14ac:dyDescent="0.25">
      <c r="G351194" s="6" t="s">
        <v>396</v>
      </c>
    </row>
    <row r="351195" spans="7:7" ht="60" x14ac:dyDescent="0.25">
      <c r="G351195" s="6" t="s">
        <v>397</v>
      </c>
    </row>
    <row r="351196" spans="7:7" ht="60" x14ac:dyDescent="0.25">
      <c r="G351196" s="6" t="s">
        <v>398</v>
      </c>
    </row>
    <row r="351197" spans="7:7" ht="60" x14ac:dyDescent="0.25">
      <c r="G351197" s="6" t="s">
        <v>399</v>
      </c>
    </row>
    <row r="351198" spans="7:7" ht="60" x14ac:dyDescent="0.25">
      <c r="G351198" s="6" t="s">
        <v>400</v>
      </c>
    </row>
    <row r="351199" spans="7:7" ht="60" x14ac:dyDescent="0.25">
      <c r="G351199" s="6" t="s">
        <v>401</v>
      </c>
    </row>
    <row r="351200" spans="7:7" ht="75" x14ac:dyDescent="0.25">
      <c r="G351200" s="6" t="s">
        <v>402</v>
      </c>
    </row>
    <row r="351201" spans="7:7" ht="75" x14ac:dyDescent="0.25">
      <c r="G351201" s="6" t="s">
        <v>403</v>
      </c>
    </row>
    <row r="351202" spans="7:7" ht="75" x14ac:dyDescent="0.25">
      <c r="G351202" s="6" t="s">
        <v>404</v>
      </c>
    </row>
    <row r="351203" spans="7:7" ht="90" x14ac:dyDescent="0.25">
      <c r="G351203" s="6" t="s">
        <v>405</v>
      </c>
    </row>
    <row r="351204" spans="7:7" ht="75" x14ac:dyDescent="0.25">
      <c r="G351204" s="6" t="s">
        <v>406</v>
      </c>
    </row>
    <row r="351205" spans="7:7" ht="60" x14ac:dyDescent="0.25">
      <c r="G351205" s="6" t="s">
        <v>407</v>
      </c>
    </row>
    <row r="351206" spans="7:7" ht="75" x14ac:dyDescent="0.25">
      <c r="G351206" s="6" t="s">
        <v>408</v>
      </c>
    </row>
    <row r="351207" spans="7:7" ht="75" x14ac:dyDescent="0.25">
      <c r="G351207" s="6" t="s">
        <v>409</v>
      </c>
    </row>
    <row r="351208" spans="7:7" ht="75" x14ac:dyDescent="0.25">
      <c r="G351208" s="6" t="s">
        <v>410</v>
      </c>
    </row>
    <row r="351209" spans="7:7" ht="60" x14ac:dyDescent="0.25">
      <c r="G351209" s="6" t="s">
        <v>411</v>
      </c>
    </row>
    <row r="351210" spans="7:7" ht="60" x14ac:dyDescent="0.25">
      <c r="G351210" s="6" t="s">
        <v>412</v>
      </c>
    </row>
    <row r="351211" spans="7:7" ht="60" x14ac:dyDescent="0.25">
      <c r="G351211" s="6" t="s">
        <v>413</v>
      </c>
    </row>
    <row r="351212" spans="7:7" ht="75" x14ac:dyDescent="0.25">
      <c r="G351212" s="6" t="s">
        <v>414</v>
      </c>
    </row>
    <row r="351213" spans="7:7" ht="75" x14ac:dyDescent="0.25">
      <c r="G351213" s="6" t="s">
        <v>415</v>
      </c>
    </row>
    <row r="351214" spans="7:7" ht="105" x14ac:dyDescent="0.25">
      <c r="G351214" s="6" t="s">
        <v>416</v>
      </c>
    </row>
    <row r="351215" spans="7:7" ht="75" x14ac:dyDescent="0.25">
      <c r="G351215" s="6" t="s">
        <v>417</v>
      </c>
    </row>
    <row r="351216" spans="7:7" ht="60" x14ac:dyDescent="0.25">
      <c r="G351216" s="6" t="s">
        <v>418</v>
      </c>
    </row>
    <row r="351217" spans="7:7" ht="60" x14ac:dyDescent="0.25">
      <c r="G351217" s="6" t="s">
        <v>419</v>
      </c>
    </row>
    <row r="351218" spans="7:7" ht="90" x14ac:dyDescent="0.25">
      <c r="G351218" s="6" t="s">
        <v>420</v>
      </c>
    </row>
    <row r="351219" spans="7:7" ht="60" x14ac:dyDescent="0.25">
      <c r="G351219" s="6" t="s">
        <v>421</v>
      </c>
    </row>
    <row r="351220" spans="7:7" ht="60" x14ac:dyDescent="0.25">
      <c r="G351220" s="6" t="s">
        <v>422</v>
      </c>
    </row>
    <row r="351221" spans="7:7" ht="60" x14ac:dyDescent="0.25">
      <c r="G351221" s="6" t="s">
        <v>423</v>
      </c>
    </row>
    <row r="351222" spans="7:7" ht="90" x14ac:dyDescent="0.25">
      <c r="G351222" s="6" t="s">
        <v>424</v>
      </c>
    </row>
    <row r="351223" spans="7:7" ht="90" x14ac:dyDescent="0.25">
      <c r="G351223" s="6" t="s">
        <v>425</v>
      </c>
    </row>
    <row r="351224" spans="7:7" ht="90" x14ac:dyDescent="0.25">
      <c r="G351224" s="6" t="s">
        <v>426</v>
      </c>
    </row>
    <row r="351225" spans="7:7" ht="75" x14ac:dyDescent="0.25">
      <c r="G351225" s="6" t="s">
        <v>427</v>
      </c>
    </row>
    <row r="351226" spans="7:7" ht="60" x14ac:dyDescent="0.25">
      <c r="G351226" s="6" t="s">
        <v>428</v>
      </c>
    </row>
    <row r="351227" spans="7:7" ht="60" x14ac:dyDescent="0.25">
      <c r="G351227" s="6" t="s">
        <v>429</v>
      </c>
    </row>
    <row r="351228" spans="7:7" ht="75" x14ac:dyDescent="0.25">
      <c r="G351228" s="6" t="s">
        <v>430</v>
      </c>
    </row>
    <row r="351229" spans="7:7" ht="60" x14ac:dyDescent="0.25">
      <c r="G351229" s="6" t="s">
        <v>431</v>
      </c>
    </row>
    <row r="351230" spans="7:7" ht="60" x14ac:dyDescent="0.25">
      <c r="G351230" s="6" t="s">
        <v>432</v>
      </c>
    </row>
    <row r="351231" spans="7:7" ht="60" x14ac:dyDescent="0.25">
      <c r="G351231" s="6" t="s">
        <v>433</v>
      </c>
    </row>
    <row r="351232" spans="7:7" ht="60" x14ac:dyDescent="0.25">
      <c r="G351232" s="6" t="s">
        <v>434</v>
      </c>
    </row>
    <row r="351233" spans="7:7" ht="60" x14ac:dyDescent="0.25">
      <c r="G351233" s="6" t="s">
        <v>435</v>
      </c>
    </row>
    <row r="351234" spans="7:7" ht="60" x14ac:dyDescent="0.25">
      <c r="G351234" s="6" t="s">
        <v>436</v>
      </c>
    </row>
    <row r="351235" spans="7:7" ht="75" x14ac:dyDescent="0.25">
      <c r="G351235" s="6" t="s">
        <v>437</v>
      </c>
    </row>
    <row r="351236" spans="7:7" ht="60" x14ac:dyDescent="0.25">
      <c r="G351236" s="6" t="s">
        <v>438</v>
      </c>
    </row>
    <row r="351237" spans="7:7" ht="75" x14ac:dyDescent="0.25">
      <c r="G351237" s="6" t="s">
        <v>439</v>
      </c>
    </row>
    <row r="351238" spans="7:7" ht="75" x14ac:dyDescent="0.25">
      <c r="G351238" s="6" t="s">
        <v>440</v>
      </c>
    </row>
    <row r="351239" spans="7:7" ht="60" x14ac:dyDescent="0.25">
      <c r="G351239" s="6" t="s">
        <v>441</v>
      </c>
    </row>
    <row r="351240" spans="7:7" ht="60" x14ac:dyDescent="0.25">
      <c r="G351240" s="6" t="s">
        <v>442</v>
      </c>
    </row>
    <row r="351241" spans="7:7" ht="90" x14ac:dyDescent="0.25">
      <c r="G351241" s="6" t="s">
        <v>443</v>
      </c>
    </row>
    <row r="351242" spans="7:7" ht="60" x14ac:dyDescent="0.25">
      <c r="G351242" s="6" t="s">
        <v>444</v>
      </c>
    </row>
    <row r="351243" spans="7:7" ht="75" x14ac:dyDescent="0.25">
      <c r="G351243" s="6" t="s">
        <v>445</v>
      </c>
    </row>
    <row r="351244" spans="7:7" ht="75" x14ac:dyDescent="0.25">
      <c r="G351244" s="6" t="s">
        <v>446</v>
      </c>
    </row>
    <row r="351245" spans="7:7" ht="90" x14ac:dyDescent="0.25">
      <c r="G351245" s="6" t="s">
        <v>447</v>
      </c>
    </row>
    <row r="351246" spans="7:7" ht="75" x14ac:dyDescent="0.25">
      <c r="G351246" s="6" t="s">
        <v>448</v>
      </c>
    </row>
    <row r="351247" spans="7:7" ht="75" x14ac:dyDescent="0.25">
      <c r="G351247" s="6" t="s">
        <v>449</v>
      </c>
    </row>
    <row r="351248" spans="7:7" ht="75" x14ac:dyDescent="0.25">
      <c r="G351248" s="6" t="s">
        <v>450</v>
      </c>
    </row>
    <row r="351249" spans="7:7" ht="75" x14ac:dyDescent="0.25">
      <c r="G351249" s="6" t="s">
        <v>451</v>
      </c>
    </row>
    <row r="351250" spans="7:7" ht="90" x14ac:dyDescent="0.25">
      <c r="G351250" s="6" t="s">
        <v>452</v>
      </c>
    </row>
    <row r="351251" spans="7:7" ht="75" x14ac:dyDescent="0.25">
      <c r="G351251" s="6" t="s">
        <v>453</v>
      </c>
    </row>
    <row r="351252" spans="7:7" ht="60" x14ac:dyDescent="0.25">
      <c r="G351252" s="6" t="s">
        <v>454</v>
      </c>
    </row>
    <row r="351253" spans="7:7" ht="75" x14ac:dyDescent="0.25">
      <c r="G351253" s="6" t="s">
        <v>455</v>
      </c>
    </row>
    <row r="351254" spans="7:7" ht="75" x14ac:dyDescent="0.25">
      <c r="G351254" s="6" t="s">
        <v>456</v>
      </c>
    </row>
    <row r="351255" spans="7:7" ht="75" x14ac:dyDescent="0.25">
      <c r="G351255" s="6" t="s">
        <v>457</v>
      </c>
    </row>
    <row r="351256" spans="7:7" ht="60" x14ac:dyDescent="0.25">
      <c r="G351256" s="6" t="s">
        <v>458</v>
      </c>
    </row>
    <row r="351257" spans="7:7" ht="90" x14ac:dyDescent="0.25">
      <c r="G351257" s="6" t="s">
        <v>459</v>
      </c>
    </row>
    <row r="351258" spans="7:7" ht="60" x14ac:dyDescent="0.25">
      <c r="G351258" s="6" t="s">
        <v>460</v>
      </c>
    </row>
    <row r="351259" spans="7:7" ht="75" x14ac:dyDescent="0.25">
      <c r="G351259" s="6" t="s">
        <v>461</v>
      </c>
    </row>
    <row r="351260" spans="7:7" ht="75" x14ac:dyDescent="0.25">
      <c r="G351260" s="6" t="s">
        <v>462</v>
      </c>
    </row>
    <row r="351261" spans="7:7" ht="90" x14ac:dyDescent="0.25">
      <c r="G351261" s="6" t="s">
        <v>463</v>
      </c>
    </row>
    <row r="351262" spans="7:7" ht="75" x14ac:dyDescent="0.25">
      <c r="G351262" s="6" t="s">
        <v>464</v>
      </c>
    </row>
    <row r="351263" spans="7:7" ht="75" x14ac:dyDescent="0.25">
      <c r="G351263" s="6" t="s">
        <v>465</v>
      </c>
    </row>
    <row r="351264" spans="7:7" ht="75" x14ac:dyDescent="0.25">
      <c r="G351264" s="6" t="s">
        <v>466</v>
      </c>
    </row>
    <row r="351265" spans="7:7" ht="75" x14ac:dyDescent="0.25">
      <c r="G351265" s="6" t="s">
        <v>467</v>
      </c>
    </row>
    <row r="351266" spans="7:7" ht="75" x14ac:dyDescent="0.25">
      <c r="G351266" s="6" t="s">
        <v>468</v>
      </c>
    </row>
    <row r="351267" spans="7:7" ht="75" x14ac:dyDescent="0.25">
      <c r="G351267" s="6" t="s">
        <v>469</v>
      </c>
    </row>
    <row r="351268" spans="7:7" ht="60" x14ac:dyDescent="0.25">
      <c r="G351268" s="6" t="s">
        <v>470</v>
      </c>
    </row>
    <row r="351269" spans="7:7" ht="60" x14ac:dyDescent="0.25">
      <c r="G351269" s="6" t="s">
        <v>471</v>
      </c>
    </row>
    <row r="351270" spans="7:7" ht="75" x14ac:dyDescent="0.25">
      <c r="G351270" s="6" t="s">
        <v>472</v>
      </c>
    </row>
    <row r="351271" spans="7:7" ht="75" x14ac:dyDescent="0.25">
      <c r="G351271" s="6" t="s">
        <v>473</v>
      </c>
    </row>
    <row r="351272" spans="7:7" ht="60" x14ac:dyDescent="0.25">
      <c r="G351272" s="6" t="s">
        <v>474</v>
      </c>
    </row>
    <row r="351273" spans="7:7" ht="75" x14ac:dyDescent="0.25">
      <c r="G351273" s="6" t="s">
        <v>475</v>
      </c>
    </row>
    <row r="351274" spans="7:7" ht="45" x14ac:dyDescent="0.25">
      <c r="G351274" s="6" t="s">
        <v>476</v>
      </c>
    </row>
    <row r="351275" spans="7:7" ht="90" x14ac:dyDescent="0.25">
      <c r="G351275" s="6" t="s">
        <v>477</v>
      </c>
    </row>
    <row r="351276" spans="7:7" ht="45" x14ac:dyDescent="0.25">
      <c r="G351276" s="6" t="s">
        <v>478</v>
      </c>
    </row>
    <row r="351277" spans="7:7" ht="45" x14ac:dyDescent="0.25">
      <c r="G351277" s="6" t="s">
        <v>479</v>
      </c>
    </row>
    <row r="351278" spans="7:7" ht="60" x14ac:dyDescent="0.25">
      <c r="G351278" s="6" t="s">
        <v>480</v>
      </c>
    </row>
    <row r="351279" spans="7:7" ht="75" x14ac:dyDescent="0.25">
      <c r="G351279" s="6" t="s">
        <v>481</v>
      </c>
    </row>
    <row r="351280" spans="7:7" ht="60" x14ac:dyDescent="0.25">
      <c r="G351280" s="6" t="s">
        <v>482</v>
      </c>
    </row>
    <row r="351281" spans="7:7" ht="60" x14ac:dyDescent="0.25">
      <c r="G351281" s="6" t="s">
        <v>483</v>
      </c>
    </row>
    <row r="351282" spans="7:7" ht="45" x14ac:dyDescent="0.25">
      <c r="G351282" s="6" t="s">
        <v>484</v>
      </c>
    </row>
    <row r="351283" spans="7:7" ht="60" x14ac:dyDescent="0.25">
      <c r="G351283" s="6" t="s">
        <v>485</v>
      </c>
    </row>
    <row r="351284" spans="7:7" ht="60" x14ac:dyDescent="0.25">
      <c r="G351284" s="6" t="s">
        <v>486</v>
      </c>
    </row>
    <row r="351285" spans="7:7" ht="75" x14ac:dyDescent="0.25">
      <c r="G351285" s="6" t="s">
        <v>487</v>
      </c>
    </row>
    <row r="351286" spans="7:7" ht="45" x14ac:dyDescent="0.25">
      <c r="G351286" s="6" t="s">
        <v>488</v>
      </c>
    </row>
    <row r="351287" spans="7:7" ht="45" x14ac:dyDescent="0.25">
      <c r="G351287" s="6" t="s">
        <v>489</v>
      </c>
    </row>
    <row r="351288" spans="7:7" ht="60" x14ac:dyDescent="0.25">
      <c r="G351288" s="6" t="s">
        <v>490</v>
      </c>
    </row>
    <row r="351289" spans="7:7" ht="60" x14ac:dyDescent="0.25">
      <c r="G351289" s="6" t="s">
        <v>491</v>
      </c>
    </row>
    <row r="351290" spans="7:7" ht="60" x14ac:dyDescent="0.25">
      <c r="G351290" s="6" t="s">
        <v>492</v>
      </c>
    </row>
    <row r="351291" spans="7:7" ht="60" x14ac:dyDescent="0.25">
      <c r="G351291" s="6" t="s">
        <v>493</v>
      </c>
    </row>
    <row r="351292" spans="7:7" ht="60" x14ac:dyDescent="0.25">
      <c r="G351292" s="6" t="s">
        <v>494</v>
      </c>
    </row>
    <row r="351293" spans="7:7" ht="60" x14ac:dyDescent="0.25">
      <c r="G351293" s="6" t="s">
        <v>495</v>
      </c>
    </row>
    <row r="351294" spans="7:7" ht="60" x14ac:dyDescent="0.25">
      <c r="G351294" s="6" t="s">
        <v>496</v>
      </c>
    </row>
    <row r="351295" spans="7:7" ht="60" x14ac:dyDescent="0.25">
      <c r="G351295" s="6" t="s">
        <v>497</v>
      </c>
    </row>
    <row r="351296" spans="7:7" ht="45" x14ac:dyDescent="0.25">
      <c r="G351296" s="6" t="s">
        <v>498</v>
      </c>
    </row>
    <row r="351297" spans="7:7" ht="60" x14ac:dyDescent="0.25">
      <c r="G351297" s="6" t="s">
        <v>499</v>
      </c>
    </row>
    <row r="351298" spans="7:7" ht="60" x14ac:dyDescent="0.25">
      <c r="G351298" s="6" t="s">
        <v>500</v>
      </c>
    </row>
    <row r="351299" spans="7:7" ht="60" x14ac:dyDescent="0.25">
      <c r="G351299" s="6" t="s">
        <v>501</v>
      </c>
    </row>
    <row r="351300" spans="7:7" ht="75" x14ac:dyDescent="0.25">
      <c r="G351300" s="6" t="s">
        <v>502</v>
      </c>
    </row>
    <row r="351301" spans="7:7" ht="75" x14ac:dyDescent="0.25">
      <c r="G351301" s="6" t="s">
        <v>503</v>
      </c>
    </row>
    <row r="351302" spans="7:7" ht="75" x14ac:dyDescent="0.25">
      <c r="G351302" s="6" t="s">
        <v>504</v>
      </c>
    </row>
    <row r="351303" spans="7:7" ht="60" x14ac:dyDescent="0.25">
      <c r="G351303" s="6" t="s">
        <v>505</v>
      </c>
    </row>
    <row r="351304" spans="7:7" ht="90" x14ac:dyDescent="0.25">
      <c r="G351304" s="6" t="s">
        <v>506</v>
      </c>
    </row>
    <row r="351305" spans="7:7" ht="90" x14ac:dyDescent="0.25">
      <c r="G351305" s="6" t="s">
        <v>507</v>
      </c>
    </row>
    <row r="351306" spans="7:7" ht="75" x14ac:dyDescent="0.25">
      <c r="G351306" s="6" t="s">
        <v>508</v>
      </c>
    </row>
    <row r="351307" spans="7:7" ht="60" x14ac:dyDescent="0.25">
      <c r="G351307" s="6" t="s">
        <v>509</v>
      </c>
    </row>
    <row r="351308" spans="7:7" ht="75" x14ac:dyDescent="0.25">
      <c r="G351308" s="6" t="s">
        <v>510</v>
      </c>
    </row>
    <row r="351309" spans="7:7" ht="60" x14ac:dyDescent="0.25">
      <c r="G351309" s="6" t="s">
        <v>511</v>
      </c>
    </row>
    <row r="351310" spans="7:7" ht="75" x14ac:dyDescent="0.25">
      <c r="G351310" s="6" t="s">
        <v>512</v>
      </c>
    </row>
    <row r="351311" spans="7:7" ht="45" x14ac:dyDescent="0.25">
      <c r="G351311" s="6" t="s">
        <v>513</v>
      </c>
    </row>
    <row r="351312" spans="7:7" ht="60" x14ac:dyDescent="0.25">
      <c r="G351312" s="6" t="s">
        <v>514</v>
      </c>
    </row>
    <row r="351313" spans="7:7" ht="75" x14ac:dyDescent="0.25">
      <c r="G351313" s="6" t="s">
        <v>515</v>
      </c>
    </row>
    <row r="351314" spans="7:7" ht="75" x14ac:dyDescent="0.25">
      <c r="G351314" s="6" t="s">
        <v>516</v>
      </c>
    </row>
    <row r="351315" spans="7:7" ht="60" x14ac:dyDescent="0.25">
      <c r="G351315" s="6" t="s">
        <v>517</v>
      </c>
    </row>
    <row r="351316" spans="7:7" ht="60" x14ac:dyDescent="0.25">
      <c r="G351316" s="6" t="s">
        <v>518</v>
      </c>
    </row>
    <row r="351317" spans="7:7" ht="60" x14ac:dyDescent="0.25">
      <c r="G351317" s="6" t="s">
        <v>519</v>
      </c>
    </row>
    <row r="351318" spans="7:7" ht="60" x14ac:dyDescent="0.25">
      <c r="G351318" s="6" t="s">
        <v>520</v>
      </c>
    </row>
    <row r="351319" spans="7:7" ht="60" x14ac:dyDescent="0.25">
      <c r="G351319" s="6" t="s">
        <v>521</v>
      </c>
    </row>
    <row r="351320" spans="7:7" ht="45" x14ac:dyDescent="0.25">
      <c r="G351320" s="6" t="s">
        <v>522</v>
      </c>
    </row>
    <row r="351321" spans="7:7" ht="45" x14ac:dyDescent="0.25">
      <c r="G351321" s="6" t="s">
        <v>523</v>
      </c>
    </row>
    <row r="351322" spans="7:7" ht="60" x14ac:dyDescent="0.25">
      <c r="G351322" s="6" t="s">
        <v>524</v>
      </c>
    </row>
    <row r="351323" spans="7:7" ht="60" x14ac:dyDescent="0.25">
      <c r="G351323" s="6" t="s">
        <v>525</v>
      </c>
    </row>
    <row r="351324" spans="7:7" ht="45" x14ac:dyDescent="0.25">
      <c r="G351324" s="6" t="s">
        <v>526</v>
      </c>
    </row>
    <row r="351325" spans="7:7" ht="45" x14ac:dyDescent="0.25">
      <c r="G351325" s="6" t="s">
        <v>527</v>
      </c>
    </row>
    <row r="351326" spans="7:7" ht="60" x14ac:dyDescent="0.25">
      <c r="G351326" s="6" t="s">
        <v>528</v>
      </c>
    </row>
    <row r="351327" spans="7:7" ht="45" x14ac:dyDescent="0.25">
      <c r="G351327" s="6" t="s">
        <v>529</v>
      </c>
    </row>
    <row r="351328" spans="7:7" ht="45" x14ac:dyDescent="0.25">
      <c r="G351328" s="6" t="s">
        <v>530</v>
      </c>
    </row>
    <row r="351329" spans="7:7" ht="45" x14ac:dyDescent="0.25">
      <c r="G351329" s="6" t="s">
        <v>531</v>
      </c>
    </row>
    <row r="351330" spans="7:7" ht="60" x14ac:dyDescent="0.25">
      <c r="G351330" s="6" t="s">
        <v>532</v>
      </c>
    </row>
    <row r="351331" spans="7:7" ht="60" x14ac:dyDescent="0.25">
      <c r="G351331" s="6" t="s">
        <v>533</v>
      </c>
    </row>
    <row r="351332" spans="7:7" ht="45" x14ac:dyDescent="0.25">
      <c r="G351332" s="6" t="s">
        <v>534</v>
      </c>
    </row>
    <row r="351333" spans="7:7" ht="60" x14ac:dyDescent="0.25">
      <c r="G351333" s="6" t="s">
        <v>535</v>
      </c>
    </row>
    <row r="351334" spans="7:7" ht="45" x14ac:dyDescent="0.25">
      <c r="G351334" s="6" t="s">
        <v>536</v>
      </c>
    </row>
    <row r="351335" spans="7:7" ht="60" x14ac:dyDescent="0.25">
      <c r="G351335" s="6" t="s">
        <v>537</v>
      </c>
    </row>
    <row r="351336" spans="7:7" ht="60" x14ac:dyDescent="0.25">
      <c r="G351336" s="6" t="s">
        <v>538</v>
      </c>
    </row>
    <row r="351337" spans="7:7" ht="45" x14ac:dyDescent="0.25">
      <c r="G351337" s="6" t="s">
        <v>539</v>
      </c>
    </row>
    <row r="351338" spans="7:7" ht="45" x14ac:dyDescent="0.25">
      <c r="G351338" s="6" t="s">
        <v>540</v>
      </c>
    </row>
    <row r="351339" spans="7:7" ht="60" x14ac:dyDescent="0.25">
      <c r="G351339" s="6" t="s">
        <v>541</v>
      </c>
    </row>
    <row r="351340" spans="7:7" ht="45" x14ac:dyDescent="0.25">
      <c r="G351340" s="6" t="s">
        <v>542</v>
      </c>
    </row>
    <row r="351341" spans="7:7" ht="45" x14ac:dyDescent="0.25">
      <c r="G351341" s="6" t="s">
        <v>543</v>
      </c>
    </row>
    <row r="351342" spans="7:7" ht="45" x14ac:dyDescent="0.25">
      <c r="G351342" s="6" t="s">
        <v>544</v>
      </c>
    </row>
    <row r="351343" spans="7:7" ht="45" x14ac:dyDescent="0.25">
      <c r="G351343" s="6" t="s">
        <v>545</v>
      </c>
    </row>
    <row r="351344" spans="7:7" ht="60" x14ac:dyDescent="0.25">
      <c r="G351344" s="6" t="s">
        <v>546</v>
      </c>
    </row>
    <row r="351345" spans="7:7" ht="60" x14ac:dyDescent="0.25">
      <c r="G351345" s="6" t="s">
        <v>547</v>
      </c>
    </row>
    <row r="351346" spans="7:7" ht="45" x14ac:dyDescent="0.25">
      <c r="G351346" s="6" t="s">
        <v>548</v>
      </c>
    </row>
    <row r="351347" spans="7:7" ht="45" x14ac:dyDescent="0.25">
      <c r="G351347" s="6" t="s">
        <v>549</v>
      </c>
    </row>
    <row r="351348" spans="7:7" ht="45" x14ac:dyDescent="0.25">
      <c r="G351348" s="6" t="s">
        <v>550</v>
      </c>
    </row>
    <row r="351349" spans="7:7" ht="60" x14ac:dyDescent="0.25">
      <c r="G351349" s="6" t="s">
        <v>551</v>
      </c>
    </row>
    <row r="351350" spans="7:7" ht="45" x14ac:dyDescent="0.25">
      <c r="G351350" s="6" t="s">
        <v>552</v>
      </c>
    </row>
    <row r="351351" spans="7:7" ht="45" x14ac:dyDescent="0.25">
      <c r="G351351" s="6" t="s">
        <v>553</v>
      </c>
    </row>
    <row r="351352" spans="7:7" ht="45" x14ac:dyDescent="0.25">
      <c r="G351352" s="6" t="s">
        <v>554</v>
      </c>
    </row>
    <row r="351353" spans="7:7" ht="45" x14ac:dyDescent="0.25">
      <c r="G351353" s="6" t="s">
        <v>555</v>
      </c>
    </row>
    <row r="351354" spans="7:7" ht="60" x14ac:dyDescent="0.25">
      <c r="G351354" s="6" t="s">
        <v>556</v>
      </c>
    </row>
    <row r="351355" spans="7:7" ht="60" x14ac:dyDescent="0.25">
      <c r="G351355" s="6" t="s">
        <v>557</v>
      </c>
    </row>
    <row r="351356" spans="7:7" ht="60" x14ac:dyDescent="0.25">
      <c r="G351356" s="6" t="s">
        <v>558</v>
      </c>
    </row>
    <row r="351357" spans="7:7" ht="45" x14ac:dyDescent="0.25">
      <c r="G351357" s="6" t="s">
        <v>559</v>
      </c>
    </row>
    <row r="351358" spans="7:7" ht="60" x14ac:dyDescent="0.25">
      <c r="G351358" s="6" t="s">
        <v>560</v>
      </c>
    </row>
    <row r="351359" spans="7:7" ht="60" x14ac:dyDescent="0.25">
      <c r="G351359" s="6" t="s">
        <v>561</v>
      </c>
    </row>
    <row r="351360" spans="7:7" ht="60" x14ac:dyDescent="0.25">
      <c r="G351360" s="6" t="s">
        <v>562</v>
      </c>
    </row>
    <row r="351361" spans="7:7" ht="45" x14ac:dyDescent="0.25">
      <c r="G351361" s="6" t="s">
        <v>563</v>
      </c>
    </row>
    <row r="351362" spans="7:7" ht="45" x14ac:dyDescent="0.25">
      <c r="G351362" s="6" t="s">
        <v>564</v>
      </c>
    </row>
    <row r="351363" spans="7:7" ht="30" x14ac:dyDescent="0.25">
      <c r="G351363" s="6" t="s">
        <v>565</v>
      </c>
    </row>
    <row r="351364" spans="7:7" ht="60" x14ac:dyDescent="0.25">
      <c r="G351364" s="6" t="s">
        <v>566</v>
      </c>
    </row>
    <row r="351365" spans="7:7" ht="45" x14ac:dyDescent="0.25">
      <c r="G351365" s="6" t="s">
        <v>567</v>
      </c>
    </row>
    <row r="351366" spans="7:7" ht="75" x14ac:dyDescent="0.25">
      <c r="G351366" s="6" t="s">
        <v>568</v>
      </c>
    </row>
    <row r="351367" spans="7:7" ht="45" x14ac:dyDescent="0.25">
      <c r="G351367" s="6" t="s">
        <v>569</v>
      </c>
    </row>
    <row r="351368" spans="7:7" ht="45" x14ac:dyDescent="0.25">
      <c r="G351368" s="6" t="s">
        <v>570</v>
      </c>
    </row>
    <row r="351369" spans="7:7" ht="45" x14ac:dyDescent="0.25">
      <c r="G351369" s="6" t="s">
        <v>571</v>
      </c>
    </row>
    <row r="351370" spans="7:7" ht="60" x14ac:dyDescent="0.25">
      <c r="G351370" s="6" t="s">
        <v>572</v>
      </c>
    </row>
    <row r="351371" spans="7:7" ht="60" x14ac:dyDescent="0.25">
      <c r="G351371" s="6" t="s">
        <v>573</v>
      </c>
    </row>
    <row r="351372" spans="7:7" ht="45" x14ac:dyDescent="0.25">
      <c r="G351372" s="6" t="s">
        <v>574</v>
      </c>
    </row>
    <row r="351373" spans="7:7" ht="60" x14ac:dyDescent="0.25">
      <c r="G351373" s="6" t="s">
        <v>575</v>
      </c>
    </row>
    <row r="351374" spans="7:7" ht="45" x14ac:dyDescent="0.25">
      <c r="G351374" s="6" t="s">
        <v>576</v>
      </c>
    </row>
    <row r="351375" spans="7:7" ht="45" x14ac:dyDescent="0.25">
      <c r="G351375" s="6" t="s">
        <v>577</v>
      </c>
    </row>
    <row r="351376" spans="7:7" ht="60" x14ac:dyDescent="0.25">
      <c r="G351376" s="6" t="s">
        <v>578</v>
      </c>
    </row>
    <row r="351377" spans="7:7" ht="60" x14ac:dyDescent="0.25">
      <c r="G351377" s="6" t="s">
        <v>579</v>
      </c>
    </row>
    <row r="351378" spans="7:7" ht="45" x14ac:dyDescent="0.25">
      <c r="G351378" s="6" t="s">
        <v>580</v>
      </c>
    </row>
    <row r="351379" spans="7:7" ht="45" x14ac:dyDescent="0.25">
      <c r="G351379" s="6" t="s">
        <v>581</v>
      </c>
    </row>
    <row r="351380" spans="7:7" ht="60" x14ac:dyDescent="0.25">
      <c r="G351380" s="6" t="s">
        <v>582</v>
      </c>
    </row>
    <row r="351381" spans="7:7" ht="45" x14ac:dyDescent="0.25">
      <c r="G351381" s="6" t="s">
        <v>583</v>
      </c>
    </row>
    <row r="351382" spans="7:7" ht="60" x14ac:dyDescent="0.25">
      <c r="G351382" s="6" t="s">
        <v>584</v>
      </c>
    </row>
    <row r="351383" spans="7:7" ht="60" x14ac:dyDescent="0.25">
      <c r="G351383" s="6" t="s">
        <v>585</v>
      </c>
    </row>
    <row r="351384" spans="7:7" ht="45" x14ac:dyDescent="0.25">
      <c r="G351384" s="6" t="s">
        <v>586</v>
      </c>
    </row>
    <row r="351385" spans="7:7" ht="45" x14ac:dyDescent="0.25">
      <c r="G351385" s="6" t="s">
        <v>587</v>
      </c>
    </row>
    <row r="351386" spans="7:7" ht="60" x14ac:dyDescent="0.25">
      <c r="G351386" s="6" t="s">
        <v>588</v>
      </c>
    </row>
    <row r="351387" spans="7:7" ht="60" x14ac:dyDescent="0.25">
      <c r="G351387" s="6" t="s">
        <v>589</v>
      </c>
    </row>
    <row r="351388" spans="7:7" ht="45" x14ac:dyDescent="0.25">
      <c r="G351388" s="6" t="s">
        <v>590</v>
      </c>
    </row>
    <row r="351389" spans="7:7" ht="45" x14ac:dyDescent="0.25">
      <c r="G351389" s="6" t="s">
        <v>591</v>
      </c>
    </row>
    <row r="351390" spans="7:7" ht="60" x14ac:dyDescent="0.25">
      <c r="G351390" s="6" t="s">
        <v>592</v>
      </c>
    </row>
    <row r="351391" spans="7:7" ht="45" x14ac:dyDescent="0.25">
      <c r="G351391" s="6" t="s">
        <v>593</v>
      </c>
    </row>
    <row r="351392" spans="7:7" ht="45" x14ac:dyDescent="0.25">
      <c r="G351392" s="6" t="s">
        <v>594</v>
      </c>
    </row>
    <row r="351393" spans="7:7" ht="60" x14ac:dyDescent="0.25">
      <c r="G351393" s="6" t="s">
        <v>595</v>
      </c>
    </row>
    <row r="351394" spans="7:7" ht="60" x14ac:dyDescent="0.25">
      <c r="G351394" s="6" t="s">
        <v>596</v>
      </c>
    </row>
    <row r="351395" spans="7:7" ht="60" x14ac:dyDescent="0.25">
      <c r="G351395" s="6" t="s">
        <v>597</v>
      </c>
    </row>
    <row r="351396" spans="7:7" ht="45" x14ac:dyDescent="0.25">
      <c r="G351396" s="6" t="s">
        <v>598</v>
      </c>
    </row>
    <row r="351397" spans="7:7" ht="45" x14ac:dyDescent="0.25">
      <c r="G351397" s="6" t="s">
        <v>599</v>
      </c>
    </row>
    <row r="351398" spans="7:7" ht="45" x14ac:dyDescent="0.25">
      <c r="G351398" s="6" t="s">
        <v>600</v>
      </c>
    </row>
    <row r="351399" spans="7:7" ht="45" x14ac:dyDescent="0.25">
      <c r="G351399" s="6" t="s">
        <v>601</v>
      </c>
    </row>
    <row r="351400" spans="7:7" ht="45" x14ac:dyDescent="0.25">
      <c r="G351400" s="6" t="s">
        <v>602</v>
      </c>
    </row>
    <row r="351401" spans="7:7" ht="75" x14ac:dyDescent="0.25">
      <c r="G351401" s="6" t="s">
        <v>603</v>
      </c>
    </row>
    <row r="351402" spans="7:7" ht="60" x14ac:dyDescent="0.25">
      <c r="G351402" s="6" t="s">
        <v>604</v>
      </c>
    </row>
    <row r="351403" spans="7:7" ht="75" x14ac:dyDescent="0.25">
      <c r="G351403" s="6" t="s">
        <v>605</v>
      </c>
    </row>
    <row r="351404" spans="7:7" ht="60" x14ac:dyDescent="0.25">
      <c r="G351404" s="6" t="s">
        <v>606</v>
      </c>
    </row>
    <row r="351405" spans="7:7" ht="75" x14ac:dyDescent="0.25">
      <c r="G351405" s="6" t="s">
        <v>607</v>
      </c>
    </row>
    <row r="351406" spans="7:7" ht="90" x14ac:dyDescent="0.25">
      <c r="G351406" s="6" t="s">
        <v>608</v>
      </c>
    </row>
    <row r="351407" spans="7:7" ht="60" x14ac:dyDescent="0.25">
      <c r="G351407" s="6" t="s">
        <v>609</v>
      </c>
    </row>
    <row r="351408" spans="7:7" ht="60" x14ac:dyDescent="0.25">
      <c r="G351408" s="6" t="s">
        <v>610</v>
      </c>
    </row>
    <row r="351409" spans="7:7" ht="75" x14ac:dyDescent="0.25">
      <c r="G351409" s="6" t="s">
        <v>611</v>
      </c>
    </row>
    <row r="351410" spans="7:7" ht="60" x14ac:dyDescent="0.25">
      <c r="G351410" s="6" t="s">
        <v>612</v>
      </c>
    </row>
    <row r="351411" spans="7:7" ht="60" x14ac:dyDescent="0.25">
      <c r="G351411" s="6" t="s">
        <v>613</v>
      </c>
    </row>
    <row r="351412" spans="7:7" ht="60" x14ac:dyDescent="0.25">
      <c r="G351412" s="6" t="s">
        <v>614</v>
      </c>
    </row>
    <row r="351413" spans="7:7" ht="60" x14ac:dyDescent="0.25">
      <c r="G351413" s="6" t="s">
        <v>615</v>
      </c>
    </row>
    <row r="351414" spans="7:7" ht="45" x14ac:dyDescent="0.25">
      <c r="G351414" s="6" t="s">
        <v>616</v>
      </c>
    </row>
    <row r="351415" spans="7:7" ht="45" x14ac:dyDescent="0.25">
      <c r="G351415" s="6" t="s">
        <v>617</v>
      </c>
    </row>
    <row r="351416" spans="7:7" ht="45" x14ac:dyDescent="0.25">
      <c r="G351416" s="6" t="s">
        <v>618</v>
      </c>
    </row>
    <row r="351417" spans="7:7" ht="60" x14ac:dyDescent="0.25">
      <c r="G351417" s="6" t="s">
        <v>619</v>
      </c>
    </row>
    <row r="351418" spans="7:7" ht="60" x14ac:dyDescent="0.25">
      <c r="G351418" s="6" t="s">
        <v>620</v>
      </c>
    </row>
    <row r="351419" spans="7:7" ht="45" x14ac:dyDescent="0.25">
      <c r="G351419" s="6" t="s">
        <v>621</v>
      </c>
    </row>
    <row r="351420" spans="7:7" ht="60" x14ac:dyDescent="0.25">
      <c r="G351420" s="6" t="s">
        <v>622</v>
      </c>
    </row>
    <row r="351421" spans="7:7" ht="45" x14ac:dyDescent="0.25">
      <c r="G351421" s="6" t="s">
        <v>623</v>
      </c>
    </row>
    <row r="351422" spans="7:7" ht="60" x14ac:dyDescent="0.25">
      <c r="G351422" s="6" t="s">
        <v>624</v>
      </c>
    </row>
    <row r="351423" spans="7:7" ht="60" x14ac:dyDescent="0.25">
      <c r="G351423" s="6" t="s">
        <v>625</v>
      </c>
    </row>
    <row r="351424" spans="7:7" ht="60" x14ac:dyDescent="0.25">
      <c r="G351424" s="6" t="s">
        <v>626</v>
      </c>
    </row>
    <row r="351425" spans="7:7" ht="45" x14ac:dyDescent="0.25">
      <c r="G351425" s="6" t="s">
        <v>627</v>
      </c>
    </row>
    <row r="351426" spans="7:7" ht="45" x14ac:dyDescent="0.25">
      <c r="G351426" s="6" t="s">
        <v>628</v>
      </c>
    </row>
    <row r="351427" spans="7:7" ht="45" x14ac:dyDescent="0.25">
      <c r="G351427" s="6" t="s">
        <v>629</v>
      </c>
    </row>
    <row r="351428" spans="7:7" ht="60" x14ac:dyDescent="0.25">
      <c r="G351428" s="6" t="s">
        <v>630</v>
      </c>
    </row>
    <row r="351429" spans="7:7" ht="45" x14ac:dyDescent="0.25">
      <c r="G351429" s="6" t="s">
        <v>631</v>
      </c>
    </row>
    <row r="351430" spans="7:7" ht="60" x14ac:dyDescent="0.25">
      <c r="G351430" s="6" t="s">
        <v>632</v>
      </c>
    </row>
    <row r="351431" spans="7:7" ht="45" x14ac:dyDescent="0.25">
      <c r="G351431" s="6" t="s">
        <v>633</v>
      </c>
    </row>
    <row r="351432" spans="7:7" ht="45" x14ac:dyDescent="0.25">
      <c r="G351432" s="6" t="s">
        <v>634</v>
      </c>
    </row>
    <row r="351433" spans="7:7" ht="45" x14ac:dyDescent="0.25">
      <c r="G351433" s="6" t="s">
        <v>635</v>
      </c>
    </row>
    <row r="351434" spans="7:7" ht="45" x14ac:dyDescent="0.25">
      <c r="G351434" s="6" t="s">
        <v>636</v>
      </c>
    </row>
    <row r="351435" spans="7:7" ht="60" x14ac:dyDescent="0.25">
      <c r="G351435" s="6" t="s">
        <v>637</v>
      </c>
    </row>
    <row r="351436" spans="7:7" ht="60" x14ac:dyDescent="0.25">
      <c r="G351436" s="6" t="s">
        <v>638</v>
      </c>
    </row>
    <row r="351437" spans="7:7" ht="45" x14ac:dyDescent="0.25">
      <c r="G351437" s="6" t="s">
        <v>639</v>
      </c>
    </row>
    <row r="351438" spans="7:7" ht="45" x14ac:dyDescent="0.25">
      <c r="G351438" s="6" t="s">
        <v>640</v>
      </c>
    </row>
    <row r="351439" spans="7:7" ht="45" x14ac:dyDescent="0.25">
      <c r="G351439" s="6" t="s">
        <v>641</v>
      </c>
    </row>
    <row r="351440" spans="7:7" ht="60" x14ac:dyDescent="0.25">
      <c r="G351440" s="6" t="s">
        <v>642</v>
      </c>
    </row>
    <row r="351441" spans="7:7" ht="60" x14ac:dyDescent="0.25">
      <c r="G351441" s="6" t="s">
        <v>643</v>
      </c>
    </row>
    <row r="351442" spans="7:7" ht="60" x14ac:dyDescent="0.25">
      <c r="G351442" s="6" t="s">
        <v>644</v>
      </c>
    </row>
    <row r="351443" spans="7:7" ht="75" x14ac:dyDescent="0.25">
      <c r="G351443" s="6" t="s">
        <v>645</v>
      </c>
    </row>
    <row r="351444" spans="7:7" ht="60" x14ac:dyDescent="0.25">
      <c r="G351444" s="6" t="s">
        <v>646</v>
      </c>
    </row>
    <row r="351445" spans="7:7" ht="60" x14ac:dyDescent="0.25">
      <c r="G351445" s="6" t="s">
        <v>647</v>
      </c>
    </row>
    <row r="351446" spans="7:7" ht="60" x14ac:dyDescent="0.25">
      <c r="G351446" s="6" t="s">
        <v>648</v>
      </c>
    </row>
    <row r="351447" spans="7:7" ht="60" x14ac:dyDescent="0.25">
      <c r="G351447" s="6" t="s">
        <v>649</v>
      </c>
    </row>
    <row r="351448" spans="7:7" ht="60" x14ac:dyDescent="0.25">
      <c r="G351448" s="6" t="s">
        <v>650</v>
      </c>
    </row>
    <row r="351449" spans="7:7" ht="60" x14ac:dyDescent="0.25">
      <c r="G351449" s="6" t="s">
        <v>651</v>
      </c>
    </row>
    <row r="351450" spans="7:7" ht="60" x14ac:dyDescent="0.25">
      <c r="G351450" s="6" t="s">
        <v>652</v>
      </c>
    </row>
    <row r="351451" spans="7:7" ht="45" x14ac:dyDescent="0.25">
      <c r="G351451" s="6" t="s">
        <v>653</v>
      </c>
    </row>
    <row r="351452" spans="7:7" ht="45" x14ac:dyDescent="0.25">
      <c r="G351452" s="6" t="s">
        <v>654</v>
      </c>
    </row>
    <row r="351453" spans="7:7" ht="60" x14ac:dyDescent="0.25">
      <c r="G351453" s="6" t="s">
        <v>655</v>
      </c>
    </row>
    <row r="351454" spans="7:7" ht="60" x14ac:dyDescent="0.25">
      <c r="G351454" s="6" t="s">
        <v>656</v>
      </c>
    </row>
    <row r="351455" spans="7:7" ht="60" x14ac:dyDescent="0.25">
      <c r="G351455" s="6" t="s">
        <v>657</v>
      </c>
    </row>
    <row r="351456" spans="7:7" ht="60" x14ac:dyDescent="0.25">
      <c r="G351456" s="6" t="s">
        <v>658</v>
      </c>
    </row>
    <row r="351457" spans="7:7" ht="45" x14ac:dyDescent="0.25">
      <c r="G351457" s="6" t="s">
        <v>659</v>
      </c>
    </row>
    <row r="351458" spans="7:7" ht="60" x14ac:dyDescent="0.25">
      <c r="G351458" s="6" t="s">
        <v>660</v>
      </c>
    </row>
    <row r="351459" spans="7:7" ht="45" x14ac:dyDescent="0.25">
      <c r="G351459" s="6" t="s">
        <v>661</v>
      </c>
    </row>
    <row r="351460" spans="7:7" ht="60" x14ac:dyDescent="0.25">
      <c r="G351460" s="6" t="s">
        <v>662</v>
      </c>
    </row>
    <row r="351461" spans="7:7" ht="60" x14ac:dyDescent="0.25">
      <c r="G351461" s="6" t="s">
        <v>663</v>
      </c>
    </row>
    <row r="351462" spans="7:7" ht="60" x14ac:dyDescent="0.25">
      <c r="G351462" s="6" t="s">
        <v>664</v>
      </c>
    </row>
    <row r="351463" spans="7:7" ht="60" x14ac:dyDescent="0.25">
      <c r="G351463" s="6" t="s">
        <v>665</v>
      </c>
    </row>
    <row r="351464" spans="7:7" ht="60" x14ac:dyDescent="0.25">
      <c r="G351464" s="6" t="s">
        <v>666</v>
      </c>
    </row>
    <row r="351465" spans="7:7" ht="45" x14ac:dyDescent="0.25">
      <c r="G351465" s="6" t="s">
        <v>667</v>
      </c>
    </row>
    <row r="351466" spans="7:7" ht="45" x14ac:dyDescent="0.25">
      <c r="G351466" s="6" t="s">
        <v>668</v>
      </c>
    </row>
    <row r="351467" spans="7:7" ht="45" x14ac:dyDescent="0.25">
      <c r="G351467" s="6" t="s">
        <v>669</v>
      </c>
    </row>
    <row r="351468" spans="7:7" ht="45" x14ac:dyDescent="0.25">
      <c r="G351468" s="6" t="s">
        <v>670</v>
      </c>
    </row>
    <row r="351469" spans="7:7" ht="60" x14ac:dyDescent="0.25">
      <c r="G351469" s="6" t="s">
        <v>671</v>
      </c>
    </row>
    <row r="351470" spans="7:7" ht="45" x14ac:dyDescent="0.25">
      <c r="G351470" s="6" t="s">
        <v>672</v>
      </c>
    </row>
    <row r="351471" spans="7:7" ht="60" x14ac:dyDescent="0.25">
      <c r="G351471" s="6" t="s">
        <v>673</v>
      </c>
    </row>
    <row r="351472" spans="7:7" ht="60" x14ac:dyDescent="0.25">
      <c r="G351472" s="6" t="s">
        <v>674</v>
      </c>
    </row>
    <row r="351473" spans="7:7" ht="45" x14ac:dyDescent="0.25">
      <c r="G351473" s="6" t="s">
        <v>675</v>
      </c>
    </row>
    <row r="351474" spans="7:7" ht="90" x14ac:dyDescent="0.25">
      <c r="G351474" s="6" t="s">
        <v>676</v>
      </c>
    </row>
    <row r="351475" spans="7:7" ht="75" x14ac:dyDescent="0.25">
      <c r="G351475" s="6" t="s">
        <v>677</v>
      </c>
    </row>
    <row r="351476" spans="7:7" ht="45" x14ac:dyDescent="0.25">
      <c r="G351476" s="6" t="s">
        <v>678</v>
      </c>
    </row>
    <row r="351477" spans="7:7" ht="60" x14ac:dyDescent="0.25">
      <c r="G351477" s="6" t="s">
        <v>679</v>
      </c>
    </row>
    <row r="351478" spans="7:7" ht="45" x14ac:dyDescent="0.25">
      <c r="G351478" s="6" t="s">
        <v>680</v>
      </c>
    </row>
    <row r="351479" spans="7:7" ht="60" x14ac:dyDescent="0.25">
      <c r="G351479" s="6" t="s">
        <v>681</v>
      </c>
    </row>
    <row r="351480" spans="7:7" ht="45" x14ac:dyDescent="0.25">
      <c r="G351480" s="6" t="s">
        <v>682</v>
      </c>
    </row>
    <row r="351481" spans="7:7" ht="45" x14ac:dyDescent="0.25">
      <c r="G351481" s="6" t="s">
        <v>683</v>
      </c>
    </row>
    <row r="351482" spans="7:7" ht="60" x14ac:dyDescent="0.25">
      <c r="G351482" s="6" t="s">
        <v>684</v>
      </c>
    </row>
    <row r="351483" spans="7:7" ht="75" x14ac:dyDescent="0.25">
      <c r="G351483" s="6" t="s">
        <v>685</v>
      </c>
    </row>
    <row r="351484" spans="7:7" ht="90" x14ac:dyDescent="0.25">
      <c r="G351484" s="6" t="s">
        <v>686</v>
      </c>
    </row>
    <row r="351485" spans="7:7" ht="45" x14ac:dyDescent="0.25">
      <c r="G351485" s="6" t="s">
        <v>687</v>
      </c>
    </row>
    <row r="351486" spans="7:7" ht="45" x14ac:dyDescent="0.25">
      <c r="G351486" s="6" t="s">
        <v>688</v>
      </c>
    </row>
    <row r="351487" spans="7:7" ht="60" x14ac:dyDescent="0.25">
      <c r="G351487" s="6" t="s">
        <v>689</v>
      </c>
    </row>
    <row r="351488" spans="7:7" ht="60" x14ac:dyDescent="0.25">
      <c r="G351488" s="6" t="s">
        <v>690</v>
      </c>
    </row>
    <row r="351489" spans="7:7" ht="60" x14ac:dyDescent="0.25">
      <c r="G351489" s="6" t="s">
        <v>691</v>
      </c>
    </row>
    <row r="351490" spans="7:7" ht="60" x14ac:dyDescent="0.25">
      <c r="G351490" s="6" t="s">
        <v>692</v>
      </c>
    </row>
    <row r="351491" spans="7:7" ht="45" x14ac:dyDescent="0.25">
      <c r="G351491" s="6" t="s">
        <v>693</v>
      </c>
    </row>
    <row r="351492" spans="7:7" ht="45" x14ac:dyDescent="0.25">
      <c r="G351492" s="6" t="s">
        <v>694</v>
      </c>
    </row>
    <row r="351493" spans="7:7" ht="45" x14ac:dyDescent="0.25">
      <c r="G351493" s="6" t="s">
        <v>695</v>
      </c>
    </row>
    <row r="351494" spans="7:7" ht="60" x14ac:dyDescent="0.25">
      <c r="G351494" s="6" t="s">
        <v>696</v>
      </c>
    </row>
    <row r="351495" spans="7:7" ht="45" x14ac:dyDescent="0.25">
      <c r="G351495" s="6" t="s">
        <v>697</v>
      </c>
    </row>
    <row r="351496" spans="7:7" ht="60" x14ac:dyDescent="0.25">
      <c r="G351496" s="6" t="s">
        <v>698</v>
      </c>
    </row>
    <row r="351497" spans="7:7" ht="45" x14ac:dyDescent="0.25">
      <c r="G351497" s="6" t="s">
        <v>699</v>
      </c>
    </row>
    <row r="351498" spans="7:7" ht="45" x14ac:dyDescent="0.25">
      <c r="G351498" s="6" t="s">
        <v>700</v>
      </c>
    </row>
    <row r="351499" spans="7:7" ht="45" x14ac:dyDescent="0.25">
      <c r="G351499" s="6" t="s">
        <v>701</v>
      </c>
    </row>
    <row r="351500" spans="7:7" ht="60" x14ac:dyDescent="0.25">
      <c r="G351500" s="6" t="s">
        <v>702</v>
      </c>
    </row>
    <row r="351501" spans="7:7" ht="60" x14ac:dyDescent="0.25">
      <c r="G351501" s="6" t="s">
        <v>703</v>
      </c>
    </row>
    <row r="351502" spans="7:7" ht="45" x14ac:dyDescent="0.25">
      <c r="G351502" s="6" t="s">
        <v>704</v>
      </c>
    </row>
    <row r="351503" spans="7:7" ht="45" x14ac:dyDescent="0.25">
      <c r="G351503" s="6" t="s">
        <v>705</v>
      </c>
    </row>
    <row r="351504" spans="7:7" ht="45" x14ac:dyDescent="0.25">
      <c r="G351504" s="6" t="s">
        <v>706</v>
      </c>
    </row>
    <row r="351505" spans="7:7" ht="45" x14ac:dyDescent="0.25">
      <c r="G351505" s="6" t="s">
        <v>707</v>
      </c>
    </row>
    <row r="351506" spans="7:7" ht="45" x14ac:dyDescent="0.25">
      <c r="G351506" s="6" t="s">
        <v>708</v>
      </c>
    </row>
    <row r="351507" spans="7:7" ht="45" x14ac:dyDescent="0.25">
      <c r="G351507" s="6" t="s">
        <v>709</v>
      </c>
    </row>
    <row r="351508" spans="7:7" ht="60" x14ac:dyDescent="0.25">
      <c r="G351508" s="6" t="s">
        <v>710</v>
      </c>
    </row>
    <row r="351509" spans="7:7" ht="60" x14ac:dyDescent="0.25">
      <c r="G351509" s="6" t="s">
        <v>711</v>
      </c>
    </row>
    <row r="351510" spans="7:7" ht="45" x14ac:dyDescent="0.25">
      <c r="G351510" s="6" t="s">
        <v>712</v>
      </c>
    </row>
    <row r="351511" spans="7:7" ht="45" x14ac:dyDescent="0.25">
      <c r="G351511" s="6" t="s">
        <v>713</v>
      </c>
    </row>
    <row r="351512" spans="7:7" ht="75" x14ac:dyDescent="0.25">
      <c r="G351512" s="6" t="s">
        <v>714</v>
      </c>
    </row>
    <row r="351513" spans="7:7" ht="60" x14ac:dyDescent="0.25">
      <c r="G351513" s="6" t="s">
        <v>715</v>
      </c>
    </row>
    <row r="351514" spans="7:7" ht="60" x14ac:dyDescent="0.25">
      <c r="G351514" s="6" t="s">
        <v>716</v>
      </c>
    </row>
    <row r="351515" spans="7:7" ht="60" x14ac:dyDescent="0.25">
      <c r="G351515" s="6" t="s">
        <v>717</v>
      </c>
    </row>
    <row r="351516" spans="7:7" ht="60" x14ac:dyDescent="0.25">
      <c r="G351516" s="6" t="s">
        <v>718</v>
      </c>
    </row>
    <row r="351517" spans="7:7" ht="75" x14ac:dyDescent="0.25">
      <c r="G351517" s="6" t="s">
        <v>719</v>
      </c>
    </row>
    <row r="351518" spans="7:7" ht="45" x14ac:dyDescent="0.25">
      <c r="G351518" s="6" t="s">
        <v>720</v>
      </c>
    </row>
    <row r="351519" spans="7:7" ht="75" x14ac:dyDescent="0.25">
      <c r="G351519" s="6" t="s">
        <v>721</v>
      </c>
    </row>
    <row r="351520" spans="7:7" ht="90" x14ac:dyDescent="0.25">
      <c r="G351520" s="6" t="s">
        <v>722</v>
      </c>
    </row>
    <row r="351521" spans="7:7" ht="60" x14ac:dyDescent="0.25">
      <c r="G351521" s="6" t="s">
        <v>723</v>
      </c>
    </row>
    <row r="351522" spans="7:7" ht="45" x14ac:dyDescent="0.25">
      <c r="G351522" s="6" t="s">
        <v>724</v>
      </c>
    </row>
    <row r="351523" spans="7:7" ht="75" x14ac:dyDescent="0.25">
      <c r="G351523" s="6" t="s">
        <v>725</v>
      </c>
    </row>
    <row r="351524" spans="7:7" ht="45" x14ac:dyDescent="0.25">
      <c r="G351524" s="6" t="s">
        <v>726</v>
      </c>
    </row>
    <row r="351525" spans="7:7" ht="45" x14ac:dyDescent="0.25">
      <c r="G351525" s="6" t="s">
        <v>727</v>
      </c>
    </row>
    <row r="351526" spans="7:7" ht="45" x14ac:dyDescent="0.25">
      <c r="G351526" s="6" t="s">
        <v>728</v>
      </c>
    </row>
    <row r="351527" spans="7:7" ht="45" x14ac:dyDescent="0.25">
      <c r="G351527" s="6" t="s">
        <v>729</v>
      </c>
    </row>
    <row r="351528" spans="7:7" ht="45" x14ac:dyDescent="0.25">
      <c r="G351528" s="6" t="s">
        <v>730</v>
      </c>
    </row>
    <row r="351529" spans="7:7" ht="45" x14ac:dyDescent="0.25">
      <c r="G351529" s="6" t="s">
        <v>731</v>
      </c>
    </row>
    <row r="351530" spans="7:7" ht="60" x14ac:dyDescent="0.25">
      <c r="G351530" s="6" t="s">
        <v>732</v>
      </c>
    </row>
    <row r="351531" spans="7:7" ht="60" x14ac:dyDescent="0.25">
      <c r="G351531" s="6" t="s">
        <v>733</v>
      </c>
    </row>
    <row r="351532" spans="7:7" ht="60" x14ac:dyDescent="0.25">
      <c r="G351532" s="6" t="s">
        <v>734</v>
      </c>
    </row>
    <row r="351533" spans="7:7" ht="60" x14ac:dyDescent="0.25">
      <c r="G351533" s="6" t="s">
        <v>735</v>
      </c>
    </row>
    <row r="351534" spans="7:7" ht="60" x14ac:dyDescent="0.25">
      <c r="G351534" s="6" t="s">
        <v>736</v>
      </c>
    </row>
    <row r="351535" spans="7:7" ht="45" x14ac:dyDescent="0.25">
      <c r="G351535" s="6" t="s">
        <v>737</v>
      </c>
    </row>
    <row r="351536" spans="7:7" ht="45" x14ac:dyDescent="0.25">
      <c r="G351536" s="6" t="s">
        <v>738</v>
      </c>
    </row>
    <row r="351537" spans="7:7" ht="45" x14ac:dyDescent="0.25">
      <c r="G351537" s="6" t="s">
        <v>739</v>
      </c>
    </row>
    <row r="351538" spans="7:7" ht="60" x14ac:dyDescent="0.25">
      <c r="G351538" s="6" t="s">
        <v>740</v>
      </c>
    </row>
    <row r="351539" spans="7:7" ht="60" x14ac:dyDescent="0.25">
      <c r="G351539" s="6" t="s">
        <v>741</v>
      </c>
    </row>
    <row r="351540" spans="7:7" ht="60" x14ac:dyDescent="0.25">
      <c r="G351540" s="6" t="s">
        <v>742</v>
      </c>
    </row>
    <row r="351541" spans="7:7" ht="45" x14ac:dyDescent="0.25">
      <c r="G351541" s="6" t="s">
        <v>743</v>
      </c>
    </row>
    <row r="351542" spans="7:7" ht="45" x14ac:dyDescent="0.25">
      <c r="G351542" s="6" t="s">
        <v>744</v>
      </c>
    </row>
    <row r="351543" spans="7:7" ht="45" x14ac:dyDescent="0.25">
      <c r="G351543" s="6" t="s">
        <v>745</v>
      </c>
    </row>
    <row r="351544" spans="7:7" ht="45" x14ac:dyDescent="0.25">
      <c r="G351544" s="6" t="s">
        <v>746</v>
      </c>
    </row>
    <row r="351545" spans="7:7" ht="45" x14ac:dyDescent="0.25">
      <c r="G351545" s="6" t="s">
        <v>747</v>
      </c>
    </row>
    <row r="351546" spans="7:7" ht="75" x14ac:dyDescent="0.25">
      <c r="G351546" s="6" t="s">
        <v>748</v>
      </c>
    </row>
    <row r="351547" spans="7:7" ht="105" x14ac:dyDescent="0.25">
      <c r="G351547" s="6" t="s">
        <v>749</v>
      </c>
    </row>
    <row r="351548" spans="7:7" ht="45" x14ac:dyDescent="0.25">
      <c r="G351548" s="6" t="s">
        <v>750</v>
      </c>
    </row>
    <row r="351549" spans="7:7" ht="45" x14ac:dyDescent="0.25">
      <c r="G351549" s="6" t="s">
        <v>751</v>
      </c>
    </row>
    <row r="351550" spans="7:7" ht="60" x14ac:dyDescent="0.25">
      <c r="G351550" s="6" t="s">
        <v>752</v>
      </c>
    </row>
    <row r="351551" spans="7:7" ht="60" x14ac:dyDescent="0.25">
      <c r="G351551" s="6" t="s">
        <v>753</v>
      </c>
    </row>
    <row r="351552" spans="7:7" ht="45" x14ac:dyDescent="0.25">
      <c r="G351552" s="6" t="s">
        <v>754</v>
      </c>
    </row>
    <row r="351553" spans="7:7" ht="60" x14ac:dyDescent="0.25">
      <c r="G351553" s="6" t="s">
        <v>755</v>
      </c>
    </row>
    <row r="351554" spans="7:7" ht="60" x14ac:dyDescent="0.25">
      <c r="G351554" s="6" t="s">
        <v>756</v>
      </c>
    </row>
    <row r="351555" spans="7:7" ht="60" x14ac:dyDescent="0.25">
      <c r="G351555" s="6" t="s">
        <v>757</v>
      </c>
    </row>
    <row r="351556" spans="7:7" ht="60" x14ac:dyDescent="0.25">
      <c r="G351556" s="6" t="s">
        <v>758</v>
      </c>
    </row>
    <row r="351557" spans="7:7" ht="75" x14ac:dyDescent="0.25">
      <c r="G351557" s="6" t="s">
        <v>759</v>
      </c>
    </row>
    <row r="351558" spans="7:7" ht="75" x14ac:dyDescent="0.25">
      <c r="G351558" s="6" t="s">
        <v>760</v>
      </c>
    </row>
    <row r="351559" spans="7:7" ht="60" x14ac:dyDescent="0.25">
      <c r="G351559" s="6" t="s">
        <v>761</v>
      </c>
    </row>
    <row r="351560" spans="7:7" ht="75" x14ac:dyDescent="0.25">
      <c r="G351560" s="6" t="s">
        <v>762</v>
      </c>
    </row>
    <row r="351561" spans="7:7" ht="75" x14ac:dyDescent="0.25">
      <c r="G351561" s="6" t="s">
        <v>763</v>
      </c>
    </row>
    <row r="351562" spans="7:7" ht="60" x14ac:dyDescent="0.25">
      <c r="G351562" s="6" t="s">
        <v>764</v>
      </c>
    </row>
    <row r="351563" spans="7:7" ht="60" x14ac:dyDescent="0.25">
      <c r="G351563" s="6" t="s">
        <v>765</v>
      </c>
    </row>
    <row r="351564" spans="7:7" ht="60" x14ac:dyDescent="0.25">
      <c r="G351564" s="6" t="s">
        <v>766</v>
      </c>
    </row>
    <row r="351565" spans="7:7" ht="75" x14ac:dyDescent="0.25">
      <c r="G351565" s="6" t="s">
        <v>767</v>
      </c>
    </row>
    <row r="351566" spans="7:7" ht="75" x14ac:dyDescent="0.25">
      <c r="G351566" s="6" t="s">
        <v>768</v>
      </c>
    </row>
    <row r="351567" spans="7:7" ht="75" x14ac:dyDescent="0.25">
      <c r="G351567" s="6" t="s">
        <v>769</v>
      </c>
    </row>
    <row r="351568" spans="7:7" ht="60" x14ac:dyDescent="0.25">
      <c r="G351568" s="6" t="s">
        <v>770</v>
      </c>
    </row>
    <row r="351569" spans="7:7" ht="90" x14ac:dyDescent="0.25">
      <c r="G351569" s="6" t="s">
        <v>771</v>
      </c>
    </row>
    <row r="351570" spans="7:7" ht="60" x14ac:dyDescent="0.25">
      <c r="G351570" s="6" t="s">
        <v>772</v>
      </c>
    </row>
    <row r="351571" spans="7:7" ht="75" x14ac:dyDescent="0.25">
      <c r="G351571" s="6" t="s">
        <v>773</v>
      </c>
    </row>
    <row r="351572" spans="7:7" ht="75" x14ac:dyDescent="0.25">
      <c r="G351572" s="6" t="s">
        <v>774</v>
      </c>
    </row>
    <row r="351573" spans="7:7" ht="75" x14ac:dyDescent="0.25">
      <c r="G351573" s="6" t="s">
        <v>775</v>
      </c>
    </row>
    <row r="351574" spans="7:7" ht="75" x14ac:dyDescent="0.25">
      <c r="G351574" s="6" t="s">
        <v>776</v>
      </c>
    </row>
    <row r="351575" spans="7:7" ht="90" x14ac:dyDescent="0.25">
      <c r="G351575" s="6" t="s">
        <v>777</v>
      </c>
    </row>
    <row r="351576" spans="7:7" ht="90" x14ac:dyDescent="0.25">
      <c r="G351576" s="6" t="s">
        <v>778</v>
      </c>
    </row>
    <row r="351577" spans="7:7" ht="75" x14ac:dyDescent="0.25">
      <c r="G351577" s="6" t="s">
        <v>779</v>
      </c>
    </row>
    <row r="351578" spans="7:7" ht="75" x14ac:dyDescent="0.25">
      <c r="G351578" s="6" t="s">
        <v>780</v>
      </c>
    </row>
    <row r="351579" spans="7:7" ht="120" x14ac:dyDescent="0.25">
      <c r="G351579" s="6" t="s">
        <v>781</v>
      </c>
    </row>
    <row r="351580" spans="7:7" ht="75" x14ac:dyDescent="0.25">
      <c r="G351580" s="6" t="s">
        <v>782</v>
      </c>
    </row>
    <row r="351581" spans="7:7" ht="105" x14ac:dyDescent="0.25">
      <c r="G351581" s="6" t="s">
        <v>783</v>
      </c>
    </row>
    <row r="351582" spans="7:7" ht="75" x14ac:dyDescent="0.25">
      <c r="G351582" s="6" t="s">
        <v>784</v>
      </c>
    </row>
    <row r="351583" spans="7:7" ht="75" x14ac:dyDescent="0.25">
      <c r="G351583" s="6" t="s">
        <v>785</v>
      </c>
    </row>
    <row r="351584" spans="7:7" ht="75" x14ac:dyDescent="0.25">
      <c r="G351584" s="6" t="s">
        <v>786</v>
      </c>
    </row>
    <row r="351585" spans="7:7" ht="75" x14ac:dyDescent="0.25">
      <c r="G351585" s="6" t="s">
        <v>787</v>
      </c>
    </row>
    <row r="351586" spans="7:7" ht="60" x14ac:dyDescent="0.25">
      <c r="G351586" s="6" t="s">
        <v>788</v>
      </c>
    </row>
    <row r="351587" spans="7:7" ht="75" x14ac:dyDescent="0.25">
      <c r="G351587" s="6" t="s">
        <v>789</v>
      </c>
    </row>
    <row r="351588" spans="7:7" ht="75" x14ac:dyDescent="0.25">
      <c r="G351588" s="6" t="s">
        <v>790</v>
      </c>
    </row>
    <row r="351589" spans="7:7" ht="75" x14ac:dyDescent="0.25">
      <c r="G351589" s="6" t="s">
        <v>791</v>
      </c>
    </row>
    <row r="351590" spans="7:7" ht="60" x14ac:dyDescent="0.25">
      <c r="G351590" s="6" t="s">
        <v>792</v>
      </c>
    </row>
    <row r="351591" spans="7:7" ht="75" x14ac:dyDescent="0.25">
      <c r="G351591" s="6" t="s">
        <v>793</v>
      </c>
    </row>
    <row r="351592" spans="7:7" ht="75" x14ac:dyDescent="0.25">
      <c r="G351592" s="6" t="s">
        <v>794</v>
      </c>
    </row>
    <row r="351593" spans="7:7" ht="75" x14ac:dyDescent="0.25">
      <c r="G351593" s="6" t="s">
        <v>795</v>
      </c>
    </row>
    <row r="351594" spans="7:7" ht="60" x14ac:dyDescent="0.25">
      <c r="G351594" s="6" t="s">
        <v>796</v>
      </c>
    </row>
    <row r="351595" spans="7:7" ht="60" x14ac:dyDescent="0.25">
      <c r="G351595" s="6" t="s">
        <v>797</v>
      </c>
    </row>
    <row r="351596" spans="7:7" ht="60" x14ac:dyDescent="0.25">
      <c r="G351596" s="6" t="s">
        <v>798</v>
      </c>
    </row>
    <row r="351597" spans="7:7" ht="75" x14ac:dyDescent="0.25">
      <c r="G351597" s="6" t="s">
        <v>799</v>
      </c>
    </row>
    <row r="351598" spans="7:7" ht="75" x14ac:dyDescent="0.25">
      <c r="G351598" s="6" t="s">
        <v>800</v>
      </c>
    </row>
    <row r="351599" spans="7:7" ht="60" x14ac:dyDescent="0.25">
      <c r="G351599" s="6" t="s">
        <v>801</v>
      </c>
    </row>
    <row r="351600" spans="7:7" ht="75" x14ac:dyDescent="0.25">
      <c r="G351600" s="6" t="s">
        <v>802</v>
      </c>
    </row>
    <row r="351601" spans="7:7" ht="75" x14ac:dyDescent="0.25">
      <c r="G351601" s="6" t="s">
        <v>803</v>
      </c>
    </row>
    <row r="351602" spans="7:7" ht="90" x14ac:dyDescent="0.25">
      <c r="G351602" s="6" t="s">
        <v>804</v>
      </c>
    </row>
    <row r="351603" spans="7:7" ht="75" x14ac:dyDescent="0.25">
      <c r="G351603" s="6" t="s">
        <v>805</v>
      </c>
    </row>
    <row r="351604" spans="7:7" ht="60" x14ac:dyDescent="0.25">
      <c r="G351604" s="6" t="s">
        <v>806</v>
      </c>
    </row>
    <row r="351605" spans="7:7" ht="75" x14ac:dyDescent="0.25">
      <c r="G351605" s="6" t="s">
        <v>807</v>
      </c>
    </row>
    <row r="351606" spans="7:7" ht="75" x14ac:dyDescent="0.25">
      <c r="G351606" s="6" t="s">
        <v>808</v>
      </c>
    </row>
    <row r="351607" spans="7:7" ht="75" x14ac:dyDescent="0.25">
      <c r="G351607" s="6" t="s">
        <v>809</v>
      </c>
    </row>
    <row r="351608" spans="7:7" ht="60" x14ac:dyDescent="0.25">
      <c r="G351608" s="6" t="s">
        <v>810</v>
      </c>
    </row>
    <row r="351609" spans="7:7" ht="60" x14ac:dyDescent="0.25">
      <c r="G351609" s="6" t="s">
        <v>811</v>
      </c>
    </row>
    <row r="351610" spans="7:7" ht="75" x14ac:dyDescent="0.25">
      <c r="G351610" s="6" t="s">
        <v>812</v>
      </c>
    </row>
    <row r="351611" spans="7:7" ht="60" x14ac:dyDescent="0.25">
      <c r="G351611" s="6" t="s">
        <v>813</v>
      </c>
    </row>
    <row r="351612" spans="7:7" ht="60" x14ac:dyDescent="0.25">
      <c r="G351612" s="6" t="s">
        <v>814</v>
      </c>
    </row>
    <row r="351613" spans="7:7" ht="60" x14ac:dyDescent="0.25">
      <c r="G351613" s="6" t="s">
        <v>815</v>
      </c>
    </row>
    <row r="351614" spans="7:7" ht="75" x14ac:dyDescent="0.25">
      <c r="G351614" s="6" t="s">
        <v>816</v>
      </c>
    </row>
    <row r="351615" spans="7:7" ht="75" x14ac:dyDescent="0.25">
      <c r="G351615" s="6" t="s">
        <v>817</v>
      </c>
    </row>
    <row r="351616" spans="7:7" ht="60" x14ac:dyDescent="0.25">
      <c r="G351616" s="6" t="s">
        <v>818</v>
      </c>
    </row>
    <row r="351617" spans="7:7" ht="60" x14ac:dyDescent="0.25">
      <c r="G351617" s="6" t="s">
        <v>819</v>
      </c>
    </row>
    <row r="351618" spans="7:7" ht="75" x14ac:dyDescent="0.25">
      <c r="G351618" s="6" t="s">
        <v>820</v>
      </c>
    </row>
    <row r="351619" spans="7:7" ht="75" x14ac:dyDescent="0.25">
      <c r="G351619" s="6" t="s">
        <v>821</v>
      </c>
    </row>
    <row r="351620" spans="7:7" ht="75" x14ac:dyDescent="0.25">
      <c r="G351620" s="6" t="s">
        <v>822</v>
      </c>
    </row>
    <row r="351621" spans="7:7" ht="75" x14ac:dyDescent="0.25">
      <c r="G351621" s="6" t="s">
        <v>823</v>
      </c>
    </row>
    <row r="351622" spans="7:7" ht="75" x14ac:dyDescent="0.25">
      <c r="G351622" s="6" t="s">
        <v>824</v>
      </c>
    </row>
    <row r="351623" spans="7:7" ht="60" x14ac:dyDescent="0.25">
      <c r="G351623" s="6" t="s">
        <v>825</v>
      </c>
    </row>
    <row r="351624" spans="7:7" ht="75" x14ac:dyDescent="0.25">
      <c r="G351624" s="6" t="s">
        <v>826</v>
      </c>
    </row>
    <row r="351625" spans="7:7" ht="75" x14ac:dyDescent="0.25">
      <c r="G351625" s="6" t="s">
        <v>827</v>
      </c>
    </row>
    <row r="351626" spans="7:7" ht="75" x14ac:dyDescent="0.25">
      <c r="G351626" s="6" t="s">
        <v>828</v>
      </c>
    </row>
    <row r="351627" spans="7:7" ht="75" x14ac:dyDescent="0.25">
      <c r="G351627" s="6" t="s">
        <v>829</v>
      </c>
    </row>
    <row r="351628" spans="7:7" ht="60" x14ac:dyDescent="0.25">
      <c r="G351628" s="6" t="s">
        <v>830</v>
      </c>
    </row>
    <row r="351629" spans="7:7" ht="75" x14ac:dyDescent="0.25">
      <c r="G351629" s="6" t="s">
        <v>831</v>
      </c>
    </row>
    <row r="351630" spans="7:7" ht="75" x14ac:dyDescent="0.25">
      <c r="G351630" s="6" t="s">
        <v>832</v>
      </c>
    </row>
    <row r="351631" spans="7:7" ht="90" x14ac:dyDescent="0.25">
      <c r="G351631" s="6" t="s">
        <v>833</v>
      </c>
    </row>
    <row r="351632" spans="7:7" ht="75" x14ac:dyDescent="0.25">
      <c r="G351632" s="6" t="s">
        <v>834</v>
      </c>
    </row>
    <row r="351633" spans="7:7" ht="75" x14ac:dyDescent="0.25">
      <c r="G351633" s="6" t="s">
        <v>835</v>
      </c>
    </row>
    <row r="351634" spans="7:7" ht="75" x14ac:dyDescent="0.25">
      <c r="G351634" s="6" t="s">
        <v>836</v>
      </c>
    </row>
    <row r="351635" spans="7:7" ht="60" x14ac:dyDescent="0.25">
      <c r="G351635" s="6" t="s">
        <v>837</v>
      </c>
    </row>
    <row r="351636" spans="7:7" ht="60" x14ac:dyDescent="0.25">
      <c r="G351636" s="6" t="s">
        <v>838</v>
      </c>
    </row>
    <row r="351637" spans="7:7" ht="60" x14ac:dyDescent="0.25">
      <c r="G351637" s="6" t="s">
        <v>839</v>
      </c>
    </row>
    <row r="351638" spans="7:7" ht="60" x14ac:dyDescent="0.25">
      <c r="G351638" s="6" t="s">
        <v>840</v>
      </c>
    </row>
    <row r="351639" spans="7:7" ht="60" x14ac:dyDescent="0.25">
      <c r="G351639" s="6" t="s">
        <v>841</v>
      </c>
    </row>
    <row r="351640" spans="7:7" ht="60" x14ac:dyDescent="0.25">
      <c r="G351640" s="6" t="s">
        <v>842</v>
      </c>
    </row>
    <row r="351641" spans="7:7" ht="75" x14ac:dyDescent="0.25">
      <c r="G351641" s="6" t="s">
        <v>843</v>
      </c>
    </row>
    <row r="351642" spans="7:7" ht="75" x14ac:dyDescent="0.25">
      <c r="G351642" s="6" t="s">
        <v>844</v>
      </c>
    </row>
    <row r="351643" spans="7:7" ht="60" x14ac:dyDescent="0.25">
      <c r="G351643" s="6" t="s">
        <v>845</v>
      </c>
    </row>
    <row r="351644" spans="7:7" ht="60" x14ac:dyDescent="0.25">
      <c r="G351644" s="6" t="s">
        <v>846</v>
      </c>
    </row>
    <row r="351645" spans="7:7" ht="60" x14ac:dyDescent="0.25">
      <c r="G351645" s="6" t="s">
        <v>847</v>
      </c>
    </row>
    <row r="351646" spans="7:7" ht="75" x14ac:dyDescent="0.25">
      <c r="G351646" s="6" t="s">
        <v>848</v>
      </c>
    </row>
    <row r="351647" spans="7:7" ht="60" x14ac:dyDescent="0.25">
      <c r="G351647" s="6" t="s">
        <v>849</v>
      </c>
    </row>
    <row r="351648" spans="7:7" ht="75" x14ac:dyDescent="0.25">
      <c r="G351648" s="6" t="s">
        <v>850</v>
      </c>
    </row>
    <row r="351649" spans="7:7" ht="60" x14ac:dyDescent="0.25">
      <c r="G351649" s="6" t="s">
        <v>851</v>
      </c>
    </row>
    <row r="351650" spans="7:7" ht="75" x14ac:dyDescent="0.25">
      <c r="G351650" s="6" t="s">
        <v>852</v>
      </c>
    </row>
    <row r="351651" spans="7:7" ht="75" x14ac:dyDescent="0.25">
      <c r="G351651" s="6" t="s">
        <v>853</v>
      </c>
    </row>
    <row r="351652" spans="7:7" ht="60" x14ac:dyDescent="0.25">
      <c r="G351652" s="6" t="s">
        <v>854</v>
      </c>
    </row>
    <row r="351653" spans="7:7" ht="60" x14ac:dyDescent="0.25">
      <c r="G351653" s="6" t="s">
        <v>855</v>
      </c>
    </row>
    <row r="351654" spans="7:7" ht="60" x14ac:dyDescent="0.25">
      <c r="G351654" s="6" t="s">
        <v>856</v>
      </c>
    </row>
    <row r="351655" spans="7:7" ht="60" x14ac:dyDescent="0.25">
      <c r="G351655" s="6" t="s">
        <v>857</v>
      </c>
    </row>
    <row r="351656" spans="7:7" ht="75" x14ac:dyDescent="0.25">
      <c r="G351656" s="6" t="s">
        <v>858</v>
      </c>
    </row>
    <row r="351657" spans="7:7" ht="60" x14ac:dyDescent="0.25">
      <c r="G351657" s="6" t="s">
        <v>859</v>
      </c>
    </row>
    <row r="351658" spans="7:7" ht="75" x14ac:dyDescent="0.25">
      <c r="G351658" s="6" t="s">
        <v>860</v>
      </c>
    </row>
    <row r="351659" spans="7:7" ht="60" x14ac:dyDescent="0.25">
      <c r="G351659" s="6" t="s">
        <v>861</v>
      </c>
    </row>
    <row r="351660" spans="7:7" ht="90" x14ac:dyDescent="0.25">
      <c r="G351660" s="6" t="s">
        <v>862</v>
      </c>
    </row>
    <row r="351661" spans="7:7" ht="75" x14ac:dyDescent="0.25">
      <c r="G351661" s="6" t="s">
        <v>863</v>
      </c>
    </row>
    <row r="351662" spans="7:7" ht="60" x14ac:dyDescent="0.25">
      <c r="G351662" s="6" t="s">
        <v>864</v>
      </c>
    </row>
    <row r="351663" spans="7:7" ht="60" x14ac:dyDescent="0.25">
      <c r="G351663" s="6" t="s">
        <v>865</v>
      </c>
    </row>
    <row r="351664" spans="7:7" ht="75" x14ac:dyDescent="0.25">
      <c r="G351664" s="6" t="s">
        <v>866</v>
      </c>
    </row>
    <row r="351665" spans="7:7" ht="120" x14ac:dyDescent="0.25">
      <c r="G351665" s="6" t="s">
        <v>867</v>
      </c>
    </row>
    <row r="351666" spans="7:7" ht="90" x14ac:dyDescent="0.25">
      <c r="G351666" s="6" t="s">
        <v>868</v>
      </c>
    </row>
    <row r="351667" spans="7:7" ht="90" x14ac:dyDescent="0.25">
      <c r="G351667" s="6" t="s">
        <v>869</v>
      </c>
    </row>
    <row r="351668" spans="7:7" ht="90" x14ac:dyDescent="0.25">
      <c r="G351668" s="6" t="s">
        <v>870</v>
      </c>
    </row>
    <row r="351669" spans="7:7" ht="90" x14ac:dyDescent="0.25">
      <c r="G351669" s="6" t="s">
        <v>871</v>
      </c>
    </row>
    <row r="351670" spans="7:7" ht="60" x14ac:dyDescent="0.25">
      <c r="G351670" s="6" t="s">
        <v>872</v>
      </c>
    </row>
    <row r="351671" spans="7:7" ht="75" x14ac:dyDescent="0.25">
      <c r="G351671" s="6" t="s">
        <v>873</v>
      </c>
    </row>
    <row r="351672" spans="7:7" ht="60" x14ac:dyDescent="0.25">
      <c r="G351672" s="6" t="s">
        <v>874</v>
      </c>
    </row>
    <row r="351673" spans="7:7" ht="75" x14ac:dyDescent="0.25">
      <c r="G351673" s="6" t="s">
        <v>875</v>
      </c>
    </row>
    <row r="351674" spans="7:7" ht="75" x14ac:dyDescent="0.25">
      <c r="G351674" s="6" t="s">
        <v>876</v>
      </c>
    </row>
    <row r="351675" spans="7:7" ht="60" x14ac:dyDescent="0.25">
      <c r="G351675" s="6" t="s">
        <v>877</v>
      </c>
    </row>
    <row r="351676" spans="7:7" ht="60" x14ac:dyDescent="0.25">
      <c r="G351676" s="6" t="s">
        <v>878</v>
      </c>
    </row>
    <row r="351677" spans="7:7" ht="75" x14ac:dyDescent="0.25">
      <c r="G351677" s="6" t="s">
        <v>879</v>
      </c>
    </row>
    <row r="351678" spans="7:7" ht="60" x14ac:dyDescent="0.25">
      <c r="G351678" s="6" t="s">
        <v>880</v>
      </c>
    </row>
    <row r="351679" spans="7:7" ht="60" x14ac:dyDescent="0.25">
      <c r="G351679" s="6" t="s">
        <v>881</v>
      </c>
    </row>
    <row r="351680" spans="7:7" ht="60" x14ac:dyDescent="0.25">
      <c r="G351680" s="6" t="s">
        <v>882</v>
      </c>
    </row>
    <row r="351681" spans="7:7" ht="75" x14ac:dyDescent="0.25">
      <c r="G351681" s="6" t="s">
        <v>883</v>
      </c>
    </row>
    <row r="351682" spans="7:7" ht="60" x14ac:dyDescent="0.25">
      <c r="G351682" s="6" t="s">
        <v>884</v>
      </c>
    </row>
    <row r="351683" spans="7:7" ht="60" x14ac:dyDescent="0.25">
      <c r="G351683" s="6" t="s">
        <v>885</v>
      </c>
    </row>
    <row r="351684" spans="7:7" ht="60" x14ac:dyDescent="0.25">
      <c r="G351684" s="6" t="s">
        <v>886</v>
      </c>
    </row>
    <row r="351685" spans="7:7" ht="60" x14ac:dyDescent="0.25">
      <c r="G351685" s="6" t="s">
        <v>887</v>
      </c>
    </row>
    <row r="351686" spans="7:7" ht="60" x14ac:dyDescent="0.25">
      <c r="G351686" s="6" t="s">
        <v>888</v>
      </c>
    </row>
    <row r="351687" spans="7:7" ht="60" x14ac:dyDescent="0.25">
      <c r="G351687" s="6" t="s">
        <v>889</v>
      </c>
    </row>
    <row r="351688" spans="7:7" ht="75" x14ac:dyDescent="0.25">
      <c r="G351688" s="6" t="s">
        <v>890</v>
      </c>
    </row>
    <row r="351689" spans="7:7" ht="75" x14ac:dyDescent="0.25">
      <c r="G351689" s="6" t="s">
        <v>891</v>
      </c>
    </row>
    <row r="351690" spans="7:7" ht="60" x14ac:dyDescent="0.25">
      <c r="G351690" s="6" t="s">
        <v>892</v>
      </c>
    </row>
    <row r="351691" spans="7:7" ht="60" x14ac:dyDescent="0.25">
      <c r="G351691" s="6" t="s">
        <v>893</v>
      </c>
    </row>
    <row r="351692" spans="7:7" ht="60" x14ac:dyDescent="0.25">
      <c r="G351692" s="6" t="s">
        <v>894</v>
      </c>
    </row>
    <row r="351693" spans="7:7" ht="60" x14ac:dyDescent="0.25">
      <c r="G351693" s="6" t="s">
        <v>895</v>
      </c>
    </row>
    <row r="351694" spans="7:7" ht="60" x14ac:dyDescent="0.25">
      <c r="G351694" s="6" t="s">
        <v>896</v>
      </c>
    </row>
    <row r="351695" spans="7:7" ht="60" x14ac:dyDescent="0.25">
      <c r="G351695" s="6" t="s">
        <v>897</v>
      </c>
    </row>
    <row r="351696" spans="7:7" ht="75" x14ac:dyDescent="0.25">
      <c r="G351696" s="6" t="s">
        <v>898</v>
      </c>
    </row>
    <row r="351697" spans="7:7" ht="60" x14ac:dyDescent="0.25">
      <c r="G351697" s="6" t="s">
        <v>899</v>
      </c>
    </row>
    <row r="351698" spans="7:7" ht="75" x14ac:dyDescent="0.25">
      <c r="G351698" s="6" t="s">
        <v>900</v>
      </c>
    </row>
    <row r="351699" spans="7:7" ht="75" x14ac:dyDescent="0.25">
      <c r="G351699" s="6" t="s">
        <v>901</v>
      </c>
    </row>
    <row r="351700" spans="7:7" ht="60" x14ac:dyDescent="0.25">
      <c r="G351700" s="6" t="s">
        <v>902</v>
      </c>
    </row>
    <row r="351701" spans="7:7" ht="60" x14ac:dyDescent="0.25">
      <c r="G351701" s="6" t="s">
        <v>903</v>
      </c>
    </row>
    <row r="351702" spans="7:7" ht="60" x14ac:dyDescent="0.25">
      <c r="G351702" s="6" t="s">
        <v>904</v>
      </c>
    </row>
    <row r="351703" spans="7:7" ht="75" x14ac:dyDescent="0.25">
      <c r="G351703" s="6" t="s">
        <v>905</v>
      </c>
    </row>
    <row r="351704" spans="7:7" ht="75" x14ac:dyDescent="0.25">
      <c r="G351704" s="6" t="s">
        <v>906</v>
      </c>
    </row>
    <row r="351705" spans="7:7" ht="60" x14ac:dyDescent="0.25">
      <c r="G351705" s="6" t="s">
        <v>907</v>
      </c>
    </row>
    <row r="351706" spans="7:7" ht="45" x14ac:dyDescent="0.25">
      <c r="G351706" s="6" t="s">
        <v>908</v>
      </c>
    </row>
    <row r="351707" spans="7:7" ht="45" x14ac:dyDescent="0.25">
      <c r="G351707" s="6" t="s">
        <v>909</v>
      </c>
    </row>
    <row r="351708" spans="7:7" ht="90" x14ac:dyDescent="0.25">
      <c r="G351708" s="6" t="s">
        <v>910</v>
      </c>
    </row>
    <row r="351709" spans="7:7" ht="60" x14ac:dyDescent="0.25">
      <c r="G351709" s="6" t="s">
        <v>911</v>
      </c>
    </row>
    <row r="351710" spans="7:7" ht="45" x14ac:dyDescent="0.25">
      <c r="G351710" s="6" t="s">
        <v>912</v>
      </c>
    </row>
    <row r="351711" spans="7:7" ht="75" x14ac:dyDescent="0.25">
      <c r="G351711" s="6" t="s">
        <v>913</v>
      </c>
    </row>
    <row r="351712" spans="7:7" ht="75" x14ac:dyDescent="0.25">
      <c r="G351712" s="6" t="s">
        <v>914</v>
      </c>
    </row>
    <row r="351713" spans="7:7" ht="75" x14ac:dyDescent="0.25">
      <c r="G351713" s="6" t="s">
        <v>915</v>
      </c>
    </row>
    <row r="351714" spans="7:7" ht="105" x14ac:dyDescent="0.25">
      <c r="G351714" s="6" t="s">
        <v>916</v>
      </c>
    </row>
    <row r="351715" spans="7:7" ht="105" x14ac:dyDescent="0.25">
      <c r="G351715" s="6" t="s">
        <v>917</v>
      </c>
    </row>
    <row r="351716" spans="7:7" ht="60" x14ac:dyDescent="0.25">
      <c r="G351716" s="6" t="s">
        <v>918</v>
      </c>
    </row>
    <row r="351717" spans="7:7" ht="60" x14ac:dyDescent="0.25">
      <c r="G351717" s="6" t="s">
        <v>919</v>
      </c>
    </row>
    <row r="351718" spans="7:7" ht="45" x14ac:dyDescent="0.25">
      <c r="G351718" s="6" t="s">
        <v>920</v>
      </c>
    </row>
    <row r="351719" spans="7:7" ht="105" x14ac:dyDescent="0.25">
      <c r="G351719" s="6" t="s">
        <v>921</v>
      </c>
    </row>
    <row r="351720" spans="7:7" ht="45" x14ac:dyDescent="0.25">
      <c r="G351720" s="6" t="s">
        <v>922</v>
      </c>
    </row>
    <row r="351721" spans="7:7" ht="45" x14ac:dyDescent="0.25">
      <c r="G351721" s="6" t="s">
        <v>923</v>
      </c>
    </row>
    <row r="351722" spans="7:7" ht="45" x14ac:dyDescent="0.25">
      <c r="G351722" s="6" t="s">
        <v>924</v>
      </c>
    </row>
    <row r="351723" spans="7:7" ht="75" x14ac:dyDescent="0.25">
      <c r="G351723" s="6" t="s">
        <v>925</v>
      </c>
    </row>
    <row r="351724" spans="7:7" ht="90" x14ac:dyDescent="0.25">
      <c r="G351724" s="6" t="s">
        <v>926</v>
      </c>
    </row>
    <row r="351725" spans="7:7" ht="105" x14ac:dyDescent="0.25">
      <c r="G351725" s="6" t="s">
        <v>927</v>
      </c>
    </row>
    <row r="351726" spans="7:7" ht="45" x14ac:dyDescent="0.25">
      <c r="G351726" s="6" t="s">
        <v>928</v>
      </c>
    </row>
    <row r="351727" spans="7:7" ht="45" x14ac:dyDescent="0.25">
      <c r="G351727" s="6" t="s">
        <v>929</v>
      </c>
    </row>
    <row r="351728" spans="7:7" ht="75" x14ac:dyDescent="0.25">
      <c r="G351728" s="6" t="s">
        <v>930</v>
      </c>
    </row>
    <row r="351729" spans="7:7" ht="90" x14ac:dyDescent="0.25">
      <c r="G351729" s="6" t="s">
        <v>931</v>
      </c>
    </row>
    <row r="351730" spans="7:7" ht="60" x14ac:dyDescent="0.25">
      <c r="G351730" s="6" t="s">
        <v>932</v>
      </c>
    </row>
    <row r="351731" spans="7:7" ht="75" x14ac:dyDescent="0.25">
      <c r="G351731" s="6" t="s">
        <v>933</v>
      </c>
    </row>
    <row r="351732" spans="7:7" ht="45" x14ac:dyDescent="0.25">
      <c r="G351732" s="6" t="s">
        <v>934</v>
      </c>
    </row>
    <row r="351733" spans="7:7" ht="45" x14ac:dyDescent="0.25">
      <c r="G351733" s="6" t="s">
        <v>935</v>
      </c>
    </row>
    <row r="351734" spans="7:7" ht="45" x14ac:dyDescent="0.25">
      <c r="G351734" s="6" t="s">
        <v>936</v>
      </c>
    </row>
    <row r="351735" spans="7:7" ht="90" x14ac:dyDescent="0.25">
      <c r="G351735" s="6" t="s">
        <v>937</v>
      </c>
    </row>
    <row r="351736" spans="7:7" ht="60" x14ac:dyDescent="0.25">
      <c r="G351736" s="6" t="s">
        <v>938</v>
      </c>
    </row>
    <row r="351737" spans="7:7" ht="45" x14ac:dyDescent="0.25">
      <c r="G351737" s="6" t="s">
        <v>939</v>
      </c>
    </row>
    <row r="351738" spans="7:7" ht="45" x14ac:dyDescent="0.25">
      <c r="G351738" s="6" t="s">
        <v>940</v>
      </c>
    </row>
    <row r="351739" spans="7:7" ht="45" x14ac:dyDescent="0.25">
      <c r="G351739" s="6" t="s">
        <v>941</v>
      </c>
    </row>
    <row r="351740" spans="7:7" ht="45" x14ac:dyDescent="0.25">
      <c r="G351740" s="6" t="s">
        <v>942</v>
      </c>
    </row>
    <row r="351741" spans="7:7" ht="60" x14ac:dyDescent="0.25">
      <c r="G351741" s="6" t="s">
        <v>943</v>
      </c>
    </row>
    <row r="351742" spans="7:7" ht="45" x14ac:dyDescent="0.25">
      <c r="G351742" s="6" t="s">
        <v>944</v>
      </c>
    </row>
    <row r="351743" spans="7:7" ht="45" x14ac:dyDescent="0.25">
      <c r="G351743" s="6" t="s">
        <v>945</v>
      </c>
    </row>
    <row r="351744" spans="7:7" ht="60" x14ac:dyDescent="0.25">
      <c r="G351744" s="6" t="s">
        <v>946</v>
      </c>
    </row>
    <row r="351745" spans="7:7" ht="45" x14ac:dyDescent="0.25">
      <c r="G351745" s="6" t="s">
        <v>947</v>
      </c>
    </row>
    <row r="351746" spans="7:7" ht="45" x14ac:dyDescent="0.25">
      <c r="G351746" s="6" t="s">
        <v>948</v>
      </c>
    </row>
    <row r="351747" spans="7:7" ht="45" x14ac:dyDescent="0.25">
      <c r="G351747" s="6" t="s">
        <v>949</v>
      </c>
    </row>
    <row r="351748" spans="7:7" ht="45" x14ac:dyDescent="0.25">
      <c r="G351748" s="6" t="s">
        <v>950</v>
      </c>
    </row>
    <row r="351749" spans="7:7" ht="60" x14ac:dyDescent="0.25">
      <c r="G351749" s="6" t="s">
        <v>951</v>
      </c>
    </row>
    <row r="351750" spans="7:7" ht="45" x14ac:dyDescent="0.25">
      <c r="G351750" s="6" t="s">
        <v>952</v>
      </c>
    </row>
    <row r="351751" spans="7:7" ht="45" x14ac:dyDescent="0.25">
      <c r="G351751" s="6" t="s">
        <v>953</v>
      </c>
    </row>
    <row r="351752" spans="7:7" ht="45" x14ac:dyDescent="0.25">
      <c r="G351752" s="6" t="s">
        <v>954</v>
      </c>
    </row>
    <row r="351753" spans="7:7" ht="60" x14ac:dyDescent="0.25">
      <c r="G351753" s="6" t="s">
        <v>955</v>
      </c>
    </row>
    <row r="351754" spans="7:7" ht="45" x14ac:dyDescent="0.25">
      <c r="G351754" s="6" t="s">
        <v>956</v>
      </c>
    </row>
    <row r="351755" spans="7:7" ht="45" x14ac:dyDescent="0.25">
      <c r="G351755" s="6" t="s">
        <v>957</v>
      </c>
    </row>
    <row r="351756" spans="7:7" ht="45" x14ac:dyDescent="0.25">
      <c r="G351756" s="6" t="s">
        <v>958</v>
      </c>
    </row>
    <row r="351757" spans="7:7" ht="45" x14ac:dyDescent="0.25">
      <c r="G351757" s="6" t="s">
        <v>959</v>
      </c>
    </row>
    <row r="351758" spans="7:7" ht="45" x14ac:dyDescent="0.25">
      <c r="G351758" s="6" t="s">
        <v>960</v>
      </c>
    </row>
    <row r="351759" spans="7:7" ht="45" x14ac:dyDescent="0.25">
      <c r="G351759" s="6" t="s">
        <v>961</v>
      </c>
    </row>
    <row r="351760" spans="7:7" ht="45" x14ac:dyDescent="0.25">
      <c r="G351760" s="6" t="s">
        <v>962</v>
      </c>
    </row>
    <row r="351761" spans="7:7" ht="45" x14ac:dyDescent="0.25">
      <c r="G351761" s="6" t="s">
        <v>963</v>
      </c>
    </row>
    <row r="351762" spans="7:7" ht="45" x14ac:dyDescent="0.25">
      <c r="G351762" s="6" t="s">
        <v>964</v>
      </c>
    </row>
    <row r="351763" spans="7:7" ht="60" x14ac:dyDescent="0.25">
      <c r="G351763" s="6" t="s">
        <v>965</v>
      </c>
    </row>
    <row r="351764" spans="7:7" ht="60" x14ac:dyDescent="0.25">
      <c r="G351764" s="6" t="s">
        <v>966</v>
      </c>
    </row>
    <row r="351765" spans="7:7" ht="60" x14ac:dyDescent="0.25">
      <c r="G351765" s="6" t="s">
        <v>967</v>
      </c>
    </row>
    <row r="351766" spans="7:7" ht="45" x14ac:dyDescent="0.25">
      <c r="G351766" s="6" t="s">
        <v>968</v>
      </c>
    </row>
    <row r="351767" spans="7:7" ht="45" x14ac:dyDescent="0.25">
      <c r="G351767" s="6" t="s">
        <v>969</v>
      </c>
    </row>
    <row r="351768" spans="7:7" ht="45" x14ac:dyDescent="0.25">
      <c r="G351768" s="6" t="s">
        <v>970</v>
      </c>
    </row>
    <row r="351769" spans="7:7" ht="45" x14ac:dyDescent="0.25">
      <c r="G351769" s="6" t="s">
        <v>971</v>
      </c>
    </row>
    <row r="351770" spans="7:7" ht="45" x14ac:dyDescent="0.25">
      <c r="G351770" s="6" t="s">
        <v>972</v>
      </c>
    </row>
    <row r="351771" spans="7:7" ht="45" x14ac:dyDescent="0.25">
      <c r="G351771" s="6" t="s">
        <v>973</v>
      </c>
    </row>
    <row r="351772" spans="7:7" ht="45" x14ac:dyDescent="0.25">
      <c r="G351772" s="6" t="s">
        <v>974</v>
      </c>
    </row>
    <row r="351773" spans="7:7" ht="45" x14ac:dyDescent="0.25">
      <c r="G351773" s="6" t="s">
        <v>975</v>
      </c>
    </row>
    <row r="351774" spans="7:7" ht="75" x14ac:dyDescent="0.25">
      <c r="G351774" s="6" t="s">
        <v>976</v>
      </c>
    </row>
    <row r="351775" spans="7:7" ht="60" x14ac:dyDescent="0.25">
      <c r="G351775" s="6" t="s">
        <v>977</v>
      </c>
    </row>
    <row r="351776" spans="7:7" ht="60" x14ac:dyDescent="0.25">
      <c r="G351776" s="6" t="s">
        <v>978</v>
      </c>
    </row>
    <row r="351777" spans="7:7" ht="60" x14ac:dyDescent="0.25">
      <c r="G351777" s="6" t="s">
        <v>979</v>
      </c>
    </row>
    <row r="351778" spans="7:7" ht="60" x14ac:dyDescent="0.25">
      <c r="G351778" s="6" t="s">
        <v>980</v>
      </c>
    </row>
    <row r="351779" spans="7:7" ht="60" x14ac:dyDescent="0.25">
      <c r="G351779" s="6" t="s">
        <v>981</v>
      </c>
    </row>
    <row r="351780" spans="7:7" ht="60" x14ac:dyDescent="0.25">
      <c r="G351780" s="6" t="s">
        <v>982</v>
      </c>
    </row>
    <row r="351781" spans="7:7" ht="60" x14ac:dyDescent="0.25">
      <c r="G351781" s="6" t="s">
        <v>983</v>
      </c>
    </row>
    <row r="351782" spans="7:7" ht="75" x14ac:dyDescent="0.25">
      <c r="G351782" s="6" t="s">
        <v>984</v>
      </c>
    </row>
    <row r="351783" spans="7:7" ht="90" x14ac:dyDescent="0.25">
      <c r="G351783" s="6" t="s">
        <v>985</v>
      </c>
    </row>
    <row r="351784" spans="7:7" ht="60" x14ac:dyDescent="0.25">
      <c r="G351784" s="6" t="s">
        <v>986</v>
      </c>
    </row>
    <row r="351785" spans="7:7" ht="60" x14ac:dyDescent="0.25">
      <c r="G351785" s="6" t="s">
        <v>987</v>
      </c>
    </row>
    <row r="351786" spans="7:7" ht="90" x14ac:dyDescent="0.25">
      <c r="G351786" s="6" t="s">
        <v>988</v>
      </c>
    </row>
    <row r="351787" spans="7:7" ht="60" x14ac:dyDescent="0.25">
      <c r="G351787" s="6" t="s">
        <v>989</v>
      </c>
    </row>
    <row r="351788" spans="7:7" ht="60" x14ac:dyDescent="0.25">
      <c r="G351788" s="6" t="s">
        <v>990</v>
      </c>
    </row>
    <row r="351789" spans="7:7" ht="60" x14ac:dyDescent="0.25">
      <c r="G351789" s="6" t="s">
        <v>991</v>
      </c>
    </row>
    <row r="351790" spans="7:7" ht="75" x14ac:dyDescent="0.25">
      <c r="G351790" s="6" t="s">
        <v>992</v>
      </c>
    </row>
    <row r="351791" spans="7:7" ht="75" x14ac:dyDescent="0.25">
      <c r="G351791" s="6" t="s">
        <v>993</v>
      </c>
    </row>
    <row r="351792" spans="7:7" ht="75" x14ac:dyDescent="0.25">
      <c r="G351792" s="6" t="s">
        <v>994</v>
      </c>
    </row>
    <row r="351793" spans="7:7" ht="75" x14ac:dyDescent="0.25">
      <c r="G351793" s="6" t="s">
        <v>995</v>
      </c>
    </row>
    <row r="351794" spans="7:7" ht="90" x14ac:dyDescent="0.25">
      <c r="G351794" s="6" t="s">
        <v>996</v>
      </c>
    </row>
    <row r="351795" spans="7:7" ht="105" x14ac:dyDescent="0.25">
      <c r="G351795" s="6" t="s">
        <v>997</v>
      </c>
    </row>
    <row r="351796" spans="7:7" ht="75" x14ac:dyDescent="0.25">
      <c r="G351796" s="6" t="s">
        <v>998</v>
      </c>
    </row>
    <row r="351797" spans="7:7" ht="60" x14ac:dyDescent="0.25">
      <c r="G351797" s="6" t="s">
        <v>999</v>
      </c>
    </row>
    <row r="351798" spans="7:7" ht="75" x14ac:dyDescent="0.25">
      <c r="G351798" s="6" t="s">
        <v>1000</v>
      </c>
    </row>
    <row r="351799" spans="7:7" ht="60" x14ac:dyDescent="0.25">
      <c r="G351799" s="6" t="s">
        <v>1001</v>
      </c>
    </row>
    <row r="351800" spans="7:7" ht="60" x14ac:dyDescent="0.25">
      <c r="G351800" s="6" t="s">
        <v>1002</v>
      </c>
    </row>
    <row r="351801" spans="7:7" ht="60" x14ac:dyDescent="0.25">
      <c r="G351801" s="6" t="s">
        <v>1003</v>
      </c>
    </row>
    <row r="351802" spans="7:7" ht="75" x14ac:dyDescent="0.25">
      <c r="G351802" s="6" t="s">
        <v>1004</v>
      </c>
    </row>
    <row r="351803" spans="7:7" ht="60" x14ac:dyDescent="0.25">
      <c r="G351803" s="6" t="s">
        <v>1005</v>
      </c>
    </row>
    <row r="351804" spans="7:7" ht="90" x14ac:dyDescent="0.25">
      <c r="G351804" s="6" t="s">
        <v>1006</v>
      </c>
    </row>
    <row r="351805" spans="7:7" ht="75" x14ac:dyDescent="0.25">
      <c r="G351805" s="6" t="s">
        <v>1007</v>
      </c>
    </row>
    <row r="351806" spans="7:7" ht="90" x14ac:dyDescent="0.25">
      <c r="G351806" s="6" t="s">
        <v>1008</v>
      </c>
    </row>
    <row r="351807" spans="7:7" ht="60" x14ac:dyDescent="0.25">
      <c r="G351807" s="6" t="s">
        <v>1009</v>
      </c>
    </row>
    <row r="351808" spans="7:7" ht="60" x14ac:dyDescent="0.25">
      <c r="G351808" s="6" t="s">
        <v>1010</v>
      </c>
    </row>
    <row r="351809" spans="7:7" ht="75" x14ac:dyDescent="0.25">
      <c r="G351809" s="6" t="s">
        <v>1011</v>
      </c>
    </row>
    <row r="351810" spans="7:7" ht="75" x14ac:dyDescent="0.25">
      <c r="G351810" s="6" t="s">
        <v>1012</v>
      </c>
    </row>
    <row r="351811" spans="7:7" ht="90" x14ac:dyDescent="0.25">
      <c r="G351811" s="6" t="s">
        <v>1013</v>
      </c>
    </row>
    <row r="351812" spans="7:7" ht="75" x14ac:dyDescent="0.25">
      <c r="G351812" s="6" t="s">
        <v>1014</v>
      </c>
    </row>
    <row r="351813" spans="7:7" ht="120" x14ac:dyDescent="0.25">
      <c r="G351813" s="6" t="s">
        <v>1015</v>
      </c>
    </row>
    <row r="351814" spans="7:7" ht="75" x14ac:dyDescent="0.25">
      <c r="G351814" s="6" t="s">
        <v>1016</v>
      </c>
    </row>
    <row r="351815" spans="7:7" ht="75" x14ac:dyDescent="0.25">
      <c r="G351815" s="6" t="s">
        <v>1017</v>
      </c>
    </row>
    <row r="351816" spans="7:7" ht="105" x14ac:dyDescent="0.25">
      <c r="G351816" s="6" t="s">
        <v>1018</v>
      </c>
    </row>
    <row r="351817" spans="7:7" ht="75" x14ac:dyDescent="0.25">
      <c r="G351817" s="6" t="s">
        <v>1019</v>
      </c>
    </row>
    <row r="351818" spans="7:7" ht="75" x14ac:dyDescent="0.25">
      <c r="G351818" s="6" t="s">
        <v>1020</v>
      </c>
    </row>
    <row r="351819" spans="7:7" ht="75" x14ac:dyDescent="0.25">
      <c r="G351819" s="6" t="s">
        <v>1021</v>
      </c>
    </row>
    <row r="351820" spans="7:7" ht="90" x14ac:dyDescent="0.25">
      <c r="G351820" s="6" t="s">
        <v>1022</v>
      </c>
    </row>
    <row r="351821" spans="7:7" ht="60" x14ac:dyDescent="0.25">
      <c r="G351821" s="6" t="s">
        <v>1023</v>
      </c>
    </row>
    <row r="351822" spans="7:7" ht="60" x14ac:dyDescent="0.25">
      <c r="G351822" s="6" t="s">
        <v>1024</v>
      </c>
    </row>
    <row r="351823" spans="7:7" ht="45" x14ac:dyDescent="0.25">
      <c r="G351823" s="6" t="s">
        <v>1025</v>
      </c>
    </row>
    <row r="351824" spans="7:7" ht="75" x14ac:dyDescent="0.25">
      <c r="G351824" s="6" t="s">
        <v>1026</v>
      </c>
    </row>
    <row r="351825" spans="7:7" ht="45" x14ac:dyDescent="0.25">
      <c r="G351825" s="6" t="s">
        <v>1027</v>
      </c>
    </row>
    <row r="351826" spans="7:7" ht="75" x14ac:dyDescent="0.25">
      <c r="G351826" s="6" t="s">
        <v>1028</v>
      </c>
    </row>
    <row r="351827" spans="7:7" ht="45" x14ac:dyDescent="0.25">
      <c r="G351827" s="6" t="s">
        <v>1029</v>
      </c>
    </row>
    <row r="351828" spans="7:7" ht="45" x14ac:dyDescent="0.25">
      <c r="G351828" s="6" t="s">
        <v>1030</v>
      </c>
    </row>
    <row r="351829" spans="7:7" ht="45" x14ac:dyDescent="0.25">
      <c r="G351829" s="6" t="s">
        <v>1031</v>
      </c>
    </row>
    <row r="351830" spans="7:7" ht="45" x14ac:dyDescent="0.25">
      <c r="G351830" s="6" t="s">
        <v>1032</v>
      </c>
    </row>
    <row r="351831" spans="7:7" ht="45" x14ac:dyDescent="0.25">
      <c r="G351831" s="6" t="s">
        <v>1033</v>
      </c>
    </row>
    <row r="351832" spans="7:7" ht="60" x14ac:dyDescent="0.25">
      <c r="G351832" s="6" t="s">
        <v>1034</v>
      </c>
    </row>
    <row r="351833" spans="7:7" ht="45" x14ac:dyDescent="0.25">
      <c r="G351833" s="6" t="s">
        <v>1035</v>
      </c>
    </row>
    <row r="351834" spans="7:7" ht="45" x14ac:dyDescent="0.25">
      <c r="G351834" s="6" t="s">
        <v>1036</v>
      </c>
    </row>
    <row r="351835" spans="7:7" ht="60" x14ac:dyDescent="0.25">
      <c r="G351835" s="6" t="s">
        <v>1037</v>
      </c>
    </row>
    <row r="351836" spans="7:7" ht="45" x14ac:dyDescent="0.25">
      <c r="G351836" s="6" t="s">
        <v>1038</v>
      </c>
    </row>
    <row r="351837" spans="7:7" ht="60" x14ac:dyDescent="0.25">
      <c r="G351837" s="6" t="s">
        <v>1039</v>
      </c>
    </row>
    <row r="351838" spans="7:7" ht="45" x14ac:dyDescent="0.25">
      <c r="G351838" s="6" t="s">
        <v>1040</v>
      </c>
    </row>
    <row r="351839" spans="7:7" ht="45" x14ac:dyDescent="0.25">
      <c r="G351839" s="6" t="s">
        <v>1041</v>
      </c>
    </row>
    <row r="351840" spans="7:7" ht="75" x14ac:dyDescent="0.25">
      <c r="G351840" s="6" t="s">
        <v>1042</v>
      </c>
    </row>
    <row r="351841" spans="7:7" ht="60" x14ac:dyDescent="0.25">
      <c r="G351841" s="6" t="s">
        <v>1043</v>
      </c>
    </row>
    <row r="351842" spans="7:7" ht="60" x14ac:dyDescent="0.25">
      <c r="G351842" s="6" t="s">
        <v>1044</v>
      </c>
    </row>
    <row r="351843" spans="7:7" ht="60" x14ac:dyDescent="0.25">
      <c r="G351843" s="6" t="s">
        <v>1045</v>
      </c>
    </row>
    <row r="351844" spans="7:7" ht="60" x14ac:dyDescent="0.25">
      <c r="G351844" s="6" t="s">
        <v>1046</v>
      </c>
    </row>
    <row r="351845" spans="7:7" ht="45" x14ac:dyDescent="0.25">
      <c r="G351845" s="6" t="s">
        <v>1047</v>
      </c>
    </row>
    <row r="351846" spans="7:7" ht="90" x14ac:dyDescent="0.25">
      <c r="G351846" s="6" t="s">
        <v>1048</v>
      </c>
    </row>
    <row r="351847" spans="7:7" ht="75" x14ac:dyDescent="0.25">
      <c r="G351847" s="6" t="s">
        <v>1049</v>
      </c>
    </row>
    <row r="351848" spans="7:7" ht="60" x14ac:dyDescent="0.25">
      <c r="G351848" s="6" t="s">
        <v>1050</v>
      </c>
    </row>
    <row r="351849" spans="7:7" ht="60" x14ac:dyDescent="0.25">
      <c r="G351849" s="6" t="s">
        <v>1051</v>
      </c>
    </row>
    <row r="351850" spans="7:7" ht="60" x14ac:dyDescent="0.25">
      <c r="G351850" s="6" t="s">
        <v>1052</v>
      </c>
    </row>
    <row r="351851" spans="7:7" ht="60" x14ac:dyDescent="0.25">
      <c r="G351851" s="6" t="s">
        <v>1053</v>
      </c>
    </row>
    <row r="351852" spans="7:7" ht="45" x14ac:dyDescent="0.25">
      <c r="G351852" s="6" t="s">
        <v>1054</v>
      </c>
    </row>
    <row r="351853" spans="7:7" ht="75" x14ac:dyDescent="0.25">
      <c r="G351853" s="6" t="s">
        <v>1055</v>
      </c>
    </row>
    <row r="351854" spans="7:7" ht="45" x14ac:dyDescent="0.25">
      <c r="G351854" s="6" t="s">
        <v>1056</v>
      </c>
    </row>
    <row r="351855" spans="7:7" ht="45" x14ac:dyDescent="0.25">
      <c r="G351855" s="6" t="s">
        <v>1057</v>
      </c>
    </row>
    <row r="351856" spans="7:7" ht="90" x14ac:dyDescent="0.25">
      <c r="G351856" s="6" t="s">
        <v>1058</v>
      </c>
    </row>
    <row r="351857" spans="7:7" ht="60" x14ac:dyDescent="0.25">
      <c r="G351857" s="6" t="s">
        <v>1059</v>
      </c>
    </row>
    <row r="351858" spans="7:7" ht="45" x14ac:dyDescent="0.25">
      <c r="G351858" s="6" t="s">
        <v>1060</v>
      </c>
    </row>
    <row r="351859" spans="7:7" ht="60" x14ac:dyDescent="0.25">
      <c r="G351859" s="6" t="s">
        <v>1061</v>
      </c>
    </row>
    <row r="351860" spans="7:7" ht="75" x14ac:dyDescent="0.25">
      <c r="G351860" s="6" t="s">
        <v>1062</v>
      </c>
    </row>
    <row r="351861" spans="7:7" ht="60" x14ac:dyDescent="0.25">
      <c r="G351861" s="6" t="s">
        <v>1063</v>
      </c>
    </row>
    <row r="351862" spans="7:7" ht="60" x14ac:dyDescent="0.25">
      <c r="G351862" s="6" t="s">
        <v>1064</v>
      </c>
    </row>
    <row r="351863" spans="7:7" ht="60" x14ac:dyDescent="0.25">
      <c r="G351863" s="6" t="s">
        <v>1065</v>
      </c>
    </row>
    <row r="351864" spans="7:7" ht="90" x14ac:dyDescent="0.25">
      <c r="G351864" s="6" t="s">
        <v>1066</v>
      </c>
    </row>
    <row r="351865" spans="7:7" ht="45" x14ac:dyDescent="0.25">
      <c r="G351865" s="6" t="s">
        <v>1067</v>
      </c>
    </row>
    <row r="351866" spans="7:7" ht="60" x14ac:dyDescent="0.25">
      <c r="G351866" s="6" t="s">
        <v>1068</v>
      </c>
    </row>
    <row r="351867" spans="7:7" ht="60" x14ac:dyDescent="0.25">
      <c r="G351867" s="6" t="s">
        <v>1069</v>
      </c>
    </row>
    <row r="351868" spans="7:7" ht="45" x14ac:dyDescent="0.25">
      <c r="G351868" s="6" t="s">
        <v>1070</v>
      </c>
    </row>
    <row r="351869" spans="7:7" ht="45" x14ac:dyDescent="0.25">
      <c r="G351869" s="6" t="s">
        <v>1071</v>
      </c>
    </row>
    <row r="351870" spans="7:7" ht="60" x14ac:dyDescent="0.25">
      <c r="G351870" s="6" t="s">
        <v>1072</v>
      </c>
    </row>
    <row r="351871" spans="7:7" ht="45" x14ac:dyDescent="0.25">
      <c r="G351871" s="6" t="s">
        <v>1073</v>
      </c>
    </row>
    <row r="351872" spans="7:7" ht="45" x14ac:dyDescent="0.25">
      <c r="G351872" s="6" t="s">
        <v>1074</v>
      </c>
    </row>
    <row r="351873" spans="7:7" ht="45" x14ac:dyDescent="0.25">
      <c r="G351873" s="6" t="s">
        <v>1075</v>
      </c>
    </row>
    <row r="351874" spans="7:7" ht="60" x14ac:dyDescent="0.25">
      <c r="G351874" s="6" t="s">
        <v>1076</v>
      </c>
    </row>
    <row r="351875" spans="7:7" ht="60" x14ac:dyDescent="0.25">
      <c r="G351875" s="6" t="s">
        <v>1077</v>
      </c>
    </row>
    <row r="351876" spans="7:7" ht="60" x14ac:dyDescent="0.25">
      <c r="G351876" s="6" t="s">
        <v>1078</v>
      </c>
    </row>
    <row r="351877" spans="7:7" ht="45" x14ac:dyDescent="0.25">
      <c r="G351877" s="6" t="s">
        <v>1079</v>
      </c>
    </row>
    <row r="351878" spans="7:7" ht="45" x14ac:dyDescent="0.25">
      <c r="G351878" s="6" t="s">
        <v>1080</v>
      </c>
    </row>
    <row r="351879" spans="7:7" ht="45" x14ac:dyDescent="0.25">
      <c r="G351879" s="6" t="s">
        <v>1081</v>
      </c>
    </row>
    <row r="351880" spans="7:7" ht="45" x14ac:dyDescent="0.25">
      <c r="G351880" s="6" t="s">
        <v>1082</v>
      </c>
    </row>
    <row r="351881" spans="7:7" ht="45" x14ac:dyDescent="0.25">
      <c r="G351881" s="6" t="s">
        <v>1083</v>
      </c>
    </row>
    <row r="351882" spans="7:7" ht="60" x14ac:dyDescent="0.25">
      <c r="G351882" s="6" t="s">
        <v>1084</v>
      </c>
    </row>
    <row r="351883" spans="7:7" ht="45" x14ac:dyDescent="0.25">
      <c r="G351883" s="6" t="s">
        <v>1085</v>
      </c>
    </row>
    <row r="351884" spans="7:7" ht="45" x14ac:dyDescent="0.25">
      <c r="G351884" s="6" t="s">
        <v>1086</v>
      </c>
    </row>
    <row r="351885" spans="7:7" ht="45" x14ac:dyDescent="0.25">
      <c r="G351885" s="6" t="s">
        <v>1087</v>
      </c>
    </row>
    <row r="351886" spans="7:7" ht="45" x14ac:dyDescent="0.25">
      <c r="G351886" s="6" t="s">
        <v>1088</v>
      </c>
    </row>
    <row r="351887" spans="7:7" ht="90" x14ac:dyDescent="0.25">
      <c r="G351887" s="6" t="s">
        <v>1089</v>
      </c>
    </row>
    <row r="351888" spans="7:7" ht="60" x14ac:dyDescent="0.25">
      <c r="G351888" s="6" t="s">
        <v>1090</v>
      </c>
    </row>
    <row r="351889" spans="7:7" ht="90" x14ac:dyDescent="0.25">
      <c r="G351889" s="6" t="s">
        <v>1091</v>
      </c>
    </row>
    <row r="351890" spans="7:7" ht="60" x14ac:dyDescent="0.25">
      <c r="G351890" s="6" t="s">
        <v>1092</v>
      </c>
    </row>
    <row r="351891" spans="7:7" ht="45" x14ac:dyDescent="0.25">
      <c r="G351891" s="6" t="s">
        <v>1093</v>
      </c>
    </row>
    <row r="351892" spans="7:7" ht="105" x14ac:dyDescent="0.25">
      <c r="G351892" s="6" t="s">
        <v>1094</v>
      </c>
    </row>
    <row r="351893" spans="7:7" ht="45" x14ac:dyDescent="0.25">
      <c r="G351893" s="6" t="s">
        <v>1095</v>
      </c>
    </row>
    <row r="351894" spans="7:7" ht="105" x14ac:dyDescent="0.25">
      <c r="G351894" s="6" t="s">
        <v>1096</v>
      </c>
    </row>
    <row r="351895" spans="7:7" ht="60" x14ac:dyDescent="0.25">
      <c r="G351895" s="6" t="s">
        <v>1097</v>
      </c>
    </row>
    <row r="351896" spans="7:7" ht="45" x14ac:dyDescent="0.25">
      <c r="G351896" s="6" t="s">
        <v>1098</v>
      </c>
    </row>
    <row r="351897" spans="7:7" ht="60" x14ac:dyDescent="0.25">
      <c r="G351897" s="6" t="s">
        <v>1099</v>
      </c>
    </row>
    <row r="351898" spans="7:7" ht="45" x14ac:dyDescent="0.25">
      <c r="G351898" s="6" t="s">
        <v>1100</v>
      </c>
    </row>
    <row r="351899" spans="7:7" ht="60" x14ac:dyDescent="0.25">
      <c r="G351899" s="6" t="s">
        <v>1101</v>
      </c>
    </row>
    <row r="351900" spans="7:7" ht="60" x14ac:dyDescent="0.25">
      <c r="G351900" s="6" t="s">
        <v>1102</v>
      </c>
    </row>
    <row r="351901" spans="7:7" ht="90" x14ac:dyDescent="0.25">
      <c r="G351901" s="6" t="s">
        <v>1103</v>
      </c>
    </row>
    <row r="351902" spans="7:7" ht="60" x14ac:dyDescent="0.25">
      <c r="G351902" s="6" t="s">
        <v>1104</v>
      </c>
    </row>
    <row r="351903" spans="7:7" ht="60" x14ac:dyDescent="0.25">
      <c r="G351903" s="6" t="s">
        <v>1105</v>
      </c>
    </row>
    <row r="351904" spans="7:7" ht="75" x14ac:dyDescent="0.25">
      <c r="G351904" s="6" t="s">
        <v>1106</v>
      </c>
    </row>
    <row r="351905" spans="7:7" ht="75" x14ac:dyDescent="0.25">
      <c r="G351905" s="6" t="s">
        <v>1107</v>
      </c>
    </row>
    <row r="351906" spans="7:7" ht="60" x14ac:dyDescent="0.25">
      <c r="G351906" s="6" t="s">
        <v>1108</v>
      </c>
    </row>
    <row r="351907" spans="7:7" ht="135" x14ac:dyDescent="0.25">
      <c r="G351907" s="6" t="s">
        <v>1109</v>
      </c>
    </row>
    <row r="351908" spans="7:7" ht="90" x14ac:dyDescent="0.25">
      <c r="G351908" s="6" t="s">
        <v>1110</v>
      </c>
    </row>
    <row r="351909" spans="7:7" ht="90" x14ac:dyDescent="0.25">
      <c r="G351909" s="6" t="s">
        <v>1111</v>
      </c>
    </row>
    <row r="351910" spans="7:7" ht="45" x14ac:dyDescent="0.25">
      <c r="G351910" s="6" t="s">
        <v>1112</v>
      </c>
    </row>
    <row r="351911" spans="7:7" ht="60" x14ac:dyDescent="0.25">
      <c r="G351911" s="6" t="s">
        <v>1113</v>
      </c>
    </row>
    <row r="351912" spans="7:7" ht="45" x14ac:dyDescent="0.25">
      <c r="G351912" s="6" t="s">
        <v>1114</v>
      </c>
    </row>
    <row r="351913" spans="7:7" ht="45" x14ac:dyDescent="0.25">
      <c r="G351913" s="6" t="s">
        <v>1115</v>
      </c>
    </row>
    <row r="351914" spans="7:7" ht="60" x14ac:dyDescent="0.25">
      <c r="G351914" s="6" t="s">
        <v>1116</v>
      </c>
    </row>
    <row r="351915" spans="7:7" ht="60" x14ac:dyDescent="0.25">
      <c r="G351915" s="6" t="s">
        <v>1117</v>
      </c>
    </row>
    <row r="351916" spans="7:7" ht="90" x14ac:dyDescent="0.25">
      <c r="G351916" s="6" t="s">
        <v>1118</v>
      </c>
    </row>
    <row r="351917" spans="7:7" ht="90" x14ac:dyDescent="0.25">
      <c r="G351917" s="6" t="s">
        <v>1119</v>
      </c>
    </row>
    <row r="351918" spans="7:7" ht="90" x14ac:dyDescent="0.25">
      <c r="G351918" s="6" t="s">
        <v>1120</v>
      </c>
    </row>
    <row r="351919" spans="7:7" ht="105" x14ac:dyDescent="0.25">
      <c r="G351919" s="6" t="s">
        <v>1121</v>
      </c>
    </row>
    <row r="351920" spans="7:7" ht="105" x14ac:dyDescent="0.25">
      <c r="G351920" s="6" t="s">
        <v>1122</v>
      </c>
    </row>
    <row r="351921" spans="7:7" ht="105" x14ac:dyDescent="0.25">
      <c r="G351921" s="6" t="s">
        <v>1123</v>
      </c>
    </row>
    <row r="351922" spans="7:7" ht="90" x14ac:dyDescent="0.25">
      <c r="G351922" s="6" t="s">
        <v>1124</v>
      </c>
    </row>
    <row r="351923" spans="7:7" ht="90" x14ac:dyDescent="0.25">
      <c r="G351923" s="6" t="s">
        <v>1125</v>
      </c>
    </row>
    <row r="351924" spans="7:7" ht="105" x14ac:dyDescent="0.25">
      <c r="G351924" s="6" t="s">
        <v>1126</v>
      </c>
    </row>
    <row r="351925" spans="7:7" ht="90" x14ac:dyDescent="0.25">
      <c r="G351925" s="6" t="s">
        <v>1127</v>
      </c>
    </row>
    <row r="351926" spans="7:7" ht="105" x14ac:dyDescent="0.25">
      <c r="G351926" s="6" t="s">
        <v>1128</v>
      </c>
    </row>
    <row r="351927" spans="7:7" ht="105" x14ac:dyDescent="0.25">
      <c r="G351927" s="6" t="s">
        <v>1129</v>
      </c>
    </row>
    <row r="351928" spans="7:7" ht="90" x14ac:dyDescent="0.25">
      <c r="G351928" s="6" t="s">
        <v>1130</v>
      </c>
    </row>
    <row r="351929" spans="7:7" ht="90" x14ac:dyDescent="0.25">
      <c r="G351929" s="6" t="s">
        <v>1131</v>
      </c>
    </row>
    <row r="351930" spans="7:7" ht="90" x14ac:dyDescent="0.25">
      <c r="G351930" s="6" t="s">
        <v>1132</v>
      </c>
    </row>
    <row r="351931" spans="7:7" ht="90" x14ac:dyDescent="0.25">
      <c r="G351931" s="6" t="s">
        <v>1133</v>
      </c>
    </row>
    <row r="351932" spans="7:7" ht="105" x14ac:dyDescent="0.25">
      <c r="G351932" s="6" t="s">
        <v>1134</v>
      </c>
    </row>
    <row r="351933" spans="7:7" ht="90" x14ac:dyDescent="0.25">
      <c r="G351933" s="6" t="s">
        <v>1135</v>
      </c>
    </row>
    <row r="351934" spans="7:7" ht="90" x14ac:dyDescent="0.25">
      <c r="G351934" s="6" t="s">
        <v>1136</v>
      </c>
    </row>
    <row r="351935" spans="7:7" ht="105" x14ac:dyDescent="0.25">
      <c r="G351935" s="6" t="s">
        <v>1137</v>
      </c>
    </row>
    <row r="351936" spans="7:7" ht="105" x14ac:dyDescent="0.25">
      <c r="G351936" s="6" t="s">
        <v>1138</v>
      </c>
    </row>
    <row r="351937" spans="7:7" ht="90" x14ac:dyDescent="0.25">
      <c r="G351937" s="6" t="s">
        <v>1139</v>
      </c>
    </row>
    <row r="351938" spans="7:7" ht="105" x14ac:dyDescent="0.25">
      <c r="G351938" s="6" t="s">
        <v>1140</v>
      </c>
    </row>
    <row r="351939" spans="7:7" ht="90" x14ac:dyDescent="0.25">
      <c r="G351939" s="6" t="s">
        <v>1141</v>
      </c>
    </row>
    <row r="351940" spans="7:7" ht="105" x14ac:dyDescent="0.25">
      <c r="G351940" s="6" t="s">
        <v>1142</v>
      </c>
    </row>
    <row r="351941" spans="7:7" ht="90" x14ac:dyDescent="0.25">
      <c r="G351941" s="6" t="s">
        <v>1143</v>
      </c>
    </row>
    <row r="351942" spans="7:7" ht="105" x14ac:dyDescent="0.25">
      <c r="G351942" s="6" t="s">
        <v>1144</v>
      </c>
    </row>
    <row r="351943" spans="7:7" ht="105" x14ac:dyDescent="0.25">
      <c r="G351943" s="6" t="s">
        <v>1145</v>
      </c>
    </row>
    <row r="351944" spans="7:7" ht="120" x14ac:dyDescent="0.25">
      <c r="G351944" s="6" t="s">
        <v>1146</v>
      </c>
    </row>
    <row r="351945" spans="7:7" ht="105" x14ac:dyDescent="0.25">
      <c r="G351945" s="6" t="s">
        <v>1147</v>
      </c>
    </row>
    <row r="351946" spans="7:7" ht="90" x14ac:dyDescent="0.25">
      <c r="G351946" s="6" t="s">
        <v>1148</v>
      </c>
    </row>
    <row r="351947" spans="7:7" ht="105" x14ac:dyDescent="0.25">
      <c r="G351947" s="6" t="s">
        <v>1149</v>
      </c>
    </row>
    <row r="351948" spans="7:7" ht="120" x14ac:dyDescent="0.25">
      <c r="G351948" s="6" t="s">
        <v>1150</v>
      </c>
    </row>
    <row r="351949" spans="7:7" ht="105" x14ac:dyDescent="0.25">
      <c r="G351949" s="6" t="s">
        <v>1151</v>
      </c>
    </row>
    <row r="351950" spans="7:7" ht="105" x14ac:dyDescent="0.25">
      <c r="G351950" s="6" t="s">
        <v>1152</v>
      </c>
    </row>
    <row r="351951" spans="7:7" ht="90" x14ac:dyDescent="0.25">
      <c r="G351951" s="6" t="s">
        <v>1153</v>
      </c>
    </row>
    <row r="351952" spans="7:7" ht="105" x14ac:dyDescent="0.25">
      <c r="G351952" s="6" t="s">
        <v>1154</v>
      </c>
    </row>
    <row r="351953" spans="7:7" ht="90" x14ac:dyDescent="0.25">
      <c r="G351953" s="6" t="s">
        <v>1155</v>
      </c>
    </row>
    <row r="351954" spans="7:7" ht="90" x14ac:dyDescent="0.25">
      <c r="G351954" s="6" t="s">
        <v>1156</v>
      </c>
    </row>
    <row r="351955" spans="7:7" ht="105" x14ac:dyDescent="0.25">
      <c r="G351955" s="6" t="s">
        <v>1157</v>
      </c>
    </row>
    <row r="351956" spans="7:7" ht="105" x14ac:dyDescent="0.25">
      <c r="G351956" s="6" t="s">
        <v>1158</v>
      </c>
    </row>
    <row r="351957" spans="7:7" ht="60" x14ac:dyDescent="0.25">
      <c r="G351957" s="6" t="s">
        <v>1159</v>
      </c>
    </row>
    <row r="351958" spans="7:7" ht="60" x14ac:dyDescent="0.25">
      <c r="G351958" s="6" t="s">
        <v>1160</v>
      </c>
    </row>
    <row r="351959" spans="7:7" ht="60" x14ac:dyDescent="0.25">
      <c r="G351959" s="6" t="s">
        <v>1161</v>
      </c>
    </row>
    <row r="351960" spans="7:7" ht="45" x14ac:dyDescent="0.25">
      <c r="G351960" s="6" t="s">
        <v>1162</v>
      </c>
    </row>
    <row r="351961" spans="7:7" ht="60" x14ac:dyDescent="0.25">
      <c r="G351961" s="6" t="s">
        <v>1163</v>
      </c>
    </row>
    <row r="351962" spans="7:7" ht="60" x14ac:dyDescent="0.25">
      <c r="G351962" s="6" t="s">
        <v>1164</v>
      </c>
    </row>
    <row r="351963" spans="7:7" ht="60" x14ac:dyDescent="0.25">
      <c r="G351963" s="6" t="s">
        <v>1165</v>
      </c>
    </row>
    <row r="351964" spans="7:7" ht="45" x14ac:dyDescent="0.25">
      <c r="G351964" s="6" t="s">
        <v>1166</v>
      </c>
    </row>
    <row r="351965" spans="7:7" ht="45" x14ac:dyDescent="0.25">
      <c r="G351965" s="6" t="s">
        <v>1167</v>
      </c>
    </row>
    <row r="351966" spans="7:7" ht="60" x14ac:dyDescent="0.25">
      <c r="G351966" s="6" t="s">
        <v>1168</v>
      </c>
    </row>
    <row r="351967" spans="7:7" ht="45" x14ac:dyDescent="0.25">
      <c r="G351967" s="6" t="s">
        <v>1169</v>
      </c>
    </row>
    <row r="351968" spans="7:7" ht="60" x14ac:dyDescent="0.25">
      <c r="G351968" s="6" t="s">
        <v>1170</v>
      </c>
    </row>
    <row r="351969" spans="7:7" ht="60" x14ac:dyDescent="0.25">
      <c r="G351969" s="6" t="s">
        <v>1171</v>
      </c>
    </row>
    <row r="351970" spans="7:7" ht="75" x14ac:dyDescent="0.25">
      <c r="G351970" s="6" t="s">
        <v>1172</v>
      </c>
    </row>
    <row r="351971" spans="7:7" ht="60" x14ac:dyDescent="0.25">
      <c r="G351971" s="6" t="s">
        <v>1173</v>
      </c>
    </row>
    <row r="351972" spans="7:7" ht="60" x14ac:dyDescent="0.25">
      <c r="G351972" s="6" t="s">
        <v>1174</v>
      </c>
    </row>
    <row r="351973" spans="7:7" ht="60" x14ac:dyDescent="0.25">
      <c r="G351973" s="6" t="s">
        <v>1175</v>
      </c>
    </row>
    <row r="351974" spans="7:7" ht="75" x14ac:dyDescent="0.25">
      <c r="G351974" s="6" t="s">
        <v>1176</v>
      </c>
    </row>
    <row r="351975" spans="7:7" ht="75" x14ac:dyDescent="0.25">
      <c r="G351975" s="6" t="s">
        <v>1177</v>
      </c>
    </row>
    <row r="351976" spans="7:7" ht="60" x14ac:dyDescent="0.25">
      <c r="G351976" s="6" t="s">
        <v>1178</v>
      </c>
    </row>
    <row r="351977" spans="7:7" ht="60" x14ac:dyDescent="0.25">
      <c r="G351977" s="6" t="s">
        <v>1179</v>
      </c>
    </row>
    <row r="351978" spans="7:7" ht="75" x14ac:dyDescent="0.25">
      <c r="G351978" s="6" t="s">
        <v>1180</v>
      </c>
    </row>
    <row r="351979" spans="7:7" ht="75" x14ac:dyDescent="0.25">
      <c r="G351979" s="6" t="s">
        <v>1181</v>
      </c>
    </row>
    <row r="351980" spans="7:7" ht="75" x14ac:dyDescent="0.25">
      <c r="G351980" s="6" t="s">
        <v>1182</v>
      </c>
    </row>
    <row r="351981" spans="7:7" ht="75" x14ac:dyDescent="0.25">
      <c r="G351981" s="6" t="s">
        <v>1183</v>
      </c>
    </row>
    <row r="351982" spans="7:7" ht="75" x14ac:dyDescent="0.25">
      <c r="G351982" s="6" t="s">
        <v>1184</v>
      </c>
    </row>
    <row r="351983" spans="7:7" ht="90" x14ac:dyDescent="0.25">
      <c r="G351983" s="6" t="s">
        <v>1185</v>
      </c>
    </row>
    <row r="351984" spans="7:7" ht="75" x14ac:dyDescent="0.25">
      <c r="G351984" s="6" t="s">
        <v>1186</v>
      </c>
    </row>
    <row r="351985" spans="7:7" ht="75" x14ac:dyDescent="0.25">
      <c r="G351985" s="6" t="s">
        <v>1187</v>
      </c>
    </row>
    <row r="351986" spans="7:7" ht="75" x14ac:dyDescent="0.25">
      <c r="G351986" s="6" t="s">
        <v>1188</v>
      </c>
    </row>
    <row r="351987" spans="7:7" ht="60" x14ac:dyDescent="0.25">
      <c r="G351987" s="6" t="s">
        <v>1189</v>
      </c>
    </row>
    <row r="351988" spans="7:7" ht="60" x14ac:dyDescent="0.25">
      <c r="G351988" s="6" t="s">
        <v>1190</v>
      </c>
    </row>
    <row r="351989" spans="7:7" ht="75" x14ac:dyDescent="0.25">
      <c r="G351989" s="6" t="s">
        <v>1191</v>
      </c>
    </row>
    <row r="351990" spans="7:7" ht="75" x14ac:dyDescent="0.25">
      <c r="G351990" s="6" t="s">
        <v>1192</v>
      </c>
    </row>
    <row r="351991" spans="7:7" ht="75" x14ac:dyDescent="0.25">
      <c r="G351991" s="6" t="s">
        <v>1193</v>
      </c>
    </row>
    <row r="351992" spans="7:7" ht="90" x14ac:dyDescent="0.25">
      <c r="G351992" s="6" t="s">
        <v>1194</v>
      </c>
    </row>
    <row r="351993" spans="7:7" ht="60" x14ac:dyDescent="0.25">
      <c r="G351993" s="6" t="s">
        <v>1195</v>
      </c>
    </row>
    <row r="351994" spans="7:7" ht="60" x14ac:dyDescent="0.25">
      <c r="G351994" s="6" t="s">
        <v>1196</v>
      </c>
    </row>
    <row r="351995" spans="7:7" ht="75" x14ac:dyDescent="0.25">
      <c r="G351995" s="6" t="s">
        <v>1197</v>
      </c>
    </row>
    <row r="351996" spans="7:7" ht="75" x14ac:dyDescent="0.25">
      <c r="G351996" s="6" t="s">
        <v>1198</v>
      </c>
    </row>
    <row r="351997" spans="7:7" ht="75" x14ac:dyDescent="0.25">
      <c r="G351997" s="6" t="s">
        <v>1199</v>
      </c>
    </row>
    <row r="351998" spans="7:7" ht="60" x14ac:dyDescent="0.25">
      <c r="G351998" s="6" t="s">
        <v>1200</v>
      </c>
    </row>
    <row r="351999" spans="7:7" ht="60" x14ac:dyDescent="0.25">
      <c r="G351999" s="6" t="s">
        <v>1201</v>
      </c>
    </row>
    <row r="352000" spans="7:7" ht="60" x14ac:dyDescent="0.25">
      <c r="G352000" s="6" t="s">
        <v>1202</v>
      </c>
    </row>
    <row r="352001" spans="7:7" ht="75" x14ac:dyDescent="0.25">
      <c r="G352001" s="6" t="s">
        <v>1203</v>
      </c>
    </row>
    <row r="352002" spans="7:7" ht="60" x14ac:dyDescent="0.25">
      <c r="G352002" s="6" t="s">
        <v>1204</v>
      </c>
    </row>
    <row r="352003" spans="7:7" ht="60" x14ac:dyDescent="0.25">
      <c r="G352003" s="6" t="s">
        <v>1205</v>
      </c>
    </row>
    <row r="352004" spans="7:7" ht="60" x14ac:dyDescent="0.25">
      <c r="G352004" s="6" t="s">
        <v>1206</v>
      </c>
    </row>
    <row r="352005" spans="7:7" ht="75" x14ac:dyDescent="0.25">
      <c r="G352005" s="6" t="s">
        <v>1207</v>
      </c>
    </row>
    <row r="352006" spans="7:7" ht="75" x14ac:dyDescent="0.25">
      <c r="G352006" s="6" t="s">
        <v>1208</v>
      </c>
    </row>
    <row r="352007" spans="7:7" ht="75" x14ac:dyDescent="0.25">
      <c r="G352007" s="6" t="s">
        <v>1209</v>
      </c>
    </row>
    <row r="352008" spans="7:7" ht="75" x14ac:dyDescent="0.25">
      <c r="G352008" s="6" t="s">
        <v>1210</v>
      </c>
    </row>
    <row r="352009" spans="7:7" ht="75" x14ac:dyDescent="0.25">
      <c r="G352009" s="6" t="s">
        <v>1211</v>
      </c>
    </row>
    <row r="352010" spans="7:7" ht="60" x14ac:dyDescent="0.25">
      <c r="G352010" s="6" t="s">
        <v>1212</v>
      </c>
    </row>
    <row r="352011" spans="7:7" ht="60" x14ac:dyDescent="0.25">
      <c r="G352011" s="6" t="s">
        <v>1213</v>
      </c>
    </row>
    <row r="352012" spans="7:7" ht="75" x14ac:dyDescent="0.25">
      <c r="G352012" s="6" t="s">
        <v>1214</v>
      </c>
    </row>
    <row r="352013" spans="7:7" ht="60" x14ac:dyDescent="0.25">
      <c r="G352013" s="6" t="s">
        <v>1215</v>
      </c>
    </row>
    <row r="352014" spans="7:7" ht="60" x14ac:dyDescent="0.25">
      <c r="G352014" s="6" t="s">
        <v>1216</v>
      </c>
    </row>
    <row r="352015" spans="7:7" ht="60" x14ac:dyDescent="0.25">
      <c r="G352015" s="6" t="s">
        <v>1217</v>
      </c>
    </row>
    <row r="352016" spans="7:7" ht="60" x14ac:dyDescent="0.25">
      <c r="G352016" s="6" t="s">
        <v>1218</v>
      </c>
    </row>
    <row r="352017" spans="7:7" ht="60" x14ac:dyDescent="0.25">
      <c r="G352017" s="6" t="s">
        <v>1219</v>
      </c>
    </row>
    <row r="352018" spans="7:7" ht="75" x14ac:dyDescent="0.25">
      <c r="G352018" s="6" t="s">
        <v>1220</v>
      </c>
    </row>
    <row r="352019" spans="7:7" ht="60" x14ac:dyDescent="0.25">
      <c r="G352019" s="6" t="s">
        <v>1221</v>
      </c>
    </row>
    <row r="352020" spans="7:7" ht="75" x14ac:dyDescent="0.25">
      <c r="G352020" s="6" t="s">
        <v>1222</v>
      </c>
    </row>
    <row r="352021" spans="7:7" ht="60" x14ac:dyDescent="0.25">
      <c r="G352021" s="6" t="s">
        <v>1223</v>
      </c>
    </row>
    <row r="352022" spans="7:7" ht="60" x14ac:dyDescent="0.25">
      <c r="G352022" s="6" t="s">
        <v>1224</v>
      </c>
    </row>
    <row r="352023" spans="7:7" ht="75" x14ac:dyDescent="0.25">
      <c r="G352023" s="6" t="s">
        <v>1225</v>
      </c>
    </row>
    <row r="352024" spans="7:7" ht="75" x14ac:dyDescent="0.25">
      <c r="G352024" s="6" t="s">
        <v>1226</v>
      </c>
    </row>
    <row r="352025" spans="7:7" ht="75" x14ac:dyDescent="0.25">
      <c r="G352025" s="6" t="s">
        <v>1227</v>
      </c>
    </row>
    <row r="352026" spans="7:7" ht="60" x14ac:dyDescent="0.25">
      <c r="G352026" s="6" t="s">
        <v>1228</v>
      </c>
    </row>
    <row r="352027" spans="7:7" ht="60" x14ac:dyDescent="0.25">
      <c r="G352027" s="6" t="s">
        <v>1229</v>
      </c>
    </row>
    <row r="352028" spans="7:7" ht="75" x14ac:dyDescent="0.25">
      <c r="G352028" s="6" t="s">
        <v>1230</v>
      </c>
    </row>
    <row r="352029" spans="7:7" ht="60" x14ac:dyDescent="0.25">
      <c r="G352029" s="6" t="s">
        <v>1231</v>
      </c>
    </row>
    <row r="352030" spans="7:7" ht="60" x14ac:dyDescent="0.25">
      <c r="G352030" s="6" t="s">
        <v>1232</v>
      </c>
    </row>
    <row r="352031" spans="7:7" ht="75" x14ac:dyDescent="0.25">
      <c r="G352031" s="6" t="s">
        <v>1233</v>
      </c>
    </row>
    <row r="352032" spans="7:7" ht="60" x14ac:dyDescent="0.25">
      <c r="G352032" s="6" t="s">
        <v>1234</v>
      </c>
    </row>
    <row r="352033" spans="7:7" ht="60" x14ac:dyDescent="0.25">
      <c r="G352033" s="6" t="s">
        <v>1235</v>
      </c>
    </row>
    <row r="352034" spans="7:7" ht="75" x14ac:dyDescent="0.25">
      <c r="G352034" s="6" t="s">
        <v>1236</v>
      </c>
    </row>
    <row r="352035" spans="7:7" ht="75" x14ac:dyDescent="0.25">
      <c r="G352035" s="6" t="s">
        <v>1237</v>
      </c>
    </row>
    <row r="352036" spans="7:7" ht="60" x14ac:dyDescent="0.25">
      <c r="G352036" s="6" t="s">
        <v>1238</v>
      </c>
    </row>
    <row r="352037" spans="7:7" ht="75" x14ac:dyDescent="0.25">
      <c r="G352037" s="6" t="s">
        <v>1239</v>
      </c>
    </row>
    <row r="352038" spans="7:7" ht="75" x14ac:dyDescent="0.25">
      <c r="G352038" s="6" t="s">
        <v>1240</v>
      </c>
    </row>
    <row r="352039" spans="7:7" ht="75" x14ac:dyDescent="0.25">
      <c r="G352039" s="6" t="s">
        <v>1241</v>
      </c>
    </row>
    <row r="352040" spans="7:7" ht="75" x14ac:dyDescent="0.25">
      <c r="G352040" s="6" t="s">
        <v>1242</v>
      </c>
    </row>
    <row r="352041" spans="7:7" ht="60" x14ac:dyDescent="0.25">
      <c r="G352041" s="6" t="s">
        <v>1243</v>
      </c>
    </row>
    <row r="352042" spans="7:7" ht="60" x14ac:dyDescent="0.25">
      <c r="G352042" s="6" t="s">
        <v>1244</v>
      </c>
    </row>
    <row r="352043" spans="7:7" ht="60" x14ac:dyDescent="0.25">
      <c r="G352043" s="6" t="s">
        <v>1245</v>
      </c>
    </row>
    <row r="352044" spans="7:7" ht="105" x14ac:dyDescent="0.25">
      <c r="G352044" s="6" t="s">
        <v>1246</v>
      </c>
    </row>
    <row r="352045" spans="7:7" ht="60" x14ac:dyDescent="0.25">
      <c r="G352045" s="6" t="s">
        <v>1247</v>
      </c>
    </row>
    <row r="352046" spans="7:7" ht="75" x14ac:dyDescent="0.25">
      <c r="G352046" s="6" t="s">
        <v>1248</v>
      </c>
    </row>
    <row r="352047" spans="7:7" ht="75" x14ac:dyDescent="0.25">
      <c r="G352047" s="6" t="s">
        <v>1249</v>
      </c>
    </row>
    <row r="352048" spans="7:7" ht="90" x14ac:dyDescent="0.25">
      <c r="G352048" s="6" t="s">
        <v>1250</v>
      </c>
    </row>
    <row r="352049" spans="7:7" ht="75" x14ac:dyDescent="0.25">
      <c r="G352049" s="6" t="s">
        <v>1251</v>
      </c>
    </row>
    <row r="352050" spans="7:7" ht="75" x14ac:dyDescent="0.25">
      <c r="G352050" s="6" t="s">
        <v>1252</v>
      </c>
    </row>
    <row r="352051" spans="7:7" ht="75" x14ac:dyDescent="0.25">
      <c r="G352051" s="6" t="s">
        <v>1253</v>
      </c>
    </row>
    <row r="352052" spans="7:7" ht="90" x14ac:dyDescent="0.25">
      <c r="G352052" s="6" t="s">
        <v>1254</v>
      </c>
    </row>
    <row r="352053" spans="7:7" ht="75" x14ac:dyDescent="0.25">
      <c r="G352053" s="6" t="s">
        <v>1255</v>
      </c>
    </row>
    <row r="352054" spans="7:7" ht="75" x14ac:dyDescent="0.25">
      <c r="G352054" s="6" t="s">
        <v>1256</v>
      </c>
    </row>
    <row r="352055" spans="7:7" ht="60" x14ac:dyDescent="0.25">
      <c r="G352055" s="6" t="s">
        <v>1257</v>
      </c>
    </row>
    <row r="352056" spans="7:7" ht="90" x14ac:dyDescent="0.25">
      <c r="G352056" s="6" t="s">
        <v>1258</v>
      </c>
    </row>
    <row r="352057" spans="7:7" ht="105" x14ac:dyDescent="0.25">
      <c r="G352057" s="6" t="s">
        <v>1259</v>
      </c>
    </row>
    <row r="352058" spans="7:7" ht="75" x14ac:dyDescent="0.25">
      <c r="G352058" s="6" t="s">
        <v>1260</v>
      </c>
    </row>
    <row r="352059" spans="7:7" ht="120" x14ac:dyDescent="0.25">
      <c r="G352059" s="6" t="s">
        <v>1261</v>
      </c>
    </row>
    <row r="352060" spans="7:7" ht="90" x14ac:dyDescent="0.25">
      <c r="G352060" s="6" t="s">
        <v>1262</v>
      </c>
    </row>
    <row r="352061" spans="7:7" ht="105" x14ac:dyDescent="0.25">
      <c r="G352061" s="6" t="s">
        <v>1263</v>
      </c>
    </row>
    <row r="352062" spans="7:7" ht="75" x14ac:dyDescent="0.25">
      <c r="G352062" s="6" t="s">
        <v>1264</v>
      </c>
    </row>
    <row r="352063" spans="7:7" ht="75" x14ac:dyDescent="0.25">
      <c r="G352063" s="6" t="s">
        <v>1265</v>
      </c>
    </row>
    <row r="352064" spans="7:7" ht="60" x14ac:dyDescent="0.25">
      <c r="G352064" s="6" t="s">
        <v>1266</v>
      </c>
    </row>
    <row r="352065" spans="7:7" ht="60" x14ac:dyDescent="0.25">
      <c r="G352065" s="6" t="s">
        <v>1267</v>
      </c>
    </row>
    <row r="352066" spans="7:7" ht="60" x14ac:dyDescent="0.25">
      <c r="G352066" s="6" t="s">
        <v>1268</v>
      </c>
    </row>
    <row r="352067" spans="7:7" ht="60" x14ac:dyDescent="0.25">
      <c r="G352067" s="6" t="s">
        <v>1269</v>
      </c>
    </row>
    <row r="352068" spans="7:7" ht="90" x14ac:dyDescent="0.25">
      <c r="G352068" s="6" t="s">
        <v>1270</v>
      </c>
    </row>
    <row r="352069" spans="7:7" ht="60" x14ac:dyDescent="0.25">
      <c r="G352069" s="6" t="s">
        <v>1271</v>
      </c>
    </row>
    <row r="352070" spans="7:7" ht="60" x14ac:dyDescent="0.25">
      <c r="G352070" s="6" t="s">
        <v>1272</v>
      </c>
    </row>
    <row r="352071" spans="7:7" ht="75" x14ac:dyDescent="0.25">
      <c r="G352071" s="6" t="s">
        <v>1273</v>
      </c>
    </row>
    <row r="352072" spans="7:7" ht="75" x14ac:dyDescent="0.25">
      <c r="G352072" s="6" t="s">
        <v>1274</v>
      </c>
    </row>
    <row r="352073" spans="7:7" ht="60" x14ac:dyDescent="0.25">
      <c r="G352073" s="6" t="s">
        <v>1275</v>
      </c>
    </row>
    <row r="352074" spans="7:7" ht="60" x14ac:dyDescent="0.25">
      <c r="G352074" s="6" t="s">
        <v>1276</v>
      </c>
    </row>
    <row r="352075" spans="7:7" ht="60" x14ac:dyDescent="0.25">
      <c r="G352075" s="6" t="s">
        <v>1277</v>
      </c>
    </row>
    <row r="352076" spans="7:7" ht="45" x14ac:dyDescent="0.25">
      <c r="G352076" s="6" t="s">
        <v>1278</v>
      </c>
    </row>
    <row r="352077" spans="7:7" ht="45" x14ac:dyDescent="0.25">
      <c r="G352077" s="6" t="s">
        <v>1279</v>
      </c>
    </row>
    <row r="352078" spans="7:7" ht="45" x14ac:dyDescent="0.25">
      <c r="G352078" s="6" t="s">
        <v>1280</v>
      </c>
    </row>
    <row r="352079" spans="7:7" ht="45" x14ac:dyDescent="0.25">
      <c r="G352079" s="6" t="s">
        <v>1281</v>
      </c>
    </row>
    <row r="352080" spans="7:7" ht="45" x14ac:dyDescent="0.25">
      <c r="G352080" s="6" t="s">
        <v>1282</v>
      </c>
    </row>
    <row r="352081" spans="7:7" ht="45" x14ac:dyDescent="0.25">
      <c r="G352081" s="6" t="s">
        <v>1283</v>
      </c>
    </row>
    <row r="352082" spans="7:7" ht="45" x14ac:dyDescent="0.25">
      <c r="G352082" s="6" t="s">
        <v>1284</v>
      </c>
    </row>
    <row r="352083" spans="7:7" ht="60" x14ac:dyDescent="0.25">
      <c r="G352083" s="6" t="s">
        <v>1285</v>
      </c>
    </row>
    <row r="352084" spans="7:7" ht="45" x14ac:dyDescent="0.25">
      <c r="G352084" s="6" t="s">
        <v>1286</v>
      </c>
    </row>
    <row r="352085" spans="7:7" ht="60" x14ac:dyDescent="0.25">
      <c r="G352085" s="6" t="s">
        <v>1287</v>
      </c>
    </row>
    <row r="352086" spans="7:7" ht="60" x14ac:dyDescent="0.25">
      <c r="G352086" s="6" t="s">
        <v>1288</v>
      </c>
    </row>
    <row r="352087" spans="7:7" ht="45" x14ac:dyDescent="0.25">
      <c r="G352087" s="6" t="s">
        <v>1289</v>
      </c>
    </row>
    <row r="352088" spans="7:7" ht="45" x14ac:dyDescent="0.25">
      <c r="G352088" s="6" t="s">
        <v>1290</v>
      </c>
    </row>
    <row r="352089" spans="7:7" ht="45" x14ac:dyDescent="0.25">
      <c r="G352089" s="6" t="s">
        <v>1291</v>
      </c>
    </row>
    <row r="352090" spans="7:7" ht="45" x14ac:dyDescent="0.25">
      <c r="G352090" s="6" t="s">
        <v>1292</v>
      </c>
    </row>
    <row r="352091" spans="7:7" ht="75" x14ac:dyDescent="0.25">
      <c r="G352091" s="6" t="s">
        <v>1293</v>
      </c>
    </row>
    <row r="352092" spans="7:7" ht="90" x14ac:dyDescent="0.25">
      <c r="G352092" s="6" t="s">
        <v>1294</v>
      </c>
    </row>
    <row r="352093" spans="7:7" ht="60" x14ac:dyDescent="0.25">
      <c r="G352093" s="6" t="s">
        <v>1295</v>
      </c>
    </row>
    <row r="352094" spans="7:7" ht="60" x14ac:dyDescent="0.25">
      <c r="G352094" s="6" t="s">
        <v>1296</v>
      </c>
    </row>
    <row r="352095" spans="7:7" ht="60" x14ac:dyDescent="0.25">
      <c r="G352095" s="6" t="s">
        <v>1297</v>
      </c>
    </row>
    <row r="352096" spans="7:7" ht="45" x14ac:dyDescent="0.25">
      <c r="G352096" s="6" t="s">
        <v>1298</v>
      </c>
    </row>
    <row r="352097" spans="7:7" ht="45" x14ac:dyDescent="0.25">
      <c r="G352097" s="6" t="s">
        <v>1299</v>
      </c>
    </row>
    <row r="352098" spans="7:7" ht="45" x14ac:dyDescent="0.25">
      <c r="G352098" s="6" t="s">
        <v>1300</v>
      </c>
    </row>
    <row r="352099" spans="7:7" ht="60" x14ac:dyDescent="0.25">
      <c r="G352099" s="6" t="s">
        <v>1301</v>
      </c>
    </row>
    <row r="352100" spans="7:7" ht="60" x14ac:dyDescent="0.25">
      <c r="G352100" s="6" t="s">
        <v>1302</v>
      </c>
    </row>
    <row r="352101" spans="7:7" ht="45" x14ac:dyDescent="0.25">
      <c r="G352101" s="6" t="s">
        <v>1303</v>
      </c>
    </row>
    <row r="352102" spans="7:7" ht="60" x14ac:dyDescent="0.25">
      <c r="G352102" s="6" t="s">
        <v>1304</v>
      </c>
    </row>
    <row r="352103" spans="7:7" ht="60" x14ac:dyDescent="0.25">
      <c r="G352103" s="6" t="s">
        <v>1305</v>
      </c>
    </row>
    <row r="352104" spans="7:7" ht="60" x14ac:dyDescent="0.25">
      <c r="G352104" s="6" t="s">
        <v>1306</v>
      </c>
    </row>
    <row r="352105" spans="7:7" ht="60" x14ac:dyDescent="0.25">
      <c r="G352105" s="6" t="s">
        <v>1307</v>
      </c>
    </row>
    <row r="352106" spans="7:7" ht="75" x14ac:dyDescent="0.25">
      <c r="G352106" s="6" t="s">
        <v>1308</v>
      </c>
    </row>
    <row r="352107" spans="7:7" ht="45" x14ac:dyDescent="0.25">
      <c r="G352107" s="6" t="s">
        <v>1309</v>
      </c>
    </row>
    <row r="352108" spans="7:7" ht="60" x14ac:dyDescent="0.25">
      <c r="G352108" s="6" t="s">
        <v>1310</v>
      </c>
    </row>
    <row r="352109" spans="7:7" ht="75" x14ac:dyDescent="0.25">
      <c r="G352109" s="6" t="s">
        <v>1311</v>
      </c>
    </row>
    <row r="352110" spans="7:7" ht="60" x14ac:dyDescent="0.25">
      <c r="G352110" s="6" t="s">
        <v>1312</v>
      </c>
    </row>
    <row r="352111" spans="7:7" ht="60" x14ac:dyDescent="0.25">
      <c r="G352111" s="6" t="s">
        <v>1313</v>
      </c>
    </row>
    <row r="352112" spans="7:7" ht="45" x14ac:dyDescent="0.25">
      <c r="G352112" s="6" t="s">
        <v>1314</v>
      </c>
    </row>
    <row r="352113" spans="7:7" ht="45" x14ac:dyDescent="0.25">
      <c r="G352113" s="6" t="s">
        <v>1315</v>
      </c>
    </row>
    <row r="352114" spans="7:7" ht="45" x14ac:dyDescent="0.25">
      <c r="G352114" s="6" t="s">
        <v>1316</v>
      </c>
    </row>
    <row r="352115" spans="7:7" ht="45" x14ac:dyDescent="0.25">
      <c r="G352115" s="6" t="s">
        <v>1317</v>
      </c>
    </row>
    <row r="352116" spans="7:7" ht="45" x14ac:dyDescent="0.25">
      <c r="G352116" s="6" t="s">
        <v>1318</v>
      </c>
    </row>
    <row r="352117" spans="7:7" ht="45" x14ac:dyDescent="0.25">
      <c r="G352117" s="6" t="s">
        <v>1319</v>
      </c>
    </row>
    <row r="352118" spans="7:7" ht="45" x14ac:dyDescent="0.25">
      <c r="G352118" s="6" t="s">
        <v>1320</v>
      </c>
    </row>
    <row r="352119" spans="7:7" ht="45" x14ac:dyDescent="0.25">
      <c r="G352119" s="6" t="s">
        <v>1321</v>
      </c>
    </row>
    <row r="352120" spans="7:7" ht="45" x14ac:dyDescent="0.25">
      <c r="G352120" s="6" t="s">
        <v>1322</v>
      </c>
    </row>
    <row r="352121" spans="7:7" ht="45" x14ac:dyDescent="0.25">
      <c r="G352121" s="6" t="s">
        <v>1323</v>
      </c>
    </row>
    <row r="352122" spans="7:7" ht="45" x14ac:dyDescent="0.25">
      <c r="G352122" s="6" t="s">
        <v>1324</v>
      </c>
    </row>
    <row r="352123" spans="7:7" ht="60" x14ac:dyDescent="0.25">
      <c r="G352123" s="6" t="s">
        <v>1325</v>
      </c>
    </row>
    <row r="352124" spans="7:7" ht="45" x14ac:dyDescent="0.25">
      <c r="G352124" s="6" t="s">
        <v>1326</v>
      </c>
    </row>
    <row r="352125" spans="7:7" ht="45" x14ac:dyDescent="0.25">
      <c r="G352125" s="6" t="s">
        <v>1327</v>
      </c>
    </row>
    <row r="352126" spans="7:7" ht="60" x14ac:dyDescent="0.25">
      <c r="G352126" s="6" t="s">
        <v>1328</v>
      </c>
    </row>
    <row r="352127" spans="7:7" ht="45" x14ac:dyDescent="0.25">
      <c r="G352127" s="6" t="s">
        <v>1329</v>
      </c>
    </row>
    <row r="352128" spans="7:7" ht="45" x14ac:dyDescent="0.25">
      <c r="G352128" s="6" t="s">
        <v>1330</v>
      </c>
    </row>
    <row r="352129" spans="7:7" ht="60" x14ac:dyDescent="0.25">
      <c r="G352129" s="6" t="s">
        <v>1331</v>
      </c>
    </row>
    <row r="352130" spans="7:7" ht="45" x14ac:dyDescent="0.25">
      <c r="G352130" s="6" t="s">
        <v>1332</v>
      </c>
    </row>
    <row r="352131" spans="7:7" ht="60" x14ac:dyDescent="0.25">
      <c r="G352131" s="6" t="s">
        <v>1333</v>
      </c>
    </row>
    <row r="352132" spans="7:7" ht="45" x14ac:dyDescent="0.25">
      <c r="G352132" s="6" t="s">
        <v>1334</v>
      </c>
    </row>
    <row r="352133" spans="7:7" ht="60" x14ac:dyDescent="0.25">
      <c r="G352133" s="6" t="s">
        <v>1335</v>
      </c>
    </row>
    <row r="352134" spans="7:7" ht="45" x14ac:dyDescent="0.25">
      <c r="G352134" s="6" t="s">
        <v>1336</v>
      </c>
    </row>
    <row r="352135" spans="7:7" ht="60" x14ac:dyDescent="0.25">
      <c r="G352135" s="6" t="s">
        <v>1337</v>
      </c>
    </row>
    <row r="352136" spans="7:7" ht="60" x14ac:dyDescent="0.25">
      <c r="G352136" s="6" t="s">
        <v>1338</v>
      </c>
    </row>
    <row r="352137" spans="7:7" ht="60" x14ac:dyDescent="0.25">
      <c r="G352137" s="6" t="s">
        <v>1339</v>
      </c>
    </row>
    <row r="352138" spans="7:7" ht="45" x14ac:dyDescent="0.25">
      <c r="G352138" s="6" t="s">
        <v>1340</v>
      </c>
    </row>
    <row r="352139" spans="7:7" ht="45" x14ac:dyDescent="0.25">
      <c r="G352139" s="6" t="s">
        <v>1341</v>
      </c>
    </row>
    <row r="352140" spans="7:7" ht="75" x14ac:dyDescent="0.25">
      <c r="G352140" s="6" t="s">
        <v>1342</v>
      </c>
    </row>
    <row r="352141" spans="7:7" ht="45" x14ac:dyDescent="0.25">
      <c r="G352141" s="6" t="s">
        <v>1343</v>
      </c>
    </row>
    <row r="352142" spans="7:7" ht="60" x14ac:dyDescent="0.25">
      <c r="G352142" s="6" t="s">
        <v>1344</v>
      </c>
    </row>
    <row r="352143" spans="7:7" ht="45" x14ac:dyDescent="0.25">
      <c r="G352143" s="6" t="s">
        <v>1345</v>
      </c>
    </row>
    <row r="352144" spans="7:7" ht="75" x14ac:dyDescent="0.25">
      <c r="G352144" s="6" t="s">
        <v>1346</v>
      </c>
    </row>
    <row r="352145" spans="7:7" ht="60" x14ac:dyDescent="0.25">
      <c r="G352145" s="6" t="s">
        <v>1347</v>
      </c>
    </row>
    <row r="352146" spans="7:7" ht="60" x14ac:dyDescent="0.25">
      <c r="G352146" s="6" t="s">
        <v>1348</v>
      </c>
    </row>
    <row r="352147" spans="7:7" ht="60" x14ac:dyDescent="0.25">
      <c r="G352147" s="6" t="s">
        <v>1349</v>
      </c>
    </row>
    <row r="352148" spans="7:7" ht="90" x14ac:dyDescent="0.25">
      <c r="G352148" s="6" t="s">
        <v>1350</v>
      </c>
    </row>
    <row r="352149" spans="7:7" ht="75" x14ac:dyDescent="0.25">
      <c r="G352149" s="6" t="s">
        <v>1351</v>
      </c>
    </row>
    <row r="352150" spans="7:7" ht="75" x14ac:dyDescent="0.25">
      <c r="G352150" s="6" t="s">
        <v>1352</v>
      </c>
    </row>
    <row r="352151" spans="7:7" ht="90" x14ac:dyDescent="0.25">
      <c r="G352151" s="6" t="s">
        <v>1353</v>
      </c>
    </row>
    <row r="352152" spans="7:7" ht="90" x14ac:dyDescent="0.25">
      <c r="G352152" s="6" t="s">
        <v>1354</v>
      </c>
    </row>
    <row r="352153" spans="7:7" ht="75" x14ac:dyDescent="0.25">
      <c r="G352153" s="6" t="s">
        <v>1355</v>
      </c>
    </row>
    <row r="352154" spans="7:7" ht="75" x14ac:dyDescent="0.25">
      <c r="G352154" s="6" t="s">
        <v>1356</v>
      </c>
    </row>
    <row r="352155" spans="7:7" ht="90" x14ac:dyDescent="0.25">
      <c r="G352155" s="6" t="s">
        <v>1357</v>
      </c>
    </row>
    <row r="352156" spans="7:7" ht="75" x14ac:dyDescent="0.25">
      <c r="G352156" s="6" t="s">
        <v>1358</v>
      </c>
    </row>
    <row r="352157" spans="7:7" ht="90" x14ac:dyDescent="0.25">
      <c r="G352157" s="6" t="s">
        <v>1359</v>
      </c>
    </row>
    <row r="352158" spans="7:7" ht="90" x14ac:dyDescent="0.25">
      <c r="G352158" s="6" t="s">
        <v>1360</v>
      </c>
    </row>
    <row r="352159" spans="7:7" ht="105" x14ac:dyDescent="0.25">
      <c r="G352159" s="6" t="s">
        <v>1361</v>
      </c>
    </row>
    <row r="352160" spans="7:7" ht="90" x14ac:dyDescent="0.25">
      <c r="G352160" s="6" t="s">
        <v>1362</v>
      </c>
    </row>
    <row r="352161" spans="7:7" ht="75" x14ac:dyDescent="0.25">
      <c r="G352161" s="6" t="s">
        <v>1363</v>
      </c>
    </row>
    <row r="352162" spans="7:7" ht="75" x14ac:dyDescent="0.25">
      <c r="G352162" s="6" t="s">
        <v>1364</v>
      </c>
    </row>
    <row r="352163" spans="7:7" ht="75" x14ac:dyDescent="0.25">
      <c r="G352163" s="6" t="s">
        <v>1365</v>
      </c>
    </row>
    <row r="352164" spans="7:7" ht="75" x14ac:dyDescent="0.25">
      <c r="G352164" s="6" t="s">
        <v>1366</v>
      </c>
    </row>
    <row r="352165" spans="7:7" ht="75" x14ac:dyDescent="0.25">
      <c r="G352165" s="6" t="s">
        <v>1367</v>
      </c>
    </row>
    <row r="352166" spans="7:7" ht="75" x14ac:dyDescent="0.25">
      <c r="G352166" s="6" t="s">
        <v>1368</v>
      </c>
    </row>
    <row r="352167" spans="7:7" ht="75" x14ac:dyDescent="0.25">
      <c r="G352167" s="6" t="s">
        <v>1369</v>
      </c>
    </row>
    <row r="352168" spans="7:7" ht="75" x14ac:dyDescent="0.25">
      <c r="G352168" s="6" t="s">
        <v>1370</v>
      </c>
    </row>
    <row r="352169" spans="7:7" ht="75" x14ac:dyDescent="0.25">
      <c r="G352169" s="6" t="s">
        <v>1371</v>
      </c>
    </row>
    <row r="352170" spans="7:7" ht="75" x14ac:dyDescent="0.25">
      <c r="G352170" s="6" t="s">
        <v>1372</v>
      </c>
    </row>
    <row r="352171" spans="7:7" ht="75" x14ac:dyDescent="0.25">
      <c r="G352171" s="6" t="s">
        <v>1373</v>
      </c>
    </row>
    <row r="352172" spans="7:7" ht="75" x14ac:dyDescent="0.25">
      <c r="G352172" s="6" t="s">
        <v>1374</v>
      </c>
    </row>
    <row r="352173" spans="7:7" ht="75" x14ac:dyDescent="0.25">
      <c r="G352173" s="6" t="s">
        <v>1375</v>
      </c>
    </row>
    <row r="352174" spans="7:7" ht="75" x14ac:dyDescent="0.25">
      <c r="G352174" s="6" t="s">
        <v>1376</v>
      </c>
    </row>
    <row r="352175" spans="7:7" ht="75" x14ac:dyDescent="0.25">
      <c r="G352175" s="6" t="s">
        <v>1377</v>
      </c>
    </row>
    <row r="352176" spans="7:7" ht="75" x14ac:dyDescent="0.25">
      <c r="G352176" s="6" t="s">
        <v>1378</v>
      </c>
    </row>
    <row r="352177" spans="7:7" ht="75" x14ac:dyDescent="0.25">
      <c r="G352177" s="6" t="s">
        <v>1379</v>
      </c>
    </row>
    <row r="352178" spans="7:7" ht="75" x14ac:dyDescent="0.25">
      <c r="G352178" s="6" t="s">
        <v>1380</v>
      </c>
    </row>
    <row r="352179" spans="7:7" ht="90" x14ac:dyDescent="0.25">
      <c r="G352179" s="6" t="s">
        <v>1381</v>
      </c>
    </row>
    <row r="352180" spans="7:7" ht="90" x14ac:dyDescent="0.25">
      <c r="G352180" s="6" t="s">
        <v>1382</v>
      </c>
    </row>
    <row r="352181" spans="7:7" ht="75" x14ac:dyDescent="0.25">
      <c r="G352181" s="6" t="s">
        <v>1383</v>
      </c>
    </row>
    <row r="352182" spans="7:7" ht="75" x14ac:dyDescent="0.25">
      <c r="G352182" s="6" t="s">
        <v>1384</v>
      </c>
    </row>
    <row r="352183" spans="7:7" ht="75" x14ac:dyDescent="0.25">
      <c r="G352183" s="6" t="s">
        <v>1385</v>
      </c>
    </row>
    <row r="352184" spans="7:7" ht="75" x14ac:dyDescent="0.25">
      <c r="G352184" s="6" t="s">
        <v>1386</v>
      </c>
    </row>
    <row r="352185" spans="7:7" ht="75" x14ac:dyDescent="0.25">
      <c r="G352185" s="6" t="s">
        <v>1387</v>
      </c>
    </row>
    <row r="352186" spans="7:7" ht="75" x14ac:dyDescent="0.25">
      <c r="G352186" s="6" t="s">
        <v>1388</v>
      </c>
    </row>
    <row r="352187" spans="7:7" ht="75" x14ac:dyDescent="0.25">
      <c r="G352187" s="6" t="s">
        <v>1389</v>
      </c>
    </row>
    <row r="352188" spans="7:7" ht="75" x14ac:dyDescent="0.25">
      <c r="G352188" s="6" t="s">
        <v>1390</v>
      </c>
    </row>
    <row r="352189" spans="7:7" ht="75" x14ac:dyDescent="0.25">
      <c r="G352189" s="6" t="s">
        <v>1391</v>
      </c>
    </row>
    <row r="352190" spans="7:7" ht="75" x14ac:dyDescent="0.25">
      <c r="G352190" s="6" t="s">
        <v>1392</v>
      </c>
    </row>
    <row r="352191" spans="7:7" ht="60" x14ac:dyDescent="0.25">
      <c r="G352191" s="6" t="s">
        <v>1393</v>
      </c>
    </row>
    <row r="352192" spans="7:7" ht="45" x14ac:dyDescent="0.25">
      <c r="G352192" s="6" t="s">
        <v>1394</v>
      </c>
    </row>
    <row r="352193" spans="7:7" ht="60" x14ac:dyDescent="0.25">
      <c r="G352193" s="6" t="s">
        <v>1395</v>
      </c>
    </row>
    <row r="352194" spans="7:7" ht="60" x14ac:dyDescent="0.25">
      <c r="G352194" s="6" t="s">
        <v>1396</v>
      </c>
    </row>
    <row r="352195" spans="7:7" ht="45" x14ac:dyDescent="0.25">
      <c r="G352195" s="6" t="s">
        <v>1397</v>
      </c>
    </row>
    <row r="352196" spans="7:7" ht="60" x14ac:dyDescent="0.25">
      <c r="G352196" s="6" t="s">
        <v>1398</v>
      </c>
    </row>
    <row r="352197" spans="7:7" ht="60" x14ac:dyDescent="0.25">
      <c r="G352197" s="6" t="s">
        <v>1399</v>
      </c>
    </row>
    <row r="352198" spans="7:7" ht="45" x14ac:dyDescent="0.25">
      <c r="G352198" s="6" t="s">
        <v>1400</v>
      </c>
    </row>
    <row r="352199" spans="7:7" ht="75" x14ac:dyDescent="0.25">
      <c r="G352199" s="6" t="s">
        <v>1401</v>
      </c>
    </row>
    <row r="352200" spans="7:7" ht="60" x14ac:dyDescent="0.25">
      <c r="G352200" s="6" t="s">
        <v>1402</v>
      </c>
    </row>
    <row r="352201" spans="7:7" ht="75" x14ac:dyDescent="0.25">
      <c r="G352201" s="6" t="s">
        <v>1403</v>
      </c>
    </row>
    <row r="352202" spans="7:7" ht="75" x14ac:dyDescent="0.25">
      <c r="G352202" s="6" t="s">
        <v>1404</v>
      </c>
    </row>
    <row r="352203" spans="7:7" ht="90" x14ac:dyDescent="0.25">
      <c r="G352203" s="6" t="s">
        <v>1405</v>
      </c>
    </row>
    <row r="352204" spans="7:7" ht="60" x14ac:dyDescent="0.25">
      <c r="G352204" s="6" t="s">
        <v>1406</v>
      </c>
    </row>
    <row r="352205" spans="7:7" ht="60" x14ac:dyDescent="0.25">
      <c r="G352205" s="6" t="s">
        <v>1407</v>
      </c>
    </row>
    <row r="352206" spans="7:7" ht="75" x14ac:dyDescent="0.25">
      <c r="G352206" s="6" t="s">
        <v>1408</v>
      </c>
    </row>
    <row r="352207" spans="7:7" ht="75" x14ac:dyDescent="0.25">
      <c r="G352207" s="6" t="s">
        <v>1409</v>
      </c>
    </row>
    <row r="352208" spans="7:7" ht="60" x14ac:dyDescent="0.25">
      <c r="G352208" s="6" t="s">
        <v>1410</v>
      </c>
    </row>
    <row r="352209" spans="7:7" ht="90" x14ac:dyDescent="0.25">
      <c r="G352209" s="6" t="s">
        <v>1411</v>
      </c>
    </row>
    <row r="352210" spans="7:7" ht="60" x14ac:dyDescent="0.25">
      <c r="G352210" s="6" t="s">
        <v>1412</v>
      </c>
    </row>
    <row r="352211" spans="7:7" ht="75" x14ac:dyDescent="0.25">
      <c r="G352211" s="6" t="s">
        <v>1413</v>
      </c>
    </row>
    <row r="352212" spans="7:7" ht="75" x14ac:dyDescent="0.25">
      <c r="G352212" s="6" t="s">
        <v>1414</v>
      </c>
    </row>
    <row r="352213" spans="7:7" ht="60" x14ac:dyDescent="0.25">
      <c r="G352213" s="6" t="s">
        <v>1415</v>
      </c>
    </row>
    <row r="352214" spans="7:7" ht="105" x14ac:dyDescent="0.25">
      <c r="G352214" s="6" t="s">
        <v>1416</v>
      </c>
    </row>
    <row r="352215" spans="7:7" ht="60" x14ac:dyDescent="0.25">
      <c r="G352215" s="6" t="s">
        <v>1417</v>
      </c>
    </row>
    <row r="352216" spans="7:7" ht="75" x14ac:dyDescent="0.25">
      <c r="G352216" s="6" t="s">
        <v>1418</v>
      </c>
    </row>
    <row r="352217" spans="7:7" ht="75" x14ac:dyDescent="0.25">
      <c r="G352217" s="6" t="s">
        <v>1419</v>
      </c>
    </row>
    <row r="352218" spans="7:7" ht="75" x14ac:dyDescent="0.25">
      <c r="G352218" s="6" t="s">
        <v>1420</v>
      </c>
    </row>
    <row r="352219" spans="7:7" ht="75" x14ac:dyDescent="0.25">
      <c r="G352219" s="6" t="s">
        <v>1421</v>
      </c>
    </row>
    <row r="352220" spans="7:7" ht="60" x14ac:dyDescent="0.25">
      <c r="G352220" s="6" t="s">
        <v>1422</v>
      </c>
    </row>
    <row r="352221" spans="7:7" ht="60" x14ac:dyDescent="0.25">
      <c r="G352221" s="6" t="s">
        <v>1423</v>
      </c>
    </row>
    <row r="352222" spans="7:7" ht="60" x14ac:dyDescent="0.25">
      <c r="G352222" s="6" t="s">
        <v>1424</v>
      </c>
    </row>
    <row r="352223" spans="7:7" ht="75" x14ac:dyDescent="0.25">
      <c r="G352223" s="6" t="s">
        <v>1425</v>
      </c>
    </row>
    <row r="352224" spans="7:7" ht="75" x14ac:dyDescent="0.25">
      <c r="G352224" s="6" t="s">
        <v>1426</v>
      </c>
    </row>
    <row r="352225" spans="7:7" ht="75" x14ac:dyDescent="0.25">
      <c r="G352225" s="6" t="s">
        <v>1427</v>
      </c>
    </row>
    <row r="352226" spans="7:7" ht="90" x14ac:dyDescent="0.25">
      <c r="G352226" s="6" t="s">
        <v>1428</v>
      </c>
    </row>
    <row r="352227" spans="7:7" ht="75" x14ac:dyDescent="0.25">
      <c r="G352227" s="6" t="s">
        <v>1429</v>
      </c>
    </row>
    <row r="352228" spans="7:7" ht="90" x14ac:dyDescent="0.25">
      <c r="G352228" s="6" t="s">
        <v>1430</v>
      </c>
    </row>
    <row r="352229" spans="7:7" ht="105" x14ac:dyDescent="0.25">
      <c r="G352229" s="6" t="s">
        <v>1431</v>
      </c>
    </row>
    <row r="352230" spans="7:7" ht="75" x14ac:dyDescent="0.25">
      <c r="G352230" s="6" t="s">
        <v>1432</v>
      </c>
    </row>
    <row r="352231" spans="7:7" ht="135" x14ac:dyDescent="0.25">
      <c r="G352231" s="6" t="s">
        <v>1433</v>
      </c>
    </row>
    <row r="352232" spans="7:7" ht="75" x14ac:dyDescent="0.25">
      <c r="G352232" s="6" t="s">
        <v>1434</v>
      </c>
    </row>
    <row r="352233" spans="7:7" ht="75" x14ac:dyDescent="0.25">
      <c r="G352233" s="6" t="s">
        <v>1435</v>
      </c>
    </row>
    <row r="352234" spans="7:7" ht="150" x14ac:dyDescent="0.25">
      <c r="G352234" s="6" t="s">
        <v>1436</v>
      </c>
    </row>
    <row r="352235" spans="7:7" ht="180" x14ac:dyDescent="0.25">
      <c r="G352235" s="6" t="s">
        <v>1437</v>
      </c>
    </row>
    <row r="352236" spans="7:7" ht="75" x14ac:dyDescent="0.25">
      <c r="G352236" s="6" t="s">
        <v>1438</v>
      </c>
    </row>
    <row r="352237" spans="7:7" ht="60" x14ac:dyDescent="0.25">
      <c r="G352237" s="6" t="s">
        <v>1439</v>
      </c>
    </row>
    <row r="352238" spans="7:7" ht="75" x14ac:dyDescent="0.25">
      <c r="G352238" s="6" t="s">
        <v>1440</v>
      </c>
    </row>
    <row r="352239" spans="7:7" ht="60" x14ac:dyDescent="0.25">
      <c r="G352239" s="6" t="s">
        <v>1441</v>
      </c>
    </row>
    <row r="352240" spans="7:7" ht="45" x14ac:dyDescent="0.25">
      <c r="G352240" s="6" t="s">
        <v>1442</v>
      </c>
    </row>
    <row r="352241" spans="7:7" ht="75" x14ac:dyDescent="0.25">
      <c r="G352241" s="6" t="s">
        <v>1443</v>
      </c>
    </row>
    <row r="352242" spans="7:7" ht="105" x14ac:dyDescent="0.25">
      <c r="G352242" s="6" t="s">
        <v>1444</v>
      </c>
    </row>
    <row r="352243" spans="7:7" ht="75" x14ac:dyDescent="0.25">
      <c r="G352243" s="6" t="s">
        <v>1445</v>
      </c>
    </row>
    <row r="352244" spans="7:7" ht="75" x14ac:dyDescent="0.25">
      <c r="G352244" s="6" t="s">
        <v>1446</v>
      </c>
    </row>
    <row r="352245" spans="7:7" ht="75" x14ac:dyDescent="0.25">
      <c r="G352245" s="6" t="s">
        <v>1447</v>
      </c>
    </row>
    <row r="352246" spans="7:7" ht="60" x14ac:dyDescent="0.25">
      <c r="G352246" s="6" t="s">
        <v>1448</v>
      </c>
    </row>
    <row r="352247" spans="7:7" ht="45" x14ac:dyDescent="0.25">
      <c r="G352247" s="6" t="s">
        <v>1449</v>
      </c>
    </row>
    <row r="352248" spans="7:7" ht="45" x14ac:dyDescent="0.25">
      <c r="G352248" s="6" t="s">
        <v>1450</v>
      </c>
    </row>
    <row r="352249" spans="7:7" ht="45" x14ac:dyDescent="0.25">
      <c r="G352249" s="6" t="s">
        <v>1451</v>
      </c>
    </row>
    <row r="352250" spans="7:7" ht="60" x14ac:dyDescent="0.25">
      <c r="G352250" s="6" t="s">
        <v>1452</v>
      </c>
    </row>
    <row r="352251" spans="7:7" ht="75" x14ac:dyDescent="0.25">
      <c r="G352251" s="6" t="s">
        <v>1453</v>
      </c>
    </row>
    <row r="352252" spans="7:7" ht="60" x14ac:dyDescent="0.25">
      <c r="G352252" s="6" t="s">
        <v>1454</v>
      </c>
    </row>
    <row r="352253" spans="7:7" ht="60" x14ac:dyDescent="0.25">
      <c r="G352253" s="6" t="s">
        <v>1455</v>
      </c>
    </row>
    <row r="352254" spans="7:7" ht="60" x14ac:dyDescent="0.25">
      <c r="G352254" s="6" t="s">
        <v>1456</v>
      </c>
    </row>
    <row r="352255" spans="7:7" ht="45" x14ac:dyDescent="0.25">
      <c r="G352255" s="6" t="s">
        <v>1457</v>
      </c>
    </row>
  </sheetData>
  <mergeCells count="1">
    <mergeCell ref="B8:Y8"/>
  </mergeCells>
  <phoneticPr fontId="4"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97" xr:uid="{00000000-0002-0000-0600-000000000000}">
      <formula1>$A$351088:$A$351090</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97"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97"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97"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97" xr:uid="{00000000-0002-0000-0600-000004000000}">
      <formula1>$B$351088:$B$351092</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97" xr:uid="{00000000-0002-0000-0600-000005000000}">
      <formula1>$C$351088:$C$351138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7" xr:uid="{00000000-0002-0000-0600-000006000000}">
      <formula1>$D$351088:$D$351103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97" xr:uid="{00000000-0002-0000-0600-000007000000}">
      <formula1>$E$351088:$E$351090</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97"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97"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97" xr:uid="{00000000-0002-0000-0600-00000A000000}">
      <formula1>$F$351088:$F$351122</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97" xr:uid="{00000000-0002-0000-0600-00000B000000}">
      <formula1>$G$351088:$G$352255</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97" xr:uid="{00000000-0002-0000-0600-00000C000000}">
      <formula1>$H$351088:$H$351093</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97"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97"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97"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97" xr:uid="{00000000-0002-0000-0600-000010000000}">
      <formula1>$I$351088:$I$351090</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97"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97" xr:uid="{00000000-0002-0000-0600-000012000000}">
      <formula1>$J$351088:$J$351090</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97"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97" xr:uid="{00000000-0002-0000-0600-000014000000}">
      <formula1>$K$351088:$K$351109</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97"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97" xr:uid="{00000000-0002-0000-0600-000016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65" orientation="landscape" r:id="rId1"/>
  <headerFooter>
    <oddFooter>&amp;C&amp;F &amp;A -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352062"/>
  <sheetViews>
    <sheetView zoomScaleNormal="100" workbookViewId="0">
      <selection activeCell="D11" sqref="D11"/>
    </sheetView>
  </sheetViews>
  <sheetFormatPr baseColWidth="10" defaultColWidth="9.140625" defaultRowHeight="15" x14ac:dyDescent="0.25"/>
  <cols>
    <col min="2" max="2" width="16" customWidth="1"/>
    <col min="3" max="4" width="13" style="6" customWidth="1"/>
    <col min="5" max="5" width="14.140625" style="6" customWidth="1"/>
    <col min="6" max="9" width="14.140625" style="44" customWidth="1"/>
    <col min="10" max="10" width="16.28515625" style="44" customWidth="1"/>
    <col min="11" max="11" width="14.140625" style="44" customWidth="1"/>
    <col min="12" max="12" width="11.140625" style="44" customWidth="1"/>
    <col min="13" max="13" width="14.140625" style="44" customWidth="1"/>
    <col min="14" max="14" width="10.5703125" style="44" customWidth="1"/>
    <col min="15" max="15" width="15.140625" style="44" customWidth="1"/>
    <col min="16" max="16" width="12" style="44" customWidth="1"/>
    <col min="17" max="17" width="11.42578125" style="44" customWidth="1"/>
    <col min="18" max="18" width="12.140625" style="44" customWidth="1"/>
    <col min="19" max="19" width="45.42578125" style="6" customWidth="1"/>
    <col min="20" max="20" width="12.7109375" bestFit="1" customWidth="1"/>
    <col min="21" max="256" width="8" hidden="1"/>
  </cols>
  <sheetData>
    <row r="1" spans="1:19" ht="75" x14ac:dyDescent="0.25">
      <c r="B1" s="1" t="s">
        <v>0</v>
      </c>
      <c r="C1" s="7">
        <v>51</v>
      </c>
      <c r="D1" s="7" t="s">
        <v>1</v>
      </c>
    </row>
    <row r="2" spans="1:19" ht="90" x14ac:dyDescent="0.25">
      <c r="B2" s="1" t="s">
        <v>2</v>
      </c>
      <c r="C2" s="7">
        <v>131</v>
      </c>
      <c r="D2" s="7" t="s">
        <v>1458</v>
      </c>
    </row>
    <row r="3" spans="1:19" x14ac:dyDescent="0.25">
      <c r="B3" s="1" t="s">
        <v>4</v>
      </c>
      <c r="C3" s="7">
        <v>1</v>
      </c>
    </row>
    <row r="4" spans="1:19" x14ac:dyDescent="0.25">
      <c r="B4" s="1" t="s">
        <v>5</v>
      </c>
      <c r="C4" s="7">
        <v>231</v>
      </c>
    </row>
    <row r="5" spans="1:19" x14ac:dyDescent="0.25">
      <c r="B5" s="1" t="s">
        <v>6</v>
      </c>
      <c r="C5" s="11">
        <v>45657</v>
      </c>
    </row>
    <row r="6" spans="1:19" x14ac:dyDescent="0.25">
      <c r="B6" s="1" t="s">
        <v>7</v>
      </c>
      <c r="C6" s="7">
        <v>12</v>
      </c>
      <c r="D6" s="7" t="s">
        <v>8</v>
      </c>
    </row>
    <row r="8" spans="1:19" x14ac:dyDescent="0.25">
      <c r="A8" s="1" t="s">
        <v>9</v>
      </c>
      <c r="B8" s="109" t="s">
        <v>1459</v>
      </c>
      <c r="C8" s="110"/>
      <c r="D8" s="110"/>
      <c r="E8" s="110"/>
      <c r="F8" s="110"/>
      <c r="G8" s="110"/>
      <c r="H8" s="110"/>
      <c r="I8" s="110"/>
      <c r="J8" s="110"/>
      <c r="K8" s="110"/>
      <c r="L8" s="110"/>
      <c r="M8" s="110"/>
      <c r="N8" s="110"/>
      <c r="O8" s="110"/>
      <c r="P8" s="110"/>
      <c r="Q8" s="110"/>
      <c r="R8" s="110"/>
      <c r="S8" s="110"/>
    </row>
    <row r="9" spans="1:19" x14ac:dyDescent="0.25">
      <c r="C9" s="7">
        <v>2</v>
      </c>
      <c r="D9" s="7">
        <v>3</v>
      </c>
      <c r="E9" s="7">
        <v>4</v>
      </c>
      <c r="F9" s="7">
        <v>7</v>
      </c>
      <c r="G9" s="7">
        <v>8</v>
      </c>
      <c r="H9" s="7">
        <v>12</v>
      </c>
      <c r="I9" s="7">
        <v>16</v>
      </c>
      <c r="J9" s="7">
        <v>20</v>
      </c>
      <c r="K9" s="7">
        <v>24</v>
      </c>
      <c r="L9" s="7">
        <v>28</v>
      </c>
      <c r="M9" s="7">
        <v>32</v>
      </c>
      <c r="N9" s="7">
        <v>36</v>
      </c>
      <c r="O9" s="7">
        <v>48</v>
      </c>
      <c r="P9" s="7">
        <v>52</v>
      </c>
      <c r="Q9" s="7">
        <v>56</v>
      </c>
      <c r="R9" s="7">
        <v>60</v>
      </c>
      <c r="S9" s="7">
        <v>68</v>
      </c>
    </row>
    <row r="10" spans="1:19" ht="60" x14ac:dyDescent="0.25">
      <c r="A10" s="20"/>
      <c r="B10" s="20"/>
      <c r="C10" s="18" t="s">
        <v>12</v>
      </c>
      <c r="D10" s="18" t="s">
        <v>13</v>
      </c>
      <c r="E10" s="18" t="s">
        <v>1460</v>
      </c>
      <c r="F10" s="18" t="s">
        <v>1461</v>
      </c>
      <c r="G10" s="18" t="s">
        <v>1462</v>
      </c>
      <c r="H10" s="18" t="s">
        <v>1463</v>
      </c>
      <c r="I10" s="18" t="s">
        <v>1464</v>
      </c>
      <c r="J10" s="18" t="s">
        <v>1465</v>
      </c>
      <c r="K10" s="18" t="s">
        <v>101</v>
      </c>
      <c r="L10" s="18" t="s">
        <v>1466</v>
      </c>
      <c r="M10" s="18" t="s">
        <v>1467</v>
      </c>
      <c r="N10" s="18" t="s">
        <v>1468</v>
      </c>
      <c r="O10" s="18" t="s">
        <v>1469</v>
      </c>
      <c r="P10" s="18" t="s">
        <v>1470</v>
      </c>
      <c r="Q10" s="18" t="s">
        <v>1471</v>
      </c>
      <c r="R10" s="18" t="s">
        <v>1472</v>
      </c>
      <c r="S10" s="18" t="s">
        <v>23</v>
      </c>
    </row>
    <row r="11" spans="1:19" ht="123" customHeight="1" x14ac:dyDescent="0.25">
      <c r="A11" s="10">
        <v>1</v>
      </c>
      <c r="B11" s="35" t="s">
        <v>76</v>
      </c>
      <c r="C11" s="14" t="s">
        <v>54</v>
      </c>
      <c r="D11" s="14" t="s">
        <v>24</v>
      </c>
      <c r="E11" s="34" t="s">
        <v>4572</v>
      </c>
      <c r="F11" s="45" t="s">
        <v>1492</v>
      </c>
      <c r="G11" s="46" t="s">
        <v>4575</v>
      </c>
      <c r="H11" s="46" t="s">
        <v>4577</v>
      </c>
      <c r="I11" s="45" t="s">
        <v>125</v>
      </c>
      <c r="J11" s="47">
        <f>+(2000000000+3630605067+2200000000+1050000000+38592074729+30754562636)</f>
        <v>78227242432</v>
      </c>
      <c r="K11" s="48">
        <f>+M11-L11</f>
        <v>2770</v>
      </c>
      <c r="L11" s="49">
        <v>42887</v>
      </c>
      <c r="M11" s="49">
        <v>45657</v>
      </c>
      <c r="N11" s="45" t="s">
        <v>1487</v>
      </c>
      <c r="O11" s="47">
        <f>14890144474+12134472949</f>
        <v>27024617423</v>
      </c>
      <c r="P11" s="36">
        <f>+((210+365+365+365+365+365+365+365)/K11)*100</f>
        <v>99.819494584837543</v>
      </c>
      <c r="Q11" s="42">
        <f>+(1807000000+3619070852+2159275510+1032517036+22868655316+14890144474+193000000+10000000+27074516+12214234+12134472949)/J11</f>
        <v>0.75106092277344616</v>
      </c>
      <c r="R11" s="36">
        <v>61.76</v>
      </c>
      <c r="S11" s="41" t="s">
        <v>4582</v>
      </c>
    </row>
    <row r="12" spans="1:19" ht="150" x14ac:dyDescent="0.25">
      <c r="A12" s="10">
        <v>2</v>
      </c>
      <c r="B12" s="35" t="s">
        <v>4485</v>
      </c>
      <c r="C12" s="14"/>
      <c r="D12" s="14"/>
      <c r="E12" s="34" t="s">
        <v>4573</v>
      </c>
      <c r="F12" s="45" t="s">
        <v>1492</v>
      </c>
      <c r="G12" s="46" t="s">
        <v>4575</v>
      </c>
      <c r="H12" s="46" t="s">
        <v>4577</v>
      </c>
      <c r="I12" s="45" t="s">
        <v>125</v>
      </c>
      <c r="J12" s="47">
        <f>3050616148+6394441674+80230321090+55604878564</f>
        <v>145280257476</v>
      </c>
      <c r="K12" s="48">
        <f>+M12-L12</f>
        <v>1826</v>
      </c>
      <c r="L12" s="49">
        <v>43831</v>
      </c>
      <c r="M12" s="49">
        <v>45657</v>
      </c>
      <c r="N12" s="45" t="s">
        <v>1487</v>
      </c>
      <c r="O12" s="47">
        <f>44806528756+22091027403</f>
        <v>66897556159</v>
      </c>
      <c r="P12" s="36">
        <f>+((365+365+365+365+365)/K12)*100</f>
        <v>99.945235487404162</v>
      </c>
      <c r="Q12" s="43">
        <f>+(58139293632+44806528756+3020978739+6394154208+22091027403)/J12</f>
        <v>0.92546630267509811</v>
      </c>
      <c r="R12" s="36">
        <v>100</v>
      </c>
      <c r="S12" s="41" t="s">
        <v>4583</v>
      </c>
    </row>
    <row r="13" spans="1:19" ht="150" x14ac:dyDescent="0.25">
      <c r="A13" s="37">
        <v>3</v>
      </c>
      <c r="B13" s="38" t="s">
        <v>4486</v>
      </c>
      <c r="C13" s="39"/>
      <c r="D13" s="39"/>
      <c r="E13" s="34" t="s">
        <v>4574</v>
      </c>
      <c r="F13" s="50" t="s">
        <v>1492</v>
      </c>
      <c r="G13" s="46" t="s">
        <v>4576</v>
      </c>
      <c r="H13" s="46" t="s">
        <v>4578</v>
      </c>
      <c r="I13" s="50" t="s">
        <v>125</v>
      </c>
      <c r="J13" s="51">
        <f>+(51124130547+64640558800+76640558800+75000000000+(76582030437*5))</f>
        <v>650315400332</v>
      </c>
      <c r="K13" s="48">
        <f>+M13-L13</f>
        <v>3255</v>
      </c>
      <c r="L13" s="49">
        <v>44593</v>
      </c>
      <c r="M13" s="49">
        <v>47848</v>
      </c>
      <c r="N13" s="50" t="s">
        <v>2641</v>
      </c>
      <c r="O13" s="51">
        <f>49660353982+18289811705</f>
        <v>67950165687</v>
      </c>
      <c r="P13" s="40">
        <f>+((334+365+365)/K13)*100</f>
        <v>32.688172043010752</v>
      </c>
      <c r="Q13" s="42">
        <f>+(43643741933+46345901058+49660353982+7480388614+18289811705)/J13</f>
        <v>0.25436918333403979</v>
      </c>
      <c r="R13" s="40">
        <v>27.56</v>
      </c>
      <c r="S13" s="41" t="s">
        <v>4584</v>
      </c>
    </row>
    <row r="14" spans="1:19" ht="135" x14ac:dyDescent="0.25">
      <c r="A14" s="37">
        <v>4</v>
      </c>
      <c r="B14" s="38" t="s">
        <v>4487</v>
      </c>
      <c r="C14" s="39"/>
      <c r="D14" s="39"/>
      <c r="E14" s="34" t="s">
        <v>4579</v>
      </c>
      <c r="F14" s="50" t="s">
        <v>1492</v>
      </c>
      <c r="G14" s="46" t="s">
        <v>4580</v>
      </c>
      <c r="H14" s="46" t="s">
        <v>4581</v>
      </c>
      <c r="I14" s="50" t="s">
        <v>125</v>
      </c>
      <c r="J14" s="51">
        <f>707570534+178529558+21645567913+28652780934+17177604181</f>
        <v>68362053120</v>
      </c>
      <c r="K14" s="48">
        <v>2221</v>
      </c>
      <c r="L14" s="49">
        <v>43070</v>
      </c>
      <c r="M14" s="49">
        <v>45291</v>
      </c>
      <c r="N14" s="50" t="s">
        <v>1487</v>
      </c>
      <c r="O14" s="51">
        <v>4813409698</v>
      </c>
      <c r="P14" s="40">
        <v>100</v>
      </c>
      <c r="Q14" s="42">
        <f>+(283028200+21628290003+28652780933+11877338382+424542300+17277910+4813409698)/J14</f>
        <v>0.99026673916840957</v>
      </c>
      <c r="R14" s="40">
        <v>99.72</v>
      </c>
      <c r="S14" s="41" t="s">
        <v>4585</v>
      </c>
    </row>
    <row r="15" spans="1:19" x14ac:dyDescent="0.25">
      <c r="Q15" s="52"/>
    </row>
    <row r="350906" spans="1:4" ht="45" x14ac:dyDescent="0.25">
      <c r="A350906" t="s">
        <v>54</v>
      </c>
      <c r="B350906" t="s">
        <v>1473</v>
      </c>
      <c r="C350906" s="6" t="s">
        <v>1474</v>
      </c>
      <c r="D350906" s="6" t="s">
        <v>1475</v>
      </c>
    </row>
    <row r="350907" spans="1:4" ht="45" x14ac:dyDescent="0.25">
      <c r="A350907" t="s">
        <v>55</v>
      </c>
      <c r="B350907" t="s">
        <v>1476</v>
      </c>
      <c r="C350907" s="6" t="s">
        <v>1477</v>
      </c>
      <c r="D350907" s="6" t="s">
        <v>1478</v>
      </c>
    </row>
    <row r="350908" spans="1:4" ht="45" x14ac:dyDescent="0.25">
      <c r="B350908" t="s">
        <v>1479</v>
      </c>
      <c r="C350908" s="6" t="s">
        <v>1480</v>
      </c>
      <c r="D350908" s="6" t="s">
        <v>1481</v>
      </c>
    </row>
    <row r="350909" spans="1:4" ht="45" x14ac:dyDescent="0.25">
      <c r="B350909" t="s">
        <v>1482</v>
      </c>
      <c r="C350909" s="6" t="s">
        <v>1483</v>
      </c>
      <c r="D350909" s="6" t="s">
        <v>1484</v>
      </c>
    </row>
    <row r="350910" spans="1:4" ht="60" x14ac:dyDescent="0.25">
      <c r="B350910" t="s">
        <v>1485</v>
      </c>
      <c r="C350910" s="6" t="s">
        <v>1486</v>
      </c>
      <c r="D350910" s="6" t="s">
        <v>1487</v>
      </c>
    </row>
    <row r="350911" spans="1:4" ht="45" x14ac:dyDescent="0.25">
      <c r="B350911" t="s">
        <v>1488</v>
      </c>
      <c r="C350911" s="6" t="s">
        <v>125</v>
      </c>
      <c r="D350911" s="6" t="s">
        <v>1489</v>
      </c>
    </row>
    <row r="350912" spans="1:4" ht="75" x14ac:dyDescent="0.25">
      <c r="B350912" t="s">
        <v>1490</v>
      </c>
      <c r="C350912" s="6" t="s">
        <v>127</v>
      </c>
      <c r="D350912" s="6" t="s">
        <v>1491</v>
      </c>
    </row>
    <row r="350913" spans="2:4" ht="45" x14ac:dyDescent="0.25">
      <c r="B350913" t="s">
        <v>1492</v>
      </c>
      <c r="D350913" s="6" t="s">
        <v>1493</v>
      </c>
    </row>
    <row r="350914" spans="2:4" ht="45" x14ac:dyDescent="0.25">
      <c r="B350914" t="s">
        <v>89</v>
      </c>
      <c r="D350914" s="6" t="s">
        <v>1494</v>
      </c>
    </row>
    <row r="350915" spans="2:4" ht="45" x14ac:dyDescent="0.25">
      <c r="D350915" s="6" t="s">
        <v>1495</v>
      </c>
    </row>
    <row r="350916" spans="2:4" ht="45" x14ac:dyDescent="0.25">
      <c r="D350916" s="6" t="s">
        <v>1496</v>
      </c>
    </row>
    <row r="350917" spans="2:4" ht="45" x14ac:dyDescent="0.25">
      <c r="D350917" s="6" t="s">
        <v>1497</v>
      </c>
    </row>
    <row r="350918" spans="2:4" ht="45" x14ac:dyDescent="0.25">
      <c r="D350918" s="6" t="s">
        <v>1498</v>
      </c>
    </row>
    <row r="350919" spans="2:4" ht="45" x14ac:dyDescent="0.25">
      <c r="D350919" s="6" t="s">
        <v>1499</v>
      </c>
    </row>
    <row r="350920" spans="2:4" ht="75" x14ac:dyDescent="0.25">
      <c r="D350920" s="6" t="s">
        <v>1500</v>
      </c>
    </row>
    <row r="350921" spans="2:4" ht="45" x14ac:dyDescent="0.25">
      <c r="D350921" s="6" t="s">
        <v>1501</v>
      </c>
    </row>
    <row r="350922" spans="2:4" ht="45" x14ac:dyDescent="0.25">
      <c r="D350922" s="6" t="s">
        <v>1502</v>
      </c>
    </row>
    <row r="350923" spans="2:4" ht="45" x14ac:dyDescent="0.25">
      <c r="D350923" s="6" t="s">
        <v>1503</v>
      </c>
    </row>
    <row r="350924" spans="2:4" ht="60" x14ac:dyDescent="0.25">
      <c r="D350924" s="6" t="s">
        <v>1504</v>
      </c>
    </row>
    <row r="350925" spans="2:4" ht="60" x14ac:dyDescent="0.25">
      <c r="D350925" s="6" t="s">
        <v>1505</v>
      </c>
    </row>
    <row r="350926" spans="2:4" ht="45" x14ac:dyDescent="0.25">
      <c r="D350926" s="6" t="s">
        <v>1506</v>
      </c>
    </row>
    <row r="350927" spans="2:4" ht="45" x14ac:dyDescent="0.25">
      <c r="D350927" s="6" t="s">
        <v>1507</v>
      </c>
    </row>
    <row r="350928" spans="2:4" ht="60" x14ac:dyDescent="0.25">
      <c r="D350928" s="6" t="s">
        <v>1508</v>
      </c>
    </row>
    <row r="350929" spans="4:4" ht="60" x14ac:dyDescent="0.25">
      <c r="D350929" s="6" t="s">
        <v>1509</v>
      </c>
    </row>
    <row r="350930" spans="4:4" ht="45" x14ac:dyDescent="0.25">
      <c r="D350930" s="6" t="s">
        <v>1510</v>
      </c>
    </row>
    <row r="350931" spans="4:4" ht="60" x14ac:dyDescent="0.25">
      <c r="D350931" s="6" t="s">
        <v>1511</v>
      </c>
    </row>
    <row r="350932" spans="4:4" ht="105" x14ac:dyDescent="0.25">
      <c r="D350932" s="6" t="s">
        <v>1512</v>
      </c>
    </row>
    <row r="350933" spans="4:4" ht="60" x14ac:dyDescent="0.25">
      <c r="D350933" s="6" t="s">
        <v>1513</v>
      </c>
    </row>
    <row r="350934" spans="4:4" ht="45" x14ac:dyDescent="0.25">
      <c r="D350934" s="6" t="s">
        <v>1514</v>
      </c>
    </row>
    <row r="350935" spans="4:4" ht="45" x14ac:dyDescent="0.25">
      <c r="D350935" s="6" t="s">
        <v>1515</v>
      </c>
    </row>
    <row r="350936" spans="4:4" ht="60" x14ac:dyDescent="0.25">
      <c r="D350936" s="6" t="s">
        <v>1516</v>
      </c>
    </row>
    <row r="350937" spans="4:4" ht="45" x14ac:dyDescent="0.25">
      <c r="D350937" s="6" t="s">
        <v>1517</v>
      </c>
    </row>
    <row r="350938" spans="4:4" ht="45" x14ac:dyDescent="0.25">
      <c r="D350938" s="6" t="s">
        <v>1518</v>
      </c>
    </row>
    <row r="350939" spans="4:4" ht="45" x14ac:dyDescent="0.25">
      <c r="D350939" s="6" t="s">
        <v>1519</v>
      </c>
    </row>
    <row r="350940" spans="4:4" ht="45" x14ac:dyDescent="0.25">
      <c r="D350940" s="6" t="s">
        <v>1520</v>
      </c>
    </row>
    <row r="350941" spans="4:4" ht="30" x14ac:dyDescent="0.25">
      <c r="D350941" s="6" t="s">
        <v>1521</v>
      </c>
    </row>
    <row r="350942" spans="4:4" ht="30" x14ac:dyDescent="0.25">
      <c r="D350942" s="6" t="s">
        <v>1522</v>
      </c>
    </row>
    <row r="350943" spans="4:4" ht="30" x14ac:dyDescent="0.25">
      <c r="D350943" s="6" t="s">
        <v>1523</v>
      </c>
    </row>
    <row r="350944" spans="4:4" ht="30" x14ac:dyDescent="0.25">
      <c r="D350944" s="6" t="s">
        <v>1524</v>
      </c>
    </row>
    <row r="350945" spans="4:4" ht="30" x14ac:dyDescent="0.25">
      <c r="D350945" s="6" t="s">
        <v>1525</v>
      </c>
    </row>
    <row r="350946" spans="4:4" ht="30" x14ac:dyDescent="0.25">
      <c r="D350946" s="6" t="s">
        <v>1526</v>
      </c>
    </row>
    <row r="350947" spans="4:4" ht="60" x14ac:dyDescent="0.25">
      <c r="D350947" s="6" t="s">
        <v>1527</v>
      </c>
    </row>
    <row r="350948" spans="4:4" ht="45" x14ac:dyDescent="0.25">
      <c r="D350948" s="6" t="s">
        <v>1528</v>
      </c>
    </row>
    <row r="350949" spans="4:4" ht="30" x14ac:dyDescent="0.25">
      <c r="D350949" s="6" t="s">
        <v>1529</v>
      </c>
    </row>
    <row r="350950" spans="4:4" ht="30" x14ac:dyDescent="0.25">
      <c r="D350950" s="6" t="s">
        <v>1530</v>
      </c>
    </row>
    <row r="350951" spans="4:4" ht="30" x14ac:dyDescent="0.25">
      <c r="D350951" s="6" t="s">
        <v>1531</v>
      </c>
    </row>
    <row r="350952" spans="4:4" ht="45" x14ac:dyDescent="0.25">
      <c r="D350952" s="6" t="s">
        <v>1532</v>
      </c>
    </row>
    <row r="350953" spans="4:4" ht="30" x14ac:dyDescent="0.25">
      <c r="D350953" s="6" t="s">
        <v>1533</v>
      </c>
    </row>
    <row r="350954" spans="4:4" ht="45" x14ac:dyDescent="0.25">
      <c r="D350954" s="6" t="s">
        <v>1534</v>
      </c>
    </row>
    <row r="350955" spans="4:4" ht="30" x14ac:dyDescent="0.25">
      <c r="D350955" s="6" t="s">
        <v>1535</v>
      </c>
    </row>
    <row r="350956" spans="4:4" ht="30" x14ac:dyDescent="0.25">
      <c r="D350956" s="6" t="s">
        <v>1536</v>
      </c>
    </row>
    <row r="350957" spans="4:4" ht="30" x14ac:dyDescent="0.25">
      <c r="D350957" s="6" t="s">
        <v>1537</v>
      </c>
    </row>
    <row r="350958" spans="4:4" ht="30" x14ac:dyDescent="0.25">
      <c r="D350958" s="6" t="s">
        <v>1538</v>
      </c>
    </row>
    <row r="350959" spans="4:4" ht="45" x14ac:dyDescent="0.25">
      <c r="D350959" s="6" t="s">
        <v>1539</v>
      </c>
    </row>
    <row r="350960" spans="4:4" ht="30" x14ac:dyDescent="0.25">
      <c r="D350960" s="6" t="s">
        <v>1540</v>
      </c>
    </row>
    <row r="350961" spans="4:4" ht="45" x14ac:dyDescent="0.25">
      <c r="D350961" s="6" t="s">
        <v>1541</v>
      </c>
    </row>
    <row r="350962" spans="4:4" ht="45" x14ac:dyDescent="0.25">
      <c r="D350962" s="6" t="s">
        <v>1542</v>
      </c>
    </row>
    <row r="350963" spans="4:4" ht="30" x14ac:dyDescent="0.25">
      <c r="D350963" s="6" t="s">
        <v>1543</v>
      </c>
    </row>
    <row r="350964" spans="4:4" ht="30" x14ac:dyDescent="0.25">
      <c r="D350964" s="6" t="s">
        <v>1544</v>
      </c>
    </row>
    <row r="350965" spans="4:4" ht="30" x14ac:dyDescent="0.25">
      <c r="D350965" s="6" t="s">
        <v>1545</v>
      </c>
    </row>
    <row r="350966" spans="4:4" ht="45" x14ac:dyDescent="0.25">
      <c r="D350966" s="6" t="s">
        <v>1546</v>
      </c>
    </row>
    <row r="350967" spans="4:4" ht="30" x14ac:dyDescent="0.25">
      <c r="D350967" s="6" t="s">
        <v>1547</v>
      </c>
    </row>
    <row r="350968" spans="4:4" ht="45" x14ac:dyDescent="0.25">
      <c r="D350968" s="6" t="s">
        <v>1548</v>
      </c>
    </row>
    <row r="350969" spans="4:4" ht="45" x14ac:dyDescent="0.25">
      <c r="D350969" s="6" t="s">
        <v>1549</v>
      </c>
    </row>
    <row r="350970" spans="4:4" ht="30" x14ac:dyDescent="0.25">
      <c r="D350970" s="6" t="s">
        <v>1550</v>
      </c>
    </row>
    <row r="350971" spans="4:4" ht="30" x14ac:dyDescent="0.25">
      <c r="D350971" s="6" t="s">
        <v>1551</v>
      </c>
    </row>
    <row r="350972" spans="4:4" ht="30" x14ac:dyDescent="0.25">
      <c r="D350972" s="6" t="s">
        <v>1552</v>
      </c>
    </row>
    <row r="350973" spans="4:4" ht="30" x14ac:dyDescent="0.25">
      <c r="D350973" s="6" t="s">
        <v>1553</v>
      </c>
    </row>
    <row r="350974" spans="4:4" ht="60" x14ac:dyDescent="0.25">
      <c r="D350974" s="6" t="s">
        <v>1554</v>
      </c>
    </row>
    <row r="350975" spans="4:4" ht="30" x14ac:dyDescent="0.25">
      <c r="D350975" s="6" t="s">
        <v>1555</v>
      </c>
    </row>
    <row r="350976" spans="4:4" ht="60" x14ac:dyDescent="0.25">
      <c r="D350976" s="6" t="s">
        <v>1556</v>
      </c>
    </row>
    <row r="350977" spans="4:4" ht="30" x14ac:dyDescent="0.25">
      <c r="D350977" s="6" t="s">
        <v>1557</v>
      </c>
    </row>
    <row r="350978" spans="4:4" ht="60" x14ac:dyDescent="0.25">
      <c r="D350978" s="6" t="s">
        <v>1558</v>
      </c>
    </row>
    <row r="350979" spans="4:4" ht="45" x14ac:dyDescent="0.25">
      <c r="D350979" s="6" t="s">
        <v>1559</v>
      </c>
    </row>
    <row r="350980" spans="4:4" ht="60" x14ac:dyDescent="0.25">
      <c r="D350980" s="6" t="s">
        <v>1560</v>
      </c>
    </row>
    <row r="350981" spans="4:4" ht="30" x14ac:dyDescent="0.25">
      <c r="D350981" s="6" t="s">
        <v>1561</v>
      </c>
    </row>
    <row r="350982" spans="4:4" ht="30" x14ac:dyDescent="0.25">
      <c r="D350982" s="6" t="s">
        <v>1562</v>
      </c>
    </row>
    <row r="350983" spans="4:4" ht="60" x14ac:dyDescent="0.25">
      <c r="D350983" s="6" t="s">
        <v>1563</v>
      </c>
    </row>
    <row r="350984" spans="4:4" ht="30" x14ac:dyDescent="0.25">
      <c r="D350984" s="6" t="s">
        <v>1564</v>
      </c>
    </row>
    <row r="350985" spans="4:4" ht="45" x14ac:dyDescent="0.25">
      <c r="D350985" s="6" t="s">
        <v>1565</v>
      </c>
    </row>
    <row r="350986" spans="4:4" ht="30" x14ac:dyDescent="0.25">
      <c r="D350986" s="6" t="s">
        <v>1566</v>
      </c>
    </row>
    <row r="350987" spans="4:4" ht="30" x14ac:dyDescent="0.25">
      <c r="D350987" s="6" t="s">
        <v>1567</v>
      </c>
    </row>
    <row r="350988" spans="4:4" ht="45" x14ac:dyDescent="0.25">
      <c r="D350988" s="6" t="s">
        <v>1568</v>
      </c>
    </row>
    <row r="350989" spans="4:4" ht="45" x14ac:dyDescent="0.25">
      <c r="D350989" s="6" t="s">
        <v>1569</v>
      </c>
    </row>
    <row r="350990" spans="4:4" ht="45" x14ac:dyDescent="0.25">
      <c r="D350990" s="6" t="s">
        <v>1570</v>
      </c>
    </row>
    <row r="350991" spans="4:4" ht="30" x14ac:dyDescent="0.25">
      <c r="D350991" s="6" t="s">
        <v>1571</v>
      </c>
    </row>
    <row r="350992" spans="4:4" ht="30" x14ac:dyDescent="0.25">
      <c r="D350992" s="6" t="s">
        <v>1572</v>
      </c>
    </row>
    <row r="350993" spans="4:4" ht="30" x14ac:dyDescent="0.25">
      <c r="D350993" s="6" t="s">
        <v>1573</v>
      </c>
    </row>
    <row r="350994" spans="4:4" ht="45" x14ac:dyDescent="0.25">
      <c r="D350994" s="6" t="s">
        <v>1574</v>
      </c>
    </row>
    <row r="350995" spans="4:4" ht="45" x14ac:dyDescent="0.25">
      <c r="D350995" s="6" t="s">
        <v>1575</v>
      </c>
    </row>
    <row r="350996" spans="4:4" ht="30" x14ac:dyDescent="0.25">
      <c r="D350996" s="6" t="s">
        <v>1576</v>
      </c>
    </row>
    <row r="350997" spans="4:4" ht="60" x14ac:dyDescent="0.25">
      <c r="D350997" s="6" t="s">
        <v>1577</v>
      </c>
    </row>
    <row r="350998" spans="4:4" ht="45" x14ac:dyDescent="0.25">
      <c r="D350998" s="6" t="s">
        <v>1578</v>
      </c>
    </row>
    <row r="350999" spans="4:4" ht="30" x14ac:dyDescent="0.25">
      <c r="D350999" s="6" t="s">
        <v>1579</v>
      </c>
    </row>
    <row r="351000" spans="4:4" ht="30" x14ac:dyDescent="0.25">
      <c r="D351000" s="6" t="s">
        <v>1580</v>
      </c>
    </row>
    <row r="351001" spans="4:4" ht="30" x14ac:dyDescent="0.25">
      <c r="D351001" s="6" t="s">
        <v>1581</v>
      </c>
    </row>
    <row r="351002" spans="4:4" ht="30" x14ac:dyDescent="0.25">
      <c r="D351002" s="6" t="s">
        <v>1582</v>
      </c>
    </row>
    <row r="351003" spans="4:4" ht="45" x14ac:dyDescent="0.25">
      <c r="D351003" s="6" t="s">
        <v>1583</v>
      </c>
    </row>
    <row r="351004" spans="4:4" ht="30" x14ac:dyDescent="0.25">
      <c r="D351004" s="6" t="s">
        <v>1584</v>
      </c>
    </row>
    <row r="351005" spans="4:4" ht="30" x14ac:dyDescent="0.25">
      <c r="D351005" s="6" t="s">
        <v>1585</v>
      </c>
    </row>
    <row r="351006" spans="4:4" ht="30" x14ac:dyDescent="0.25">
      <c r="D351006" s="6" t="s">
        <v>1586</v>
      </c>
    </row>
    <row r="351007" spans="4:4" ht="30" x14ac:dyDescent="0.25">
      <c r="D351007" s="6" t="s">
        <v>1587</v>
      </c>
    </row>
    <row r="351008" spans="4:4" ht="30" x14ac:dyDescent="0.25">
      <c r="D351008" s="6" t="s">
        <v>1588</v>
      </c>
    </row>
    <row r="351009" spans="4:4" ht="45" x14ac:dyDescent="0.25">
      <c r="D351009" s="6" t="s">
        <v>1589</v>
      </c>
    </row>
    <row r="351010" spans="4:4" ht="30" x14ac:dyDescent="0.25">
      <c r="D351010" s="6" t="s">
        <v>1590</v>
      </c>
    </row>
    <row r="351011" spans="4:4" ht="30" x14ac:dyDescent="0.25">
      <c r="D351011" s="6" t="s">
        <v>1591</v>
      </c>
    </row>
    <row r="351012" spans="4:4" ht="30" x14ac:dyDescent="0.25">
      <c r="D351012" s="6" t="s">
        <v>1592</v>
      </c>
    </row>
    <row r="351013" spans="4:4" ht="30" x14ac:dyDescent="0.25">
      <c r="D351013" s="6" t="s">
        <v>1593</v>
      </c>
    </row>
    <row r="351014" spans="4:4" ht="30" x14ac:dyDescent="0.25">
      <c r="D351014" s="6" t="s">
        <v>1594</v>
      </c>
    </row>
    <row r="351015" spans="4:4" ht="45" x14ac:dyDescent="0.25">
      <c r="D351015" s="6" t="s">
        <v>1595</v>
      </c>
    </row>
    <row r="351016" spans="4:4" ht="45" x14ac:dyDescent="0.25">
      <c r="D351016" s="6" t="s">
        <v>1596</v>
      </c>
    </row>
    <row r="351017" spans="4:4" ht="30" x14ac:dyDescent="0.25">
      <c r="D351017" s="6" t="s">
        <v>1597</v>
      </c>
    </row>
    <row r="351018" spans="4:4" ht="30" x14ac:dyDescent="0.25">
      <c r="D351018" s="6" t="s">
        <v>1598</v>
      </c>
    </row>
    <row r="351019" spans="4:4" ht="30" x14ac:dyDescent="0.25">
      <c r="D351019" s="6" t="s">
        <v>1599</v>
      </c>
    </row>
    <row r="351020" spans="4:4" ht="30" x14ac:dyDescent="0.25">
      <c r="D351020" s="6" t="s">
        <v>1600</v>
      </c>
    </row>
    <row r="351021" spans="4:4" ht="45" x14ac:dyDescent="0.25">
      <c r="D351021" s="6" t="s">
        <v>1601</v>
      </c>
    </row>
    <row r="351022" spans="4:4" ht="30" x14ac:dyDescent="0.25">
      <c r="D351022" s="6" t="s">
        <v>1602</v>
      </c>
    </row>
    <row r="351023" spans="4:4" ht="30" x14ac:dyDescent="0.25">
      <c r="D351023" s="6" t="s">
        <v>1603</v>
      </c>
    </row>
    <row r="351024" spans="4:4" ht="45" x14ac:dyDescent="0.25">
      <c r="D351024" s="6" t="s">
        <v>1604</v>
      </c>
    </row>
    <row r="351025" spans="4:4" ht="60" x14ac:dyDescent="0.25">
      <c r="D351025" s="6" t="s">
        <v>1605</v>
      </c>
    </row>
    <row r="351026" spans="4:4" ht="60" x14ac:dyDescent="0.25">
      <c r="D351026" s="6" t="s">
        <v>1606</v>
      </c>
    </row>
    <row r="351027" spans="4:4" ht="45" x14ac:dyDescent="0.25">
      <c r="D351027" s="6" t="s">
        <v>1607</v>
      </c>
    </row>
    <row r="351028" spans="4:4" ht="60" x14ac:dyDescent="0.25">
      <c r="D351028" s="6" t="s">
        <v>1608</v>
      </c>
    </row>
    <row r="351029" spans="4:4" ht="60" x14ac:dyDescent="0.25">
      <c r="D351029" s="6" t="s">
        <v>1609</v>
      </c>
    </row>
    <row r="351030" spans="4:4" ht="60" x14ac:dyDescent="0.25">
      <c r="D351030" s="6" t="s">
        <v>1610</v>
      </c>
    </row>
    <row r="351031" spans="4:4" ht="30" x14ac:dyDescent="0.25">
      <c r="D351031" s="6" t="s">
        <v>1611</v>
      </c>
    </row>
    <row r="351032" spans="4:4" ht="45" x14ac:dyDescent="0.25">
      <c r="D351032" s="6" t="s">
        <v>1612</v>
      </c>
    </row>
    <row r="351033" spans="4:4" ht="30" x14ac:dyDescent="0.25">
      <c r="D351033" s="6" t="s">
        <v>1613</v>
      </c>
    </row>
    <row r="351034" spans="4:4" ht="30" x14ac:dyDescent="0.25">
      <c r="D351034" s="6" t="s">
        <v>1614</v>
      </c>
    </row>
    <row r="351035" spans="4:4" ht="60" x14ac:dyDescent="0.25">
      <c r="D351035" s="6" t="s">
        <v>1615</v>
      </c>
    </row>
    <row r="351036" spans="4:4" ht="45" x14ac:dyDescent="0.25">
      <c r="D351036" s="6" t="s">
        <v>1616</v>
      </c>
    </row>
    <row r="351037" spans="4:4" ht="30" x14ac:dyDescent="0.25">
      <c r="D351037" s="6" t="s">
        <v>1617</v>
      </c>
    </row>
    <row r="351038" spans="4:4" ht="30" x14ac:dyDescent="0.25">
      <c r="D351038" s="6" t="s">
        <v>1618</v>
      </c>
    </row>
    <row r="351039" spans="4:4" ht="45" x14ac:dyDescent="0.25">
      <c r="D351039" s="6" t="s">
        <v>1619</v>
      </c>
    </row>
    <row r="351040" spans="4:4" ht="30" x14ac:dyDescent="0.25">
      <c r="D351040" s="6" t="s">
        <v>1620</v>
      </c>
    </row>
    <row r="351041" spans="4:4" ht="30" x14ac:dyDescent="0.25">
      <c r="D351041" s="6" t="s">
        <v>1621</v>
      </c>
    </row>
    <row r="351042" spans="4:4" ht="30" x14ac:dyDescent="0.25">
      <c r="D351042" s="6" t="s">
        <v>1622</v>
      </c>
    </row>
    <row r="351043" spans="4:4" ht="30" x14ac:dyDescent="0.25">
      <c r="D351043" s="6" t="s">
        <v>1623</v>
      </c>
    </row>
    <row r="351044" spans="4:4" ht="30" x14ac:dyDescent="0.25">
      <c r="D351044" s="6" t="s">
        <v>1624</v>
      </c>
    </row>
    <row r="351045" spans="4:4" ht="45" x14ac:dyDescent="0.25">
      <c r="D351045" s="6" t="s">
        <v>1625</v>
      </c>
    </row>
    <row r="351046" spans="4:4" ht="30" x14ac:dyDescent="0.25">
      <c r="D351046" s="6" t="s">
        <v>1626</v>
      </c>
    </row>
    <row r="351047" spans="4:4" ht="60" x14ac:dyDescent="0.25">
      <c r="D351047" s="6" t="s">
        <v>1627</v>
      </c>
    </row>
    <row r="351048" spans="4:4" ht="45" x14ac:dyDescent="0.25">
      <c r="D351048" s="6" t="s">
        <v>1628</v>
      </c>
    </row>
    <row r="351049" spans="4:4" ht="45" x14ac:dyDescent="0.25">
      <c r="D351049" s="6" t="s">
        <v>1629</v>
      </c>
    </row>
    <row r="351050" spans="4:4" ht="30" x14ac:dyDescent="0.25">
      <c r="D351050" s="6" t="s">
        <v>1630</v>
      </c>
    </row>
    <row r="351051" spans="4:4" ht="30" x14ac:dyDescent="0.25">
      <c r="D351051" s="6" t="s">
        <v>1631</v>
      </c>
    </row>
    <row r="351052" spans="4:4" ht="30" x14ac:dyDescent="0.25">
      <c r="D351052" s="6" t="s">
        <v>1632</v>
      </c>
    </row>
    <row r="351053" spans="4:4" ht="45" x14ac:dyDescent="0.25">
      <c r="D351053" s="6" t="s">
        <v>1633</v>
      </c>
    </row>
    <row r="351054" spans="4:4" ht="45" x14ac:dyDescent="0.25">
      <c r="D351054" s="6" t="s">
        <v>1634</v>
      </c>
    </row>
    <row r="351055" spans="4:4" ht="30" x14ac:dyDescent="0.25">
      <c r="D351055" s="6" t="s">
        <v>1635</v>
      </c>
    </row>
    <row r="351056" spans="4:4" ht="30" x14ac:dyDescent="0.25">
      <c r="D351056" s="6" t="s">
        <v>1636</v>
      </c>
    </row>
    <row r="351057" spans="4:4" ht="30" x14ac:dyDescent="0.25">
      <c r="D351057" s="6" t="s">
        <v>1637</v>
      </c>
    </row>
    <row r="351058" spans="4:4" ht="60" x14ac:dyDescent="0.25">
      <c r="D351058" s="6" t="s">
        <v>1638</v>
      </c>
    </row>
    <row r="351059" spans="4:4" ht="60" x14ac:dyDescent="0.25">
      <c r="D351059" s="6" t="s">
        <v>1639</v>
      </c>
    </row>
    <row r="351060" spans="4:4" ht="60" x14ac:dyDescent="0.25">
      <c r="D351060" s="6" t="s">
        <v>1640</v>
      </c>
    </row>
    <row r="351061" spans="4:4" ht="45" x14ac:dyDescent="0.25">
      <c r="D351061" s="6" t="s">
        <v>1641</v>
      </c>
    </row>
    <row r="351062" spans="4:4" ht="45" x14ac:dyDescent="0.25">
      <c r="D351062" s="6" t="s">
        <v>1642</v>
      </c>
    </row>
    <row r="351063" spans="4:4" ht="45" x14ac:dyDescent="0.25">
      <c r="D351063" s="6" t="s">
        <v>1643</v>
      </c>
    </row>
    <row r="351064" spans="4:4" ht="45" x14ac:dyDescent="0.25">
      <c r="D351064" s="6" t="s">
        <v>1644</v>
      </c>
    </row>
    <row r="351065" spans="4:4" ht="45" x14ac:dyDescent="0.25">
      <c r="D351065" s="6" t="s">
        <v>1645</v>
      </c>
    </row>
    <row r="351066" spans="4:4" ht="30" x14ac:dyDescent="0.25">
      <c r="D351066" s="6" t="s">
        <v>1646</v>
      </c>
    </row>
    <row r="351067" spans="4:4" ht="60" x14ac:dyDescent="0.25">
      <c r="D351067" s="6" t="s">
        <v>1647</v>
      </c>
    </row>
    <row r="351068" spans="4:4" ht="30" x14ac:dyDescent="0.25">
      <c r="D351068" s="6" t="s">
        <v>1648</v>
      </c>
    </row>
    <row r="351069" spans="4:4" ht="45" x14ac:dyDescent="0.25">
      <c r="D351069" s="6" t="s">
        <v>1649</v>
      </c>
    </row>
    <row r="351070" spans="4:4" ht="45" x14ac:dyDescent="0.25">
      <c r="D351070" s="6" t="s">
        <v>1650</v>
      </c>
    </row>
    <row r="351071" spans="4:4" ht="30" x14ac:dyDescent="0.25">
      <c r="D351071" s="6" t="s">
        <v>1651</v>
      </c>
    </row>
    <row r="351072" spans="4:4" ht="45" x14ac:dyDescent="0.25">
      <c r="D351072" s="6" t="s">
        <v>1652</v>
      </c>
    </row>
    <row r="351073" spans="4:4" ht="45" x14ac:dyDescent="0.25">
      <c r="D351073" s="6" t="s">
        <v>1653</v>
      </c>
    </row>
    <row r="351074" spans="4:4" ht="30" x14ac:dyDescent="0.25">
      <c r="D351074" s="6" t="s">
        <v>1654</v>
      </c>
    </row>
    <row r="351075" spans="4:4" ht="60" x14ac:dyDescent="0.25">
      <c r="D351075" s="6" t="s">
        <v>1655</v>
      </c>
    </row>
    <row r="351076" spans="4:4" ht="45" x14ac:dyDescent="0.25">
      <c r="D351076" s="6" t="s">
        <v>1656</v>
      </c>
    </row>
    <row r="351077" spans="4:4" ht="45" x14ac:dyDescent="0.25">
      <c r="D351077" s="6" t="s">
        <v>1657</v>
      </c>
    </row>
    <row r="351078" spans="4:4" ht="30" x14ac:dyDescent="0.25">
      <c r="D351078" s="6" t="s">
        <v>1658</v>
      </c>
    </row>
    <row r="351079" spans="4:4" ht="60" x14ac:dyDescent="0.25">
      <c r="D351079" s="6" t="s">
        <v>1659</v>
      </c>
    </row>
    <row r="351080" spans="4:4" ht="30" x14ac:dyDescent="0.25">
      <c r="D351080" s="6" t="s">
        <v>1660</v>
      </c>
    </row>
    <row r="351081" spans="4:4" ht="45" x14ac:dyDescent="0.25">
      <c r="D351081" s="6" t="s">
        <v>1661</v>
      </c>
    </row>
    <row r="351082" spans="4:4" ht="30" x14ac:dyDescent="0.25">
      <c r="D351082" s="6" t="s">
        <v>1662</v>
      </c>
    </row>
    <row r="351083" spans="4:4" ht="45" x14ac:dyDescent="0.25">
      <c r="D351083" s="6" t="s">
        <v>1663</v>
      </c>
    </row>
    <row r="351084" spans="4:4" ht="30" x14ac:dyDescent="0.25">
      <c r="D351084" s="6" t="s">
        <v>1664</v>
      </c>
    </row>
    <row r="351085" spans="4:4" ht="30" x14ac:dyDescent="0.25">
      <c r="D351085" s="6" t="s">
        <v>1665</v>
      </c>
    </row>
    <row r="351086" spans="4:4" ht="30" x14ac:dyDescent="0.25">
      <c r="D351086" s="6" t="s">
        <v>1666</v>
      </c>
    </row>
    <row r="351087" spans="4:4" ht="30" x14ac:dyDescent="0.25">
      <c r="D351087" s="6" t="s">
        <v>1667</v>
      </c>
    </row>
    <row r="351088" spans="4:4" ht="30" x14ac:dyDescent="0.25">
      <c r="D351088" s="6" t="s">
        <v>1668</v>
      </c>
    </row>
    <row r="351089" spans="4:4" ht="45" x14ac:dyDescent="0.25">
      <c r="D351089" s="6" t="s">
        <v>1669</v>
      </c>
    </row>
    <row r="351090" spans="4:4" ht="45" x14ac:dyDescent="0.25">
      <c r="D351090" s="6" t="s">
        <v>1670</v>
      </c>
    </row>
    <row r="351091" spans="4:4" ht="45" x14ac:dyDescent="0.25">
      <c r="D351091" s="6" t="s">
        <v>1671</v>
      </c>
    </row>
    <row r="351092" spans="4:4" ht="45" x14ac:dyDescent="0.25">
      <c r="D351092" s="6" t="s">
        <v>1672</v>
      </c>
    </row>
    <row r="351093" spans="4:4" ht="30" x14ac:dyDescent="0.25">
      <c r="D351093" s="6" t="s">
        <v>1673</v>
      </c>
    </row>
    <row r="351094" spans="4:4" ht="60" x14ac:dyDescent="0.25">
      <c r="D351094" s="6" t="s">
        <v>1674</v>
      </c>
    </row>
    <row r="351095" spans="4:4" ht="45" x14ac:dyDescent="0.25">
      <c r="D351095" s="6" t="s">
        <v>1675</v>
      </c>
    </row>
    <row r="351096" spans="4:4" ht="45" x14ac:dyDescent="0.25">
      <c r="D351096" s="6" t="s">
        <v>1676</v>
      </c>
    </row>
    <row r="351097" spans="4:4" ht="60" x14ac:dyDescent="0.25">
      <c r="D351097" s="6" t="s">
        <v>1677</v>
      </c>
    </row>
    <row r="351098" spans="4:4" ht="45" x14ac:dyDescent="0.25">
      <c r="D351098" s="6" t="s">
        <v>1678</v>
      </c>
    </row>
    <row r="351099" spans="4:4" ht="45" x14ac:dyDescent="0.25">
      <c r="D351099" s="6" t="s">
        <v>1679</v>
      </c>
    </row>
    <row r="351100" spans="4:4" ht="60" x14ac:dyDescent="0.25">
      <c r="D351100" s="6" t="s">
        <v>1680</v>
      </c>
    </row>
    <row r="351101" spans="4:4" ht="45" x14ac:dyDescent="0.25">
      <c r="D351101" s="6" t="s">
        <v>1681</v>
      </c>
    </row>
    <row r="351102" spans="4:4" ht="60" x14ac:dyDescent="0.25">
      <c r="D351102" s="6" t="s">
        <v>1682</v>
      </c>
    </row>
    <row r="351103" spans="4:4" ht="60" x14ac:dyDescent="0.25">
      <c r="D351103" s="6" t="s">
        <v>1683</v>
      </c>
    </row>
    <row r="351104" spans="4:4" ht="45" x14ac:dyDescent="0.25">
      <c r="D351104" s="6" t="s">
        <v>1684</v>
      </c>
    </row>
    <row r="351105" spans="4:4" ht="45" x14ac:dyDescent="0.25">
      <c r="D351105" s="6" t="s">
        <v>1685</v>
      </c>
    </row>
    <row r="351106" spans="4:4" ht="30" x14ac:dyDescent="0.25">
      <c r="D351106" s="6" t="s">
        <v>1686</v>
      </c>
    </row>
    <row r="351107" spans="4:4" ht="45" x14ac:dyDescent="0.25">
      <c r="D351107" s="6" t="s">
        <v>1687</v>
      </c>
    </row>
    <row r="351108" spans="4:4" ht="30" x14ac:dyDescent="0.25">
      <c r="D351108" s="6" t="s">
        <v>1688</v>
      </c>
    </row>
    <row r="351109" spans="4:4" ht="30" x14ac:dyDescent="0.25">
      <c r="D351109" s="6" t="s">
        <v>1689</v>
      </c>
    </row>
    <row r="351110" spans="4:4" ht="45" x14ac:dyDescent="0.25">
      <c r="D351110" s="6" t="s">
        <v>1690</v>
      </c>
    </row>
    <row r="351111" spans="4:4" ht="60" x14ac:dyDescent="0.25">
      <c r="D351111" s="6" t="s">
        <v>1691</v>
      </c>
    </row>
    <row r="351112" spans="4:4" ht="45" x14ac:dyDescent="0.25">
      <c r="D351112" s="6" t="s">
        <v>1692</v>
      </c>
    </row>
    <row r="351113" spans="4:4" ht="45" x14ac:dyDescent="0.25">
      <c r="D351113" s="6" t="s">
        <v>1693</v>
      </c>
    </row>
    <row r="351114" spans="4:4" ht="45" x14ac:dyDescent="0.25">
      <c r="D351114" s="6" t="s">
        <v>1694</v>
      </c>
    </row>
    <row r="351115" spans="4:4" ht="60" x14ac:dyDescent="0.25">
      <c r="D351115" s="6" t="s">
        <v>1695</v>
      </c>
    </row>
    <row r="351116" spans="4:4" ht="45" x14ac:dyDescent="0.25">
      <c r="D351116" s="6" t="s">
        <v>1696</v>
      </c>
    </row>
    <row r="351117" spans="4:4" ht="30" x14ac:dyDescent="0.25">
      <c r="D351117" s="6" t="s">
        <v>1697</v>
      </c>
    </row>
    <row r="351118" spans="4:4" ht="45" x14ac:dyDescent="0.25">
      <c r="D351118" s="6" t="s">
        <v>1698</v>
      </c>
    </row>
    <row r="351119" spans="4:4" ht="45" x14ac:dyDescent="0.25">
      <c r="D351119" s="6" t="s">
        <v>1699</v>
      </c>
    </row>
    <row r="351120" spans="4:4" ht="30" x14ac:dyDescent="0.25">
      <c r="D351120" s="6" t="s">
        <v>1700</v>
      </c>
    </row>
    <row r="351121" spans="4:4" ht="30" x14ac:dyDescent="0.25">
      <c r="D351121" s="6" t="s">
        <v>1701</v>
      </c>
    </row>
    <row r="351122" spans="4:4" ht="30" x14ac:dyDescent="0.25">
      <c r="D351122" s="6" t="s">
        <v>1702</v>
      </c>
    </row>
    <row r="351123" spans="4:4" ht="30" x14ac:dyDescent="0.25">
      <c r="D351123" s="6" t="s">
        <v>1703</v>
      </c>
    </row>
    <row r="351124" spans="4:4" ht="30" x14ac:dyDescent="0.25">
      <c r="D351124" s="6" t="s">
        <v>1704</v>
      </c>
    </row>
    <row r="351125" spans="4:4" ht="60" x14ac:dyDescent="0.25">
      <c r="D351125" s="6" t="s">
        <v>1705</v>
      </c>
    </row>
    <row r="351126" spans="4:4" ht="30" x14ac:dyDescent="0.25">
      <c r="D351126" s="6" t="s">
        <v>1706</v>
      </c>
    </row>
    <row r="351127" spans="4:4" ht="45" x14ac:dyDescent="0.25">
      <c r="D351127" s="6" t="s">
        <v>1707</v>
      </c>
    </row>
    <row r="351128" spans="4:4" ht="60" x14ac:dyDescent="0.25">
      <c r="D351128" s="6" t="s">
        <v>1708</v>
      </c>
    </row>
    <row r="351129" spans="4:4" ht="30" x14ac:dyDescent="0.25">
      <c r="D351129" s="6" t="s">
        <v>1709</v>
      </c>
    </row>
    <row r="351130" spans="4:4" ht="30" x14ac:dyDescent="0.25">
      <c r="D351130" s="6" t="s">
        <v>1710</v>
      </c>
    </row>
    <row r="351131" spans="4:4" ht="45" x14ac:dyDescent="0.25">
      <c r="D351131" s="6" t="s">
        <v>1711</v>
      </c>
    </row>
    <row r="351132" spans="4:4" ht="30" x14ac:dyDescent="0.25">
      <c r="D351132" s="6" t="s">
        <v>1712</v>
      </c>
    </row>
    <row r="351133" spans="4:4" ht="30" x14ac:dyDescent="0.25">
      <c r="D351133" s="6" t="s">
        <v>1713</v>
      </c>
    </row>
    <row r="351134" spans="4:4" ht="45" x14ac:dyDescent="0.25">
      <c r="D351134" s="6" t="s">
        <v>1714</v>
      </c>
    </row>
    <row r="351135" spans="4:4" ht="45" x14ac:dyDescent="0.25">
      <c r="D351135" s="6" t="s">
        <v>1715</v>
      </c>
    </row>
    <row r="351136" spans="4:4" ht="30" x14ac:dyDescent="0.25">
      <c r="D351136" s="6" t="s">
        <v>1716</v>
      </c>
    </row>
    <row r="351137" spans="4:4" ht="30" x14ac:dyDescent="0.25">
      <c r="D351137" s="6" t="s">
        <v>1717</v>
      </c>
    </row>
    <row r="351138" spans="4:4" ht="45" x14ac:dyDescent="0.25">
      <c r="D351138" s="6" t="s">
        <v>1718</v>
      </c>
    </row>
    <row r="351139" spans="4:4" ht="60" x14ac:dyDescent="0.25">
      <c r="D351139" s="6" t="s">
        <v>1719</v>
      </c>
    </row>
    <row r="351140" spans="4:4" ht="45" x14ac:dyDescent="0.25">
      <c r="D351140" s="6" t="s">
        <v>1720</v>
      </c>
    </row>
    <row r="351141" spans="4:4" ht="45" x14ac:dyDescent="0.25">
      <c r="D351141" s="6" t="s">
        <v>1721</v>
      </c>
    </row>
    <row r="351142" spans="4:4" ht="30" x14ac:dyDescent="0.25">
      <c r="D351142" s="6" t="s">
        <v>1722</v>
      </c>
    </row>
    <row r="351143" spans="4:4" ht="60" x14ac:dyDescent="0.25">
      <c r="D351143" s="6" t="s">
        <v>1723</v>
      </c>
    </row>
    <row r="351144" spans="4:4" ht="30" x14ac:dyDescent="0.25">
      <c r="D351144" s="6" t="s">
        <v>1724</v>
      </c>
    </row>
    <row r="351145" spans="4:4" ht="45" x14ac:dyDescent="0.25">
      <c r="D351145" s="6" t="s">
        <v>1725</v>
      </c>
    </row>
    <row r="351146" spans="4:4" ht="30" x14ac:dyDescent="0.25">
      <c r="D351146" s="6" t="s">
        <v>1726</v>
      </c>
    </row>
    <row r="351147" spans="4:4" ht="45" x14ac:dyDescent="0.25">
      <c r="D351147" s="6" t="s">
        <v>1727</v>
      </c>
    </row>
    <row r="351148" spans="4:4" ht="30" x14ac:dyDescent="0.25">
      <c r="D351148" s="6" t="s">
        <v>1728</v>
      </c>
    </row>
    <row r="351149" spans="4:4" ht="30" x14ac:dyDescent="0.25">
      <c r="D351149" s="6" t="s">
        <v>1729</v>
      </c>
    </row>
    <row r="351150" spans="4:4" ht="45" x14ac:dyDescent="0.25">
      <c r="D351150" s="6" t="s">
        <v>1730</v>
      </c>
    </row>
    <row r="351151" spans="4:4" ht="45" x14ac:dyDescent="0.25">
      <c r="D351151" s="6" t="s">
        <v>1731</v>
      </c>
    </row>
    <row r="351152" spans="4:4" ht="30" x14ac:dyDescent="0.25">
      <c r="D351152" s="6" t="s">
        <v>1732</v>
      </c>
    </row>
    <row r="351153" spans="4:4" ht="30" x14ac:dyDescent="0.25">
      <c r="D351153" s="6" t="s">
        <v>1733</v>
      </c>
    </row>
    <row r="351154" spans="4:4" ht="30" x14ac:dyDescent="0.25">
      <c r="D351154" s="6" t="s">
        <v>1734</v>
      </c>
    </row>
    <row r="351155" spans="4:4" ht="45" x14ac:dyDescent="0.25">
      <c r="D351155" s="6" t="s">
        <v>1735</v>
      </c>
    </row>
    <row r="351156" spans="4:4" ht="60" x14ac:dyDescent="0.25">
      <c r="D351156" s="6" t="s">
        <v>1736</v>
      </c>
    </row>
    <row r="351157" spans="4:4" ht="30" x14ac:dyDescent="0.25">
      <c r="D351157" s="6" t="s">
        <v>1737</v>
      </c>
    </row>
    <row r="351158" spans="4:4" ht="30" x14ac:dyDescent="0.25">
      <c r="D351158" s="6" t="s">
        <v>1738</v>
      </c>
    </row>
    <row r="351159" spans="4:4" ht="45" x14ac:dyDescent="0.25">
      <c r="D351159" s="6" t="s">
        <v>1739</v>
      </c>
    </row>
    <row r="351160" spans="4:4" ht="30" x14ac:dyDescent="0.25">
      <c r="D351160" s="6" t="s">
        <v>1740</v>
      </c>
    </row>
    <row r="351161" spans="4:4" ht="45" x14ac:dyDescent="0.25">
      <c r="D351161" s="6" t="s">
        <v>1741</v>
      </c>
    </row>
    <row r="351162" spans="4:4" ht="30" x14ac:dyDescent="0.25">
      <c r="D351162" s="6" t="s">
        <v>1742</v>
      </c>
    </row>
    <row r="351163" spans="4:4" ht="45" x14ac:dyDescent="0.25">
      <c r="D351163" s="6" t="s">
        <v>1743</v>
      </c>
    </row>
    <row r="351164" spans="4:4" ht="45" x14ac:dyDescent="0.25">
      <c r="D351164" s="6" t="s">
        <v>1744</v>
      </c>
    </row>
    <row r="351165" spans="4:4" ht="45" x14ac:dyDescent="0.25">
      <c r="D351165" s="6" t="s">
        <v>1745</v>
      </c>
    </row>
    <row r="351166" spans="4:4" ht="45" x14ac:dyDescent="0.25">
      <c r="D351166" s="6" t="s">
        <v>1746</v>
      </c>
    </row>
    <row r="351167" spans="4:4" ht="30" x14ac:dyDescent="0.25">
      <c r="D351167" s="6" t="s">
        <v>1747</v>
      </c>
    </row>
    <row r="351168" spans="4:4" ht="45" x14ac:dyDescent="0.25">
      <c r="D351168" s="6" t="s">
        <v>1748</v>
      </c>
    </row>
    <row r="351169" spans="4:4" ht="45" x14ac:dyDescent="0.25">
      <c r="D351169" s="6" t="s">
        <v>1749</v>
      </c>
    </row>
    <row r="351170" spans="4:4" ht="30" x14ac:dyDescent="0.25">
      <c r="D351170" s="6" t="s">
        <v>1750</v>
      </c>
    </row>
    <row r="351171" spans="4:4" ht="30" x14ac:dyDescent="0.25">
      <c r="D351171" s="6" t="s">
        <v>1751</v>
      </c>
    </row>
    <row r="351172" spans="4:4" ht="30" x14ac:dyDescent="0.25">
      <c r="D351172" s="6" t="s">
        <v>1752</v>
      </c>
    </row>
    <row r="351173" spans="4:4" ht="30" x14ac:dyDescent="0.25">
      <c r="D351173" s="6" t="s">
        <v>1753</v>
      </c>
    </row>
    <row r="351174" spans="4:4" ht="45" x14ac:dyDescent="0.25">
      <c r="D351174" s="6" t="s">
        <v>1754</v>
      </c>
    </row>
    <row r="351175" spans="4:4" ht="45" x14ac:dyDescent="0.25">
      <c r="D351175" s="6" t="s">
        <v>1755</v>
      </c>
    </row>
    <row r="351176" spans="4:4" ht="45" x14ac:dyDescent="0.25">
      <c r="D351176" s="6" t="s">
        <v>1756</v>
      </c>
    </row>
    <row r="351177" spans="4:4" ht="45" x14ac:dyDescent="0.25">
      <c r="D351177" s="6" t="s">
        <v>1757</v>
      </c>
    </row>
    <row r="351178" spans="4:4" ht="45" x14ac:dyDescent="0.25">
      <c r="D351178" s="6" t="s">
        <v>1758</v>
      </c>
    </row>
    <row r="351179" spans="4:4" ht="45" x14ac:dyDescent="0.25">
      <c r="D351179" s="6" t="s">
        <v>1759</v>
      </c>
    </row>
    <row r="351180" spans="4:4" ht="30" x14ac:dyDescent="0.25">
      <c r="D351180" s="6" t="s">
        <v>1760</v>
      </c>
    </row>
    <row r="351181" spans="4:4" ht="45" x14ac:dyDescent="0.25">
      <c r="D351181" s="6" t="s">
        <v>1761</v>
      </c>
    </row>
    <row r="351182" spans="4:4" ht="60" x14ac:dyDescent="0.25">
      <c r="D351182" s="6" t="s">
        <v>1762</v>
      </c>
    </row>
    <row r="351183" spans="4:4" ht="60" x14ac:dyDescent="0.25">
      <c r="D351183" s="6" t="s">
        <v>1763</v>
      </c>
    </row>
    <row r="351184" spans="4:4" ht="45" x14ac:dyDescent="0.25">
      <c r="D351184" s="6" t="s">
        <v>1764</v>
      </c>
    </row>
    <row r="351185" spans="4:4" ht="30" x14ac:dyDescent="0.25">
      <c r="D351185" s="6" t="s">
        <v>1765</v>
      </c>
    </row>
    <row r="351186" spans="4:4" ht="45" x14ac:dyDescent="0.25">
      <c r="D351186" s="6" t="s">
        <v>1766</v>
      </c>
    </row>
    <row r="351187" spans="4:4" ht="45" x14ac:dyDescent="0.25">
      <c r="D351187" s="6" t="s">
        <v>1767</v>
      </c>
    </row>
    <row r="351188" spans="4:4" ht="45" x14ac:dyDescent="0.25">
      <c r="D351188" s="6" t="s">
        <v>1768</v>
      </c>
    </row>
    <row r="351189" spans="4:4" ht="30" x14ac:dyDescent="0.25">
      <c r="D351189" s="6" t="s">
        <v>1769</v>
      </c>
    </row>
    <row r="351190" spans="4:4" ht="45" x14ac:dyDescent="0.25">
      <c r="D351190" s="6" t="s">
        <v>1770</v>
      </c>
    </row>
    <row r="351191" spans="4:4" ht="30" x14ac:dyDescent="0.25">
      <c r="D351191" s="6" t="s">
        <v>1771</v>
      </c>
    </row>
    <row r="351192" spans="4:4" ht="45" x14ac:dyDescent="0.25">
      <c r="D351192" s="6" t="s">
        <v>1772</v>
      </c>
    </row>
    <row r="351193" spans="4:4" ht="45" x14ac:dyDescent="0.25">
      <c r="D351193" s="6" t="s">
        <v>1773</v>
      </c>
    </row>
    <row r="351194" spans="4:4" ht="30" x14ac:dyDescent="0.25">
      <c r="D351194" s="6" t="s">
        <v>1774</v>
      </c>
    </row>
    <row r="351195" spans="4:4" ht="45" x14ac:dyDescent="0.25">
      <c r="D351195" s="6" t="s">
        <v>1775</v>
      </c>
    </row>
    <row r="351196" spans="4:4" ht="30" x14ac:dyDescent="0.25">
      <c r="D351196" s="6" t="s">
        <v>1776</v>
      </c>
    </row>
    <row r="351197" spans="4:4" ht="30" x14ac:dyDescent="0.25">
      <c r="D351197" s="6" t="s">
        <v>1777</v>
      </c>
    </row>
    <row r="351198" spans="4:4" ht="45" x14ac:dyDescent="0.25">
      <c r="D351198" s="6" t="s">
        <v>1778</v>
      </c>
    </row>
    <row r="351199" spans="4:4" ht="30" x14ac:dyDescent="0.25">
      <c r="D351199" s="6" t="s">
        <v>1779</v>
      </c>
    </row>
    <row r="351200" spans="4:4" ht="30" x14ac:dyDescent="0.25">
      <c r="D351200" s="6" t="s">
        <v>1780</v>
      </c>
    </row>
    <row r="351201" spans="4:4" ht="30" x14ac:dyDescent="0.25">
      <c r="D351201" s="6" t="s">
        <v>1781</v>
      </c>
    </row>
    <row r="351202" spans="4:4" ht="60" x14ac:dyDescent="0.25">
      <c r="D351202" s="6" t="s">
        <v>1782</v>
      </c>
    </row>
    <row r="351203" spans="4:4" ht="45" x14ac:dyDescent="0.25">
      <c r="D351203" s="6" t="s">
        <v>1783</v>
      </c>
    </row>
    <row r="351204" spans="4:4" ht="60" x14ac:dyDescent="0.25">
      <c r="D351204" s="6" t="s">
        <v>1784</v>
      </c>
    </row>
    <row r="351205" spans="4:4" ht="30" x14ac:dyDescent="0.25">
      <c r="D351205" s="6" t="s">
        <v>1785</v>
      </c>
    </row>
    <row r="351206" spans="4:4" ht="30" x14ac:dyDescent="0.25">
      <c r="D351206" s="6" t="s">
        <v>1786</v>
      </c>
    </row>
    <row r="351207" spans="4:4" ht="45" x14ac:dyDescent="0.25">
      <c r="D351207" s="6" t="s">
        <v>1787</v>
      </c>
    </row>
    <row r="351208" spans="4:4" ht="30" x14ac:dyDescent="0.25">
      <c r="D351208" s="6" t="s">
        <v>1788</v>
      </c>
    </row>
    <row r="351209" spans="4:4" ht="45" x14ac:dyDescent="0.25">
      <c r="D351209" s="6" t="s">
        <v>1789</v>
      </c>
    </row>
    <row r="351210" spans="4:4" ht="30" x14ac:dyDescent="0.25">
      <c r="D351210" s="6" t="s">
        <v>1790</v>
      </c>
    </row>
    <row r="351211" spans="4:4" ht="30" x14ac:dyDescent="0.25">
      <c r="D351211" s="6" t="s">
        <v>1791</v>
      </c>
    </row>
    <row r="351212" spans="4:4" ht="30" x14ac:dyDescent="0.25">
      <c r="D351212" s="6" t="s">
        <v>1792</v>
      </c>
    </row>
    <row r="351213" spans="4:4" ht="45" x14ac:dyDescent="0.25">
      <c r="D351213" s="6" t="s">
        <v>1793</v>
      </c>
    </row>
    <row r="351214" spans="4:4" ht="30" x14ac:dyDescent="0.25">
      <c r="D351214" s="6" t="s">
        <v>1794</v>
      </c>
    </row>
    <row r="351215" spans="4:4" ht="45" x14ac:dyDescent="0.25">
      <c r="D351215" s="6" t="s">
        <v>1795</v>
      </c>
    </row>
    <row r="351216" spans="4:4" ht="30" x14ac:dyDescent="0.25">
      <c r="D351216" s="6" t="s">
        <v>1796</v>
      </c>
    </row>
    <row r="351217" spans="4:4" ht="45" x14ac:dyDescent="0.25">
      <c r="D351217" s="6" t="s">
        <v>1797</v>
      </c>
    </row>
    <row r="351218" spans="4:4" ht="30" x14ac:dyDescent="0.25">
      <c r="D351218" s="6" t="s">
        <v>1798</v>
      </c>
    </row>
    <row r="351219" spans="4:4" ht="45" x14ac:dyDescent="0.25">
      <c r="D351219" s="6" t="s">
        <v>1799</v>
      </c>
    </row>
    <row r="351220" spans="4:4" ht="60" x14ac:dyDescent="0.25">
      <c r="D351220" s="6" t="s">
        <v>1800</v>
      </c>
    </row>
    <row r="351221" spans="4:4" ht="30" x14ac:dyDescent="0.25">
      <c r="D351221" s="6" t="s">
        <v>1801</v>
      </c>
    </row>
    <row r="351222" spans="4:4" ht="45" x14ac:dyDescent="0.25">
      <c r="D351222" s="6" t="s">
        <v>1802</v>
      </c>
    </row>
    <row r="351223" spans="4:4" ht="30" x14ac:dyDescent="0.25">
      <c r="D351223" s="6" t="s">
        <v>1803</v>
      </c>
    </row>
    <row r="351224" spans="4:4" ht="45" x14ac:dyDescent="0.25">
      <c r="D351224" s="6" t="s">
        <v>1804</v>
      </c>
    </row>
    <row r="351225" spans="4:4" ht="30" x14ac:dyDescent="0.25">
      <c r="D351225" s="6" t="s">
        <v>1805</v>
      </c>
    </row>
    <row r="351226" spans="4:4" ht="30" x14ac:dyDescent="0.25">
      <c r="D351226" s="6" t="s">
        <v>1806</v>
      </c>
    </row>
    <row r="351227" spans="4:4" ht="45" x14ac:dyDescent="0.25">
      <c r="D351227" s="6" t="s">
        <v>1807</v>
      </c>
    </row>
    <row r="351228" spans="4:4" ht="45" x14ac:dyDescent="0.25">
      <c r="D351228" s="6" t="s">
        <v>1808</v>
      </c>
    </row>
    <row r="351229" spans="4:4" ht="60" x14ac:dyDescent="0.25">
      <c r="D351229" s="6" t="s">
        <v>1809</v>
      </c>
    </row>
    <row r="351230" spans="4:4" ht="60" x14ac:dyDescent="0.25">
      <c r="D351230" s="6" t="s">
        <v>1810</v>
      </c>
    </row>
    <row r="351231" spans="4:4" ht="60" x14ac:dyDescent="0.25">
      <c r="D351231" s="6" t="s">
        <v>1811</v>
      </c>
    </row>
    <row r="351232" spans="4:4" ht="60" x14ac:dyDescent="0.25">
      <c r="D351232" s="6" t="s">
        <v>1812</v>
      </c>
    </row>
    <row r="351233" spans="4:4" ht="60" x14ac:dyDescent="0.25">
      <c r="D351233" s="6" t="s">
        <v>1813</v>
      </c>
    </row>
    <row r="351234" spans="4:4" ht="60" x14ac:dyDescent="0.25">
      <c r="D351234" s="6" t="s">
        <v>1814</v>
      </c>
    </row>
    <row r="351235" spans="4:4" ht="45" x14ac:dyDescent="0.25">
      <c r="D351235" s="6" t="s">
        <v>1815</v>
      </c>
    </row>
    <row r="351236" spans="4:4" ht="60" x14ac:dyDescent="0.25">
      <c r="D351236" s="6" t="s">
        <v>1816</v>
      </c>
    </row>
    <row r="351237" spans="4:4" ht="45" x14ac:dyDescent="0.25">
      <c r="D351237" s="6" t="s">
        <v>1817</v>
      </c>
    </row>
    <row r="351238" spans="4:4" ht="30" x14ac:dyDescent="0.25">
      <c r="D351238" s="6" t="s">
        <v>1818</v>
      </c>
    </row>
    <row r="351239" spans="4:4" ht="60" x14ac:dyDescent="0.25">
      <c r="D351239" s="6" t="s">
        <v>1819</v>
      </c>
    </row>
    <row r="351240" spans="4:4" ht="30" x14ac:dyDescent="0.25">
      <c r="D351240" s="6" t="s">
        <v>1820</v>
      </c>
    </row>
    <row r="351241" spans="4:4" ht="45" x14ac:dyDescent="0.25">
      <c r="D351241" s="6" t="s">
        <v>1821</v>
      </c>
    </row>
    <row r="351242" spans="4:4" ht="45" x14ac:dyDescent="0.25">
      <c r="D351242" s="6" t="s">
        <v>1822</v>
      </c>
    </row>
    <row r="351243" spans="4:4" ht="45" x14ac:dyDescent="0.25">
      <c r="D351243" s="6" t="s">
        <v>1823</v>
      </c>
    </row>
    <row r="351244" spans="4:4" ht="45" x14ac:dyDescent="0.25">
      <c r="D351244" s="6" t="s">
        <v>1824</v>
      </c>
    </row>
    <row r="351245" spans="4:4" ht="45" x14ac:dyDescent="0.25">
      <c r="D351245" s="6" t="s">
        <v>1825</v>
      </c>
    </row>
    <row r="351246" spans="4:4" ht="45" x14ac:dyDescent="0.25">
      <c r="D351246" s="6" t="s">
        <v>1826</v>
      </c>
    </row>
    <row r="351247" spans="4:4" ht="45" x14ac:dyDescent="0.25">
      <c r="D351247" s="6" t="s">
        <v>1827</v>
      </c>
    </row>
    <row r="351248" spans="4:4" ht="60" x14ac:dyDescent="0.25">
      <c r="D351248" s="6" t="s">
        <v>1828</v>
      </c>
    </row>
    <row r="351249" spans="4:4" ht="45" x14ac:dyDescent="0.25">
      <c r="D351249" s="6" t="s">
        <v>1829</v>
      </c>
    </row>
    <row r="351250" spans="4:4" ht="30" x14ac:dyDescent="0.25">
      <c r="D351250" s="6" t="s">
        <v>1830</v>
      </c>
    </row>
    <row r="351251" spans="4:4" ht="30" x14ac:dyDescent="0.25">
      <c r="D351251" s="6" t="s">
        <v>1831</v>
      </c>
    </row>
    <row r="351252" spans="4:4" ht="30" x14ac:dyDescent="0.25">
      <c r="D351252" s="6" t="s">
        <v>1832</v>
      </c>
    </row>
    <row r="351253" spans="4:4" ht="45" x14ac:dyDescent="0.25">
      <c r="D351253" s="6" t="s">
        <v>1833</v>
      </c>
    </row>
    <row r="351254" spans="4:4" ht="60" x14ac:dyDescent="0.25">
      <c r="D351254" s="6" t="s">
        <v>1834</v>
      </c>
    </row>
    <row r="351255" spans="4:4" ht="45" x14ac:dyDescent="0.25">
      <c r="D351255" s="6" t="s">
        <v>1835</v>
      </c>
    </row>
    <row r="351256" spans="4:4" ht="30" x14ac:dyDescent="0.25">
      <c r="D351256" s="6" t="s">
        <v>1836</v>
      </c>
    </row>
    <row r="351257" spans="4:4" ht="45" x14ac:dyDescent="0.25">
      <c r="D351257" s="6" t="s">
        <v>1837</v>
      </c>
    </row>
    <row r="351258" spans="4:4" ht="30" x14ac:dyDescent="0.25">
      <c r="D351258" s="6" t="s">
        <v>1838</v>
      </c>
    </row>
    <row r="351259" spans="4:4" ht="45" x14ac:dyDescent="0.25">
      <c r="D351259" s="6" t="s">
        <v>1839</v>
      </c>
    </row>
    <row r="351260" spans="4:4" ht="30" x14ac:dyDescent="0.25">
      <c r="D351260" s="6" t="s">
        <v>1840</v>
      </c>
    </row>
    <row r="351261" spans="4:4" ht="45" x14ac:dyDescent="0.25">
      <c r="D351261" s="6" t="s">
        <v>1841</v>
      </c>
    </row>
    <row r="351262" spans="4:4" ht="45" x14ac:dyDescent="0.25">
      <c r="D351262" s="6" t="s">
        <v>1842</v>
      </c>
    </row>
    <row r="351263" spans="4:4" ht="45" x14ac:dyDescent="0.25">
      <c r="D351263" s="6" t="s">
        <v>1843</v>
      </c>
    </row>
    <row r="351264" spans="4:4" ht="60" x14ac:dyDescent="0.25">
      <c r="D351264" s="6" t="s">
        <v>1844</v>
      </c>
    </row>
    <row r="351265" spans="4:4" ht="30" x14ac:dyDescent="0.25">
      <c r="D351265" s="6" t="s">
        <v>1845</v>
      </c>
    </row>
    <row r="351266" spans="4:4" ht="30" x14ac:dyDescent="0.25">
      <c r="D351266" s="6" t="s">
        <v>1846</v>
      </c>
    </row>
    <row r="351267" spans="4:4" ht="45" x14ac:dyDescent="0.25">
      <c r="D351267" s="6" t="s">
        <v>1847</v>
      </c>
    </row>
    <row r="351268" spans="4:4" ht="45" x14ac:dyDescent="0.25">
      <c r="D351268" s="6" t="s">
        <v>1848</v>
      </c>
    </row>
    <row r="351269" spans="4:4" ht="30" x14ac:dyDescent="0.25">
      <c r="D351269" s="6" t="s">
        <v>1849</v>
      </c>
    </row>
    <row r="351270" spans="4:4" ht="30" x14ac:dyDescent="0.25">
      <c r="D351270" s="6" t="s">
        <v>1850</v>
      </c>
    </row>
    <row r="351271" spans="4:4" ht="30" x14ac:dyDescent="0.25">
      <c r="D351271" s="6" t="s">
        <v>1851</v>
      </c>
    </row>
    <row r="351272" spans="4:4" ht="45" x14ac:dyDescent="0.25">
      <c r="D351272" s="6" t="s">
        <v>1852</v>
      </c>
    </row>
    <row r="351273" spans="4:4" ht="45" x14ac:dyDescent="0.25">
      <c r="D351273" s="6" t="s">
        <v>1853</v>
      </c>
    </row>
    <row r="351274" spans="4:4" ht="30" x14ac:dyDescent="0.25">
      <c r="D351274" s="6" t="s">
        <v>1854</v>
      </c>
    </row>
    <row r="351275" spans="4:4" ht="60" x14ac:dyDescent="0.25">
      <c r="D351275" s="6" t="s">
        <v>1855</v>
      </c>
    </row>
    <row r="351276" spans="4:4" ht="30" x14ac:dyDescent="0.25">
      <c r="D351276" s="6" t="s">
        <v>1856</v>
      </c>
    </row>
    <row r="351277" spans="4:4" ht="45" x14ac:dyDescent="0.25">
      <c r="D351277" s="6" t="s">
        <v>1857</v>
      </c>
    </row>
    <row r="351278" spans="4:4" ht="30" x14ac:dyDescent="0.25">
      <c r="D351278" s="6" t="s">
        <v>1858</v>
      </c>
    </row>
    <row r="351279" spans="4:4" ht="45" x14ac:dyDescent="0.25">
      <c r="D351279" s="6" t="s">
        <v>1859</v>
      </c>
    </row>
    <row r="351280" spans="4:4" ht="30" x14ac:dyDescent="0.25">
      <c r="D351280" s="6" t="s">
        <v>1860</v>
      </c>
    </row>
    <row r="351281" spans="4:4" ht="45" x14ac:dyDescent="0.25">
      <c r="D351281" s="6" t="s">
        <v>1861</v>
      </c>
    </row>
    <row r="351282" spans="4:4" ht="45" x14ac:dyDescent="0.25">
      <c r="D351282" s="6" t="s">
        <v>1862</v>
      </c>
    </row>
    <row r="351283" spans="4:4" ht="30" x14ac:dyDescent="0.25">
      <c r="D351283" s="6" t="s">
        <v>1863</v>
      </c>
    </row>
    <row r="351284" spans="4:4" ht="30" x14ac:dyDescent="0.25">
      <c r="D351284" s="6" t="s">
        <v>1864</v>
      </c>
    </row>
    <row r="351285" spans="4:4" ht="45" x14ac:dyDescent="0.25">
      <c r="D351285" s="6" t="s">
        <v>1865</v>
      </c>
    </row>
    <row r="351286" spans="4:4" ht="60" x14ac:dyDescent="0.25">
      <c r="D351286" s="6" t="s">
        <v>1866</v>
      </c>
    </row>
    <row r="351287" spans="4:4" ht="60" x14ac:dyDescent="0.25">
      <c r="D351287" s="6" t="s">
        <v>1867</v>
      </c>
    </row>
    <row r="351288" spans="4:4" ht="30" x14ac:dyDescent="0.25">
      <c r="D351288" s="6" t="s">
        <v>1868</v>
      </c>
    </row>
    <row r="351289" spans="4:4" ht="30" x14ac:dyDescent="0.25">
      <c r="D351289" s="6" t="s">
        <v>1869</v>
      </c>
    </row>
    <row r="351290" spans="4:4" ht="45" x14ac:dyDescent="0.25">
      <c r="D351290" s="6" t="s">
        <v>1870</v>
      </c>
    </row>
    <row r="351291" spans="4:4" ht="60" x14ac:dyDescent="0.25">
      <c r="D351291" s="6" t="s">
        <v>1871</v>
      </c>
    </row>
    <row r="351292" spans="4:4" ht="45" x14ac:dyDescent="0.25">
      <c r="D351292" s="6" t="s">
        <v>1872</v>
      </c>
    </row>
    <row r="351293" spans="4:4" ht="30" x14ac:dyDescent="0.25">
      <c r="D351293" s="6" t="s">
        <v>1873</v>
      </c>
    </row>
    <row r="351294" spans="4:4" ht="45" x14ac:dyDescent="0.25">
      <c r="D351294" s="6" t="s">
        <v>1874</v>
      </c>
    </row>
    <row r="351295" spans="4:4" ht="45" x14ac:dyDescent="0.25">
      <c r="D351295" s="6" t="s">
        <v>1875</v>
      </c>
    </row>
    <row r="351296" spans="4:4" ht="45" x14ac:dyDescent="0.25">
      <c r="D351296" s="6" t="s">
        <v>1876</v>
      </c>
    </row>
    <row r="351297" spans="4:4" ht="30" x14ac:dyDescent="0.25">
      <c r="D351297" s="6" t="s">
        <v>1877</v>
      </c>
    </row>
    <row r="351298" spans="4:4" ht="45" x14ac:dyDescent="0.25">
      <c r="D351298" s="6" t="s">
        <v>1878</v>
      </c>
    </row>
    <row r="351299" spans="4:4" ht="60" x14ac:dyDescent="0.25">
      <c r="D351299" s="6" t="s">
        <v>1879</v>
      </c>
    </row>
    <row r="351300" spans="4:4" ht="60" x14ac:dyDescent="0.25">
      <c r="D351300" s="6" t="s">
        <v>1880</v>
      </c>
    </row>
    <row r="351301" spans="4:4" ht="45" x14ac:dyDescent="0.25">
      <c r="D351301" s="6" t="s">
        <v>1881</v>
      </c>
    </row>
    <row r="351302" spans="4:4" ht="60" x14ac:dyDescent="0.25">
      <c r="D351302" s="6" t="s">
        <v>1882</v>
      </c>
    </row>
    <row r="351303" spans="4:4" ht="45" x14ac:dyDescent="0.25">
      <c r="D351303" s="6" t="s">
        <v>1883</v>
      </c>
    </row>
    <row r="351304" spans="4:4" ht="45" x14ac:dyDescent="0.25">
      <c r="D351304" s="6" t="s">
        <v>1884</v>
      </c>
    </row>
    <row r="351305" spans="4:4" ht="30" x14ac:dyDescent="0.25">
      <c r="D351305" s="6" t="s">
        <v>1885</v>
      </c>
    </row>
    <row r="351306" spans="4:4" ht="30" x14ac:dyDescent="0.25">
      <c r="D351306" s="6" t="s">
        <v>1886</v>
      </c>
    </row>
    <row r="351307" spans="4:4" ht="30" x14ac:dyDescent="0.25">
      <c r="D351307" s="6" t="s">
        <v>1887</v>
      </c>
    </row>
    <row r="351308" spans="4:4" ht="45" x14ac:dyDescent="0.25">
      <c r="D351308" s="6" t="s">
        <v>1888</v>
      </c>
    </row>
    <row r="351309" spans="4:4" ht="30" x14ac:dyDescent="0.25">
      <c r="D351309" s="6" t="s">
        <v>1889</v>
      </c>
    </row>
    <row r="351310" spans="4:4" ht="30" x14ac:dyDescent="0.25">
      <c r="D351310" s="6" t="s">
        <v>1890</v>
      </c>
    </row>
    <row r="351311" spans="4:4" ht="30" x14ac:dyDescent="0.25">
      <c r="D351311" s="6" t="s">
        <v>1891</v>
      </c>
    </row>
    <row r="351312" spans="4:4" ht="30" x14ac:dyDescent="0.25">
      <c r="D351312" s="6" t="s">
        <v>1892</v>
      </c>
    </row>
    <row r="351313" spans="4:4" ht="30" x14ac:dyDescent="0.25">
      <c r="D351313" s="6" t="s">
        <v>1893</v>
      </c>
    </row>
    <row r="351314" spans="4:4" ht="30" x14ac:dyDescent="0.25">
      <c r="D351314" s="6" t="s">
        <v>1894</v>
      </c>
    </row>
    <row r="351315" spans="4:4" ht="30" x14ac:dyDescent="0.25">
      <c r="D351315" s="6" t="s">
        <v>1895</v>
      </c>
    </row>
    <row r="351316" spans="4:4" ht="45" x14ac:dyDescent="0.25">
      <c r="D351316" s="6" t="s">
        <v>1896</v>
      </c>
    </row>
    <row r="351317" spans="4:4" ht="30" x14ac:dyDescent="0.25">
      <c r="D351317" s="6" t="s">
        <v>1897</v>
      </c>
    </row>
    <row r="351318" spans="4:4" ht="60" x14ac:dyDescent="0.25">
      <c r="D351318" s="6" t="s">
        <v>1898</v>
      </c>
    </row>
    <row r="351319" spans="4:4" ht="45" x14ac:dyDescent="0.25">
      <c r="D351319" s="6" t="s">
        <v>1899</v>
      </c>
    </row>
    <row r="351320" spans="4:4" ht="30" x14ac:dyDescent="0.25">
      <c r="D351320" s="6" t="s">
        <v>1900</v>
      </c>
    </row>
    <row r="351321" spans="4:4" ht="45" x14ac:dyDescent="0.25">
      <c r="D351321" s="6" t="s">
        <v>1901</v>
      </c>
    </row>
    <row r="351322" spans="4:4" ht="45" x14ac:dyDescent="0.25">
      <c r="D351322" s="6" t="s">
        <v>1902</v>
      </c>
    </row>
    <row r="351323" spans="4:4" ht="60" x14ac:dyDescent="0.25">
      <c r="D351323" s="6" t="s">
        <v>1903</v>
      </c>
    </row>
    <row r="351324" spans="4:4" ht="30" x14ac:dyDescent="0.25">
      <c r="D351324" s="6" t="s">
        <v>1904</v>
      </c>
    </row>
    <row r="351325" spans="4:4" ht="60" x14ac:dyDescent="0.25">
      <c r="D351325" s="6" t="s">
        <v>1905</v>
      </c>
    </row>
    <row r="351326" spans="4:4" ht="30" x14ac:dyDescent="0.25">
      <c r="D351326" s="6" t="s">
        <v>1906</v>
      </c>
    </row>
    <row r="351327" spans="4:4" ht="30" x14ac:dyDescent="0.25">
      <c r="D351327" s="6" t="s">
        <v>1907</v>
      </c>
    </row>
    <row r="351328" spans="4:4" ht="45" x14ac:dyDescent="0.25">
      <c r="D351328" s="6" t="s">
        <v>1908</v>
      </c>
    </row>
    <row r="351329" spans="4:4" ht="45" x14ac:dyDescent="0.25">
      <c r="D351329" s="6" t="s">
        <v>1909</v>
      </c>
    </row>
    <row r="351330" spans="4:4" ht="45" x14ac:dyDescent="0.25">
      <c r="D351330" s="6" t="s">
        <v>1910</v>
      </c>
    </row>
    <row r="351331" spans="4:4" ht="60" x14ac:dyDescent="0.25">
      <c r="D351331" s="6" t="s">
        <v>1911</v>
      </c>
    </row>
    <row r="351332" spans="4:4" ht="45" x14ac:dyDescent="0.25">
      <c r="D351332" s="6" t="s">
        <v>1912</v>
      </c>
    </row>
    <row r="351333" spans="4:4" ht="75" x14ac:dyDescent="0.25">
      <c r="D351333" s="6" t="s">
        <v>1913</v>
      </c>
    </row>
    <row r="351334" spans="4:4" ht="45" x14ac:dyDescent="0.25">
      <c r="D351334" s="6" t="s">
        <v>1914</v>
      </c>
    </row>
    <row r="351335" spans="4:4" ht="45" x14ac:dyDescent="0.25">
      <c r="D351335" s="6" t="s">
        <v>1915</v>
      </c>
    </row>
    <row r="351336" spans="4:4" ht="45" x14ac:dyDescent="0.25">
      <c r="D351336" s="6" t="s">
        <v>1916</v>
      </c>
    </row>
    <row r="351337" spans="4:4" ht="60" x14ac:dyDescent="0.25">
      <c r="D351337" s="6" t="s">
        <v>1917</v>
      </c>
    </row>
    <row r="351338" spans="4:4" ht="45" x14ac:dyDescent="0.25">
      <c r="D351338" s="6" t="s">
        <v>1918</v>
      </c>
    </row>
    <row r="351339" spans="4:4" ht="45" x14ac:dyDescent="0.25">
      <c r="D351339" s="6" t="s">
        <v>1919</v>
      </c>
    </row>
    <row r="351340" spans="4:4" ht="30" x14ac:dyDescent="0.25">
      <c r="D351340" s="6" t="s">
        <v>1920</v>
      </c>
    </row>
    <row r="351341" spans="4:4" ht="30" x14ac:dyDescent="0.25">
      <c r="D351341" s="6" t="s">
        <v>1921</v>
      </c>
    </row>
    <row r="351342" spans="4:4" ht="30" x14ac:dyDescent="0.25">
      <c r="D351342" s="6" t="s">
        <v>1922</v>
      </c>
    </row>
    <row r="351343" spans="4:4" ht="30" x14ac:dyDescent="0.25">
      <c r="D351343" s="6" t="s">
        <v>1923</v>
      </c>
    </row>
    <row r="351344" spans="4:4" ht="30" x14ac:dyDescent="0.25">
      <c r="D351344" s="6" t="s">
        <v>1924</v>
      </c>
    </row>
    <row r="351345" spans="4:4" ht="45" x14ac:dyDescent="0.25">
      <c r="D351345" s="6" t="s">
        <v>1925</v>
      </c>
    </row>
    <row r="351346" spans="4:4" ht="30" x14ac:dyDescent="0.25">
      <c r="D351346" s="6" t="s">
        <v>1926</v>
      </c>
    </row>
    <row r="351347" spans="4:4" ht="45" x14ac:dyDescent="0.25">
      <c r="D351347" s="6" t="s">
        <v>1927</v>
      </c>
    </row>
    <row r="351348" spans="4:4" ht="30" x14ac:dyDescent="0.25">
      <c r="D351348" s="6" t="s">
        <v>1928</v>
      </c>
    </row>
    <row r="351349" spans="4:4" ht="60" x14ac:dyDescent="0.25">
      <c r="D351349" s="6" t="s">
        <v>1929</v>
      </c>
    </row>
    <row r="351350" spans="4:4" ht="60" x14ac:dyDescent="0.25">
      <c r="D351350" s="6" t="s">
        <v>1930</v>
      </c>
    </row>
    <row r="351351" spans="4:4" ht="45" x14ac:dyDescent="0.25">
      <c r="D351351" s="6" t="s">
        <v>1931</v>
      </c>
    </row>
    <row r="351352" spans="4:4" ht="30" x14ac:dyDescent="0.25">
      <c r="D351352" s="6" t="s">
        <v>1932</v>
      </c>
    </row>
    <row r="351353" spans="4:4" ht="30" x14ac:dyDescent="0.25">
      <c r="D351353" s="6" t="s">
        <v>1933</v>
      </c>
    </row>
    <row r="351354" spans="4:4" ht="75" x14ac:dyDescent="0.25">
      <c r="D351354" s="6" t="s">
        <v>1934</v>
      </c>
    </row>
    <row r="351355" spans="4:4" ht="60" x14ac:dyDescent="0.25">
      <c r="D351355" s="6" t="s">
        <v>1935</v>
      </c>
    </row>
    <row r="351356" spans="4:4" ht="30" x14ac:dyDescent="0.25">
      <c r="D351356" s="6" t="s">
        <v>1936</v>
      </c>
    </row>
    <row r="351357" spans="4:4" ht="30" x14ac:dyDescent="0.25">
      <c r="D351357" s="6" t="s">
        <v>1937</v>
      </c>
    </row>
    <row r="351358" spans="4:4" ht="30" x14ac:dyDescent="0.25">
      <c r="D351358" s="6" t="s">
        <v>1938</v>
      </c>
    </row>
    <row r="351359" spans="4:4" ht="60" x14ac:dyDescent="0.25">
      <c r="D351359" s="6" t="s">
        <v>1939</v>
      </c>
    </row>
    <row r="351360" spans="4:4" ht="45" x14ac:dyDescent="0.25">
      <c r="D351360" s="6" t="s">
        <v>1940</v>
      </c>
    </row>
    <row r="351361" spans="4:4" ht="45" x14ac:dyDescent="0.25">
      <c r="D351361" s="6" t="s">
        <v>1941</v>
      </c>
    </row>
    <row r="351362" spans="4:4" ht="30" x14ac:dyDescent="0.25">
      <c r="D351362" s="6" t="s">
        <v>1942</v>
      </c>
    </row>
    <row r="351363" spans="4:4" ht="45" x14ac:dyDescent="0.25">
      <c r="D351363" s="6" t="s">
        <v>1943</v>
      </c>
    </row>
    <row r="351364" spans="4:4" ht="45" x14ac:dyDescent="0.25">
      <c r="D351364" s="6" t="s">
        <v>1944</v>
      </c>
    </row>
    <row r="351365" spans="4:4" ht="45" x14ac:dyDescent="0.25">
      <c r="D351365" s="6" t="s">
        <v>1945</v>
      </c>
    </row>
    <row r="351366" spans="4:4" ht="45" x14ac:dyDescent="0.25">
      <c r="D351366" s="6" t="s">
        <v>1946</v>
      </c>
    </row>
    <row r="351367" spans="4:4" ht="30" x14ac:dyDescent="0.25">
      <c r="D351367" s="6" t="s">
        <v>1947</v>
      </c>
    </row>
    <row r="351368" spans="4:4" ht="30" x14ac:dyDescent="0.25">
      <c r="D351368" s="6" t="s">
        <v>1948</v>
      </c>
    </row>
    <row r="351369" spans="4:4" ht="30" x14ac:dyDescent="0.25">
      <c r="D351369" s="6" t="s">
        <v>1949</v>
      </c>
    </row>
    <row r="351370" spans="4:4" ht="30" x14ac:dyDescent="0.25">
      <c r="D351370" s="6" t="s">
        <v>1950</v>
      </c>
    </row>
    <row r="351371" spans="4:4" ht="30" x14ac:dyDescent="0.25">
      <c r="D351371" s="6" t="s">
        <v>1951</v>
      </c>
    </row>
    <row r="351372" spans="4:4" ht="45" x14ac:dyDescent="0.25">
      <c r="D351372" s="6" t="s">
        <v>1952</v>
      </c>
    </row>
    <row r="351373" spans="4:4" ht="30" x14ac:dyDescent="0.25">
      <c r="D351373" s="6" t="s">
        <v>1953</v>
      </c>
    </row>
    <row r="351374" spans="4:4" ht="30" x14ac:dyDescent="0.25">
      <c r="D351374" s="6" t="s">
        <v>1954</v>
      </c>
    </row>
    <row r="351375" spans="4:4" ht="30" x14ac:dyDescent="0.25">
      <c r="D351375" s="6" t="s">
        <v>1955</v>
      </c>
    </row>
    <row r="351376" spans="4:4" ht="30" x14ac:dyDescent="0.25">
      <c r="D351376" s="6" t="s">
        <v>1956</v>
      </c>
    </row>
    <row r="351377" spans="4:4" ht="30" x14ac:dyDescent="0.25">
      <c r="D351377" s="6" t="s">
        <v>1957</v>
      </c>
    </row>
    <row r="351378" spans="4:4" ht="30" x14ac:dyDescent="0.25">
      <c r="D351378" s="6" t="s">
        <v>1958</v>
      </c>
    </row>
    <row r="351379" spans="4:4" ht="30" x14ac:dyDescent="0.25">
      <c r="D351379" s="6" t="s">
        <v>1959</v>
      </c>
    </row>
    <row r="351380" spans="4:4" ht="30" x14ac:dyDescent="0.25">
      <c r="D351380" s="6" t="s">
        <v>1960</v>
      </c>
    </row>
    <row r="351381" spans="4:4" ht="30" x14ac:dyDescent="0.25">
      <c r="D351381" s="6" t="s">
        <v>1961</v>
      </c>
    </row>
    <row r="351382" spans="4:4" ht="30" x14ac:dyDescent="0.25">
      <c r="D351382" s="6" t="s">
        <v>1962</v>
      </c>
    </row>
    <row r="351383" spans="4:4" ht="30" x14ac:dyDescent="0.25">
      <c r="D351383" s="6" t="s">
        <v>1963</v>
      </c>
    </row>
    <row r="351384" spans="4:4" ht="30" x14ac:dyDescent="0.25">
      <c r="D351384" s="6" t="s">
        <v>1964</v>
      </c>
    </row>
    <row r="351385" spans="4:4" ht="45" x14ac:dyDescent="0.25">
      <c r="D351385" s="6" t="s">
        <v>1965</v>
      </c>
    </row>
    <row r="351386" spans="4:4" ht="30" x14ac:dyDescent="0.25">
      <c r="D351386" s="6" t="s">
        <v>1966</v>
      </c>
    </row>
    <row r="351387" spans="4:4" ht="45" x14ac:dyDescent="0.25">
      <c r="D351387" s="6" t="s">
        <v>1967</v>
      </c>
    </row>
    <row r="351388" spans="4:4" ht="30" x14ac:dyDescent="0.25">
      <c r="D351388" s="6" t="s">
        <v>1968</v>
      </c>
    </row>
    <row r="351389" spans="4:4" ht="30" x14ac:dyDescent="0.25">
      <c r="D351389" s="6" t="s">
        <v>1969</v>
      </c>
    </row>
    <row r="351390" spans="4:4" ht="60" x14ac:dyDescent="0.25">
      <c r="D351390" s="6" t="s">
        <v>1970</v>
      </c>
    </row>
    <row r="351391" spans="4:4" ht="45" x14ac:dyDescent="0.25">
      <c r="D351391" s="6" t="s">
        <v>1971</v>
      </c>
    </row>
    <row r="351392" spans="4:4" ht="30" x14ac:dyDescent="0.25">
      <c r="D351392" s="6" t="s">
        <v>1972</v>
      </c>
    </row>
    <row r="351393" spans="4:4" ht="45" x14ac:dyDescent="0.25">
      <c r="D351393" s="6" t="s">
        <v>1973</v>
      </c>
    </row>
    <row r="351394" spans="4:4" ht="45" x14ac:dyDescent="0.25">
      <c r="D351394" s="6" t="s">
        <v>1974</v>
      </c>
    </row>
    <row r="351395" spans="4:4" ht="30" x14ac:dyDescent="0.25">
      <c r="D351395" s="6" t="s">
        <v>1975</v>
      </c>
    </row>
    <row r="351396" spans="4:4" ht="45" x14ac:dyDescent="0.25">
      <c r="D351396" s="6" t="s">
        <v>1976</v>
      </c>
    </row>
    <row r="351397" spans="4:4" ht="45" x14ac:dyDescent="0.25">
      <c r="D351397" s="6" t="s">
        <v>1977</v>
      </c>
    </row>
    <row r="351398" spans="4:4" ht="45" x14ac:dyDescent="0.25">
      <c r="D351398" s="6" t="s">
        <v>1978</v>
      </c>
    </row>
    <row r="351399" spans="4:4" ht="60" x14ac:dyDescent="0.25">
      <c r="D351399" s="6" t="s">
        <v>1979</v>
      </c>
    </row>
    <row r="351400" spans="4:4" ht="45" x14ac:dyDescent="0.25">
      <c r="D351400" s="6" t="s">
        <v>1980</v>
      </c>
    </row>
    <row r="351401" spans="4:4" ht="30" x14ac:dyDescent="0.25">
      <c r="D351401" s="6" t="s">
        <v>1981</v>
      </c>
    </row>
    <row r="351402" spans="4:4" ht="30" x14ac:dyDescent="0.25">
      <c r="D351402" s="6" t="s">
        <v>1982</v>
      </c>
    </row>
    <row r="351403" spans="4:4" ht="45" x14ac:dyDescent="0.25">
      <c r="D351403" s="6" t="s">
        <v>1983</v>
      </c>
    </row>
    <row r="351404" spans="4:4" ht="30" x14ac:dyDescent="0.25">
      <c r="D351404" s="6" t="s">
        <v>1984</v>
      </c>
    </row>
    <row r="351405" spans="4:4" ht="60" x14ac:dyDescent="0.25">
      <c r="D351405" s="6" t="s">
        <v>1985</v>
      </c>
    </row>
    <row r="351406" spans="4:4" ht="45" x14ac:dyDescent="0.25">
      <c r="D351406" s="6" t="s">
        <v>1986</v>
      </c>
    </row>
    <row r="351407" spans="4:4" ht="60" x14ac:dyDescent="0.25">
      <c r="D351407" s="6" t="s">
        <v>1987</v>
      </c>
    </row>
    <row r="351408" spans="4:4" ht="45" x14ac:dyDescent="0.25">
      <c r="D351408" s="6" t="s">
        <v>1988</v>
      </c>
    </row>
    <row r="351409" spans="4:4" ht="45" x14ac:dyDescent="0.25">
      <c r="D351409" s="6" t="s">
        <v>1989</v>
      </c>
    </row>
    <row r="351410" spans="4:4" ht="45" x14ac:dyDescent="0.25">
      <c r="D351410" s="6" t="s">
        <v>1990</v>
      </c>
    </row>
    <row r="351411" spans="4:4" ht="45" x14ac:dyDescent="0.25">
      <c r="D351411" s="6" t="s">
        <v>1991</v>
      </c>
    </row>
    <row r="351412" spans="4:4" ht="45" x14ac:dyDescent="0.25">
      <c r="D351412" s="6" t="s">
        <v>1992</v>
      </c>
    </row>
    <row r="351413" spans="4:4" ht="45" x14ac:dyDescent="0.25">
      <c r="D351413" s="6" t="s">
        <v>1993</v>
      </c>
    </row>
    <row r="351414" spans="4:4" ht="45" x14ac:dyDescent="0.25">
      <c r="D351414" s="6" t="s">
        <v>1994</v>
      </c>
    </row>
    <row r="351415" spans="4:4" ht="45" x14ac:dyDescent="0.25">
      <c r="D351415" s="6" t="s">
        <v>1995</v>
      </c>
    </row>
    <row r="351416" spans="4:4" ht="45" x14ac:dyDescent="0.25">
      <c r="D351416" s="6" t="s">
        <v>1996</v>
      </c>
    </row>
    <row r="351417" spans="4:4" ht="45" x14ac:dyDescent="0.25">
      <c r="D351417" s="6" t="s">
        <v>1997</v>
      </c>
    </row>
    <row r="351418" spans="4:4" ht="45" x14ac:dyDescent="0.25">
      <c r="D351418" s="6" t="s">
        <v>1998</v>
      </c>
    </row>
    <row r="351419" spans="4:4" ht="60" x14ac:dyDescent="0.25">
      <c r="D351419" s="6" t="s">
        <v>1999</v>
      </c>
    </row>
    <row r="351420" spans="4:4" ht="30" x14ac:dyDescent="0.25">
      <c r="D351420" s="6" t="s">
        <v>2000</v>
      </c>
    </row>
    <row r="351421" spans="4:4" ht="30" x14ac:dyDescent="0.25">
      <c r="D351421" s="6" t="s">
        <v>2001</v>
      </c>
    </row>
    <row r="351422" spans="4:4" ht="45" x14ac:dyDescent="0.25">
      <c r="D351422" s="6" t="s">
        <v>2002</v>
      </c>
    </row>
    <row r="351423" spans="4:4" ht="45" x14ac:dyDescent="0.25">
      <c r="D351423" s="6" t="s">
        <v>2003</v>
      </c>
    </row>
    <row r="351424" spans="4:4" ht="45" x14ac:dyDescent="0.25">
      <c r="D351424" s="6" t="s">
        <v>2004</v>
      </c>
    </row>
    <row r="351425" spans="4:4" ht="30" x14ac:dyDescent="0.25">
      <c r="D351425" s="6" t="s">
        <v>2005</v>
      </c>
    </row>
    <row r="351426" spans="4:4" ht="45" x14ac:dyDescent="0.25">
      <c r="D351426" s="6" t="s">
        <v>2006</v>
      </c>
    </row>
    <row r="351427" spans="4:4" ht="45" x14ac:dyDescent="0.25">
      <c r="D351427" s="6" t="s">
        <v>2007</v>
      </c>
    </row>
    <row r="351428" spans="4:4" ht="30" x14ac:dyDescent="0.25">
      <c r="D351428" s="6" t="s">
        <v>2008</v>
      </c>
    </row>
    <row r="351429" spans="4:4" ht="30" x14ac:dyDescent="0.25">
      <c r="D351429" s="6" t="s">
        <v>2009</v>
      </c>
    </row>
    <row r="351430" spans="4:4" ht="45" x14ac:dyDescent="0.25">
      <c r="D351430" s="6" t="s">
        <v>2010</v>
      </c>
    </row>
    <row r="351431" spans="4:4" ht="30" x14ac:dyDescent="0.25">
      <c r="D351431" s="6" t="s">
        <v>2011</v>
      </c>
    </row>
    <row r="351432" spans="4:4" ht="30" x14ac:dyDescent="0.25">
      <c r="D351432" s="6" t="s">
        <v>2012</v>
      </c>
    </row>
    <row r="351433" spans="4:4" ht="30" x14ac:dyDescent="0.25">
      <c r="D351433" s="6" t="s">
        <v>2013</v>
      </c>
    </row>
    <row r="351434" spans="4:4" ht="30" x14ac:dyDescent="0.25">
      <c r="D351434" s="6" t="s">
        <v>2014</v>
      </c>
    </row>
    <row r="351435" spans="4:4" ht="45" x14ac:dyDescent="0.25">
      <c r="D351435" s="6" t="s">
        <v>2015</v>
      </c>
    </row>
    <row r="351436" spans="4:4" ht="30" x14ac:dyDescent="0.25">
      <c r="D351436" s="6" t="s">
        <v>2016</v>
      </c>
    </row>
    <row r="351437" spans="4:4" ht="30" x14ac:dyDescent="0.25">
      <c r="D351437" s="6" t="s">
        <v>2017</v>
      </c>
    </row>
    <row r="351438" spans="4:4" ht="45" x14ac:dyDescent="0.25">
      <c r="D351438" s="6" t="s">
        <v>2018</v>
      </c>
    </row>
    <row r="351439" spans="4:4" ht="45" x14ac:dyDescent="0.25">
      <c r="D351439" s="6" t="s">
        <v>2019</v>
      </c>
    </row>
    <row r="351440" spans="4:4" ht="45" x14ac:dyDescent="0.25">
      <c r="D351440" s="6" t="s">
        <v>2020</v>
      </c>
    </row>
    <row r="351441" spans="4:4" ht="60" x14ac:dyDescent="0.25">
      <c r="D351441" s="6" t="s">
        <v>2021</v>
      </c>
    </row>
    <row r="351442" spans="4:4" ht="45" x14ac:dyDescent="0.25">
      <c r="D351442" s="6" t="s">
        <v>2022</v>
      </c>
    </row>
    <row r="351443" spans="4:4" ht="45" x14ac:dyDescent="0.25">
      <c r="D351443" s="6" t="s">
        <v>2023</v>
      </c>
    </row>
    <row r="351444" spans="4:4" ht="60" x14ac:dyDescent="0.25">
      <c r="D351444" s="6" t="s">
        <v>2024</v>
      </c>
    </row>
    <row r="351445" spans="4:4" ht="45" x14ac:dyDescent="0.25">
      <c r="D351445" s="6" t="s">
        <v>2025</v>
      </c>
    </row>
    <row r="351446" spans="4:4" ht="30" x14ac:dyDescent="0.25">
      <c r="D351446" s="6" t="s">
        <v>2026</v>
      </c>
    </row>
    <row r="351447" spans="4:4" ht="30" x14ac:dyDescent="0.25">
      <c r="D351447" s="6" t="s">
        <v>2027</v>
      </c>
    </row>
    <row r="351448" spans="4:4" ht="30" x14ac:dyDescent="0.25">
      <c r="D351448" s="6" t="s">
        <v>2028</v>
      </c>
    </row>
    <row r="351449" spans="4:4" ht="75" x14ac:dyDescent="0.25">
      <c r="D351449" s="6" t="s">
        <v>2029</v>
      </c>
    </row>
    <row r="351450" spans="4:4" ht="30" x14ac:dyDescent="0.25">
      <c r="D351450" s="6" t="s">
        <v>2030</v>
      </c>
    </row>
    <row r="351451" spans="4:4" ht="30" x14ac:dyDescent="0.25">
      <c r="D351451" s="6" t="s">
        <v>2031</v>
      </c>
    </row>
    <row r="351452" spans="4:4" ht="30" x14ac:dyDescent="0.25">
      <c r="D351452" s="6" t="s">
        <v>2032</v>
      </c>
    </row>
    <row r="351453" spans="4:4" ht="30" x14ac:dyDescent="0.25">
      <c r="D351453" s="6" t="s">
        <v>2033</v>
      </c>
    </row>
    <row r="351454" spans="4:4" ht="30" x14ac:dyDescent="0.25">
      <c r="D351454" s="6" t="s">
        <v>2034</v>
      </c>
    </row>
    <row r="351455" spans="4:4" ht="30" x14ac:dyDescent="0.25">
      <c r="D351455" s="6" t="s">
        <v>2035</v>
      </c>
    </row>
    <row r="351456" spans="4:4" ht="30" x14ac:dyDescent="0.25">
      <c r="D351456" s="6" t="s">
        <v>2036</v>
      </c>
    </row>
    <row r="351457" spans="4:4" ht="30" x14ac:dyDescent="0.25">
      <c r="D351457" s="6" t="s">
        <v>2037</v>
      </c>
    </row>
    <row r="351458" spans="4:4" ht="45" x14ac:dyDescent="0.25">
      <c r="D351458" s="6" t="s">
        <v>2038</v>
      </c>
    </row>
    <row r="351459" spans="4:4" ht="45" x14ac:dyDescent="0.25">
      <c r="D351459" s="6" t="s">
        <v>2039</v>
      </c>
    </row>
    <row r="351460" spans="4:4" ht="45" x14ac:dyDescent="0.25">
      <c r="D351460" s="6" t="s">
        <v>2040</v>
      </c>
    </row>
    <row r="351461" spans="4:4" ht="60" x14ac:dyDescent="0.25">
      <c r="D351461" s="6" t="s">
        <v>2041</v>
      </c>
    </row>
    <row r="351462" spans="4:4" ht="45" x14ac:dyDescent="0.25">
      <c r="D351462" s="6" t="s">
        <v>2042</v>
      </c>
    </row>
    <row r="351463" spans="4:4" ht="45" x14ac:dyDescent="0.25">
      <c r="D351463" s="6" t="s">
        <v>2043</v>
      </c>
    </row>
    <row r="351464" spans="4:4" ht="30" x14ac:dyDescent="0.25">
      <c r="D351464" s="6" t="s">
        <v>2044</v>
      </c>
    </row>
    <row r="351465" spans="4:4" ht="30" x14ac:dyDescent="0.25">
      <c r="D351465" s="6" t="s">
        <v>2045</v>
      </c>
    </row>
    <row r="351466" spans="4:4" ht="45" x14ac:dyDescent="0.25">
      <c r="D351466" s="6" t="s">
        <v>2046</v>
      </c>
    </row>
    <row r="351467" spans="4:4" ht="30" x14ac:dyDescent="0.25">
      <c r="D351467" s="6" t="s">
        <v>2047</v>
      </c>
    </row>
    <row r="351468" spans="4:4" ht="60" x14ac:dyDescent="0.25">
      <c r="D351468" s="6" t="s">
        <v>2048</v>
      </c>
    </row>
    <row r="351469" spans="4:4" ht="45" x14ac:dyDescent="0.25">
      <c r="D351469" s="6" t="s">
        <v>2049</v>
      </c>
    </row>
    <row r="351470" spans="4:4" ht="45" x14ac:dyDescent="0.25">
      <c r="D351470" s="6" t="s">
        <v>2050</v>
      </c>
    </row>
    <row r="351471" spans="4:4" ht="30" x14ac:dyDescent="0.25">
      <c r="D351471" s="6" t="s">
        <v>2051</v>
      </c>
    </row>
    <row r="351472" spans="4:4" ht="30" x14ac:dyDescent="0.25">
      <c r="D351472" s="6" t="s">
        <v>2052</v>
      </c>
    </row>
    <row r="351473" spans="4:4" ht="30" x14ac:dyDescent="0.25">
      <c r="D351473" s="6" t="s">
        <v>2053</v>
      </c>
    </row>
    <row r="351474" spans="4:4" ht="45" x14ac:dyDescent="0.25">
      <c r="D351474" s="6" t="s">
        <v>2054</v>
      </c>
    </row>
    <row r="351475" spans="4:4" ht="30" x14ac:dyDescent="0.25">
      <c r="D351475" s="6" t="s">
        <v>2055</v>
      </c>
    </row>
    <row r="351476" spans="4:4" ht="45" x14ac:dyDescent="0.25">
      <c r="D351476" s="6" t="s">
        <v>2056</v>
      </c>
    </row>
    <row r="351477" spans="4:4" ht="30" x14ac:dyDescent="0.25">
      <c r="D351477" s="6" t="s">
        <v>2057</v>
      </c>
    </row>
    <row r="351478" spans="4:4" ht="30" x14ac:dyDescent="0.25">
      <c r="D351478" s="6" t="s">
        <v>2058</v>
      </c>
    </row>
    <row r="351479" spans="4:4" ht="45" x14ac:dyDescent="0.25">
      <c r="D351479" s="6" t="s">
        <v>2059</v>
      </c>
    </row>
    <row r="351480" spans="4:4" ht="45" x14ac:dyDescent="0.25">
      <c r="D351480" s="6" t="s">
        <v>2060</v>
      </c>
    </row>
    <row r="351481" spans="4:4" ht="30" x14ac:dyDescent="0.25">
      <c r="D351481" s="6" t="s">
        <v>2061</v>
      </c>
    </row>
    <row r="351482" spans="4:4" ht="45" x14ac:dyDescent="0.25">
      <c r="D351482" s="6" t="s">
        <v>2062</v>
      </c>
    </row>
    <row r="351483" spans="4:4" ht="45" x14ac:dyDescent="0.25">
      <c r="D351483" s="6" t="s">
        <v>2063</v>
      </c>
    </row>
    <row r="351484" spans="4:4" ht="45" x14ac:dyDescent="0.25">
      <c r="D351484" s="6" t="s">
        <v>2064</v>
      </c>
    </row>
    <row r="351485" spans="4:4" ht="45" x14ac:dyDescent="0.25">
      <c r="D351485" s="6" t="s">
        <v>2065</v>
      </c>
    </row>
    <row r="351486" spans="4:4" ht="45" x14ac:dyDescent="0.25">
      <c r="D351486" s="6" t="s">
        <v>2066</v>
      </c>
    </row>
    <row r="351487" spans="4:4" ht="45" x14ac:dyDescent="0.25">
      <c r="D351487" s="6" t="s">
        <v>2067</v>
      </c>
    </row>
    <row r="351488" spans="4:4" ht="45" x14ac:dyDescent="0.25">
      <c r="D351488" s="6" t="s">
        <v>2068</v>
      </c>
    </row>
    <row r="351489" spans="4:4" ht="45" x14ac:dyDescent="0.25">
      <c r="D351489" s="6" t="s">
        <v>2069</v>
      </c>
    </row>
    <row r="351490" spans="4:4" ht="30" x14ac:dyDescent="0.25">
      <c r="D351490" s="6" t="s">
        <v>2070</v>
      </c>
    </row>
    <row r="351491" spans="4:4" ht="45" x14ac:dyDescent="0.25">
      <c r="D351491" s="6" t="s">
        <v>2071</v>
      </c>
    </row>
    <row r="351492" spans="4:4" ht="45" x14ac:dyDescent="0.25">
      <c r="D351492" s="6" t="s">
        <v>2072</v>
      </c>
    </row>
    <row r="351493" spans="4:4" ht="45" x14ac:dyDescent="0.25">
      <c r="D351493" s="6" t="s">
        <v>2073</v>
      </c>
    </row>
    <row r="351494" spans="4:4" ht="45" x14ac:dyDescent="0.25">
      <c r="D351494" s="6" t="s">
        <v>2074</v>
      </c>
    </row>
    <row r="351495" spans="4:4" ht="30" x14ac:dyDescent="0.25">
      <c r="D351495" s="6" t="s">
        <v>2075</v>
      </c>
    </row>
    <row r="351496" spans="4:4" ht="30" x14ac:dyDescent="0.25">
      <c r="D351496" s="6" t="s">
        <v>2076</v>
      </c>
    </row>
    <row r="351497" spans="4:4" ht="45" x14ac:dyDescent="0.25">
      <c r="D351497" s="6" t="s">
        <v>2077</v>
      </c>
    </row>
    <row r="351498" spans="4:4" ht="45" x14ac:dyDescent="0.25">
      <c r="D351498" s="6" t="s">
        <v>2078</v>
      </c>
    </row>
    <row r="351499" spans="4:4" ht="45" x14ac:dyDescent="0.25">
      <c r="D351499" s="6" t="s">
        <v>2079</v>
      </c>
    </row>
    <row r="351500" spans="4:4" ht="45" x14ac:dyDescent="0.25">
      <c r="D351500" s="6" t="s">
        <v>2080</v>
      </c>
    </row>
    <row r="351501" spans="4:4" ht="30" x14ac:dyDescent="0.25">
      <c r="D351501" s="6" t="s">
        <v>2081</v>
      </c>
    </row>
    <row r="351502" spans="4:4" ht="45" x14ac:dyDescent="0.25">
      <c r="D351502" s="6" t="s">
        <v>2082</v>
      </c>
    </row>
    <row r="351503" spans="4:4" ht="30" x14ac:dyDescent="0.25">
      <c r="D351503" s="6" t="s">
        <v>2083</v>
      </c>
    </row>
    <row r="351504" spans="4:4" ht="30" x14ac:dyDescent="0.25">
      <c r="D351504" s="6" t="s">
        <v>2084</v>
      </c>
    </row>
    <row r="351505" spans="4:4" ht="45" x14ac:dyDescent="0.25">
      <c r="D351505" s="6" t="s">
        <v>2085</v>
      </c>
    </row>
    <row r="351506" spans="4:4" ht="45" x14ac:dyDescent="0.25">
      <c r="D351506" s="6" t="s">
        <v>2086</v>
      </c>
    </row>
    <row r="351507" spans="4:4" ht="30" x14ac:dyDescent="0.25">
      <c r="D351507" s="6" t="s">
        <v>2087</v>
      </c>
    </row>
    <row r="351508" spans="4:4" ht="45" x14ac:dyDescent="0.25">
      <c r="D351508" s="6" t="s">
        <v>2088</v>
      </c>
    </row>
    <row r="351509" spans="4:4" ht="45" x14ac:dyDescent="0.25">
      <c r="D351509" s="6" t="s">
        <v>2089</v>
      </c>
    </row>
    <row r="351510" spans="4:4" ht="30" x14ac:dyDescent="0.25">
      <c r="D351510" s="6" t="s">
        <v>2090</v>
      </c>
    </row>
    <row r="351511" spans="4:4" ht="30" x14ac:dyDescent="0.25">
      <c r="D351511" s="6" t="s">
        <v>2091</v>
      </c>
    </row>
    <row r="351512" spans="4:4" ht="45" x14ac:dyDescent="0.25">
      <c r="D351512" s="6" t="s">
        <v>2092</v>
      </c>
    </row>
    <row r="351513" spans="4:4" ht="45" x14ac:dyDescent="0.25">
      <c r="D351513" s="6" t="s">
        <v>2093</v>
      </c>
    </row>
    <row r="351514" spans="4:4" ht="30" x14ac:dyDescent="0.25">
      <c r="D351514" s="6" t="s">
        <v>2094</v>
      </c>
    </row>
    <row r="351515" spans="4:4" ht="30" x14ac:dyDescent="0.25">
      <c r="D351515" s="6" t="s">
        <v>2095</v>
      </c>
    </row>
    <row r="351516" spans="4:4" ht="30" x14ac:dyDescent="0.25">
      <c r="D351516" s="6" t="s">
        <v>2096</v>
      </c>
    </row>
    <row r="351517" spans="4:4" ht="30" x14ac:dyDescent="0.25">
      <c r="D351517" s="6" t="s">
        <v>2097</v>
      </c>
    </row>
    <row r="351518" spans="4:4" ht="45" x14ac:dyDescent="0.25">
      <c r="D351518" s="6" t="s">
        <v>2098</v>
      </c>
    </row>
    <row r="351519" spans="4:4" ht="45" x14ac:dyDescent="0.25">
      <c r="D351519" s="6" t="s">
        <v>2099</v>
      </c>
    </row>
    <row r="351520" spans="4:4" ht="45" x14ac:dyDescent="0.25">
      <c r="D351520" s="6" t="s">
        <v>2100</v>
      </c>
    </row>
    <row r="351521" spans="4:4" ht="45" x14ac:dyDescent="0.25">
      <c r="D351521" s="6" t="s">
        <v>2101</v>
      </c>
    </row>
    <row r="351522" spans="4:4" ht="45" x14ac:dyDescent="0.25">
      <c r="D351522" s="6" t="s">
        <v>2102</v>
      </c>
    </row>
    <row r="351523" spans="4:4" ht="45" x14ac:dyDescent="0.25">
      <c r="D351523" s="6" t="s">
        <v>2103</v>
      </c>
    </row>
    <row r="351524" spans="4:4" ht="45" x14ac:dyDescent="0.25">
      <c r="D351524" s="6" t="s">
        <v>2104</v>
      </c>
    </row>
    <row r="351525" spans="4:4" ht="30" x14ac:dyDescent="0.25">
      <c r="D351525" s="6" t="s">
        <v>2105</v>
      </c>
    </row>
    <row r="351526" spans="4:4" ht="30" x14ac:dyDescent="0.25">
      <c r="D351526" s="6" t="s">
        <v>2106</v>
      </c>
    </row>
    <row r="351527" spans="4:4" ht="30" x14ac:dyDescent="0.25">
      <c r="D351527" s="6" t="s">
        <v>2107</v>
      </c>
    </row>
    <row r="351528" spans="4:4" ht="30" x14ac:dyDescent="0.25">
      <c r="D351528" s="6" t="s">
        <v>2108</v>
      </c>
    </row>
    <row r="351529" spans="4:4" ht="45" x14ac:dyDescent="0.25">
      <c r="D351529" s="6" t="s">
        <v>2109</v>
      </c>
    </row>
    <row r="351530" spans="4:4" ht="30" x14ac:dyDescent="0.25">
      <c r="D351530" s="6" t="s">
        <v>2110</v>
      </c>
    </row>
    <row r="351531" spans="4:4" ht="60" x14ac:dyDescent="0.25">
      <c r="D351531" s="6" t="s">
        <v>2111</v>
      </c>
    </row>
    <row r="351532" spans="4:4" ht="45" x14ac:dyDescent="0.25">
      <c r="D351532" s="6" t="s">
        <v>2112</v>
      </c>
    </row>
    <row r="351533" spans="4:4" ht="45" x14ac:dyDescent="0.25">
      <c r="D351533" s="6" t="s">
        <v>2113</v>
      </c>
    </row>
    <row r="351534" spans="4:4" ht="30" x14ac:dyDescent="0.25">
      <c r="D351534" s="6" t="s">
        <v>2114</v>
      </c>
    </row>
    <row r="351535" spans="4:4" ht="45" x14ac:dyDescent="0.25">
      <c r="D351535" s="6" t="s">
        <v>2115</v>
      </c>
    </row>
    <row r="351536" spans="4:4" ht="30" x14ac:dyDescent="0.25">
      <c r="D351536" s="6" t="s">
        <v>2116</v>
      </c>
    </row>
    <row r="351537" spans="4:4" ht="60" x14ac:dyDescent="0.25">
      <c r="D351537" s="6" t="s">
        <v>2117</v>
      </c>
    </row>
    <row r="351538" spans="4:4" ht="30" x14ac:dyDescent="0.25">
      <c r="D351538" s="6" t="s">
        <v>2118</v>
      </c>
    </row>
    <row r="351539" spans="4:4" ht="30" x14ac:dyDescent="0.25">
      <c r="D351539" s="6" t="s">
        <v>2119</v>
      </c>
    </row>
    <row r="351540" spans="4:4" ht="45" x14ac:dyDescent="0.25">
      <c r="D351540" s="6" t="s">
        <v>2120</v>
      </c>
    </row>
    <row r="351541" spans="4:4" ht="30" x14ac:dyDescent="0.25">
      <c r="D351541" s="6" t="s">
        <v>2121</v>
      </c>
    </row>
    <row r="351542" spans="4:4" ht="30" x14ac:dyDescent="0.25">
      <c r="D351542" s="6" t="s">
        <v>2122</v>
      </c>
    </row>
    <row r="351543" spans="4:4" ht="45" x14ac:dyDescent="0.25">
      <c r="D351543" s="6" t="s">
        <v>2123</v>
      </c>
    </row>
    <row r="351544" spans="4:4" ht="30" x14ac:dyDescent="0.25">
      <c r="D351544" s="6" t="s">
        <v>2124</v>
      </c>
    </row>
    <row r="351545" spans="4:4" ht="30" x14ac:dyDescent="0.25">
      <c r="D351545" s="6" t="s">
        <v>2125</v>
      </c>
    </row>
    <row r="351546" spans="4:4" ht="30" x14ac:dyDescent="0.25">
      <c r="D351546" s="6" t="s">
        <v>2126</v>
      </c>
    </row>
    <row r="351547" spans="4:4" ht="30" x14ac:dyDescent="0.25">
      <c r="D351547" s="6" t="s">
        <v>2127</v>
      </c>
    </row>
    <row r="351548" spans="4:4" ht="60" x14ac:dyDescent="0.25">
      <c r="D351548" s="6" t="s">
        <v>2128</v>
      </c>
    </row>
    <row r="351549" spans="4:4" ht="45" x14ac:dyDescent="0.25">
      <c r="D351549" s="6" t="s">
        <v>2129</v>
      </c>
    </row>
    <row r="351550" spans="4:4" ht="45" x14ac:dyDescent="0.25">
      <c r="D351550" s="6" t="s">
        <v>2130</v>
      </c>
    </row>
    <row r="351551" spans="4:4" ht="30" x14ac:dyDescent="0.25">
      <c r="D351551" s="6" t="s">
        <v>2131</v>
      </c>
    </row>
    <row r="351552" spans="4:4" ht="60" x14ac:dyDescent="0.25">
      <c r="D351552" s="6" t="s">
        <v>2132</v>
      </c>
    </row>
    <row r="351553" spans="4:4" ht="45" x14ac:dyDescent="0.25">
      <c r="D351553" s="6" t="s">
        <v>2133</v>
      </c>
    </row>
    <row r="351554" spans="4:4" ht="30" x14ac:dyDescent="0.25">
      <c r="D351554" s="6" t="s">
        <v>2134</v>
      </c>
    </row>
    <row r="351555" spans="4:4" ht="30" x14ac:dyDescent="0.25">
      <c r="D351555" s="6" t="s">
        <v>2135</v>
      </c>
    </row>
    <row r="351556" spans="4:4" ht="45" x14ac:dyDescent="0.25">
      <c r="D351556" s="6" t="s">
        <v>2136</v>
      </c>
    </row>
    <row r="351557" spans="4:4" ht="45" x14ac:dyDescent="0.25">
      <c r="D351557" s="6" t="s">
        <v>2137</v>
      </c>
    </row>
    <row r="351558" spans="4:4" ht="30" x14ac:dyDescent="0.25">
      <c r="D351558" s="6" t="s">
        <v>2138</v>
      </c>
    </row>
    <row r="351559" spans="4:4" ht="30" x14ac:dyDescent="0.25">
      <c r="D351559" s="6" t="s">
        <v>2139</v>
      </c>
    </row>
    <row r="351560" spans="4:4" ht="45" x14ac:dyDescent="0.25">
      <c r="D351560" s="6" t="s">
        <v>2140</v>
      </c>
    </row>
    <row r="351561" spans="4:4" ht="45" x14ac:dyDescent="0.25">
      <c r="D351561" s="6" t="s">
        <v>2141</v>
      </c>
    </row>
    <row r="351562" spans="4:4" ht="45" x14ac:dyDescent="0.25">
      <c r="D351562" s="6" t="s">
        <v>2142</v>
      </c>
    </row>
    <row r="351563" spans="4:4" ht="30" x14ac:dyDescent="0.25">
      <c r="D351563" s="6" t="s">
        <v>2143</v>
      </c>
    </row>
    <row r="351564" spans="4:4" ht="30" x14ac:dyDescent="0.25">
      <c r="D351564" s="6" t="s">
        <v>2144</v>
      </c>
    </row>
    <row r="351565" spans="4:4" ht="30" x14ac:dyDescent="0.25">
      <c r="D351565" s="6" t="s">
        <v>2145</v>
      </c>
    </row>
    <row r="351566" spans="4:4" ht="45" x14ac:dyDescent="0.25">
      <c r="D351566" s="6" t="s">
        <v>2146</v>
      </c>
    </row>
    <row r="351567" spans="4:4" ht="30" x14ac:dyDescent="0.25">
      <c r="D351567" s="6" t="s">
        <v>2147</v>
      </c>
    </row>
    <row r="351568" spans="4:4" ht="30" x14ac:dyDescent="0.25">
      <c r="D351568" s="6" t="s">
        <v>2148</v>
      </c>
    </row>
    <row r="351569" spans="4:4" ht="30" x14ac:dyDescent="0.25">
      <c r="D351569" s="6" t="s">
        <v>2149</v>
      </c>
    </row>
    <row r="351570" spans="4:4" ht="30" x14ac:dyDescent="0.25">
      <c r="D351570" s="6" t="s">
        <v>2150</v>
      </c>
    </row>
    <row r="351571" spans="4:4" ht="30" x14ac:dyDescent="0.25">
      <c r="D351571" s="6" t="s">
        <v>2151</v>
      </c>
    </row>
    <row r="351572" spans="4:4" ht="30" x14ac:dyDescent="0.25">
      <c r="D351572" s="6" t="s">
        <v>2152</v>
      </c>
    </row>
    <row r="351573" spans="4:4" ht="30" x14ac:dyDescent="0.25">
      <c r="D351573" s="6" t="s">
        <v>2153</v>
      </c>
    </row>
    <row r="351574" spans="4:4" ht="30" x14ac:dyDescent="0.25">
      <c r="D351574" s="6" t="s">
        <v>2154</v>
      </c>
    </row>
    <row r="351575" spans="4:4" ht="45" x14ac:dyDescent="0.25">
      <c r="D351575" s="6" t="s">
        <v>2155</v>
      </c>
    </row>
    <row r="351576" spans="4:4" ht="45" x14ac:dyDescent="0.25">
      <c r="D351576" s="6" t="s">
        <v>2156</v>
      </c>
    </row>
    <row r="351577" spans="4:4" ht="30" x14ac:dyDescent="0.25">
      <c r="D351577" s="6" t="s">
        <v>2157</v>
      </c>
    </row>
    <row r="351578" spans="4:4" ht="30" x14ac:dyDescent="0.25">
      <c r="D351578" s="6" t="s">
        <v>2158</v>
      </c>
    </row>
    <row r="351579" spans="4:4" ht="30" x14ac:dyDescent="0.25">
      <c r="D351579" s="6" t="s">
        <v>2159</v>
      </c>
    </row>
    <row r="351580" spans="4:4" ht="30" x14ac:dyDescent="0.25">
      <c r="D351580" s="6" t="s">
        <v>2160</v>
      </c>
    </row>
    <row r="351581" spans="4:4" ht="30" x14ac:dyDescent="0.25">
      <c r="D351581" s="6" t="s">
        <v>2161</v>
      </c>
    </row>
    <row r="351582" spans="4:4" ht="30" x14ac:dyDescent="0.25">
      <c r="D351582" s="6" t="s">
        <v>2162</v>
      </c>
    </row>
    <row r="351583" spans="4:4" ht="30" x14ac:dyDescent="0.25">
      <c r="D351583" s="6" t="s">
        <v>2163</v>
      </c>
    </row>
    <row r="351584" spans="4:4" ht="45" x14ac:dyDescent="0.25">
      <c r="D351584" s="6" t="s">
        <v>2164</v>
      </c>
    </row>
    <row r="351585" spans="4:4" ht="30" x14ac:dyDescent="0.25">
      <c r="D351585" s="6" t="s">
        <v>2165</v>
      </c>
    </row>
    <row r="351586" spans="4:4" ht="30" x14ac:dyDescent="0.25">
      <c r="D351586" s="6" t="s">
        <v>2166</v>
      </c>
    </row>
    <row r="351587" spans="4:4" ht="30" x14ac:dyDescent="0.25">
      <c r="D351587" s="6" t="s">
        <v>2167</v>
      </c>
    </row>
    <row r="351588" spans="4:4" ht="45" x14ac:dyDescent="0.25">
      <c r="D351588" s="6" t="s">
        <v>2168</v>
      </c>
    </row>
    <row r="351589" spans="4:4" ht="45" x14ac:dyDescent="0.25">
      <c r="D351589" s="6" t="s">
        <v>2169</v>
      </c>
    </row>
    <row r="351590" spans="4:4" ht="30" x14ac:dyDescent="0.25">
      <c r="D351590" s="6" t="s">
        <v>2170</v>
      </c>
    </row>
    <row r="351591" spans="4:4" ht="45" x14ac:dyDescent="0.25">
      <c r="D351591" s="6" t="s">
        <v>2171</v>
      </c>
    </row>
    <row r="351592" spans="4:4" ht="60" x14ac:dyDescent="0.25">
      <c r="D351592" s="6" t="s">
        <v>2172</v>
      </c>
    </row>
    <row r="351593" spans="4:4" ht="45" x14ac:dyDescent="0.25">
      <c r="D351593" s="6" t="s">
        <v>2173</v>
      </c>
    </row>
    <row r="351594" spans="4:4" ht="30" x14ac:dyDescent="0.25">
      <c r="D351594" s="6" t="s">
        <v>2174</v>
      </c>
    </row>
    <row r="351595" spans="4:4" ht="45" x14ac:dyDescent="0.25">
      <c r="D351595" s="6" t="s">
        <v>2175</v>
      </c>
    </row>
    <row r="351596" spans="4:4" ht="60" x14ac:dyDescent="0.25">
      <c r="D351596" s="6" t="s">
        <v>2176</v>
      </c>
    </row>
    <row r="351597" spans="4:4" ht="60" x14ac:dyDescent="0.25">
      <c r="D351597" s="6" t="s">
        <v>2177</v>
      </c>
    </row>
    <row r="351598" spans="4:4" ht="45" x14ac:dyDescent="0.25">
      <c r="D351598" s="6" t="s">
        <v>2178</v>
      </c>
    </row>
    <row r="351599" spans="4:4" ht="45" x14ac:dyDescent="0.25">
      <c r="D351599" s="6" t="s">
        <v>2179</v>
      </c>
    </row>
    <row r="351600" spans="4:4" ht="45" x14ac:dyDescent="0.25">
      <c r="D351600" s="6" t="s">
        <v>2180</v>
      </c>
    </row>
    <row r="351601" spans="4:4" ht="45" x14ac:dyDescent="0.25">
      <c r="D351601" s="6" t="s">
        <v>2181</v>
      </c>
    </row>
    <row r="351602" spans="4:4" ht="30" x14ac:dyDescent="0.25">
      <c r="D351602" s="6" t="s">
        <v>2182</v>
      </c>
    </row>
    <row r="351603" spans="4:4" ht="75" x14ac:dyDescent="0.25">
      <c r="D351603" s="6" t="s">
        <v>2183</v>
      </c>
    </row>
    <row r="351604" spans="4:4" ht="45" x14ac:dyDescent="0.25">
      <c r="D351604" s="6" t="s">
        <v>2184</v>
      </c>
    </row>
    <row r="351605" spans="4:4" ht="30" x14ac:dyDescent="0.25">
      <c r="D351605" s="6" t="s">
        <v>2185</v>
      </c>
    </row>
    <row r="351606" spans="4:4" ht="30" x14ac:dyDescent="0.25">
      <c r="D351606" s="6" t="s">
        <v>2186</v>
      </c>
    </row>
    <row r="351607" spans="4:4" ht="30" x14ac:dyDescent="0.25">
      <c r="D351607" s="6" t="s">
        <v>2187</v>
      </c>
    </row>
    <row r="351608" spans="4:4" ht="30" x14ac:dyDescent="0.25">
      <c r="D351608" s="6" t="s">
        <v>2188</v>
      </c>
    </row>
    <row r="351609" spans="4:4" ht="45" x14ac:dyDescent="0.25">
      <c r="D351609" s="6" t="s">
        <v>2189</v>
      </c>
    </row>
    <row r="351610" spans="4:4" ht="30" x14ac:dyDescent="0.25">
      <c r="D351610" s="6" t="s">
        <v>2190</v>
      </c>
    </row>
    <row r="351611" spans="4:4" ht="30" x14ac:dyDescent="0.25">
      <c r="D351611" s="6" t="s">
        <v>2191</v>
      </c>
    </row>
    <row r="351612" spans="4:4" ht="30" x14ac:dyDescent="0.25">
      <c r="D351612" s="6" t="s">
        <v>2192</v>
      </c>
    </row>
    <row r="351613" spans="4:4" ht="45" x14ac:dyDescent="0.25">
      <c r="D351613" s="6" t="s">
        <v>2193</v>
      </c>
    </row>
    <row r="351614" spans="4:4" ht="30" x14ac:dyDescent="0.25">
      <c r="D351614" s="6" t="s">
        <v>2194</v>
      </c>
    </row>
    <row r="351615" spans="4:4" ht="30" x14ac:dyDescent="0.25">
      <c r="D351615" s="6" t="s">
        <v>2195</v>
      </c>
    </row>
    <row r="351616" spans="4:4" ht="30" x14ac:dyDescent="0.25">
      <c r="D351616" s="6" t="s">
        <v>2196</v>
      </c>
    </row>
    <row r="351617" spans="4:4" ht="30" x14ac:dyDescent="0.25">
      <c r="D351617" s="6" t="s">
        <v>2197</v>
      </c>
    </row>
    <row r="351618" spans="4:4" ht="45" x14ac:dyDescent="0.25">
      <c r="D351618" s="6" t="s">
        <v>2198</v>
      </c>
    </row>
    <row r="351619" spans="4:4" ht="45" x14ac:dyDescent="0.25">
      <c r="D351619" s="6" t="s">
        <v>2199</v>
      </c>
    </row>
    <row r="351620" spans="4:4" ht="30" x14ac:dyDescent="0.25">
      <c r="D351620" s="6" t="s">
        <v>2200</v>
      </c>
    </row>
    <row r="351621" spans="4:4" ht="45" x14ac:dyDescent="0.25">
      <c r="D351621" s="6" t="s">
        <v>2201</v>
      </c>
    </row>
    <row r="351622" spans="4:4" ht="30" x14ac:dyDescent="0.25">
      <c r="D351622" s="6" t="s">
        <v>2202</v>
      </c>
    </row>
    <row r="351623" spans="4:4" ht="45" x14ac:dyDescent="0.25">
      <c r="D351623" s="6" t="s">
        <v>2203</v>
      </c>
    </row>
    <row r="351624" spans="4:4" ht="45" x14ac:dyDescent="0.25">
      <c r="D351624" s="6" t="s">
        <v>2204</v>
      </c>
    </row>
    <row r="351625" spans="4:4" ht="30" x14ac:dyDescent="0.25">
      <c r="D351625" s="6" t="s">
        <v>2205</v>
      </c>
    </row>
    <row r="351626" spans="4:4" ht="30" x14ac:dyDescent="0.25">
      <c r="D351626" s="6" t="s">
        <v>2206</v>
      </c>
    </row>
    <row r="351627" spans="4:4" ht="30" x14ac:dyDescent="0.25">
      <c r="D351627" s="6" t="s">
        <v>2207</v>
      </c>
    </row>
    <row r="351628" spans="4:4" ht="30" x14ac:dyDescent="0.25">
      <c r="D351628" s="6" t="s">
        <v>2208</v>
      </c>
    </row>
    <row r="351629" spans="4:4" ht="30" x14ac:dyDescent="0.25">
      <c r="D351629" s="6" t="s">
        <v>2209</v>
      </c>
    </row>
    <row r="351630" spans="4:4" ht="30" x14ac:dyDescent="0.25">
      <c r="D351630" s="6" t="s">
        <v>2210</v>
      </c>
    </row>
    <row r="351631" spans="4:4" ht="45" x14ac:dyDescent="0.25">
      <c r="D351631" s="6" t="s">
        <v>2211</v>
      </c>
    </row>
    <row r="351632" spans="4:4" ht="45" x14ac:dyDescent="0.25">
      <c r="D351632" s="6" t="s">
        <v>2212</v>
      </c>
    </row>
    <row r="351633" spans="4:4" ht="30" x14ac:dyDescent="0.25">
      <c r="D351633" s="6" t="s">
        <v>2213</v>
      </c>
    </row>
    <row r="351634" spans="4:4" ht="45" x14ac:dyDescent="0.25">
      <c r="D351634" s="6" t="s">
        <v>2214</v>
      </c>
    </row>
    <row r="351635" spans="4:4" ht="45" x14ac:dyDescent="0.25">
      <c r="D351635" s="6" t="s">
        <v>2215</v>
      </c>
    </row>
    <row r="351636" spans="4:4" ht="45" x14ac:dyDescent="0.25">
      <c r="D351636" s="6" t="s">
        <v>2216</v>
      </c>
    </row>
    <row r="351637" spans="4:4" ht="30" x14ac:dyDescent="0.25">
      <c r="D351637" s="6" t="s">
        <v>2217</v>
      </c>
    </row>
    <row r="351638" spans="4:4" ht="30" x14ac:dyDescent="0.25">
      <c r="D351638" s="6" t="s">
        <v>2218</v>
      </c>
    </row>
    <row r="351639" spans="4:4" ht="30" x14ac:dyDescent="0.25">
      <c r="D351639" s="6" t="s">
        <v>2219</v>
      </c>
    </row>
    <row r="351640" spans="4:4" ht="45" x14ac:dyDescent="0.25">
      <c r="D351640" s="6" t="s">
        <v>2220</v>
      </c>
    </row>
    <row r="351641" spans="4:4" ht="30" x14ac:dyDescent="0.25">
      <c r="D351641" s="6" t="s">
        <v>2221</v>
      </c>
    </row>
    <row r="351642" spans="4:4" ht="45" x14ac:dyDescent="0.25">
      <c r="D351642" s="6" t="s">
        <v>2222</v>
      </c>
    </row>
    <row r="351643" spans="4:4" ht="60" x14ac:dyDescent="0.25">
      <c r="D351643" s="6" t="s">
        <v>2223</v>
      </c>
    </row>
    <row r="351644" spans="4:4" ht="45" x14ac:dyDescent="0.25">
      <c r="D351644" s="6" t="s">
        <v>2224</v>
      </c>
    </row>
    <row r="351645" spans="4:4" ht="45" x14ac:dyDescent="0.25">
      <c r="D351645" s="6" t="s">
        <v>2225</v>
      </c>
    </row>
    <row r="351646" spans="4:4" ht="45" x14ac:dyDescent="0.25">
      <c r="D351646" s="6" t="s">
        <v>2226</v>
      </c>
    </row>
    <row r="351647" spans="4:4" ht="60" x14ac:dyDescent="0.25">
      <c r="D351647" s="6" t="s">
        <v>2227</v>
      </c>
    </row>
    <row r="351648" spans="4:4" ht="45" x14ac:dyDescent="0.25">
      <c r="D351648" s="6" t="s">
        <v>2228</v>
      </c>
    </row>
    <row r="351649" spans="4:4" ht="45" x14ac:dyDescent="0.25">
      <c r="D351649" s="6" t="s">
        <v>2229</v>
      </c>
    </row>
    <row r="351650" spans="4:4" ht="30" x14ac:dyDescent="0.25">
      <c r="D351650" s="6" t="s">
        <v>2230</v>
      </c>
    </row>
    <row r="351651" spans="4:4" ht="45" x14ac:dyDescent="0.25">
      <c r="D351651" s="6" t="s">
        <v>2231</v>
      </c>
    </row>
    <row r="351652" spans="4:4" ht="45" x14ac:dyDescent="0.25">
      <c r="D351652" s="6" t="s">
        <v>2232</v>
      </c>
    </row>
    <row r="351653" spans="4:4" ht="45" x14ac:dyDescent="0.25">
      <c r="D351653" s="6" t="s">
        <v>2233</v>
      </c>
    </row>
    <row r="351654" spans="4:4" ht="45" x14ac:dyDescent="0.25">
      <c r="D351654" s="6" t="s">
        <v>2234</v>
      </c>
    </row>
    <row r="351655" spans="4:4" ht="45" x14ac:dyDescent="0.25">
      <c r="D351655" s="6" t="s">
        <v>2235</v>
      </c>
    </row>
    <row r="351656" spans="4:4" ht="45" x14ac:dyDescent="0.25">
      <c r="D351656" s="6" t="s">
        <v>2236</v>
      </c>
    </row>
    <row r="351657" spans="4:4" ht="45" x14ac:dyDescent="0.25">
      <c r="D351657" s="6" t="s">
        <v>2237</v>
      </c>
    </row>
    <row r="351658" spans="4:4" ht="45" x14ac:dyDescent="0.25">
      <c r="D351658" s="6" t="s">
        <v>2238</v>
      </c>
    </row>
    <row r="351659" spans="4:4" ht="45" x14ac:dyDescent="0.25">
      <c r="D351659" s="6" t="s">
        <v>2239</v>
      </c>
    </row>
    <row r="351660" spans="4:4" ht="45" x14ac:dyDescent="0.25">
      <c r="D351660" s="6" t="s">
        <v>2240</v>
      </c>
    </row>
    <row r="351661" spans="4:4" ht="45" x14ac:dyDescent="0.25">
      <c r="D351661" s="6" t="s">
        <v>2241</v>
      </c>
    </row>
    <row r="351662" spans="4:4" ht="45" x14ac:dyDescent="0.25">
      <c r="D351662" s="6" t="s">
        <v>2242</v>
      </c>
    </row>
    <row r="351663" spans="4:4" ht="45" x14ac:dyDescent="0.25">
      <c r="D351663" s="6" t="s">
        <v>2243</v>
      </c>
    </row>
    <row r="351664" spans="4:4" ht="45" x14ac:dyDescent="0.25">
      <c r="D351664" s="6" t="s">
        <v>2244</v>
      </c>
    </row>
    <row r="351665" spans="4:4" ht="45" x14ac:dyDescent="0.25">
      <c r="D351665" s="6" t="s">
        <v>2245</v>
      </c>
    </row>
    <row r="351666" spans="4:4" ht="45" x14ac:dyDescent="0.25">
      <c r="D351666" s="6" t="s">
        <v>2246</v>
      </c>
    </row>
    <row r="351667" spans="4:4" ht="30" x14ac:dyDescent="0.25">
      <c r="D351667" s="6" t="s">
        <v>2247</v>
      </c>
    </row>
    <row r="351668" spans="4:4" ht="45" x14ac:dyDescent="0.25">
      <c r="D351668" s="6" t="s">
        <v>2248</v>
      </c>
    </row>
    <row r="351669" spans="4:4" ht="45" x14ac:dyDescent="0.25">
      <c r="D351669" s="6" t="s">
        <v>2249</v>
      </c>
    </row>
    <row r="351670" spans="4:4" ht="45" x14ac:dyDescent="0.25">
      <c r="D351670" s="6" t="s">
        <v>2250</v>
      </c>
    </row>
    <row r="351671" spans="4:4" ht="45" x14ac:dyDescent="0.25">
      <c r="D351671" s="6" t="s">
        <v>2251</v>
      </c>
    </row>
    <row r="351672" spans="4:4" ht="30" x14ac:dyDescent="0.25">
      <c r="D351672" s="6" t="s">
        <v>2252</v>
      </c>
    </row>
    <row r="351673" spans="4:4" ht="45" x14ac:dyDescent="0.25">
      <c r="D351673" s="6" t="s">
        <v>2253</v>
      </c>
    </row>
    <row r="351674" spans="4:4" ht="60" x14ac:dyDescent="0.25">
      <c r="D351674" s="6" t="s">
        <v>2254</v>
      </c>
    </row>
    <row r="351675" spans="4:4" ht="45" x14ac:dyDescent="0.25">
      <c r="D351675" s="6" t="s">
        <v>2255</v>
      </c>
    </row>
    <row r="351676" spans="4:4" ht="60" x14ac:dyDescent="0.25">
      <c r="D351676" s="6" t="s">
        <v>2256</v>
      </c>
    </row>
    <row r="351677" spans="4:4" ht="45" x14ac:dyDescent="0.25">
      <c r="D351677" s="6" t="s">
        <v>2257</v>
      </c>
    </row>
    <row r="351678" spans="4:4" ht="45" x14ac:dyDescent="0.25">
      <c r="D351678" s="6" t="s">
        <v>2258</v>
      </c>
    </row>
    <row r="351679" spans="4:4" ht="45" x14ac:dyDescent="0.25">
      <c r="D351679" s="6" t="s">
        <v>2259</v>
      </c>
    </row>
    <row r="351680" spans="4:4" ht="45" x14ac:dyDescent="0.25">
      <c r="D351680" s="6" t="s">
        <v>2260</v>
      </c>
    </row>
    <row r="351681" spans="4:4" ht="30" x14ac:dyDescent="0.25">
      <c r="D351681" s="6" t="s">
        <v>2261</v>
      </c>
    </row>
    <row r="351682" spans="4:4" ht="30" x14ac:dyDescent="0.25">
      <c r="D351682" s="6" t="s">
        <v>2262</v>
      </c>
    </row>
    <row r="351683" spans="4:4" ht="45" x14ac:dyDescent="0.25">
      <c r="D351683" s="6" t="s">
        <v>2263</v>
      </c>
    </row>
    <row r="351684" spans="4:4" ht="30" x14ac:dyDescent="0.25">
      <c r="D351684" s="6" t="s">
        <v>2264</v>
      </c>
    </row>
    <row r="351685" spans="4:4" ht="75" x14ac:dyDescent="0.25">
      <c r="D351685" s="6" t="s">
        <v>2265</v>
      </c>
    </row>
    <row r="351686" spans="4:4" ht="60" x14ac:dyDescent="0.25">
      <c r="D351686" s="6" t="s">
        <v>2266</v>
      </c>
    </row>
    <row r="351687" spans="4:4" ht="30" x14ac:dyDescent="0.25">
      <c r="D351687" s="6" t="s">
        <v>2267</v>
      </c>
    </row>
    <row r="351688" spans="4:4" ht="45" x14ac:dyDescent="0.25">
      <c r="D351688" s="6" t="s">
        <v>2268</v>
      </c>
    </row>
    <row r="351689" spans="4:4" ht="45" x14ac:dyDescent="0.25">
      <c r="D351689" s="6" t="s">
        <v>2269</v>
      </c>
    </row>
    <row r="351690" spans="4:4" ht="30" x14ac:dyDescent="0.25">
      <c r="D351690" s="6" t="s">
        <v>2270</v>
      </c>
    </row>
    <row r="351691" spans="4:4" ht="45" x14ac:dyDescent="0.25">
      <c r="D351691" s="6" t="s">
        <v>2271</v>
      </c>
    </row>
    <row r="351692" spans="4:4" ht="60" x14ac:dyDescent="0.25">
      <c r="D351692" s="6" t="s">
        <v>2272</v>
      </c>
    </row>
    <row r="351693" spans="4:4" ht="45" x14ac:dyDescent="0.25">
      <c r="D351693" s="6" t="s">
        <v>2273</v>
      </c>
    </row>
    <row r="351694" spans="4:4" ht="30" x14ac:dyDescent="0.25">
      <c r="D351694" s="6" t="s">
        <v>2274</v>
      </c>
    </row>
    <row r="351695" spans="4:4" ht="30" x14ac:dyDescent="0.25">
      <c r="D351695" s="6" t="s">
        <v>2275</v>
      </c>
    </row>
    <row r="351696" spans="4:4" ht="30" x14ac:dyDescent="0.25">
      <c r="D351696" s="6" t="s">
        <v>2276</v>
      </c>
    </row>
    <row r="351697" spans="4:4" ht="45" x14ac:dyDescent="0.25">
      <c r="D351697" s="6" t="s">
        <v>2277</v>
      </c>
    </row>
    <row r="351698" spans="4:4" ht="45" x14ac:dyDescent="0.25">
      <c r="D351698" s="6" t="s">
        <v>2278</v>
      </c>
    </row>
    <row r="351699" spans="4:4" ht="30" x14ac:dyDescent="0.25">
      <c r="D351699" s="6" t="s">
        <v>2279</v>
      </c>
    </row>
    <row r="351700" spans="4:4" ht="45" x14ac:dyDescent="0.25">
      <c r="D351700" s="6" t="s">
        <v>2280</v>
      </c>
    </row>
    <row r="351701" spans="4:4" ht="60" x14ac:dyDescent="0.25">
      <c r="D351701" s="6" t="s">
        <v>2281</v>
      </c>
    </row>
    <row r="351702" spans="4:4" ht="30" x14ac:dyDescent="0.25">
      <c r="D351702" s="6" t="s">
        <v>2282</v>
      </c>
    </row>
    <row r="351703" spans="4:4" ht="60" x14ac:dyDescent="0.25">
      <c r="D351703" s="6" t="s">
        <v>2283</v>
      </c>
    </row>
    <row r="351704" spans="4:4" ht="30" x14ac:dyDescent="0.25">
      <c r="D351704" s="6" t="s">
        <v>2284</v>
      </c>
    </row>
    <row r="351705" spans="4:4" ht="30" x14ac:dyDescent="0.25">
      <c r="D351705" s="6" t="s">
        <v>2285</v>
      </c>
    </row>
    <row r="351706" spans="4:4" ht="30" x14ac:dyDescent="0.25">
      <c r="D351706" s="6" t="s">
        <v>2286</v>
      </c>
    </row>
    <row r="351707" spans="4:4" ht="45" x14ac:dyDescent="0.25">
      <c r="D351707" s="6" t="s">
        <v>2287</v>
      </c>
    </row>
    <row r="351708" spans="4:4" ht="30" x14ac:dyDescent="0.25">
      <c r="D351708" s="6" t="s">
        <v>2288</v>
      </c>
    </row>
    <row r="351709" spans="4:4" ht="45" x14ac:dyDescent="0.25">
      <c r="D351709" s="6" t="s">
        <v>2289</v>
      </c>
    </row>
    <row r="351710" spans="4:4" ht="45" x14ac:dyDescent="0.25">
      <c r="D351710" s="6" t="s">
        <v>2290</v>
      </c>
    </row>
    <row r="351711" spans="4:4" ht="45" x14ac:dyDescent="0.25">
      <c r="D351711" s="6" t="s">
        <v>2291</v>
      </c>
    </row>
    <row r="351712" spans="4:4" ht="45" x14ac:dyDescent="0.25">
      <c r="D351712" s="6" t="s">
        <v>2292</v>
      </c>
    </row>
    <row r="351713" spans="4:4" ht="45" x14ac:dyDescent="0.25">
      <c r="D351713" s="6" t="s">
        <v>2293</v>
      </c>
    </row>
    <row r="351714" spans="4:4" ht="30" x14ac:dyDescent="0.25">
      <c r="D351714" s="6" t="s">
        <v>2294</v>
      </c>
    </row>
    <row r="351715" spans="4:4" ht="30" x14ac:dyDescent="0.25">
      <c r="D351715" s="6" t="s">
        <v>2295</v>
      </c>
    </row>
    <row r="351716" spans="4:4" ht="45" x14ac:dyDescent="0.25">
      <c r="D351716" s="6" t="s">
        <v>2296</v>
      </c>
    </row>
    <row r="351717" spans="4:4" ht="30" x14ac:dyDescent="0.25">
      <c r="D351717" s="6" t="s">
        <v>2297</v>
      </c>
    </row>
    <row r="351718" spans="4:4" ht="45" x14ac:dyDescent="0.25">
      <c r="D351718" s="6" t="s">
        <v>2298</v>
      </c>
    </row>
    <row r="351719" spans="4:4" ht="60" x14ac:dyDescent="0.25">
      <c r="D351719" s="6" t="s">
        <v>2299</v>
      </c>
    </row>
    <row r="351720" spans="4:4" ht="45" x14ac:dyDescent="0.25">
      <c r="D351720" s="6" t="s">
        <v>2300</v>
      </c>
    </row>
    <row r="351721" spans="4:4" ht="30" x14ac:dyDescent="0.25">
      <c r="D351721" s="6" t="s">
        <v>2301</v>
      </c>
    </row>
    <row r="351722" spans="4:4" ht="30" x14ac:dyDescent="0.25">
      <c r="D351722" s="6" t="s">
        <v>2302</v>
      </c>
    </row>
    <row r="351723" spans="4:4" ht="30" x14ac:dyDescent="0.25">
      <c r="D351723" s="6" t="s">
        <v>2303</v>
      </c>
    </row>
    <row r="351724" spans="4:4" ht="45" x14ac:dyDescent="0.25">
      <c r="D351724" s="6" t="s">
        <v>2304</v>
      </c>
    </row>
    <row r="351725" spans="4:4" ht="60" x14ac:dyDescent="0.25">
      <c r="D351725" s="6" t="s">
        <v>2305</v>
      </c>
    </row>
    <row r="351726" spans="4:4" ht="60" x14ac:dyDescent="0.25">
      <c r="D351726" s="6" t="s">
        <v>2306</v>
      </c>
    </row>
    <row r="351727" spans="4:4" ht="60" x14ac:dyDescent="0.25">
      <c r="D351727" s="6" t="s">
        <v>2307</v>
      </c>
    </row>
    <row r="351728" spans="4:4" ht="45" x14ac:dyDescent="0.25">
      <c r="D351728" s="6" t="s">
        <v>2308</v>
      </c>
    </row>
    <row r="351729" spans="4:4" ht="60" x14ac:dyDescent="0.25">
      <c r="D351729" s="6" t="s">
        <v>2309</v>
      </c>
    </row>
    <row r="351730" spans="4:4" ht="45" x14ac:dyDescent="0.25">
      <c r="D351730" s="6" t="s">
        <v>2310</v>
      </c>
    </row>
    <row r="351731" spans="4:4" ht="30" x14ac:dyDescent="0.25">
      <c r="D351731" s="6" t="s">
        <v>2311</v>
      </c>
    </row>
    <row r="351732" spans="4:4" ht="30" x14ac:dyDescent="0.25">
      <c r="D351732" s="6" t="s">
        <v>2312</v>
      </c>
    </row>
    <row r="351733" spans="4:4" ht="30" x14ac:dyDescent="0.25">
      <c r="D351733" s="6" t="s">
        <v>2313</v>
      </c>
    </row>
    <row r="351734" spans="4:4" ht="30" x14ac:dyDescent="0.25">
      <c r="D351734" s="6" t="s">
        <v>2314</v>
      </c>
    </row>
    <row r="351735" spans="4:4" ht="45" x14ac:dyDescent="0.25">
      <c r="D351735" s="6" t="s">
        <v>2315</v>
      </c>
    </row>
    <row r="351736" spans="4:4" ht="45" x14ac:dyDescent="0.25">
      <c r="D351736" s="6" t="s">
        <v>2316</v>
      </c>
    </row>
    <row r="351737" spans="4:4" ht="45" x14ac:dyDescent="0.25">
      <c r="D351737" s="6" t="s">
        <v>2317</v>
      </c>
    </row>
    <row r="351738" spans="4:4" ht="45" x14ac:dyDescent="0.25">
      <c r="D351738" s="6" t="s">
        <v>2318</v>
      </c>
    </row>
    <row r="351739" spans="4:4" ht="30" x14ac:dyDescent="0.25">
      <c r="D351739" s="6" t="s">
        <v>2319</v>
      </c>
    </row>
    <row r="351740" spans="4:4" ht="30" x14ac:dyDescent="0.25">
      <c r="D351740" s="6" t="s">
        <v>2320</v>
      </c>
    </row>
    <row r="351741" spans="4:4" ht="30" x14ac:dyDescent="0.25">
      <c r="D351741" s="6" t="s">
        <v>2321</v>
      </c>
    </row>
    <row r="351742" spans="4:4" ht="30" x14ac:dyDescent="0.25">
      <c r="D351742" s="6" t="s">
        <v>2322</v>
      </c>
    </row>
    <row r="351743" spans="4:4" ht="30" x14ac:dyDescent="0.25">
      <c r="D351743" s="6" t="s">
        <v>2323</v>
      </c>
    </row>
    <row r="351744" spans="4:4" ht="45" x14ac:dyDescent="0.25">
      <c r="D351744" s="6" t="s">
        <v>2324</v>
      </c>
    </row>
    <row r="351745" spans="4:4" ht="30" x14ac:dyDescent="0.25">
      <c r="D351745" s="6" t="s">
        <v>2325</v>
      </c>
    </row>
    <row r="351746" spans="4:4" ht="45" x14ac:dyDescent="0.25">
      <c r="D351746" s="6" t="s">
        <v>2326</v>
      </c>
    </row>
    <row r="351747" spans="4:4" ht="45" x14ac:dyDescent="0.25">
      <c r="D351747" s="6" t="s">
        <v>2327</v>
      </c>
    </row>
    <row r="351748" spans="4:4" ht="45" x14ac:dyDescent="0.25">
      <c r="D351748" s="6" t="s">
        <v>2328</v>
      </c>
    </row>
    <row r="351749" spans="4:4" ht="45" x14ac:dyDescent="0.25">
      <c r="D351749" s="6" t="s">
        <v>2329</v>
      </c>
    </row>
    <row r="351750" spans="4:4" ht="60" x14ac:dyDescent="0.25">
      <c r="D351750" s="6" t="s">
        <v>2330</v>
      </c>
    </row>
    <row r="351751" spans="4:4" ht="60" x14ac:dyDescent="0.25">
      <c r="D351751" s="6" t="s">
        <v>2331</v>
      </c>
    </row>
    <row r="351752" spans="4:4" ht="60" x14ac:dyDescent="0.25">
      <c r="D351752" s="6" t="s">
        <v>2332</v>
      </c>
    </row>
    <row r="351753" spans="4:4" ht="45" x14ac:dyDescent="0.25">
      <c r="D351753" s="6" t="s">
        <v>2333</v>
      </c>
    </row>
    <row r="351754" spans="4:4" ht="45" x14ac:dyDescent="0.25">
      <c r="D351754" s="6" t="s">
        <v>2334</v>
      </c>
    </row>
    <row r="351755" spans="4:4" ht="90" x14ac:dyDescent="0.25">
      <c r="D351755" s="6" t="s">
        <v>2335</v>
      </c>
    </row>
    <row r="351756" spans="4:4" ht="45" x14ac:dyDescent="0.25">
      <c r="D351756" s="6" t="s">
        <v>2336</v>
      </c>
    </row>
    <row r="351757" spans="4:4" ht="45" x14ac:dyDescent="0.25">
      <c r="D351757" s="6" t="s">
        <v>2337</v>
      </c>
    </row>
    <row r="351758" spans="4:4" ht="60" x14ac:dyDescent="0.25">
      <c r="D351758" s="6" t="s">
        <v>2338</v>
      </c>
    </row>
    <row r="351759" spans="4:4" ht="45" x14ac:dyDescent="0.25">
      <c r="D351759" s="6" t="s">
        <v>2339</v>
      </c>
    </row>
    <row r="351760" spans="4:4" ht="60" x14ac:dyDescent="0.25">
      <c r="D351760" s="6" t="s">
        <v>2340</v>
      </c>
    </row>
    <row r="351761" spans="4:4" ht="60" x14ac:dyDescent="0.25">
      <c r="D351761" s="6" t="s">
        <v>2341</v>
      </c>
    </row>
    <row r="351762" spans="4:4" ht="45" x14ac:dyDescent="0.25">
      <c r="D351762" s="6" t="s">
        <v>2342</v>
      </c>
    </row>
    <row r="351763" spans="4:4" ht="45" x14ac:dyDescent="0.25">
      <c r="D351763" s="6" t="s">
        <v>2343</v>
      </c>
    </row>
    <row r="351764" spans="4:4" ht="60" x14ac:dyDescent="0.25">
      <c r="D351764" s="6" t="s">
        <v>2344</v>
      </c>
    </row>
    <row r="351765" spans="4:4" ht="60" x14ac:dyDescent="0.25">
      <c r="D351765" s="6" t="s">
        <v>2345</v>
      </c>
    </row>
    <row r="351766" spans="4:4" ht="60" x14ac:dyDescent="0.25">
      <c r="D351766" s="6" t="s">
        <v>2346</v>
      </c>
    </row>
    <row r="351767" spans="4:4" ht="45" x14ac:dyDescent="0.25">
      <c r="D351767" s="6" t="s">
        <v>2347</v>
      </c>
    </row>
    <row r="351768" spans="4:4" ht="45" x14ac:dyDescent="0.25">
      <c r="D351768" s="6" t="s">
        <v>2348</v>
      </c>
    </row>
    <row r="351769" spans="4:4" ht="45" x14ac:dyDescent="0.25">
      <c r="D351769" s="6" t="s">
        <v>2349</v>
      </c>
    </row>
    <row r="351770" spans="4:4" ht="45" x14ac:dyDescent="0.25">
      <c r="D351770" s="6" t="s">
        <v>2350</v>
      </c>
    </row>
    <row r="351771" spans="4:4" ht="45" x14ac:dyDescent="0.25">
      <c r="D351771" s="6" t="s">
        <v>2351</v>
      </c>
    </row>
    <row r="351772" spans="4:4" ht="45" x14ac:dyDescent="0.25">
      <c r="D351772" s="6" t="s">
        <v>2352</v>
      </c>
    </row>
    <row r="351773" spans="4:4" ht="45" x14ac:dyDescent="0.25">
      <c r="D351773" s="6" t="s">
        <v>2353</v>
      </c>
    </row>
    <row r="351774" spans="4:4" ht="60" x14ac:dyDescent="0.25">
      <c r="D351774" s="6" t="s">
        <v>2354</v>
      </c>
    </row>
    <row r="351775" spans="4:4" ht="45" x14ac:dyDescent="0.25">
      <c r="D351775" s="6" t="s">
        <v>2355</v>
      </c>
    </row>
    <row r="351776" spans="4:4" ht="30" x14ac:dyDescent="0.25">
      <c r="D351776" s="6" t="s">
        <v>2356</v>
      </c>
    </row>
    <row r="351777" spans="4:4" ht="45" x14ac:dyDescent="0.25">
      <c r="D351777" s="6" t="s">
        <v>2357</v>
      </c>
    </row>
    <row r="351778" spans="4:4" ht="60" x14ac:dyDescent="0.25">
      <c r="D351778" s="6" t="s">
        <v>2358</v>
      </c>
    </row>
    <row r="351779" spans="4:4" ht="45" x14ac:dyDescent="0.25">
      <c r="D351779" s="6" t="s">
        <v>2359</v>
      </c>
    </row>
    <row r="351780" spans="4:4" ht="45" x14ac:dyDescent="0.25">
      <c r="D351780" s="6" t="s">
        <v>2360</v>
      </c>
    </row>
    <row r="351781" spans="4:4" ht="30" x14ac:dyDescent="0.25">
      <c r="D351781" s="6" t="s">
        <v>2361</v>
      </c>
    </row>
    <row r="351782" spans="4:4" ht="60" x14ac:dyDescent="0.25">
      <c r="D351782" s="6" t="s">
        <v>2362</v>
      </c>
    </row>
    <row r="351783" spans="4:4" ht="45" x14ac:dyDescent="0.25">
      <c r="D351783" s="6" t="s">
        <v>2363</v>
      </c>
    </row>
    <row r="351784" spans="4:4" ht="45" x14ac:dyDescent="0.25">
      <c r="D351784" s="6" t="s">
        <v>2364</v>
      </c>
    </row>
    <row r="351785" spans="4:4" ht="45" x14ac:dyDescent="0.25">
      <c r="D351785" s="6" t="s">
        <v>2365</v>
      </c>
    </row>
    <row r="351786" spans="4:4" ht="45" x14ac:dyDescent="0.25">
      <c r="D351786" s="6" t="s">
        <v>2366</v>
      </c>
    </row>
    <row r="351787" spans="4:4" ht="60" x14ac:dyDescent="0.25">
      <c r="D351787" s="6" t="s">
        <v>2367</v>
      </c>
    </row>
    <row r="351788" spans="4:4" ht="45" x14ac:dyDescent="0.25">
      <c r="D351788" s="6" t="s">
        <v>2368</v>
      </c>
    </row>
    <row r="351789" spans="4:4" ht="45" x14ac:dyDescent="0.25">
      <c r="D351789" s="6" t="s">
        <v>2369</v>
      </c>
    </row>
    <row r="351790" spans="4:4" ht="45" x14ac:dyDescent="0.25">
      <c r="D351790" s="6" t="s">
        <v>2370</v>
      </c>
    </row>
    <row r="351791" spans="4:4" ht="60" x14ac:dyDescent="0.25">
      <c r="D351791" s="6" t="s">
        <v>2371</v>
      </c>
    </row>
    <row r="351792" spans="4:4" ht="45" x14ac:dyDescent="0.25">
      <c r="D351792" s="6" t="s">
        <v>2372</v>
      </c>
    </row>
    <row r="351793" spans="4:4" ht="45" x14ac:dyDescent="0.25">
      <c r="D351793" s="6" t="s">
        <v>2373</v>
      </c>
    </row>
    <row r="351794" spans="4:4" ht="45" x14ac:dyDescent="0.25">
      <c r="D351794" s="6" t="s">
        <v>2374</v>
      </c>
    </row>
    <row r="351795" spans="4:4" ht="45" x14ac:dyDescent="0.25">
      <c r="D351795" s="6" t="s">
        <v>2375</v>
      </c>
    </row>
    <row r="351796" spans="4:4" ht="45" x14ac:dyDescent="0.25">
      <c r="D351796" s="6" t="s">
        <v>2376</v>
      </c>
    </row>
    <row r="351797" spans="4:4" ht="30" x14ac:dyDescent="0.25">
      <c r="D351797" s="6" t="s">
        <v>2377</v>
      </c>
    </row>
    <row r="351798" spans="4:4" ht="30" x14ac:dyDescent="0.25">
      <c r="D351798" s="6" t="s">
        <v>2378</v>
      </c>
    </row>
    <row r="351799" spans="4:4" ht="45" x14ac:dyDescent="0.25">
      <c r="D351799" s="6" t="s">
        <v>2379</v>
      </c>
    </row>
    <row r="351800" spans="4:4" ht="45" x14ac:dyDescent="0.25">
      <c r="D351800" s="6" t="s">
        <v>2380</v>
      </c>
    </row>
    <row r="351801" spans="4:4" ht="45" x14ac:dyDescent="0.25">
      <c r="D351801" s="6" t="s">
        <v>2381</v>
      </c>
    </row>
    <row r="351802" spans="4:4" ht="45" x14ac:dyDescent="0.25">
      <c r="D351802" s="6" t="s">
        <v>2382</v>
      </c>
    </row>
    <row r="351803" spans="4:4" ht="45" x14ac:dyDescent="0.25">
      <c r="D351803" s="6" t="s">
        <v>2383</v>
      </c>
    </row>
    <row r="351804" spans="4:4" ht="45" x14ac:dyDescent="0.25">
      <c r="D351804" s="6" t="s">
        <v>2384</v>
      </c>
    </row>
    <row r="351805" spans="4:4" ht="45" x14ac:dyDescent="0.25">
      <c r="D351805" s="6" t="s">
        <v>2385</v>
      </c>
    </row>
    <row r="351806" spans="4:4" ht="60" x14ac:dyDescent="0.25">
      <c r="D351806" s="6" t="s">
        <v>2386</v>
      </c>
    </row>
    <row r="351807" spans="4:4" ht="45" x14ac:dyDescent="0.25">
      <c r="D351807" s="6" t="s">
        <v>2387</v>
      </c>
    </row>
    <row r="351808" spans="4:4" ht="45" x14ac:dyDescent="0.25">
      <c r="D351808" s="6" t="s">
        <v>2388</v>
      </c>
    </row>
    <row r="351809" spans="4:4" ht="45" x14ac:dyDescent="0.25">
      <c r="D351809" s="6" t="s">
        <v>2389</v>
      </c>
    </row>
    <row r="351810" spans="4:4" ht="60" x14ac:dyDescent="0.25">
      <c r="D351810" s="6" t="s">
        <v>2390</v>
      </c>
    </row>
    <row r="351811" spans="4:4" ht="45" x14ac:dyDescent="0.25">
      <c r="D351811" s="6" t="s">
        <v>2391</v>
      </c>
    </row>
    <row r="351812" spans="4:4" ht="45" x14ac:dyDescent="0.25">
      <c r="D351812" s="6" t="s">
        <v>2392</v>
      </c>
    </row>
    <row r="351813" spans="4:4" ht="45" x14ac:dyDescent="0.25">
      <c r="D351813" s="6" t="s">
        <v>2393</v>
      </c>
    </row>
    <row r="351814" spans="4:4" ht="60" x14ac:dyDescent="0.25">
      <c r="D351814" s="6" t="s">
        <v>2394</v>
      </c>
    </row>
    <row r="351815" spans="4:4" ht="45" x14ac:dyDescent="0.25">
      <c r="D351815" s="6" t="s">
        <v>2395</v>
      </c>
    </row>
    <row r="351816" spans="4:4" ht="60" x14ac:dyDescent="0.25">
      <c r="D351816" s="6" t="s">
        <v>2396</v>
      </c>
    </row>
    <row r="351817" spans="4:4" ht="60" x14ac:dyDescent="0.25">
      <c r="D351817" s="6" t="s">
        <v>2397</v>
      </c>
    </row>
    <row r="351818" spans="4:4" ht="75" x14ac:dyDescent="0.25">
      <c r="D351818" s="6" t="s">
        <v>2398</v>
      </c>
    </row>
    <row r="351819" spans="4:4" ht="60" x14ac:dyDescent="0.25">
      <c r="D351819" s="6" t="s">
        <v>2399</v>
      </c>
    </row>
    <row r="351820" spans="4:4" ht="45" x14ac:dyDescent="0.25">
      <c r="D351820" s="6" t="s">
        <v>2400</v>
      </c>
    </row>
    <row r="351821" spans="4:4" ht="45" x14ac:dyDescent="0.25">
      <c r="D351821" s="6" t="s">
        <v>2401</v>
      </c>
    </row>
    <row r="351822" spans="4:4" ht="45" x14ac:dyDescent="0.25">
      <c r="D351822" s="6" t="s">
        <v>2402</v>
      </c>
    </row>
    <row r="351823" spans="4:4" ht="45" x14ac:dyDescent="0.25">
      <c r="D351823" s="6" t="s">
        <v>2403</v>
      </c>
    </row>
    <row r="351824" spans="4:4" ht="75" x14ac:dyDescent="0.25">
      <c r="D351824" s="6" t="s">
        <v>2404</v>
      </c>
    </row>
    <row r="351825" spans="4:4" ht="75" x14ac:dyDescent="0.25">
      <c r="D351825" s="6" t="s">
        <v>2405</v>
      </c>
    </row>
    <row r="351826" spans="4:4" ht="45" x14ac:dyDescent="0.25">
      <c r="D351826" s="6" t="s">
        <v>2406</v>
      </c>
    </row>
    <row r="351827" spans="4:4" ht="60" x14ac:dyDescent="0.25">
      <c r="D351827" s="6" t="s">
        <v>2407</v>
      </c>
    </row>
    <row r="351828" spans="4:4" ht="60" x14ac:dyDescent="0.25">
      <c r="D351828" s="6" t="s">
        <v>2408</v>
      </c>
    </row>
    <row r="351829" spans="4:4" ht="45" x14ac:dyDescent="0.25">
      <c r="D351829" s="6" t="s">
        <v>2409</v>
      </c>
    </row>
    <row r="351830" spans="4:4" ht="45" x14ac:dyDescent="0.25">
      <c r="D351830" s="6" t="s">
        <v>2410</v>
      </c>
    </row>
    <row r="351831" spans="4:4" ht="45" x14ac:dyDescent="0.25">
      <c r="D351831" s="6" t="s">
        <v>2411</v>
      </c>
    </row>
    <row r="351832" spans="4:4" ht="45" x14ac:dyDescent="0.25">
      <c r="D351832" s="6" t="s">
        <v>2412</v>
      </c>
    </row>
    <row r="351833" spans="4:4" ht="45" x14ac:dyDescent="0.25">
      <c r="D351833" s="6" t="s">
        <v>2413</v>
      </c>
    </row>
    <row r="351834" spans="4:4" ht="45" x14ac:dyDescent="0.25">
      <c r="D351834" s="6" t="s">
        <v>2414</v>
      </c>
    </row>
    <row r="351835" spans="4:4" ht="60" x14ac:dyDescent="0.25">
      <c r="D351835" s="6" t="s">
        <v>2415</v>
      </c>
    </row>
    <row r="351836" spans="4:4" ht="45" x14ac:dyDescent="0.25">
      <c r="D351836" s="6" t="s">
        <v>2416</v>
      </c>
    </row>
    <row r="351837" spans="4:4" ht="60" x14ac:dyDescent="0.25">
      <c r="D351837" s="6" t="s">
        <v>2417</v>
      </c>
    </row>
    <row r="351838" spans="4:4" ht="45" x14ac:dyDescent="0.25">
      <c r="D351838" s="6" t="s">
        <v>2418</v>
      </c>
    </row>
    <row r="351839" spans="4:4" ht="45" x14ac:dyDescent="0.25">
      <c r="D351839" s="6" t="s">
        <v>2419</v>
      </c>
    </row>
    <row r="351840" spans="4:4" ht="45" x14ac:dyDescent="0.25">
      <c r="D351840" s="6" t="s">
        <v>2420</v>
      </c>
    </row>
    <row r="351841" spans="4:4" ht="45" x14ac:dyDescent="0.25">
      <c r="D351841" s="6" t="s">
        <v>2421</v>
      </c>
    </row>
    <row r="351842" spans="4:4" ht="45" x14ac:dyDescent="0.25">
      <c r="D351842" s="6" t="s">
        <v>2422</v>
      </c>
    </row>
    <row r="351843" spans="4:4" ht="45" x14ac:dyDescent="0.25">
      <c r="D351843" s="6" t="s">
        <v>2423</v>
      </c>
    </row>
    <row r="351844" spans="4:4" ht="45" x14ac:dyDescent="0.25">
      <c r="D351844" s="6" t="s">
        <v>2424</v>
      </c>
    </row>
    <row r="351845" spans="4:4" ht="60" x14ac:dyDescent="0.25">
      <c r="D351845" s="6" t="s">
        <v>2425</v>
      </c>
    </row>
    <row r="351846" spans="4:4" ht="60" x14ac:dyDescent="0.25">
      <c r="D351846" s="6" t="s">
        <v>2426</v>
      </c>
    </row>
    <row r="351847" spans="4:4" ht="60" x14ac:dyDescent="0.25">
      <c r="D351847" s="6" t="s">
        <v>2427</v>
      </c>
    </row>
    <row r="351848" spans="4:4" ht="60" x14ac:dyDescent="0.25">
      <c r="D351848" s="6" t="s">
        <v>2428</v>
      </c>
    </row>
    <row r="351849" spans="4:4" ht="45" x14ac:dyDescent="0.25">
      <c r="D351849" s="6" t="s">
        <v>2429</v>
      </c>
    </row>
    <row r="351850" spans="4:4" ht="45" x14ac:dyDescent="0.25">
      <c r="D351850" s="6" t="s">
        <v>2430</v>
      </c>
    </row>
    <row r="351851" spans="4:4" ht="45" x14ac:dyDescent="0.25">
      <c r="D351851" s="6" t="s">
        <v>2431</v>
      </c>
    </row>
    <row r="351852" spans="4:4" ht="60" x14ac:dyDescent="0.25">
      <c r="D351852" s="6" t="s">
        <v>2432</v>
      </c>
    </row>
    <row r="351853" spans="4:4" ht="30" x14ac:dyDescent="0.25">
      <c r="D351853" s="6" t="s">
        <v>2433</v>
      </c>
    </row>
    <row r="351854" spans="4:4" ht="75" x14ac:dyDescent="0.25">
      <c r="D351854" s="6" t="s">
        <v>2434</v>
      </c>
    </row>
    <row r="351855" spans="4:4" ht="60" x14ac:dyDescent="0.25">
      <c r="D351855" s="6" t="s">
        <v>2435</v>
      </c>
    </row>
    <row r="351856" spans="4:4" ht="45" x14ac:dyDescent="0.25">
      <c r="D351856" s="6" t="s">
        <v>2436</v>
      </c>
    </row>
    <row r="351857" spans="4:4" ht="45" x14ac:dyDescent="0.25">
      <c r="D351857" s="6" t="s">
        <v>2437</v>
      </c>
    </row>
    <row r="351858" spans="4:4" ht="45" x14ac:dyDescent="0.25">
      <c r="D351858" s="6" t="s">
        <v>2438</v>
      </c>
    </row>
    <row r="351859" spans="4:4" ht="45" x14ac:dyDescent="0.25">
      <c r="D351859" s="6" t="s">
        <v>2439</v>
      </c>
    </row>
    <row r="351860" spans="4:4" ht="45" x14ac:dyDescent="0.25">
      <c r="D351860" s="6" t="s">
        <v>2440</v>
      </c>
    </row>
    <row r="351861" spans="4:4" ht="30" x14ac:dyDescent="0.25">
      <c r="D351861" s="6" t="s">
        <v>2441</v>
      </c>
    </row>
    <row r="351862" spans="4:4" ht="45" x14ac:dyDescent="0.25">
      <c r="D351862" s="6" t="s">
        <v>2442</v>
      </c>
    </row>
    <row r="351863" spans="4:4" ht="60" x14ac:dyDescent="0.25">
      <c r="D351863" s="6" t="s">
        <v>2443</v>
      </c>
    </row>
    <row r="351864" spans="4:4" ht="45" x14ac:dyDescent="0.25">
      <c r="D351864" s="6" t="s">
        <v>2444</v>
      </c>
    </row>
    <row r="351865" spans="4:4" ht="45" x14ac:dyDescent="0.25">
      <c r="D351865" s="6" t="s">
        <v>2445</v>
      </c>
    </row>
    <row r="351866" spans="4:4" ht="45" x14ac:dyDescent="0.25">
      <c r="D351866" s="6" t="s">
        <v>2446</v>
      </c>
    </row>
    <row r="351867" spans="4:4" ht="30" x14ac:dyDescent="0.25">
      <c r="D351867" s="6" t="s">
        <v>2447</v>
      </c>
    </row>
    <row r="351868" spans="4:4" ht="45" x14ac:dyDescent="0.25">
      <c r="D351868" s="6" t="s">
        <v>2448</v>
      </c>
    </row>
    <row r="351869" spans="4:4" ht="45" x14ac:dyDescent="0.25">
      <c r="D351869" s="6" t="s">
        <v>2449</v>
      </c>
    </row>
    <row r="351870" spans="4:4" ht="45" x14ac:dyDescent="0.25">
      <c r="D351870" s="6" t="s">
        <v>2450</v>
      </c>
    </row>
    <row r="351871" spans="4:4" ht="45" x14ac:dyDescent="0.25">
      <c r="D351871" s="6" t="s">
        <v>2451</v>
      </c>
    </row>
    <row r="351872" spans="4:4" ht="45" x14ac:dyDescent="0.25">
      <c r="D351872" s="6" t="s">
        <v>2452</v>
      </c>
    </row>
    <row r="351873" spans="4:4" ht="45" x14ac:dyDescent="0.25">
      <c r="D351873" s="6" t="s">
        <v>2453</v>
      </c>
    </row>
    <row r="351874" spans="4:4" ht="45" x14ac:dyDescent="0.25">
      <c r="D351874" s="6" t="s">
        <v>2454</v>
      </c>
    </row>
    <row r="351875" spans="4:4" ht="30" x14ac:dyDescent="0.25">
      <c r="D351875" s="6" t="s">
        <v>2455</v>
      </c>
    </row>
    <row r="351876" spans="4:4" ht="45" x14ac:dyDescent="0.25">
      <c r="D351876" s="6" t="s">
        <v>2456</v>
      </c>
    </row>
    <row r="351877" spans="4:4" ht="45" x14ac:dyDescent="0.25">
      <c r="D351877" s="6" t="s">
        <v>2457</v>
      </c>
    </row>
    <row r="351878" spans="4:4" ht="30" x14ac:dyDescent="0.25">
      <c r="D351878" s="6" t="s">
        <v>2458</v>
      </c>
    </row>
    <row r="351879" spans="4:4" ht="45" x14ac:dyDescent="0.25">
      <c r="D351879" s="6" t="s">
        <v>2459</v>
      </c>
    </row>
    <row r="351880" spans="4:4" ht="30" x14ac:dyDescent="0.25">
      <c r="D351880" s="6" t="s">
        <v>2460</v>
      </c>
    </row>
    <row r="351881" spans="4:4" ht="45" x14ac:dyDescent="0.25">
      <c r="D351881" s="6" t="s">
        <v>2461</v>
      </c>
    </row>
    <row r="351882" spans="4:4" ht="45" x14ac:dyDescent="0.25">
      <c r="D351882" s="6" t="s">
        <v>2462</v>
      </c>
    </row>
    <row r="351883" spans="4:4" ht="30" x14ac:dyDescent="0.25">
      <c r="D351883" s="6" t="s">
        <v>2463</v>
      </c>
    </row>
    <row r="351884" spans="4:4" ht="30" x14ac:dyDescent="0.25">
      <c r="D351884" s="6" t="s">
        <v>2464</v>
      </c>
    </row>
    <row r="351885" spans="4:4" ht="45" x14ac:dyDescent="0.25">
      <c r="D351885" s="6" t="s">
        <v>2465</v>
      </c>
    </row>
    <row r="351886" spans="4:4" ht="30" x14ac:dyDescent="0.25">
      <c r="D351886" s="6" t="s">
        <v>2466</v>
      </c>
    </row>
    <row r="351887" spans="4:4" ht="45" x14ac:dyDescent="0.25">
      <c r="D351887" s="6" t="s">
        <v>2467</v>
      </c>
    </row>
    <row r="351888" spans="4:4" ht="30" x14ac:dyDescent="0.25">
      <c r="D351888" s="6" t="s">
        <v>2468</v>
      </c>
    </row>
    <row r="351889" spans="4:4" ht="30" x14ac:dyDescent="0.25">
      <c r="D351889" s="6" t="s">
        <v>2469</v>
      </c>
    </row>
    <row r="351890" spans="4:4" ht="30" x14ac:dyDescent="0.25">
      <c r="D351890" s="6" t="s">
        <v>2470</v>
      </c>
    </row>
    <row r="351891" spans="4:4" ht="45" x14ac:dyDescent="0.25">
      <c r="D351891" s="6" t="s">
        <v>2471</v>
      </c>
    </row>
    <row r="351892" spans="4:4" ht="30" x14ac:dyDescent="0.25">
      <c r="D351892" s="6" t="s">
        <v>2472</v>
      </c>
    </row>
    <row r="351893" spans="4:4" ht="45" x14ac:dyDescent="0.25">
      <c r="D351893" s="6" t="s">
        <v>2473</v>
      </c>
    </row>
    <row r="351894" spans="4:4" ht="45" x14ac:dyDescent="0.25">
      <c r="D351894" s="6" t="s">
        <v>2474</v>
      </c>
    </row>
    <row r="351895" spans="4:4" ht="45" x14ac:dyDescent="0.25">
      <c r="D351895" s="6" t="s">
        <v>2475</v>
      </c>
    </row>
    <row r="351896" spans="4:4" ht="30" x14ac:dyDescent="0.25">
      <c r="D351896" s="6" t="s">
        <v>2476</v>
      </c>
    </row>
    <row r="351897" spans="4:4" ht="30" x14ac:dyDescent="0.25">
      <c r="D351897" s="6" t="s">
        <v>2477</v>
      </c>
    </row>
    <row r="351898" spans="4:4" ht="45" x14ac:dyDescent="0.25">
      <c r="D351898" s="6" t="s">
        <v>2478</v>
      </c>
    </row>
    <row r="351899" spans="4:4" ht="30" x14ac:dyDescent="0.25">
      <c r="D351899" s="6" t="s">
        <v>2479</v>
      </c>
    </row>
    <row r="351900" spans="4:4" ht="30" x14ac:dyDescent="0.25">
      <c r="D351900" s="6" t="s">
        <v>2480</v>
      </c>
    </row>
    <row r="351901" spans="4:4" ht="30" x14ac:dyDescent="0.25">
      <c r="D351901" s="6" t="s">
        <v>2481</v>
      </c>
    </row>
    <row r="351902" spans="4:4" ht="30" x14ac:dyDescent="0.25">
      <c r="D351902" s="6" t="s">
        <v>2482</v>
      </c>
    </row>
    <row r="351903" spans="4:4" ht="30" x14ac:dyDescent="0.25">
      <c r="D351903" s="6" t="s">
        <v>2483</v>
      </c>
    </row>
    <row r="351904" spans="4:4" ht="30" x14ac:dyDescent="0.25">
      <c r="D351904" s="6" t="s">
        <v>2484</v>
      </c>
    </row>
    <row r="351905" spans="4:4" ht="75" x14ac:dyDescent="0.25">
      <c r="D351905" s="6" t="s">
        <v>2485</v>
      </c>
    </row>
    <row r="351906" spans="4:4" ht="30" x14ac:dyDescent="0.25">
      <c r="D351906" s="6" t="s">
        <v>2486</v>
      </c>
    </row>
    <row r="351907" spans="4:4" ht="30" x14ac:dyDescent="0.25">
      <c r="D351907" s="6" t="s">
        <v>2487</v>
      </c>
    </row>
    <row r="351908" spans="4:4" ht="30" x14ac:dyDescent="0.25">
      <c r="D351908" s="6" t="s">
        <v>2488</v>
      </c>
    </row>
    <row r="351909" spans="4:4" ht="45" x14ac:dyDescent="0.25">
      <c r="D351909" s="6" t="s">
        <v>2489</v>
      </c>
    </row>
    <row r="351910" spans="4:4" ht="45" x14ac:dyDescent="0.25">
      <c r="D351910" s="6" t="s">
        <v>2490</v>
      </c>
    </row>
    <row r="351911" spans="4:4" ht="30" x14ac:dyDescent="0.25">
      <c r="D351911" s="6" t="s">
        <v>2491</v>
      </c>
    </row>
    <row r="351912" spans="4:4" ht="30" x14ac:dyDescent="0.25">
      <c r="D351912" s="6" t="s">
        <v>2492</v>
      </c>
    </row>
    <row r="351913" spans="4:4" ht="45" x14ac:dyDescent="0.25">
      <c r="D351913" s="6" t="s">
        <v>2493</v>
      </c>
    </row>
    <row r="351914" spans="4:4" ht="45" x14ac:dyDescent="0.25">
      <c r="D351914" s="6" t="s">
        <v>2494</v>
      </c>
    </row>
    <row r="351915" spans="4:4" ht="45" x14ac:dyDescent="0.25">
      <c r="D351915" s="6" t="s">
        <v>2495</v>
      </c>
    </row>
    <row r="351916" spans="4:4" ht="60" x14ac:dyDescent="0.25">
      <c r="D351916" s="6" t="s">
        <v>2496</v>
      </c>
    </row>
    <row r="351917" spans="4:4" ht="45" x14ac:dyDescent="0.25">
      <c r="D351917" s="6" t="s">
        <v>2497</v>
      </c>
    </row>
    <row r="351918" spans="4:4" ht="45" x14ac:dyDescent="0.25">
      <c r="D351918" s="6" t="s">
        <v>2498</v>
      </c>
    </row>
    <row r="351919" spans="4:4" ht="30" x14ac:dyDescent="0.25">
      <c r="D351919" s="6" t="s">
        <v>2499</v>
      </c>
    </row>
    <row r="351920" spans="4:4" ht="60" x14ac:dyDescent="0.25">
      <c r="D351920" s="6" t="s">
        <v>2500</v>
      </c>
    </row>
    <row r="351921" spans="4:4" ht="45" x14ac:dyDescent="0.25">
      <c r="D351921" s="6" t="s">
        <v>2501</v>
      </c>
    </row>
    <row r="351922" spans="4:4" ht="30" x14ac:dyDescent="0.25">
      <c r="D351922" s="6" t="s">
        <v>2502</v>
      </c>
    </row>
    <row r="351923" spans="4:4" ht="30" x14ac:dyDescent="0.25">
      <c r="D351923" s="6" t="s">
        <v>2503</v>
      </c>
    </row>
    <row r="351924" spans="4:4" ht="30" x14ac:dyDescent="0.25">
      <c r="D351924" s="6" t="s">
        <v>2504</v>
      </c>
    </row>
    <row r="351925" spans="4:4" ht="45" x14ac:dyDescent="0.25">
      <c r="D351925" s="6" t="s">
        <v>2505</v>
      </c>
    </row>
    <row r="351926" spans="4:4" ht="30" x14ac:dyDescent="0.25">
      <c r="D351926" s="6" t="s">
        <v>2506</v>
      </c>
    </row>
    <row r="351927" spans="4:4" ht="30" x14ac:dyDescent="0.25">
      <c r="D351927" s="6" t="s">
        <v>2507</v>
      </c>
    </row>
    <row r="351928" spans="4:4" ht="45" x14ac:dyDescent="0.25">
      <c r="D351928" s="6" t="s">
        <v>2508</v>
      </c>
    </row>
    <row r="351929" spans="4:4" ht="30" x14ac:dyDescent="0.25">
      <c r="D351929" s="6" t="s">
        <v>2509</v>
      </c>
    </row>
    <row r="351930" spans="4:4" ht="30" x14ac:dyDescent="0.25">
      <c r="D351930" s="6" t="s">
        <v>2510</v>
      </c>
    </row>
    <row r="351931" spans="4:4" ht="30" x14ac:dyDescent="0.25">
      <c r="D351931" s="6" t="s">
        <v>2511</v>
      </c>
    </row>
    <row r="351932" spans="4:4" ht="30" x14ac:dyDescent="0.25">
      <c r="D351932" s="6" t="s">
        <v>2512</v>
      </c>
    </row>
    <row r="351933" spans="4:4" ht="45" x14ac:dyDescent="0.25">
      <c r="D351933" s="6" t="s">
        <v>2513</v>
      </c>
    </row>
    <row r="351934" spans="4:4" ht="45" x14ac:dyDescent="0.25">
      <c r="D351934" s="6" t="s">
        <v>2514</v>
      </c>
    </row>
    <row r="351935" spans="4:4" ht="30" x14ac:dyDescent="0.25">
      <c r="D351935" s="6" t="s">
        <v>2515</v>
      </c>
    </row>
    <row r="351936" spans="4:4" ht="45" x14ac:dyDescent="0.25">
      <c r="D351936" s="6" t="s">
        <v>2516</v>
      </c>
    </row>
    <row r="351937" spans="4:4" ht="45" x14ac:dyDescent="0.25">
      <c r="D351937" s="6" t="s">
        <v>2517</v>
      </c>
    </row>
    <row r="351938" spans="4:4" ht="45" x14ac:dyDescent="0.25">
      <c r="D351938" s="6" t="s">
        <v>2518</v>
      </c>
    </row>
    <row r="351939" spans="4:4" ht="30" x14ac:dyDescent="0.25">
      <c r="D351939" s="6" t="s">
        <v>2519</v>
      </c>
    </row>
    <row r="351940" spans="4:4" ht="60" x14ac:dyDescent="0.25">
      <c r="D351940" s="6" t="s">
        <v>2520</v>
      </c>
    </row>
    <row r="351941" spans="4:4" ht="30" x14ac:dyDescent="0.25">
      <c r="D351941" s="6" t="s">
        <v>2521</v>
      </c>
    </row>
    <row r="351942" spans="4:4" ht="30" x14ac:dyDescent="0.25">
      <c r="D351942" s="6" t="s">
        <v>2522</v>
      </c>
    </row>
    <row r="351943" spans="4:4" ht="60" x14ac:dyDescent="0.25">
      <c r="D351943" s="6" t="s">
        <v>2523</v>
      </c>
    </row>
    <row r="351944" spans="4:4" ht="30" x14ac:dyDescent="0.25">
      <c r="D351944" s="6" t="s">
        <v>2524</v>
      </c>
    </row>
    <row r="351945" spans="4:4" ht="45" x14ac:dyDescent="0.25">
      <c r="D351945" s="6" t="s">
        <v>2525</v>
      </c>
    </row>
    <row r="351946" spans="4:4" ht="45" x14ac:dyDescent="0.25">
      <c r="D351946" s="6" t="s">
        <v>2526</v>
      </c>
    </row>
    <row r="351947" spans="4:4" ht="45" x14ac:dyDescent="0.25">
      <c r="D351947" s="6" t="s">
        <v>2527</v>
      </c>
    </row>
    <row r="351948" spans="4:4" ht="45" x14ac:dyDescent="0.25">
      <c r="D351948" s="6" t="s">
        <v>2528</v>
      </c>
    </row>
    <row r="351949" spans="4:4" ht="30" x14ac:dyDescent="0.25">
      <c r="D351949" s="6" t="s">
        <v>2529</v>
      </c>
    </row>
    <row r="351950" spans="4:4" ht="30" x14ac:dyDescent="0.25">
      <c r="D351950" s="6" t="s">
        <v>2530</v>
      </c>
    </row>
    <row r="351951" spans="4:4" ht="45" x14ac:dyDescent="0.25">
      <c r="D351951" s="6" t="s">
        <v>2531</v>
      </c>
    </row>
    <row r="351952" spans="4:4" ht="30" x14ac:dyDescent="0.25">
      <c r="D351952" s="6" t="s">
        <v>2532</v>
      </c>
    </row>
    <row r="351953" spans="4:4" ht="45" x14ac:dyDescent="0.25">
      <c r="D351953" s="6" t="s">
        <v>2533</v>
      </c>
    </row>
    <row r="351954" spans="4:4" ht="45" x14ac:dyDescent="0.25">
      <c r="D351954" s="6" t="s">
        <v>2534</v>
      </c>
    </row>
    <row r="351955" spans="4:4" ht="30" x14ac:dyDescent="0.25">
      <c r="D351955" s="6" t="s">
        <v>2535</v>
      </c>
    </row>
    <row r="351956" spans="4:4" ht="30" x14ac:dyDescent="0.25">
      <c r="D351956" s="6" t="s">
        <v>2536</v>
      </c>
    </row>
    <row r="351957" spans="4:4" ht="60" x14ac:dyDescent="0.25">
      <c r="D351957" s="6" t="s">
        <v>2537</v>
      </c>
    </row>
    <row r="351958" spans="4:4" ht="60" x14ac:dyDescent="0.25">
      <c r="D351958" s="6" t="s">
        <v>2538</v>
      </c>
    </row>
    <row r="351959" spans="4:4" ht="30" x14ac:dyDescent="0.25">
      <c r="D351959" s="6" t="s">
        <v>2539</v>
      </c>
    </row>
    <row r="351960" spans="4:4" ht="30" x14ac:dyDescent="0.25">
      <c r="D351960" s="6" t="s">
        <v>2540</v>
      </c>
    </row>
    <row r="351961" spans="4:4" ht="45" x14ac:dyDescent="0.25">
      <c r="D351961" s="6" t="s">
        <v>2541</v>
      </c>
    </row>
    <row r="351962" spans="4:4" ht="30" x14ac:dyDescent="0.25">
      <c r="D351962" s="6" t="s">
        <v>2542</v>
      </c>
    </row>
    <row r="351963" spans="4:4" ht="30" x14ac:dyDescent="0.25">
      <c r="D351963" s="6" t="s">
        <v>2543</v>
      </c>
    </row>
    <row r="351964" spans="4:4" ht="30" x14ac:dyDescent="0.25">
      <c r="D351964" s="6" t="s">
        <v>2544</v>
      </c>
    </row>
    <row r="351965" spans="4:4" ht="45" x14ac:dyDescent="0.25">
      <c r="D351965" s="6" t="s">
        <v>2545</v>
      </c>
    </row>
    <row r="351966" spans="4:4" ht="30" x14ac:dyDescent="0.25">
      <c r="D351966" s="6" t="s">
        <v>2546</v>
      </c>
    </row>
    <row r="351967" spans="4:4" ht="45" x14ac:dyDescent="0.25">
      <c r="D351967" s="6" t="s">
        <v>2547</v>
      </c>
    </row>
    <row r="351968" spans="4:4" ht="30" x14ac:dyDescent="0.25">
      <c r="D351968" s="6" t="s">
        <v>2548</v>
      </c>
    </row>
    <row r="351969" spans="4:4" ht="30" x14ac:dyDescent="0.25">
      <c r="D351969" s="6" t="s">
        <v>2549</v>
      </c>
    </row>
    <row r="351970" spans="4:4" ht="45" x14ac:dyDescent="0.25">
      <c r="D351970" s="6" t="s">
        <v>2550</v>
      </c>
    </row>
    <row r="351971" spans="4:4" ht="60" x14ac:dyDescent="0.25">
      <c r="D351971" s="6" t="s">
        <v>2551</v>
      </c>
    </row>
    <row r="351972" spans="4:4" ht="30" x14ac:dyDescent="0.25">
      <c r="D351972" s="6" t="s">
        <v>2552</v>
      </c>
    </row>
    <row r="351973" spans="4:4" ht="30" x14ac:dyDescent="0.25">
      <c r="D351973" s="6" t="s">
        <v>2553</v>
      </c>
    </row>
    <row r="351974" spans="4:4" ht="45" x14ac:dyDescent="0.25">
      <c r="D351974" s="6" t="s">
        <v>2554</v>
      </c>
    </row>
    <row r="351975" spans="4:4" ht="30" x14ac:dyDescent="0.25">
      <c r="D351975" s="6" t="s">
        <v>2555</v>
      </c>
    </row>
    <row r="351976" spans="4:4" ht="45" x14ac:dyDescent="0.25">
      <c r="D351976" s="6" t="s">
        <v>2556</v>
      </c>
    </row>
    <row r="351977" spans="4:4" ht="45" x14ac:dyDescent="0.25">
      <c r="D351977" s="6" t="s">
        <v>2557</v>
      </c>
    </row>
    <row r="351978" spans="4:4" ht="45" x14ac:dyDescent="0.25">
      <c r="D351978" s="6" t="s">
        <v>2558</v>
      </c>
    </row>
    <row r="351979" spans="4:4" ht="45" x14ac:dyDescent="0.25">
      <c r="D351979" s="6" t="s">
        <v>2559</v>
      </c>
    </row>
    <row r="351980" spans="4:4" ht="30" x14ac:dyDescent="0.25">
      <c r="D351980" s="6" t="s">
        <v>2560</v>
      </c>
    </row>
    <row r="351981" spans="4:4" ht="45" x14ac:dyDescent="0.25">
      <c r="D351981" s="6" t="s">
        <v>2561</v>
      </c>
    </row>
    <row r="351982" spans="4:4" ht="30" x14ac:dyDescent="0.25">
      <c r="D351982" s="6" t="s">
        <v>2562</v>
      </c>
    </row>
    <row r="351983" spans="4:4" ht="30" x14ac:dyDescent="0.25">
      <c r="D351983" s="6" t="s">
        <v>2563</v>
      </c>
    </row>
    <row r="351984" spans="4:4" ht="45" x14ac:dyDescent="0.25">
      <c r="D351984" s="6" t="s">
        <v>2564</v>
      </c>
    </row>
    <row r="351985" spans="4:4" ht="60" x14ac:dyDescent="0.25">
      <c r="D351985" s="6" t="s">
        <v>2565</v>
      </c>
    </row>
    <row r="351986" spans="4:4" ht="45" x14ac:dyDescent="0.25">
      <c r="D351986" s="6" t="s">
        <v>2566</v>
      </c>
    </row>
    <row r="351987" spans="4:4" ht="30" x14ac:dyDescent="0.25">
      <c r="D351987" s="6" t="s">
        <v>2567</v>
      </c>
    </row>
    <row r="351988" spans="4:4" ht="45" x14ac:dyDescent="0.25">
      <c r="D351988" s="6" t="s">
        <v>2568</v>
      </c>
    </row>
    <row r="351989" spans="4:4" ht="30" x14ac:dyDescent="0.25">
      <c r="D351989" s="6" t="s">
        <v>2569</v>
      </c>
    </row>
    <row r="351990" spans="4:4" ht="45" x14ac:dyDescent="0.25">
      <c r="D351990" s="6" t="s">
        <v>2570</v>
      </c>
    </row>
    <row r="351991" spans="4:4" ht="45" x14ac:dyDescent="0.25">
      <c r="D351991" s="6" t="s">
        <v>2571</v>
      </c>
    </row>
    <row r="351992" spans="4:4" ht="30" x14ac:dyDescent="0.25">
      <c r="D351992" s="6" t="s">
        <v>2572</v>
      </c>
    </row>
    <row r="351993" spans="4:4" ht="30" x14ac:dyDescent="0.25">
      <c r="D351993" s="6" t="s">
        <v>2573</v>
      </c>
    </row>
    <row r="351994" spans="4:4" ht="30" x14ac:dyDescent="0.25">
      <c r="D351994" s="6" t="s">
        <v>2574</v>
      </c>
    </row>
    <row r="351995" spans="4:4" ht="45" x14ac:dyDescent="0.25">
      <c r="D351995" s="6" t="s">
        <v>2575</v>
      </c>
    </row>
    <row r="351996" spans="4:4" ht="45" x14ac:dyDescent="0.25">
      <c r="D351996" s="6" t="s">
        <v>2576</v>
      </c>
    </row>
    <row r="351997" spans="4:4" ht="45" x14ac:dyDescent="0.25">
      <c r="D351997" s="6" t="s">
        <v>2577</v>
      </c>
    </row>
    <row r="351998" spans="4:4" ht="45" x14ac:dyDescent="0.25">
      <c r="D351998" s="6" t="s">
        <v>2578</v>
      </c>
    </row>
    <row r="351999" spans="4:4" ht="45" x14ac:dyDescent="0.25">
      <c r="D351999" s="6" t="s">
        <v>2579</v>
      </c>
    </row>
    <row r="352000" spans="4:4" ht="45" x14ac:dyDescent="0.25">
      <c r="D352000" s="6" t="s">
        <v>2580</v>
      </c>
    </row>
    <row r="352001" spans="4:4" ht="45" x14ac:dyDescent="0.25">
      <c r="D352001" s="6" t="s">
        <v>2581</v>
      </c>
    </row>
    <row r="352002" spans="4:4" ht="60" x14ac:dyDescent="0.25">
      <c r="D352002" s="6" t="s">
        <v>2582</v>
      </c>
    </row>
    <row r="352003" spans="4:4" ht="45" x14ac:dyDescent="0.25">
      <c r="D352003" s="6" t="s">
        <v>2583</v>
      </c>
    </row>
    <row r="352004" spans="4:4" ht="45" x14ac:dyDescent="0.25">
      <c r="D352004" s="6" t="s">
        <v>2584</v>
      </c>
    </row>
    <row r="352005" spans="4:4" ht="45" x14ac:dyDescent="0.25">
      <c r="D352005" s="6" t="s">
        <v>2585</v>
      </c>
    </row>
    <row r="352006" spans="4:4" ht="30" x14ac:dyDescent="0.25">
      <c r="D352006" s="6" t="s">
        <v>2586</v>
      </c>
    </row>
    <row r="352007" spans="4:4" ht="30" x14ac:dyDescent="0.25">
      <c r="D352007" s="6" t="s">
        <v>2587</v>
      </c>
    </row>
    <row r="352008" spans="4:4" ht="45" x14ac:dyDescent="0.25">
      <c r="D352008" s="6" t="s">
        <v>2588</v>
      </c>
    </row>
    <row r="352009" spans="4:4" ht="30" x14ac:dyDescent="0.25">
      <c r="D352009" s="6" t="s">
        <v>2589</v>
      </c>
    </row>
    <row r="352010" spans="4:4" ht="60" x14ac:dyDescent="0.25">
      <c r="D352010" s="6" t="s">
        <v>2590</v>
      </c>
    </row>
    <row r="352011" spans="4:4" ht="60" x14ac:dyDescent="0.25">
      <c r="D352011" s="6" t="s">
        <v>2591</v>
      </c>
    </row>
    <row r="352012" spans="4:4" ht="60" x14ac:dyDescent="0.25">
      <c r="D352012" s="6" t="s">
        <v>2592</v>
      </c>
    </row>
    <row r="352013" spans="4:4" ht="60" x14ac:dyDescent="0.25">
      <c r="D352013" s="6" t="s">
        <v>2593</v>
      </c>
    </row>
    <row r="352014" spans="4:4" ht="30" x14ac:dyDescent="0.25">
      <c r="D352014" s="6" t="s">
        <v>2594</v>
      </c>
    </row>
    <row r="352015" spans="4:4" ht="45" x14ac:dyDescent="0.25">
      <c r="D352015" s="6" t="s">
        <v>2595</v>
      </c>
    </row>
    <row r="352016" spans="4:4" ht="45" x14ac:dyDescent="0.25">
      <c r="D352016" s="6" t="s">
        <v>2596</v>
      </c>
    </row>
    <row r="352017" spans="4:4" ht="45" x14ac:dyDescent="0.25">
      <c r="D352017" s="6" t="s">
        <v>2597</v>
      </c>
    </row>
    <row r="352018" spans="4:4" ht="45" x14ac:dyDescent="0.25">
      <c r="D352018" s="6" t="s">
        <v>2598</v>
      </c>
    </row>
    <row r="352019" spans="4:4" ht="60" x14ac:dyDescent="0.25">
      <c r="D352019" s="6" t="s">
        <v>2599</v>
      </c>
    </row>
    <row r="352020" spans="4:4" ht="45" x14ac:dyDescent="0.25">
      <c r="D352020" s="6" t="s">
        <v>2600</v>
      </c>
    </row>
    <row r="352021" spans="4:4" ht="75" x14ac:dyDescent="0.25">
      <c r="D352021" s="6" t="s">
        <v>2601</v>
      </c>
    </row>
    <row r="352022" spans="4:4" ht="60" x14ac:dyDescent="0.25">
      <c r="D352022" s="6" t="s">
        <v>2602</v>
      </c>
    </row>
    <row r="352023" spans="4:4" ht="30" x14ac:dyDescent="0.25">
      <c r="D352023" s="6" t="s">
        <v>2603</v>
      </c>
    </row>
    <row r="352024" spans="4:4" ht="45" x14ac:dyDescent="0.25">
      <c r="D352024" s="6" t="s">
        <v>2604</v>
      </c>
    </row>
    <row r="352025" spans="4:4" ht="60" x14ac:dyDescent="0.25">
      <c r="D352025" s="6" t="s">
        <v>2605</v>
      </c>
    </row>
    <row r="352026" spans="4:4" ht="45" x14ac:dyDescent="0.25">
      <c r="D352026" s="6" t="s">
        <v>2606</v>
      </c>
    </row>
    <row r="352027" spans="4:4" ht="45" x14ac:dyDescent="0.25">
      <c r="D352027" s="6" t="s">
        <v>2607</v>
      </c>
    </row>
    <row r="352028" spans="4:4" ht="45" x14ac:dyDescent="0.25">
      <c r="D352028" s="6" t="s">
        <v>2608</v>
      </c>
    </row>
    <row r="352029" spans="4:4" ht="45" x14ac:dyDescent="0.25">
      <c r="D352029" s="6" t="s">
        <v>2609</v>
      </c>
    </row>
    <row r="352030" spans="4:4" ht="45" x14ac:dyDescent="0.25">
      <c r="D352030" s="6" t="s">
        <v>2610</v>
      </c>
    </row>
    <row r="352031" spans="4:4" ht="45" x14ac:dyDescent="0.25">
      <c r="D352031" s="6" t="s">
        <v>2611</v>
      </c>
    </row>
    <row r="352032" spans="4:4" ht="60" x14ac:dyDescent="0.25">
      <c r="D352032" s="6" t="s">
        <v>2612</v>
      </c>
    </row>
    <row r="352033" spans="4:4" ht="45" x14ac:dyDescent="0.25">
      <c r="D352033" s="6" t="s">
        <v>2613</v>
      </c>
    </row>
    <row r="352034" spans="4:4" ht="45" x14ac:dyDescent="0.25">
      <c r="D352034" s="6" t="s">
        <v>2614</v>
      </c>
    </row>
    <row r="352035" spans="4:4" ht="45" x14ac:dyDescent="0.25">
      <c r="D352035" s="6" t="s">
        <v>2615</v>
      </c>
    </row>
    <row r="352036" spans="4:4" ht="45" x14ac:dyDescent="0.25">
      <c r="D352036" s="6" t="s">
        <v>2616</v>
      </c>
    </row>
    <row r="352037" spans="4:4" ht="45" x14ac:dyDescent="0.25">
      <c r="D352037" s="6" t="s">
        <v>2617</v>
      </c>
    </row>
    <row r="352038" spans="4:4" ht="45" x14ac:dyDescent="0.25">
      <c r="D352038" s="6" t="s">
        <v>2618</v>
      </c>
    </row>
    <row r="352039" spans="4:4" ht="45" x14ac:dyDescent="0.25">
      <c r="D352039" s="6" t="s">
        <v>2619</v>
      </c>
    </row>
    <row r="352040" spans="4:4" ht="30" x14ac:dyDescent="0.25">
      <c r="D352040" s="6" t="s">
        <v>2620</v>
      </c>
    </row>
    <row r="352041" spans="4:4" ht="45" x14ac:dyDescent="0.25">
      <c r="D352041" s="6" t="s">
        <v>2621</v>
      </c>
    </row>
    <row r="352042" spans="4:4" ht="45" x14ac:dyDescent="0.25">
      <c r="D352042" s="6" t="s">
        <v>2622</v>
      </c>
    </row>
    <row r="352043" spans="4:4" ht="45" x14ac:dyDescent="0.25">
      <c r="D352043" s="6" t="s">
        <v>2623</v>
      </c>
    </row>
    <row r="352044" spans="4:4" ht="30" x14ac:dyDescent="0.25">
      <c r="D352044" s="6" t="s">
        <v>2624</v>
      </c>
    </row>
    <row r="352045" spans="4:4" ht="45" x14ac:dyDescent="0.25">
      <c r="D352045" s="6" t="s">
        <v>2625</v>
      </c>
    </row>
    <row r="352046" spans="4:4" ht="45" x14ac:dyDescent="0.25">
      <c r="D352046" s="6" t="s">
        <v>2626</v>
      </c>
    </row>
    <row r="352047" spans="4:4" ht="45" x14ac:dyDescent="0.25">
      <c r="D352047" s="6" t="s">
        <v>2627</v>
      </c>
    </row>
    <row r="352048" spans="4:4" ht="30" x14ac:dyDescent="0.25">
      <c r="D352048" s="6" t="s">
        <v>2628</v>
      </c>
    </row>
    <row r="352049" spans="4:4" ht="30" x14ac:dyDescent="0.25">
      <c r="D352049" s="6" t="s">
        <v>2629</v>
      </c>
    </row>
    <row r="352050" spans="4:4" ht="45" x14ac:dyDescent="0.25">
      <c r="D352050" s="6" t="s">
        <v>2630</v>
      </c>
    </row>
    <row r="352051" spans="4:4" ht="45" x14ac:dyDescent="0.25">
      <c r="D352051" s="6" t="s">
        <v>2631</v>
      </c>
    </row>
    <row r="352052" spans="4:4" ht="45" x14ac:dyDescent="0.25">
      <c r="D352052" s="6" t="s">
        <v>2632</v>
      </c>
    </row>
    <row r="352053" spans="4:4" ht="45" x14ac:dyDescent="0.25">
      <c r="D352053" s="6" t="s">
        <v>2633</v>
      </c>
    </row>
    <row r="352054" spans="4:4" ht="45" x14ac:dyDescent="0.25">
      <c r="D352054" s="6" t="s">
        <v>2634</v>
      </c>
    </row>
    <row r="352055" spans="4:4" ht="45" x14ac:dyDescent="0.25">
      <c r="D352055" s="6" t="s">
        <v>2635</v>
      </c>
    </row>
    <row r="352056" spans="4:4" ht="45" x14ac:dyDescent="0.25">
      <c r="D352056" s="6" t="s">
        <v>2636</v>
      </c>
    </row>
    <row r="352057" spans="4:4" ht="45" x14ac:dyDescent="0.25">
      <c r="D352057" s="6" t="s">
        <v>2637</v>
      </c>
    </row>
    <row r="352058" spans="4:4" ht="60" x14ac:dyDescent="0.25">
      <c r="D352058" s="6" t="s">
        <v>2638</v>
      </c>
    </row>
    <row r="352059" spans="4:4" ht="60" x14ac:dyDescent="0.25">
      <c r="D352059" s="6" t="s">
        <v>2639</v>
      </c>
    </row>
    <row r="352060" spans="4:4" ht="45" x14ac:dyDescent="0.25">
      <c r="D352060" s="6" t="s">
        <v>2640</v>
      </c>
    </row>
    <row r="352061" spans="4:4" x14ac:dyDescent="0.25">
      <c r="D352061" s="6" t="s">
        <v>2641</v>
      </c>
    </row>
    <row r="352062" spans="4:4" ht="75" x14ac:dyDescent="0.25">
      <c r="D352062" s="6" t="s">
        <v>2642</v>
      </c>
    </row>
  </sheetData>
  <mergeCells count="1">
    <mergeCell ref="B8:S8"/>
  </mergeCells>
  <phoneticPr fontId="4" type="noConversion"/>
  <dataValidations xWindow="1380" yWindow="819"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700-000000000000}">
      <formula1>$A$350905:$A$350907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xr:uid="{57053195-18CB-4A81-B340-8A17B401EC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xr:uid="{00000000-0002-0000-0700-000003000000}">
      <formula1>$B$350905:$B$350914</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xr:uid="{E7E50243-80A5-43AD-85F9-E08141AE174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xr:uid="{E6940838-98CC-415C-932C-CE1D4CD0352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xr:uid="{00000000-0002-0000-0700-000006000000}">
      <formula1>$C$350905:$C$350912</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xr:uid="{19D34DDE-45FB-4A54-BA85-A1BC711CA69D}">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xr:uid="{E45DC953-F86A-441E-BA16-71F9AAC6286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xr:uid="{00000000-0002-0000-0700-00000B000000}">
      <formula1>$D$350905:$D$352062</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xr:uid="{24AF365A-934E-4560-AB93-46150A97855D}">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56" orientation="landscape" r:id="rId1"/>
  <headerFooter>
    <oddFooter>&amp;C&amp;F &amp;A -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352138"/>
  <sheetViews>
    <sheetView topLeftCell="A6" workbookViewId="0">
      <selection activeCell="IY9" sqref="IY9"/>
    </sheetView>
  </sheetViews>
  <sheetFormatPr baseColWidth="10" defaultColWidth="9.140625" defaultRowHeight="15" x14ac:dyDescent="0.25"/>
  <cols>
    <col min="1" max="1" width="9.140625" style="6"/>
    <col min="2" max="2" width="39" style="6" customWidth="1"/>
    <col min="3" max="3" width="48" style="6" customWidth="1"/>
    <col min="4" max="4" width="30" style="6" customWidth="1"/>
    <col min="5" max="5" width="22" style="6" customWidth="1"/>
    <col min="6" max="6" width="30.42578125" style="6" customWidth="1"/>
    <col min="7" max="7" width="9.140625" style="6"/>
    <col min="8" max="256" width="8" style="6" hidden="1"/>
    <col min="257" max="16384" width="9.140625" style="6"/>
  </cols>
  <sheetData>
    <row r="1" spans="1:6" ht="30" x14ac:dyDescent="0.25">
      <c r="B1" s="7" t="s">
        <v>0</v>
      </c>
      <c r="C1" s="7">
        <v>51</v>
      </c>
      <c r="D1" s="7" t="s">
        <v>1</v>
      </c>
    </row>
    <row r="2" spans="1:6" ht="60" x14ac:dyDescent="0.25">
      <c r="B2" s="7" t="s">
        <v>2</v>
      </c>
      <c r="C2" s="7">
        <v>386</v>
      </c>
      <c r="D2" s="7" t="s">
        <v>2643</v>
      </c>
    </row>
    <row r="3" spans="1:6" x14ac:dyDescent="0.25">
      <c r="B3" s="7" t="s">
        <v>4</v>
      </c>
      <c r="C3" s="7">
        <v>1</v>
      </c>
    </row>
    <row r="4" spans="1:6" x14ac:dyDescent="0.25">
      <c r="B4" s="7" t="s">
        <v>5</v>
      </c>
      <c r="C4" s="7">
        <v>231</v>
      </c>
    </row>
    <row r="5" spans="1:6" x14ac:dyDescent="0.25">
      <c r="B5" s="7" t="s">
        <v>6</v>
      </c>
      <c r="C5" s="11">
        <v>45657</v>
      </c>
    </row>
    <row r="6" spans="1:6" x14ac:dyDescent="0.25">
      <c r="B6" s="7" t="s">
        <v>7</v>
      </c>
      <c r="C6" s="7">
        <v>12</v>
      </c>
      <c r="D6" s="7" t="s">
        <v>8</v>
      </c>
    </row>
    <row r="8" spans="1:6" x14ac:dyDescent="0.25">
      <c r="A8" s="7" t="s">
        <v>9</v>
      </c>
      <c r="B8" s="115" t="s">
        <v>2644</v>
      </c>
      <c r="C8" s="116"/>
      <c r="D8" s="116"/>
      <c r="E8" s="116"/>
      <c r="F8" s="116"/>
    </row>
    <row r="9" spans="1:6" x14ac:dyDescent="0.25">
      <c r="C9" s="7">
        <v>6</v>
      </c>
      <c r="D9" s="7">
        <v>7</v>
      </c>
      <c r="E9" s="7">
        <v>8</v>
      </c>
      <c r="F9" s="7">
        <v>12</v>
      </c>
    </row>
    <row r="10" spans="1:6" x14ac:dyDescent="0.25">
      <c r="C10" s="7" t="s">
        <v>2645</v>
      </c>
      <c r="D10" s="7" t="s">
        <v>2646</v>
      </c>
      <c r="E10" s="7" t="s">
        <v>2647</v>
      </c>
      <c r="F10" s="7" t="s">
        <v>23</v>
      </c>
    </row>
    <row r="11" spans="1:6" ht="45" x14ac:dyDescent="0.25">
      <c r="A11" s="7">
        <v>1</v>
      </c>
      <c r="B11" s="6" t="s">
        <v>76</v>
      </c>
      <c r="C11" s="15" t="s">
        <v>2961</v>
      </c>
      <c r="D11" s="15">
        <v>0</v>
      </c>
      <c r="E11" s="15">
        <v>100</v>
      </c>
      <c r="F11" s="16" t="s">
        <v>2648</v>
      </c>
    </row>
    <row r="12" spans="1:6" x14ac:dyDescent="0.25">
      <c r="A12" s="7">
        <v>-1</v>
      </c>
      <c r="C12" s="16" t="s">
        <v>24</v>
      </c>
      <c r="D12" s="16" t="s">
        <v>24</v>
      </c>
      <c r="E12" s="16" t="s">
        <v>24</v>
      </c>
      <c r="F12" s="16" t="s">
        <v>24</v>
      </c>
    </row>
    <row r="13" spans="1:6" x14ac:dyDescent="0.25">
      <c r="A13" s="7">
        <v>999999</v>
      </c>
      <c r="B13" s="6" t="s">
        <v>77</v>
      </c>
      <c r="C13" s="16" t="s">
        <v>24</v>
      </c>
      <c r="D13" s="16" t="s">
        <v>24</v>
      </c>
      <c r="F13" s="16" t="s">
        <v>24</v>
      </c>
    </row>
    <row r="15" spans="1:6" x14ac:dyDescent="0.25">
      <c r="A15" s="7" t="s">
        <v>57</v>
      </c>
      <c r="B15" s="115" t="s">
        <v>2649</v>
      </c>
      <c r="C15" s="116"/>
      <c r="D15" s="116"/>
      <c r="E15" s="116"/>
      <c r="F15" s="116"/>
    </row>
    <row r="16" spans="1:6" x14ac:dyDescent="0.25">
      <c r="C16" s="7">
        <v>6</v>
      </c>
      <c r="D16" s="7">
        <v>7</v>
      </c>
      <c r="E16" s="7">
        <v>8</v>
      </c>
      <c r="F16" s="7">
        <v>12</v>
      </c>
    </row>
    <row r="17" spans="1:6" x14ac:dyDescent="0.25">
      <c r="C17" s="7" t="s">
        <v>2645</v>
      </c>
      <c r="D17" s="7" t="s">
        <v>2646</v>
      </c>
      <c r="E17" s="7" t="s">
        <v>2647</v>
      </c>
      <c r="F17" s="7" t="s">
        <v>23</v>
      </c>
    </row>
    <row r="18" spans="1:6" ht="45" x14ac:dyDescent="0.25">
      <c r="A18" s="7">
        <v>1</v>
      </c>
      <c r="B18" s="6" t="s">
        <v>76</v>
      </c>
      <c r="C18" s="15" t="s">
        <v>4351</v>
      </c>
      <c r="D18" s="15">
        <v>0</v>
      </c>
      <c r="E18" s="15">
        <v>0</v>
      </c>
      <c r="F18" s="16" t="s">
        <v>2648</v>
      </c>
    </row>
    <row r="19" spans="1:6" x14ac:dyDescent="0.25">
      <c r="A19" s="7">
        <v>-1</v>
      </c>
      <c r="C19" s="16" t="s">
        <v>24</v>
      </c>
      <c r="D19" s="16" t="s">
        <v>24</v>
      </c>
      <c r="E19" s="16" t="s">
        <v>24</v>
      </c>
      <c r="F19" s="16" t="s">
        <v>24</v>
      </c>
    </row>
    <row r="20" spans="1:6" x14ac:dyDescent="0.25">
      <c r="A20" s="7">
        <v>999999</v>
      </c>
      <c r="B20" s="6" t="s">
        <v>77</v>
      </c>
      <c r="C20" s="16" t="s">
        <v>24</v>
      </c>
      <c r="D20" s="16" t="s">
        <v>24</v>
      </c>
      <c r="F20" s="16" t="s">
        <v>24</v>
      </c>
    </row>
    <row r="22" spans="1:6" x14ac:dyDescent="0.25">
      <c r="A22" s="7" t="s">
        <v>78</v>
      </c>
      <c r="B22" s="115" t="s">
        <v>2650</v>
      </c>
      <c r="C22" s="116"/>
      <c r="D22" s="116"/>
      <c r="E22" s="116"/>
      <c r="F22" s="116"/>
    </row>
    <row r="23" spans="1:6" x14ac:dyDescent="0.25">
      <c r="C23" s="7">
        <v>6</v>
      </c>
      <c r="D23" s="7">
        <v>7</v>
      </c>
      <c r="E23" s="7">
        <v>8</v>
      </c>
      <c r="F23" s="7">
        <v>12</v>
      </c>
    </row>
    <row r="24" spans="1:6" x14ac:dyDescent="0.25">
      <c r="C24" s="7" t="s">
        <v>2645</v>
      </c>
      <c r="D24" s="7" t="s">
        <v>2646</v>
      </c>
      <c r="E24" s="7" t="s">
        <v>2647</v>
      </c>
      <c r="F24" s="7" t="s">
        <v>23</v>
      </c>
    </row>
    <row r="25" spans="1:6" ht="45" x14ac:dyDescent="0.25">
      <c r="A25" s="7">
        <v>1</v>
      </c>
      <c r="B25" s="6" t="s">
        <v>76</v>
      </c>
      <c r="C25" s="15">
        <v>0</v>
      </c>
      <c r="D25" s="16" t="s">
        <v>2651</v>
      </c>
      <c r="E25" s="15">
        <v>0</v>
      </c>
      <c r="F25" s="16" t="s">
        <v>2648</v>
      </c>
    </row>
    <row r="26" spans="1:6" x14ac:dyDescent="0.25">
      <c r="A26" s="7">
        <v>-1</v>
      </c>
      <c r="C26" s="16" t="s">
        <v>24</v>
      </c>
      <c r="D26" s="16" t="s">
        <v>24</v>
      </c>
      <c r="E26" s="16" t="s">
        <v>24</v>
      </c>
      <c r="F26" s="16" t="s">
        <v>24</v>
      </c>
    </row>
    <row r="27" spans="1:6" x14ac:dyDescent="0.25">
      <c r="A27" s="7">
        <v>999999</v>
      </c>
      <c r="B27" s="6" t="s">
        <v>77</v>
      </c>
      <c r="C27" s="16" t="s">
        <v>24</v>
      </c>
      <c r="D27" s="16" t="s">
        <v>24</v>
      </c>
      <c r="F27" s="16" t="s">
        <v>24</v>
      </c>
    </row>
    <row r="29" spans="1:6" x14ac:dyDescent="0.25">
      <c r="A29" s="7" t="s">
        <v>2652</v>
      </c>
      <c r="B29" s="115" t="s">
        <v>2653</v>
      </c>
      <c r="C29" s="116"/>
      <c r="D29" s="116"/>
      <c r="E29" s="116"/>
      <c r="F29" s="116"/>
    </row>
    <row r="30" spans="1:6" x14ac:dyDescent="0.25">
      <c r="C30" s="7">
        <v>6</v>
      </c>
      <c r="D30" s="7">
        <v>7</v>
      </c>
      <c r="E30" s="7">
        <v>8</v>
      </c>
      <c r="F30" s="7">
        <v>12</v>
      </c>
    </row>
    <row r="31" spans="1:6" x14ac:dyDescent="0.25">
      <c r="C31" s="7" t="s">
        <v>2645</v>
      </c>
      <c r="D31" s="7" t="s">
        <v>2646</v>
      </c>
      <c r="E31" s="7" t="s">
        <v>2647</v>
      </c>
      <c r="F31" s="7" t="s">
        <v>23</v>
      </c>
    </row>
    <row r="32" spans="1:6" x14ac:dyDescent="0.25">
      <c r="A32" s="7">
        <v>10</v>
      </c>
      <c r="B32" s="6" t="s">
        <v>2654</v>
      </c>
      <c r="C32" s="16" t="s">
        <v>24</v>
      </c>
      <c r="D32" s="16" t="s">
        <v>24</v>
      </c>
      <c r="F32" s="15" t="s">
        <v>24</v>
      </c>
    </row>
    <row r="351003" spans="1:2" ht="150" x14ac:dyDescent="0.25">
      <c r="A351003" s="6" t="s">
        <v>2655</v>
      </c>
      <c r="B351003" s="6" t="s">
        <v>2656</v>
      </c>
    </row>
    <row r="351004" spans="1:2" ht="120" x14ac:dyDescent="0.25">
      <c r="A351004" s="6" t="s">
        <v>2657</v>
      </c>
      <c r="B351004" s="6" t="s">
        <v>2658</v>
      </c>
    </row>
    <row r="351005" spans="1:2" ht="120" x14ac:dyDescent="0.25">
      <c r="A351005" s="6" t="s">
        <v>2659</v>
      </c>
      <c r="B351005" s="6" t="s">
        <v>2660</v>
      </c>
    </row>
    <row r="351006" spans="1:2" ht="135" x14ac:dyDescent="0.25">
      <c r="A351006" s="6" t="s">
        <v>2661</v>
      </c>
      <c r="B351006" s="6" t="s">
        <v>2662</v>
      </c>
    </row>
    <row r="351007" spans="1:2" ht="150" x14ac:dyDescent="0.25">
      <c r="A351007" s="6" t="s">
        <v>2663</v>
      </c>
      <c r="B351007" s="6" t="s">
        <v>2664</v>
      </c>
    </row>
    <row r="351008" spans="1:2" ht="105" x14ac:dyDescent="0.25">
      <c r="A351008" s="6" t="s">
        <v>2665</v>
      </c>
      <c r="B351008" s="6" t="s">
        <v>2666</v>
      </c>
    </row>
    <row r="351009" spans="1:2" ht="135" x14ac:dyDescent="0.25">
      <c r="A351009" s="6" t="s">
        <v>2667</v>
      </c>
      <c r="B351009" s="6" t="s">
        <v>2668</v>
      </c>
    </row>
    <row r="351010" spans="1:2" ht="150" x14ac:dyDescent="0.25">
      <c r="A351010" s="6" t="s">
        <v>2669</v>
      </c>
      <c r="B351010" s="6" t="s">
        <v>2670</v>
      </c>
    </row>
    <row r="351011" spans="1:2" ht="135" x14ac:dyDescent="0.25">
      <c r="A351011" s="6" t="s">
        <v>2671</v>
      </c>
      <c r="B351011" s="6" t="s">
        <v>2672</v>
      </c>
    </row>
    <row r="351012" spans="1:2" ht="90" x14ac:dyDescent="0.25">
      <c r="A351012" s="6" t="s">
        <v>2673</v>
      </c>
      <c r="B351012" s="6" t="s">
        <v>2674</v>
      </c>
    </row>
    <row r="351013" spans="1:2" ht="135" x14ac:dyDescent="0.25">
      <c r="A351013" s="6" t="s">
        <v>2675</v>
      </c>
      <c r="B351013" s="6" t="s">
        <v>2676</v>
      </c>
    </row>
    <row r="351014" spans="1:2" ht="150" x14ac:dyDescent="0.25">
      <c r="A351014" s="6" t="s">
        <v>2677</v>
      </c>
      <c r="B351014" s="6" t="s">
        <v>2678</v>
      </c>
    </row>
    <row r="351015" spans="1:2" ht="75" x14ac:dyDescent="0.25">
      <c r="A351015" s="6" t="s">
        <v>2679</v>
      </c>
      <c r="B351015" s="6" t="s">
        <v>2680</v>
      </c>
    </row>
    <row r="351016" spans="1:2" ht="75" x14ac:dyDescent="0.25">
      <c r="A351016" s="6" t="s">
        <v>2681</v>
      </c>
      <c r="B351016" s="6" t="s">
        <v>2682</v>
      </c>
    </row>
    <row r="351017" spans="1:2" ht="135" x14ac:dyDescent="0.25">
      <c r="A351017" s="6" t="s">
        <v>2683</v>
      </c>
      <c r="B351017" s="6" t="s">
        <v>2684</v>
      </c>
    </row>
    <row r="351018" spans="1:2" ht="180" x14ac:dyDescent="0.25">
      <c r="A351018" s="6" t="s">
        <v>2685</v>
      </c>
      <c r="B351018" s="6" t="s">
        <v>2686</v>
      </c>
    </row>
    <row r="351019" spans="1:2" ht="195" x14ac:dyDescent="0.25">
      <c r="A351019" s="6" t="s">
        <v>2687</v>
      </c>
      <c r="B351019" s="6" t="s">
        <v>2688</v>
      </c>
    </row>
    <row r="351020" spans="1:2" ht="150" x14ac:dyDescent="0.25">
      <c r="A351020" s="6" t="s">
        <v>2689</v>
      </c>
      <c r="B351020" s="6" t="s">
        <v>2690</v>
      </c>
    </row>
    <row r="351021" spans="1:2" ht="180" x14ac:dyDescent="0.25">
      <c r="A351021" s="6" t="s">
        <v>2691</v>
      </c>
      <c r="B351021" s="6" t="s">
        <v>2692</v>
      </c>
    </row>
    <row r="351022" spans="1:2" ht="75" x14ac:dyDescent="0.25">
      <c r="A351022" s="6" t="s">
        <v>2693</v>
      </c>
      <c r="B351022" s="6" t="s">
        <v>2694</v>
      </c>
    </row>
    <row r="351023" spans="1:2" ht="75" x14ac:dyDescent="0.25">
      <c r="A351023" s="6" t="s">
        <v>2695</v>
      </c>
      <c r="B351023" s="6" t="s">
        <v>2696</v>
      </c>
    </row>
    <row r="351024" spans="1:2" ht="165" x14ac:dyDescent="0.25">
      <c r="A351024" s="6" t="s">
        <v>2697</v>
      </c>
      <c r="B351024" s="6" t="s">
        <v>2698</v>
      </c>
    </row>
    <row r="351025" spans="1:2" ht="135" x14ac:dyDescent="0.25">
      <c r="A351025" s="6" t="s">
        <v>2699</v>
      </c>
      <c r="B351025" s="6" t="s">
        <v>2700</v>
      </c>
    </row>
    <row r="351026" spans="1:2" ht="165" x14ac:dyDescent="0.25">
      <c r="A351026" s="6" t="s">
        <v>2701</v>
      </c>
      <c r="B351026" s="6" t="s">
        <v>2702</v>
      </c>
    </row>
    <row r="351027" spans="1:2" ht="210" x14ac:dyDescent="0.25">
      <c r="A351027" s="6" t="s">
        <v>2703</v>
      </c>
      <c r="B351027" s="6" t="s">
        <v>2704</v>
      </c>
    </row>
    <row r="351028" spans="1:2" ht="180" x14ac:dyDescent="0.25">
      <c r="A351028" s="6" t="s">
        <v>2705</v>
      </c>
      <c r="B351028" s="6" t="s">
        <v>2706</v>
      </c>
    </row>
    <row r="351029" spans="1:2" ht="90" x14ac:dyDescent="0.25">
      <c r="A351029" s="6" t="s">
        <v>2707</v>
      </c>
      <c r="B351029" s="6" t="s">
        <v>2708</v>
      </c>
    </row>
    <row r="351030" spans="1:2" ht="90" x14ac:dyDescent="0.25">
      <c r="A351030" s="6" t="s">
        <v>2709</v>
      </c>
      <c r="B351030" s="6" t="s">
        <v>2710</v>
      </c>
    </row>
    <row r="351031" spans="1:2" ht="90" x14ac:dyDescent="0.25">
      <c r="A351031" s="6" t="s">
        <v>2711</v>
      </c>
      <c r="B351031" s="6" t="s">
        <v>2712</v>
      </c>
    </row>
    <row r="351032" spans="1:2" ht="75" x14ac:dyDescent="0.25">
      <c r="A351032" s="6" t="s">
        <v>2713</v>
      </c>
      <c r="B351032" s="6" t="s">
        <v>2714</v>
      </c>
    </row>
    <row r="351033" spans="1:2" ht="165" x14ac:dyDescent="0.25">
      <c r="A351033" s="6" t="s">
        <v>2715</v>
      </c>
      <c r="B351033" s="6" t="s">
        <v>2716</v>
      </c>
    </row>
    <row r="351034" spans="1:2" ht="210" x14ac:dyDescent="0.25">
      <c r="A351034" s="6" t="s">
        <v>2717</v>
      </c>
      <c r="B351034" s="6" t="s">
        <v>2718</v>
      </c>
    </row>
    <row r="351035" spans="1:2" ht="225" x14ac:dyDescent="0.25">
      <c r="A351035" s="6" t="s">
        <v>2719</v>
      </c>
      <c r="B351035" s="6" t="s">
        <v>2720</v>
      </c>
    </row>
    <row r="351036" spans="1:2" ht="195" x14ac:dyDescent="0.25">
      <c r="A351036" s="6" t="s">
        <v>2721</v>
      </c>
      <c r="B351036" s="6" t="s">
        <v>2722</v>
      </c>
    </row>
    <row r="351037" spans="1:2" ht="120" x14ac:dyDescent="0.25">
      <c r="A351037" s="6" t="s">
        <v>2723</v>
      </c>
      <c r="B351037" s="6" t="s">
        <v>2724</v>
      </c>
    </row>
    <row r="351038" spans="1:2" ht="90" x14ac:dyDescent="0.25">
      <c r="A351038" s="6" t="s">
        <v>2725</v>
      </c>
      <c r="B351038" s="6" t="s">
        <v>2726</v>
      </c>
    </row>
    <row r="351039" spans="1:2" ht="90" x14ac:dyDescent="0.25">
      <c r="A351039" s="6" t="s">
        <v>2727</v>
      </c>
      <c r="B351039" s="6" t="s">
        <v>2728</v>
      </c>
    </row>
    <row r="351040" spans="1:2" ht="180" x14ac:dyDescent="0.25">
      <c r="A351040" s="6" t="s">
        <v>2729</v>
      </c>
      <c r="B351040" s="6" t="s">
        <v>2730</v>
      </c>
    </row>
    <row r="351041" spans="1:2" ht="180" x14ac:dyDescent="0.25">
      <c r="A351041" s="6" t="s">
        <v>2731</v>
      </c>
      <c r="B351041" s="6" t="s">
        <v>2732</v>
      </c>
    </row>
    <row r="351042" spans="1:2" ht="180" x14ac:dyDescent="0.25">
      <c r="A351042" s="6" t="s">
        <v>2733</v>
      </c>
      <c r="B351042" s="6" t="s">
        <v>2734</v>
      </c>
    </row>
    <row r="351043" spans="1:2" ht="165" x14ac:dyDescent="0.25">
      <c r="A351043" s="6" t="s">
        <v>2735</v>
      </c>
      <c r="B351043" s="6" t="s">
        <v>2736</v>
      </c>
    </row>
    <row r="351044" spans="1:2" ht="225" x14ac:dyDescent="0.25">
      <c r="A351044" s="6" t="s">
        <v>2737</v>
      </c>
      <c r="B351044" s="6" t="s">
        <v>2738</v>
      </c>
    </row>
    <row r="351045" spans="1:2" ht="195" x14ac:dyDescent="0.25">
      <c r="A351045" s="6" t="s">
        <v>2739</v>
      </c>
      <c r="B351045" s="6" t="s">
        <v>2740</v>
      </c>
    </row>
    <row r="351046" spans="1:2" ht="180" x14ac:dyDescent="0.25">
      <c r="A351046" s="6" t="s">
        <v>2741</v>
      </c>
      <c r="B351046" s="6" t="s">
        <v>2742</v>
      </c>
    </row>
    <row r="351047" spans="1:2" ht="165" x14ac:dyDescent="0.25">
      <c r="A351047" s="6" t="s">
        <v>2743</v>
      </c>
      <c r="B351047" s="6" t="s">
        <v>2744</v>
      </c>
    </row>
    <row r="351048" spans="1:2" ht="120" x14ac:dyDescent="0.25">
      <c r="A351048" s="6" t="s">
        <v>2745</v>
      </c>
      <c r="B351048" s="6" t="s">
        <v>2746</v>
      </c>
    </row>
    <row r="351049" spans="1:2" ht="120" x14ac:dyDescent="0.25">
      <c r="A351049" s="6" t="s">
        <v>2747</v>
      </c>
      <c r="B351049" s="6" t="s">
        <v>2748</v>
      </c>
    </row>
    <row r="351050" spans="1:2" ht="75" x14ac:dyDescent="0.25">
      <c r="A351050" s="6" t="s">
        <v>2749</v>
      </c>
      <c r="B351050" s="6" t="s">
        <v>2750</v>
      </c>
    </row>
    <row r="351051" spans="1:2" ht="195" x14ac:dyDescent="0.25">
      <c r="A351051" s="6" t="s">
        <v>2751</v>
      </c>
      <c r="B351051" s="6" t="s">
        <v>2752</v>
      </c>
    </row>
    <row r="351052" spans="1:2" ht="120" x14ac:dyDescent="0.25">
      <c r="A351052" s="6" t="s">
        <v>2753</v>
      </c>
      <c r="B351052" s="6" t="s">
        <v>2754</v>
      </c>
    </row>
    <row r="351053" spans="1:2" ht="105" x14ac:dyDescent="0.25">
      <c r="A351053" s="6" t="s">
        <v>2755</v>
      </c>
      <c r="B351053" s="6" t="s">
        <v>2756</v>
      </c>
    </row>
    <row r="351054" spans="1:2" ht="180" x14ac:dyDescent="0.25">
      <c r="A351054" s="6" t="s">
        <v>2757</v>
      </c>
      <c r="B351054" s="6" t="s">
        <v>2758</v>
      </c>
    </row>
    <row r="351055" spans="1:2" ht="90" x14ac:dyDescent="0.25">
      <c r="A351055" s="6" t="s">
        <v>2759</v>
      </c>
      <c r="B351055" s="6" t="s">
        <v>2760</v>
      </c>
    </row>
    <row r="351056" spans="1:2" ht="135" x14ac:dyDescent="0.25">
      <c r="A351056" s="6" t="s">
        <v>2761</v>
      </c>
      <c r="B351056" s="6" t="s">
        <v>2762</v>
      </c>
    </row>
    <row r="351057" spans="1:2" ht="75" x14ac:dyDescent="0.25">
      <c r="A351057" s="6" t="s">
        <v>2763</v>
      </c>
      <c r="B351057" s="6" t="s">
        <v>2764</v>
      </c>
    </row>
    <row r="351058" spans="1:2" ht="90" x14ac:dyDescent="0.25">
      <c r="A351058" s="6" t="s">
        <v>2765</v>
      </c>
      <c r="B351058" s="6" t="s">
        <v>2766</v>
      </c>
    </row>
    <row r="351059" spans="1:2" ht="90" x14ac:dyDescent="0.25">
      <c r="A351059" s="6" t="s">
        <v>2767</v>
      </c>
      <c r="B351059" s="6" t="s">
        <v>2768</v>
      </c>
    </row>
    <row r="351060" spans="1:2" ht="165" x14ac:dyDescent="0.25">
      <c r="A351060" s="6" t="s">
        <v>2769</v>
      </c>
      <c r="B351060" s="6" t="s">
        <v>2770</v>
      </c>
    </row>
    <row r="351061" spans="1:2" ht="90" x14ac:dyDescent="0.25">
      <c r="A351061" s="6" t="s">
        <v>2771</v>
      </c>
      <c r="B351061" s="6" t="s">
        <v>2772</v>
      </c>
    </row>
    <row r="351062" spans="1:2" ht="210" x14ac:dyDescent="0.25">
      <c r="A351062" s="6" t="s">
        <v>2773</v>
      </c>
      <c r="B351062" s="6" t="s">
        <v>2774</v>
      </c>
    </row>
    <row r="351063" spans="1:2" ht="120" x14ac:dyDescent="0.25">
      <c r="A351063" s="6" t="s">
        <v>2775</v>
      </c>
      <c r="B351063" s="6" t="s">
        <v>2776</v>
      </c>
    </row>
    <row r="351064" spans="1:2" ht="165" x14ac:dyDescent="0.25">
      <c r="A351064" s="6" t="s">
        <v>2777</v>
      </c>
      <c r="B351064" s="6" t="s">
        <v>2778</v>
      </c>
    </row>
    <row r="351065" spans="1:2" ht="75" x14ac:dyDescent="0.25">
      <c r="A351065" s="6" t="s">
        <v>2779</v>
      </c>
      <c r="B351065" s="6" t="s">
        <v>2780</v>
      </c>
    </row>
    <row r="351066" spans="1:2" ht="90" x14ac:dyDescent="0.25">
      <c r="A351066" s="6" t="s">
        <v>2781</v>
      </c>
      <c r="B351066" s="6" t="s">
        <v>2782</v>
      </c>
    </row>
    <row r="351067" spans="1:2" ht="90" x14ac:dyDescent="0.25">
      <c r="A351067" s="6" t="s">
        <v>2783</v>
      </c>
      <c r="B351067" s="6" t="s">
        <v>2784</v>
      </c>
    </row>
    <row r="351068" spans="1:2" ht="90" x14ac:dyDescent="0.25">
      <c r="A351068" s="6" t="s">
        <v>2785</v>
      </c>
      <c r="B351068" s="6" t="s">
        <v>2786</v>
      </c>
    </row>
    <row r="351069" spans="1:2" ht="90" x14ac:dyDescent="0.25">
      <c r="A351069" s="6" t="s">
        <v>2787</v>
      </c>
      <c r="B351069" s="6" t="s">
        <v>2788</v>
      </c>
    </row>
    <row r="351070" spans="1:2" ht="75" x14ac:dyDescent="0.25">
      <c r="A351070" s="6" t="s">
        <v>2789</v>
      </c>
      <c r="B351070" s="6" t="s">
        <v>2790</v>
      </c>
    </row>
    <row r="351071" spans="1:2" ht="120" x14ac:dyDescent="0.25">
      <c r="A351071" s="6" t="s">
        <v>2791</v>
      </c>
      <c r="B351071" s="6" t="s">
        <v>2792</v>
      </c>
    </row>
    <row r="351072" spans="1:2" ht="165" x14ac:dyDescent="0.25">
      <c r="A351072" s="6" t="s">
        <v>2793</v>
      </c>
      <c r="B351072" s="6" t="s">
        <v>2794</v>
      </c>
    </row>
    <row r="351073" spans="1:2" ht="150" x14ac:dyDescent="0.25">
      <c r="A351073" s="6" t="s">
        <v>2795</v>
      </c>
      <c r="B351073" s="6" t="s">
        <v>2796</v>
      </c>
    </row>
    <row r="351074" spans="1:2" ht="165" x14ac:dyDescent="0.25">
      <c r="A351074" s="6" t="s">
        <v>2797</v>
      </c>
      <c r="B351074" s="6" t="s">
        <v>2798</v>
      </c>
    </row>
    <row r="351075" spans="1:2" ht="150" x14ac:dyDescent="0.25">
      <c r="A351075" s="6" t="s">
        <v>2799</v>
      </c>
      <c r="B351075" s="6" t="s">
        <v>2800</v>
      </c>
    </row>
    <row r="351076" spans="1:2" ht="105" x14ac:dyDescent="0.25">
      <c r="A351076" s="6" t="s">
        <v>2801</v>
      </c>
      <c r="B351076" s="6" t="s">
        <v>2802</v>
      </c>
    </row>
    <row r="351077" spans="1:2" ht="180" x14ac:dyDescent="0.25">
      <c r="A351077" s="6" t="s">
        <v>2803</v>
      </c>
      <c r="B351077" s="6" t="s">
        <v>2804</v>
      </c>
    </row>
    <row r="351078" spans="1:2" ht="135" x14ac:dyDescent="0.25">
      <c r="A351078" s="6" t="s">
        <v>2805</v>
      </c>
      <c r="B351078" s="6" t="s">
        <v>2806</v>
      </c>
    </row>
    <row r="351079" spans="1:2" ht="90" x14ac:dyDescent="0.25">
      <c r="A351079" s="6" t="s">
        <v>2807</v>
      </c>
      <c r="B351079" s="6" t="s">
        <v>2808</v>
      </c>
    </row>
    <row r="351080" spans="1:2" ht="105" x14ac:dyDescent="0.25">
      <c r="A351080" s="6" t="s">
        <v>2809</v>
      </c>
      <c r="B351080" s="6" t="s">
        <v>2810</v>
      </c>
    </row>
    <row r="351081" spans="1:2" ht="150" x14ac:dyDescent="0.25">
      <c r="A351081" s="6" t="s">
        <v>2811</v>
      </c>
      <c r="B351081" s="6" t="s">
        <v>2812</v>
      </c>
    </row>
    <row r="351082" spans="1:2" ht="225" x14ac:dyDescent="0.25">
      <c r="A351082" s="6" t="s">
        <v>2813</v>
      </c>
      <c r="B351082" s="6" t="s">
        <v>2814</v>
      </c>
    </row>
    <row r="351083" spans="1:2" ht="180" x14ac:dyDescent="0.25">
      <c r="A351083" s="6" t="s">
        <v>2815</v>
      </c>
      <c r="B351083" s="6" t="s">
        <v>2816</v>
      </c>
    </row>
    <row r="351084" spans="1:2" ht="105" x14ac:dyDescent="0.25">
      <c r="A351084" s="6" t="s">
        <v>2817</v>
      </c>
      <c r="B351084" s="6" t="s">
        <v>2818</v>
      </c>
    </row>
    <row r="351085" spans="1:2" ht="120" x14ac:dyDescent="0.25">
      <c r="A351085" s="6" t="s">
        <v>2819</v>
      </c>
      <c r="B351085" s="6" t="s">
        <v>2820</v>
      </c>
    </row>
    <row r="351086" spans="1:2" ht="105" x14ac:dyDescent="0.25">
      <c r="A351086" s="6" t="s">
        <v>2821</v>
      </c>
      <c r="B351086" s="6" t="s">
        <v>2822</v>
      </c>
    </row>
    <row r="351087" spans="1:2" ht="165" x14ac:dyDescent="0.25">
      <c r="A351087" s="6" t="s">
        <v>2823</v>
      </c>
      <c r="B351087" s="6" t="s">
        <v>2824</v>
      </c>
    </row>
    <row r="351088" spans="1:2" ht="210" x14ac:dyDescent="0.25">
      <c r="A351088" s="6" t="s">
        <v>2825</v>
      </c>
      <c r="B351088" s="6" t="s">
        <v>2826</v>
      </c>
    </row>
    <row r="351089" spans="1:2" ht="150" x14ac:dyDescent="0.25">
      <c r="A351089" s="6" t="s">
        <v>2827</v>
      </c>
      <c r="B351089" s="6" t="s">
        <v>2828</v>
      </c>
    </row>
    <row r="351090" spans="1:2" ht="180" x14ac:dyDescent="0.25">
      <c r="A351090" s="6" t="s">
        <v>2829</v>
      </c>
      <c r="B351090" s="6" t="s">
        <v>2830</v>
      </c>
    </row>
    <row r="351091" spans="1:2" ht="180" x14ac:dyDescent="0.25">
      <c r="A351091" s="6" t="s">
        <v>2831</v>
      </c>
      <c r="B351091" s="6" t="s">
        <v>2832</v>
      </c>
    </row>
    <row r="351092" spans="1:2" ht="180" x14ac:dyDescent="0.25">
      <c r="A351092" s="6" t="s">
        <v>2833</v>
      </c>
      <c r="B351092" s="6" t="s">
        <v>2834</v>
      </c>
    </row>
    <row r="351093" spans="1:2" ht="75" x14ac:dyDescent="0.25">
      <c r="A351093" s="6" t="s">
        <v>2835</v>
      </c>
      <c r="B351093" s="6" t="s">
        <v>2836</v>
      </c>
    </row>
    <row r="351094" spans="1:2" ht="165" x14ac:dyDescent="0.25">
      <c r="A351094" s="6" t="s">
        <v>2837</v>
      </c>
      <c r="B351094" s="6" t="s">
        <v>2838</v>
      </c>
    </row>
    <row r="351095" spans="1:2" ht="75" x14ac:dyDescent="0.25">
      <c r="A351095" s="6" t="s">
        <v>2839</v>
      </c>
      <c r="B351095" s="6" t="s">
        <v>2840</v>
      </c>
    </row>
    <row r="351096" spans="1:2" ht="90" x14ac:dyDescent="0.25">
      <c r="A351096" s="6" t="s">
        <v>2841</v>
      </c>
      <c r="B351096" s="6" t="s">
        <v>2842</v>
      </c>
    </row>
    <row r="351097" spans="1:2" ht="75" x14ac:dyDescent="0.25">
      <c r="A351097" s="6" t="s">
        <v>2843</v>
      </c>
      <c r="B351097" s="6" t="s">
        <v>2844</v>
      </c>
    </row>
    <row r="351098" spans="1:2" ht="180" x14ac:dyDescent="0.25">
      <c r="A351098" s="6" t="s">
        <v>2845</v>
      </c>
      <c r="B351098" s="6" t="s">
        <v>2846</v>
      </c>
    </row>
    <row r="351099" spans="1:2" ht="75" x14ac:dyDescent="0.25">
      <c r="A351099" s="6" t="s">
        <v>2847</v>
      </c>
      <c r="B351099" s="6" t="s">
        <v>2848</v>
      </c>
    </row>
    <row r="351100" spans="1:2" ht="210" x14ac:dyDescent="0.25">
      <c r="A351100" s="6" t="s">
        <v>2849</v>
      </c>
      <c r="B351100" s="6" t="s">
        <v>2850</v>
      </c>
    </row>
    <row r="351101" spans="1:2" ht="120" x14ac:dyDescent="0.25">
      <c r="A351101" s="6" t="s">
        <v>2851</v>
      </c>
      <c r="B351101" s="6" t="s">
        <v>2852</v>
      </c>
    </row>
    <row r="351102" spans="1:2" ht="120" x14ac:dyDescent="0.25">
      <c r="A351102" s="6" t="s">
        <v>2853</v>
      </c>
      <c r="B351102" s="6" t="s">
        <v>2854</v>
      </c>
    </row>
    <row r="351103" spans="1:2" ht="105" x14ac:dyDescent="0.25">
      <c r="A351103" s="6" t="s">
        <v>2855</v>
      </c>
      <c r="B351103" s="6" t="s">
        <v>2856</v>
      </c>
    </row>
    <row r="351104" spans="1:2" ht="75" x14ac:dyDescent="0.25">
      <c r="A351104" s="6" t="s">
        <v>2857</v>
      </c>
      <c r="B351104" s="6" t="s">
        <v>2858</v>
      </c>
    </row>
    <row r="351105" spans="1:2" ht="90" x14ac:dyDescent="0.25">
      <c r="A351105" s="6" t="s">
        <v>2859</v>
      </c>
      <c r="B351105" s="6" t="s">
        <v>2860</v>
      </c>
    </row>
    <row r="351106" spans="1:2" ht="120" x14ac:dyDescent="0.25">
      <c r="A351106" s="6" t="s">
        <v>2861</v>
      </c>
      <c r="B351106" s="6" t="s">
        <v>2862</v>
      </c>
    </row>
    <row r="351107" spans="1:2" ht="45" x14ac:dyDescent="0.25">
      <c r="A351107" s="6" t="s">
        <v>2863</v>
      </c>
      <c r="B351107" s="6" t="s">
        <v>2864</v>
      </c>
    </row>
    <row r="351108" spans="1:2" ht="75" x14ac:dyDescent="0.25">
      <c r="A351108" s="6" t="s">
        <v>2865</v>
      </c>
      <c r="B351108" s="6" t="s">
        <v>2866</v>
      </c>
    </row>
    <row r="351109" spans="1:2" ht="60" x14ac:dyDescent="0.25">
      <c r="A351109" s="6" t="s">
        <v>2867</v>
      </c>
      <c r="B351109" s="6" t="s">
        <v>2868</v>
      </c>
    </row>
    <row r="351110" spans="1:2" ht="105" x14ac:dyDescent="0.25">
      <c r="A351110" s="6" t="s">
        <v>2869</v>
      </c>
      <c r="B351110" s="6" t="s">
        <v>2870</v>
      </c>
    </row>
    <row r="351111" spans="1:2" ht="75" x14ac:dyDescent="0.25">
      <c r="A351111" s="6" t="s">
        <v>2871</v>
      </c>
      <c r="B351111" s="6" t="s">
        <v>2872</v>
      </c>
    </row>
    <row r="351112" spans="1:2" ht="90" x14ac:dyDescent="0.25">
      <c r="A351112" s="6" t="s">
        <v>2873</v>
      </c>
      <c r="B351112" s="6" t="s">
        <v>2874</v>
      </c>
    </row>
    <row r="351113" spans="1:2" ht="135" x14ac:dyDescent="0.25">
      <c r="A351113" s="6" t="s">
        <v>2875</v>
      </c>
      <c r="B351113" s="6" t="s">
        <v>2876</v>
      </c>
    </row>
    <row r="351114" spans="1:2" ht="120" x14ac:dyDescent="0.25">
      <c r="A351114" s="6" t="s">
        <v>2877</v>
      </c>
      <c r="B351114" s="6" t="s">
        <v>2878</v>
      </c>
    </row>
    <row r="351115" spans="1:2" ht="120" x14ac:dyDescent="0.25">
      <c r="A351115" s="6" t="s">
        <v>2879</v>
      </c>
      <c r="B351115" s="6" t="s">
        <v>2880</v>
      </c>
    </row>
    <row r="351116" spans="1:2" ht="120" x14ac:dyDescent="0.25">
      <c r="A351116" s="6" t="s">
        <v>2881</v>
      </c>
      <c r="B351116" s="6" t="s">
        <v>2882</v>
      </c>
    </row>
    <row r="351117" spans="1:2" ht="135" x14ac:dyDescent="0.25">
      <c r="A351117" s="6" t="s">
        <v>2883</v>
      </c>
      <c r="B351117" s="6" t="s">
        <v>2884</v>
      </c>
    </row>
    <row r="351118" spans="1:2" ht="120" x14ac:dyDescent="0.25">
      <c r="A351118" s="6" t="s">
        <v>2885</v>
      </c>
      <c r="B351118" s="6" t="s">
        <v>2886</v>
      </c>
    </row>
    <row r="351119" spans="1:2" ht="60" x14ac:dyDescent="0.25">
      <c r="A351119" s="6" t="s">
        <v>2887</v>
      </c>
      <c r="B351119" s="6" t="s">
        <v>2888</v>
      </c>
    </row>
    <row r="351120" spans="1:2" ht="105" x14ac:dyDescent="0.25">
      <c r="A351120" s="6" t="s">
        <v>2889</v>
      </c>
      <c r="B351120" s="6" t="s">
        <v>2890</v>
      </c>
    </row>
    <row r="351121" spans="1:2" ht="165" x14ac:dyDescent="0.25">
      <c r="A351121" s="6" t="s">
        <v>2891</v>
      </c>
      <c r="B351121" s="6" t="s">
        <v>2892</v>
      </c>
    </row>
    <row r="351122" spans="1:2" ht="165" x14ac:dyDescent="0.25">
      <c r="A351122" s="6" t="s">
        <v>2893</v>
      </c>
      <c r="B351122" s="6" t="s">
        <v>2894</v>
      </c>
    </row>
    <row r="351123" spans="1:2" ht="195" x14ac:dyDescent="0.25">
      <c r="A351123" s="6" t="s">
        <v>2895</v>
      </c>
      <c r="B351123" s="6" t="s">
        <v>2896</v>
      </c>
    </row>
    <row r="351124" spans="1:2" ht="150" x14ac:dyDescent="0.25">
      <c r="A351124" s="6" t="s">
        <v>2897</v>
      </c>
      <c r="B351124" s="6" t="s">
        <v>2898</v>
      </c>
    </row>
    <row r="351125" spans="1:2" ht="210" x14ac:dyDescent="0.25">
      <c r="A351125" s="6" t="s">
        <v>2899</v>
      </c>
      <c r="B351125" s="6" t="s">
        <v>2900</v>
      </c>
    </row>
    <row r="351126" spans="1:2" ht="165" x14ac:dyDescent="0.25">
      <c r="A351126" s="6" t="s">
        <v>2901</v>
      </c>
      <c r="B351126" s="6" t="s">
        <v>2902</v>
      </c>
    </row>
    <row r="351127" spans="1:2" ht="90" x14ac:dyDescent="0.25">
      <c r="A351127" s="6" t="s">
        <v>2903</v>
      </c>
      <c r="B351127" s="6" t="s">
        <v>2904</v>
      </c>
    </row>
    <row r="351128" spans="1:2" ht="150" x14ac:dyDescent="0.25">
      <c r="A351128" s="6" t="s">
        <v>2905</v>
      </c>
      <c r="B351128" s="6" t="s">
        <v>2906</v>
      </c>
    </row>
    <row r="351129" spans="1:2" ht="105" x14ac:dyDescent="0.25">
      <c r="A351129" s="6" t="s">
        <v>2907</v>
      </c>
      <c r="B351129" s="6" t="s">
        <v>2908</v>
      </c>
    </row>
    <row r="351130" spans="1:2" ht="75" x14ac:dyDescent="0.25">
      <c r="A351130" s="6" t="s">
        <v>2909</v>
      </c>
      <c r="B351130" s="6" t="s">
        <v>2910</v>
      </c>
    </row>
    <row r="351131" spans="1:2" ht="135" x14ac:dyDescent="0.25">
      <c r="A351131" s="6" t="s">
        <v>2911</v>
      </c>
      <c r="B351131" s="6" t="s">
        <v>2912</v>
      </c>
    </row>
    <row r="351132" spans="1:2" ht="165" x14ac:dyDescent="0.25">
      <c r="A351132" s="6" t="s">
        <v>2913</v>
      </c>
      <c r="B351132" s="6" t="s">
        <v>2914</v>
      </c>
    </row>
    <row r="351133" spans="1:2" ht="135" x14ac:dyDescent="0.25">
      <c r="A351133" s="6" t="s">
        <v>2915</v>
      </c>
      <c r="B351133" s="6" t="s">
        <v>2916</v>
      </c>
    </row>
    <row r="351134" spans="1:2" ht="90" x14ac:dyDescent="0.25">
      <c r="A351134" s="6" t="s">
        <v>2917</v>
      </c>
      <c r="B351134" s="6" t="s">
        <v>2918</v>
      </c>
    </row>
    <row r="351135" spans="1:2" ht="90" x14ac:dyDescent="0.25">
      <c r="A351135" s="6" t="s">
        <v>2919</v>
      </c>
      <c r="B351135" s="6" t="s">
        <v>2920</v>
      </c>
    </row>
    <row r="351136" spans="1:2" ht="180" x14ac:dyDescent="0.25">
      <c r="A351136" s="6" t="s">
        <v>2921</v>
      </c>
      <c r="B351136" s="6" t="s">
        <v>2922</v>
      </c>
    </row>
    <row r="351137" spans="1:2" ht="165" x14ac:dyDescent="0.25">
      <c r="A351137" s="6" t="s">
        <v>2923</v>
      </c>
      <c r="B351137" s="6" t="s">
        <v>2924</v>
      </c>
    </row>
    <row r="351138" spans="1:2" ht="120" x14ac:dyDescent="0.25">
      <c r="A351138" s="6" t="s">
        <v>2925</v>
      </c>
      <c r="B351138" s="6" t="s">
        <v>2926</v>
      </c>
    </row>
    <row r="351139" spans="1:2" ht="180" x14ac:dyDescent="0.25">
      <c r="A351139" s="6" t="s">
        <v>2927</v>
      </c>
      <c r="B351139" s="6" t="s">
        <v>2928</v>
      </c>
    </row>
    <row r="351140" spans="1:2" ht="90" x14ac:dyDescent="0.25">
      <c r="A351140" s="6" t="s">
        <v>2929</v>
      </c>
      <c r="B351140" s="6" t="s">
        <v>2930</v>
      </c>
    </row>
    <row r="351141" spans="1:2" ht="105" x14ac:dyDescent="0.25">
      <c r="A351141" s="6" t="s">
        <v>2931</v>
      </c>
      <c r="B351141" s="6" t="s">
        <v>2932</v>
      </c>
    </row>
    <row r="351142" spans="1:2" ht="90" x14ac:dyDescent="0.25">
      <c r="A351142" s="6" t="s">
        <v>2933</v>
      </c>
      <c r="B351142" s="6" t="s">
        <v>2934</v>
      </c>
    </row>
    <row r="351143" spans="1:2" ht="150" x14ac:dyDescent="0.25">
      <c r="A351143" s="6" t="s">
        <v>2935</v>
      </c>
      <c r="B351143" s="6" t="s">
        <v>2936</v>
      </c>
    </row>
    <row r="351144" spans="1:2" ht="180" x14ac:dyDescent="0.25">
      <c r="A351144" s="6" t="s">
        <v>2937</v>
      </c>
      <c r="B351144" s="6" t="s">
        <v>2938</v>
      </c>
    </row>
    <row r="351145" spans="1:2" ht="105" x14ac:dyDescent="0.25">
      <c r="A351145" s="6" t="s">
        <v>2939</v>
      </c>
      <c r="B351145" s="6" t="s">
        <v>2940</v>
      </c>
    </row>
    <row r="351146" spans="1:2" ht="165" x14ac:dyDescent="0.25">
      <c r="A351146" s="6" t="s">
        <v>2941</v>
      </c>
      <c r="B351146" s="6" t="s">
        <v>2942</v>
      </c>
    </row>
    <row r="351147" spans="1:2" ht="105" x14ac:dyDescent="0.25">
      <c r="A351147" s="6" t="s">
        <v>2943</v>
      </c>
      <c r="B351147" s="6" t="s">
        <v>2944</v>
      </c>
    </row>
    <row r="351148" spans="1:2" ht="150" x14ac:dyDescent="0.25">
      <c r="A351148" s="6" t="s">
        <v>2945</v>
      </c>
      <c r="B351148" s="6" t="s">
        <v>2946</v>
      </c>
    </row>
    <row r="351149" spans="1:2" ht="135" x14ac:dyDescent="0.25">
      <c r="A351149" s="6" t="s">
        <v>2947</v>
      </c>
      <c r="B351149" s="6" t="s">
        <v>2948</v>
      </c>
    </row>
    <row r="351150" spans="1:2" ht="180" x14ac:dyDescent="0.25">
      <c r="A351150" s="6" t="s">
        <v>2949</v>
      </c>
      <c r="B351150" s="6" t="s">
        <v>2950</v>
      </c>
    </row>
    <row r="351151" spans="1:2" ht="75" x14ac:dyDescent="0.25">
      <c r="A351151" s="6" t="s">
        <v>2951</v>
      </c>
      <c r="B351151" s="6" t="s">
        <v>2952</v>
      </c>
    </row>
    <row r="351152" spans="1:2" ht="165" x14ac:dyDescent="0.25">
      <c r="A351152" s="6" t="s">
        <v>2953</v>
      </c>
      <c r="B351152" s="6" t="s">
        <v>2954</v>
      </c>
    </row>
    <row r="351153" spans="1:2" ht="90" x14ac:dyDescent="0.25">
      <c r="A351153" s="6" t="s">
        <v>2955</v>
      </c>
      <c r="B351153" s="6" t="s">
        <v>2956</v>
      </c>
    </row>
    <row r="351154" spans="1:2" ht="150" x14ac:dyDescent="0.25">
      <c r="A351154" s="6" t="s">
        <v>2957</v>
      </c>
      <c r="B351154" s="6" t="s">
        <v>2958</v>
      </c>
    </row>
    <row r="351155" spans="1:2" ht="120" x14ac:dyDescent="0.25">
      <c r="A351155" s="6" t="s">
        <v>2959</v>
      </c>
      <c r="B351155" s="6" t="s">
        <v>2960</v>
      </c>
    </row>
    <row r="351156" spans="1:2" ht="135" x14ac:dyDescent="0.25">
      <c r="A351156" s="6" t="s">
        <v>2961</v>
      </c>
      <c r="B351156" s="6" t="s">
        <v>2962</v>
      </c>
    </row>
    <row r="351157" spans="1:2" ht="165" x14ac:dyDescent="0.25">
      <c r="A351157" s="6" t="s">
        <v>2963</v>
      </c>
      <c r="B351157" s="6" t="s">
        <v>2964</v>
      </c>
    </row>
    <row r="351158" spans="1:2" ht="150" x14ac:dyDescent="0.25">
      <c r="A351158" s="6" t="s">
        <v>2965</v>
      </c>
      <c r="B351158" s="6" t="s">
        <v>2966</v>
      </c>
    </row>
    <row r="351159" spans="1:2" ht="75" x14ac:dyDescent="0.25">
      <c r="A351159" s="6" t="s">
        <v>2967</v>
      </c>
      <c r="B351159" s="6" t="s">
        <v>2968</v>
      </c>
    </row>
    <row r="351160" spans="1:2" ht="75" x14ac:dyDescent="0.25">
      <c r="A351160" s="6" t="s">
        <v>2969</v>
      </c>
      <c r="B351160" s="6" t="s">
        <v>2970</v>
      </c>
    </row>
    <row r="351161" spans="1:2" ht="135" x14ac:dyDescent="0.25">
      <c r="A351161" s="6" t="s">
        <v>2971</v>
      </c>
      <c r="B351161" s="6" t="s">
        <v>2972</v>
      </c>
    </row>
    <row r="351162" spans="1:2" ht="75" x14ac:dyDescent="0.25">
      <c r="A351162" s="6" t="s">
        <v>2973</v>
      </c>
      <c r="B351162" s="6" t="s">
        <v>2974</v>
      </c>
    </row>
    <row r="351163" spans="1:2" ht="120" x14ac:dyDescent="0.25">
      <c r="A351163" s="6" t="s">
        <v>2975</v>
      </c>
      <c r="B351163" s="6" t="s">
        <v>2976</v>
      </c>
    </row>
    <row r="351164" spans="1:2" ht="165" x14ac:dyDescent="0.25">
      <c r="A351164" s="6" t="s">
        <v>2977</v>
      </c>
      <c r="B351164" s="6" t="s">
        <v>2978</v>
      </c>
    </row>
    <row r="351165" spans="1:2" ht="135" x14ac:dyDescent="0.25">
      <c r="A351165" s="6" t="s">
        <v>2979</v>
      </c>
      <c r="B351165" s="6" t="s">
        <v>2980</v>
      </c>
    </row>
    <row r="351166" spans="1:2" ht="105" x14ac:dyDescent="0.25">
      <c r="A351166" s="6" t="s">
        <v>2981</v>
      </c>
      <c r="B351166" s="6" t="s">
        <v>2982</v>
      </c>
    </row>
    <row r="351167" spans="1:2" ht="90" x14ac:dyDescent="0.25">
      <c r="A351167" s="6" t="s">
        <v>2983</v>
      </c>
      <c r="B351167" s="6" t="s">
        <v>2984</v>
      </c>
    </row>
    <row r="351168" spans="1:2" ht="210" x14ac:dyDescent="0.25">
      <c r="A351168" s="6" t="s">
        <v>2985</v>
      </c>
      <c r="B351168" s="6" t="s">
        <v>2986</v>
      </c>
    </row>
    <row r="351169" spans="1:2" ht="165" x14ac:dyDescent="0.25">
      <c r="A351169" s="6" t="s">
        <v>2987</v>
      </c>
      <c r="B351169" s="6" t="s">
        <v>2988</v>
      </c>
    </row>
    <row r="351170" spans="1:2" ht="165" x14ac:dyDescent="0.25">
      <c r="A351170" s="6" t="s">
        <v>2989</v>
      </c>
      <c r="B351170" s="6" t="s">
        <v>2990</v>
      </c>
    </row>
    <row r="351171" spans="1:2" ht="105" x14ac:dyDescent="0.25">
      <c r="A351171" s="6" t="s">
        <v>2991</v>
      </c>
      <c r="B351171" s="6" t="s">
        <v>2992</v>
      </c>
    </row>
    <row r="351172" spans="1:2" ht="90" x14ac:dyDescent="0.25">
      <c r="A351172" s="6" t="s">
        <v>2993</v>
      </c>
      <c r="B351172" s="6" t="s">
        <v>2994</v>
      </c>
    </row>
    <row r="351173" spans="1:2" ht="135" x14ac:dyDescent="0.25">
      <c r="A351173" s="6" t="s">
        <v>2995</v>
      </c>
      <c r="B351173" s="6" t="s">
        <v>2996</v>
      </c>
    </row>
    <row r="351174" spans="1:2" ht="90" x14ac:dyDescent="0.25">
      <c r="A351174" s="6" t="s">
        <v>2997</v>
      </c>
      <c r="B351174" s="6" t="s">
        <v>2998</v>
      </c>
    </row>
    <row r="351175" spans="1:2" ht="120" x14ac:dyDescent="0.25">
      <c r="A351175" s="6" t="s">
        <v>2999</v>
      </c>
      <c r="B351175" s="6" t="s">
        <v>3000</v>
      </c>
    </row>
    <row r="351176" spans="1:2" ht="105" x14ac:dyDescent="0.25">
      <c r="A351176" s="6" t="s">
        <v>3001</v>
      </c>
      <c r="B351176" s="6" t="s">
        <v>3002</v>
      </c>
    </row>
    <row r="351177" spans="1:2" ht="120" x14ac:dyDescent="0.25">
      <c r="A351177" s="6" t="s">
        <v>3003</v>
      </c>
      <c r="B351177" s="6" t="s">
        <v>3004</v>
      </c>
    </row>
    <row r="351178" spans="1:2" ht="90" x14ac:dyDescent="0.25">
      <c r="A351178" s="6" t="s">
        <v>3005</v>
      </c>
      <c r="B351178" s="6" t="s">
        <v>3006</v>
      </c>
    </row>
    <row r="351179" spans="1:2" ht="75" x14ac:dyDescent="0.25">
      <c r="A351179" s="6" t="s">
        <v>3007</v>
      </c>
      <c r="B351179" s="6" t="s">
        <v>3008</v>
      </c>
    </row>
    <row r="351180" spans="1:2" ht="120" x14ac:dyDescent="0.25">
      <c r="A351180" s="6" t="s">
        <v>3009</v>
      </c>
      <c r="B351180" s="6" t="s">
        <v>3010</v>
      </c>
    </row>
    <row r="351181" spans="1:2" ht="105" x14ac:dyDescent="0.25">
      <c r="A351181" s="6" t="s">
        <v>3011</v>
      </c>
      <c r="B351181" s="6" t="s">
        <v>3012</v>
      </c>
    </row>
    <row r="351182" spans="1:2" ht="120" x14ac:dyDescent="0.25">
      <c r="A351182" s="6" t="s">
        <v>3013</v>
      </c>
      <c r="B351182" s="6" t="s">
        <v>3014</v>
      </c>
    </row>
    <row r="351183" spans="1:2" ht="105" x14ac:dyDescent="0.25">
      <c r="A351183" s="6" t="s">
        <v>3015</v>
      </c>
      <c r="B351183" s="6" t="s">
        <v>3016</v>
      </c>
    </row>
    <row r="351184" spans="1:2" ht="75" x14ac:dyDescent="0.25">
      <c r="A351184" s="6" t="s">
        <v>3017</v>
      </c>
      <c r="B351184" s="6" t="s">
        <v>3018</v>
      </c>
    </row>
    <row r="351185" spans="1:2" ht="105" x14ac:dyDescent="0.25">
      <c r="A351185" s="6" t="s">
        <v>3019</v>
      </c>
      <c r="B351185" s="6" t="s">
        <v>3020</v>
      </c>
    </row>
    <row r="351186" spans="1:2" ht="75" x14ac:dyDescent="0.25">
      <c r="A351186" s="6" t="s">
        <v>3021</v>
      </c>
      <c r="B351186" s="6" t="s">
        <v>3022</v>
      </c>
    </row>
    <row r="351187" spans="1:2" ht="105" x14ac:dyDescent="0.25">
      <c r="A351187" s="6" t="s">
        <v>3023</v>
      </c>
      <c r="B351187" s="6" t="s">
        <v>3024</v>
      </c>
    </row>
    <row r="351188" spans="1:2" ht="150" x14ac:dyDescent="0.25">
      <c r="A351188" s="6" t="s">
        <v>3025</v>
      </c>
      <c r="B351188" s="6" t="s">
        <v>3026</v>
      </c>
    </row>
    <row r="351189" spans="1:2" ht="105" x14ac:dyDescent="0.25">
      <c r="A351189" s="6" t="s">
        <v>3027</v>
      </c>
      <c r="B351189" s="6" t="s">
        <v>3028</v>
      </c>
    </row>
    <row r="351190" spans="1:2" ht="105" x14ac:dyDescent="0.25">
      <c r="A351190" s="6" t="s">
        <v>3029</v>
      </c>
      <c r="B351190" s="6" t="s">
        <v>3030</v>
      </c>
    </row>
    <row r="351191" spans="1:2" ht="75" x14ac:dyDescent="0.25">
      <c r="A351191" s="6" t="s">
        <v>3031</v>
      </c>
      <c r="B351191" s="6" t="s">
        <v>3032</v>
      </c>
    </row>
    <row r="351192" spans="1:2" ht="90" x14ac:dyDescent="0.25">
      <c r="A351192" s="6" t="s">
        <v>3033</v>
      </c>
      <c r="B351192" s="6" t="s">
        <v>3034</v>
      </c>
    </row>
    <row r="351193" spans="1:2" ht="90" x14ac:dyDescent="0.25">
      <c r="A351193" s="6" t="s">
        <v>3035</v>
      </c>
      <c r="B351193" s="6" t="s">
        <v>3036</v>
      </c>
    </row>
    <row r="351194" spans="1:2" ht="150" x14ac:dyDescent="0.25">
      <c r="A351194" s="6" t="s">
        <v>3037</v>
      </c>
      <c r="B351194" s="6" t="s">
        <v>3038</v>
      </c>
    </row>
    <row r="351195" spans="1:2" ht="90" x14ac:dyDescent="0.25">
      <c r="A351195" s="6" t="s">
        <v>3039</v>
      </c>
      <c r="B351195" s="6" t="s">
        <v>3040</v>
      </c>
    </row>
    <row r="351196" spans="1:2" ht="90" x14ac:dyDescent="0.25">
      <c r="A351196" s="6" t="s">
        <v>3041</v>
      </c>
      <c r="B351196" s="6" t="s">
        <v>3042</v>
      </c>
    </row>
    <row r="351197" spans="1:2" ht="135" x14ac:dyDescent="0.25">
      <c r="A351197" s="6" t="s">
        <v>3043</v>
      </c>
      <c r="B351197" s="6" t="s">
        <v>3044</v>
      </c>
    </row>
    <row r="351198" spans="1:2" ht="105" x14ac:dyDescent="0.25">
      <c r="A351198" s="6" t="s">
        <v>3045</v>
      </c>
      <c r="B351198" s="6" t="s">
        <v>3046</v>
      </c>
    </row>
    <row r="351199" spans="1:2" ht="180" x14ac:dyDescent="0.25">
      <c r="A351199" s="6" t="s">
        <v>3047</v>
      </c>
      <c r="B351199" s="6" t="s">
        <v>3048</v>
      </c>
    </row>
    <row r="351200" spans="1:2" ht="120" x14ac:dyDescent="0.25">
      <c r="A351200" s="6" t="s">
        <v>3049</v>
      </c>
      <c r="B351200" s="6" t="s">
        <v>3050</v>
      </c>
    </row>
    <row r="351201" spans="1:2" ht="135" x14ac:dyDescent="0.25">
      <c r="A351201" s="6" t="s">
        <v>3051</v>
      </c>
      <c r="B351201" s="6" t="s">
        <v>3052</v>
      </c>
    </row>
    <row r="351202" spans="1:2" ht="120" x14ac:dyDescent="0.25">
      <c r="A351202" s="6" t="s">
        <v>3053</v>
      </c>
      <c r="B351202" s="6" t="s">
        <v>3054</v>
      </c>
    </row>
    <row r="351203" spans="1:2" ht="195" x14ac:dyDescent="0.25">
      <c r="A351203" s="6" t="s">
        <v>3055</v>
      </c>
      <c r="B351203" s="6" t="s">
        <v>3056</v>
      </c>
    </row>
    <row r="351204" spans="1:2" ht="120" x14ac:dyDescent="0.25">
      <c r="A351204" s="6" t="s">
        <v>3057</v>
      </c>
      <c r="B351204" s="6" t="s">
        <v>3058</v>
      </c>
    </row>
    <row r="351205" spans="1:2" ht="135" x14ac:dyDescent="0.25">
      <c r="A351205" s="6" t="s">
        <v>3059</v>
      </c>
      <c r="B351205" s="6" t="s">
        <v>3060</v>
      </c>
    </row>
    <row r="351206" spans="1:2" ht="120" x14ac:dyDescent="0.25">
      <c r="A351206" s="6" t="s">
        <v>3061</v>
      </c>
      <c r="B351206" s="6" t="s">
        <v>3062</v>
      </c>
    </row>
    <row r="351207" spans="1:2" ht="120" x14ac:dyDescent="0.25">
      <c r="A351207" s="6" t="s">
        <v>3063</v>
      </c>
      <c r="B351207" s="6" t="s">
        <v>3064</v>
      </c>
    </row>
    <row r="351208" spans="1:2" ht="105" x14ac:dyDescent="0.25">
      <c r="A351208" s="6" t="s">
        <v>3065</v>
      </c>
      <c r="B351208" s="6" t="s">
        <v>3066</v>
      </c>
    </row>
    <row r="351209" spans="1:2" ht="75" x14ac:dyDescent="0.25">
      <c r="A351209" s="6" t="s">
        <v>3067</v>
      </c>
      <c r="B351209" s="6" t="s">
        <v>3068</v>
      </c>
    </row>
    <row r="351210" spans="1:2" ht="120" x14ac:dyDescent="0.25">
      <c r="A351210" s="6" t="s">
        <v>3069</v>
      </c>
      <c r="B351210" s="6" t="s">
        <v>3070</v>
      </c>
    </row>
    <row r="351211" spans="1:2" ht="120" x14ac:dyDescent="0.25">
      <c r="A351211" s="6" t="s">
        <v>3071</v>
      </c>
      <c r="B351211" s="6" t="s">
        <v>3072</v>
      </c>
    </row>
    <row r="351212" spans="1:2" ht="105" x14ac:dyDescent="0.25">
      <c r="A351212" s="6" t="s">
        <v>3073</v>
      </c>
      <c r="B351212" s="6" t="s">
        <v>3074</v>
      </c>
    </row>
    <row r="351213" spans="1:2" ht="90" x14ac:dyDescent="0.25">
      <c r="A351213" s="6" t="s">
        <v>3075</v>
      </c>
      <c r="B351213" s="6" t="s">
        <v>3076</v>
      </c>
    </row>
    <row r="351214" spans="1:2" ht="90" x14ac:dyDescent="0.25">
      <c r="A351214" s="6" t="s">
        <v>3077</v>
      </c>
      <c r="B351214" s="6" t="s">
        <v>3078</v>
      </c>
    </row>
    <row r="351215" spans="1:2" ht="120" x14ac:dyDescent="0.25">
      <c r="A351215" s="6" t="s">
        <v>3079</v>
      </c>
      <c r="B351215" s="6" t="s">
        <v>3080</v>
      </c>
    </row>
    <row r="351216" spans="1:2" ht="165" x14ac:dyDescent="0.25">
      <c r="A351216" s="6" t="s">
        <v>3081</v>
      </c>
      <c r="B351216" s="6" t="s">
        <v>3082</v>
      </c>
    </row>
    <row r="351217" spans="1:2" ht="150" x14ac:dyDescent="0.25">
      <c r="A351217" s="6" t="s">
        <v>3083</v>
      </c>
      <c r="B351217" s="6" t="s">
        <v>3084</v>
      </c>
    </row>
    <row r="351218" spans="1:2" ht="120" x14ac:dyDescent="0.25">
      <c r="A351218" s="6" t="s">
        <v>3085</v>
      </c>
      <c r="B351218" s="6" t="s">
        <v>3086</v>
      </c>
    </row>
    <row r="351219" spans="1:2" ht="120" x14ac:dyDescent="0.25">
      <c r="A351219" s="6" t="s">
        <v>3087</v>
      </c>
      <c r="B351219" s="6" t="s">
        <v>3088</v>
      </c>
    </row>
    <row r="351220" spans="1:2" ht="105" x14ac:dyDescent="0.25">
      <c r="A351220" s="6" t="s">
        <v>3089</v>
      </c>
      <c r="B351220" s="6" t="s">
        <v>3090</v>
      </c>
    </row>
    <row r="351221" spans="1:2" ht="105" x14ac:dyDescent="0.25">
      <c r="A351221" s="6" t="s">
        <v>3091</v>
      </c>
      <c r="B351221" s="6" t="s">
        <v>3092</v>
      </c>
    </row>
    <row r="351222" spans="1:2" ht="75" x14ac:dyDescent="0.25">
      <c r="A351222" s="6" t="s">
        <v>3093</v>
      </c>
      <c r="B351222" s="6" t="s">
        <v>3094</v>
      </c>
    </row>
    <row r="351223" spans="1:2" ht="120" x14ac:dyDescent="0.25">
      <c r="A351223" s="6" t="s">
        <v>3095</v>
      </c>
      <c r="B351223" s="6" t="s">
        <v>3096</v>
      </c>
    </row>
    <row r="351224" spans="1:2" ht="135" x14ac:dyDescent="0.25">
      <c r="A351224" s="6" t="s">
        <v>3097</v>
      </c>
      <c r="B351224" s="6" t="s">
        <v>3098</v>
      </c>
    </row>
    <row r="351225" spans="1:2" ht="180" x14ac:dyDescent="0.25">
      <c r="A351225" s="6" t="s">
        <v>3099</v>
      </c>
      <c r="B351225" s="6" t="s">
        <v>3100</v>
      </c>
    </row>
    <row r="351226" spans="1:2" ht="135" x14ac:dyDescent="0.25">
      <c r="A351226" s="6" t="s">
        <v>3101</v>
      </c>
      <c r="B351226" s="6" t="s">
        <v>3102</v>
      </c>
    </row>
    <row r="351227" spans="1:2" ht="165" x14ac:dyDescent="0.25">
      <c r="A351227" s="6" t="s">
        <v>3103</v>
      </c>
      <c r="B351227" s="6" t="s">
        <v>3104</v>
      </c>
    </row>
    <row r="351228" spans="1:2" ht="105" x14ac:dyDescent="0.25">
      <c r="A351228" s="6" t="s">
        <v>3105</v>
      </c>
      <c r="B351228" s="6" t="s">
        <v>3106</v>
      </c>
    </row>
    <row r="351229" spans="1:2" ht="135" x14ac:dyDescent="0.25">
      <c r="A351229" s="6" t="s">
        <v>3107</v>
      </c>
      <c r="B351229" s="6" t="s">
        <v>3108</v>
      </c>
    </row>
    <row r="351230" spans="1:2" ht="105" x14ac:dyDescent="0.25">
      <c r="A351230" s="6" t="s">
        <v>3109</v>
      </c>
      <c r="B351230" s="6" t="s">
        <v>3110</v>
      </c>
    </row>
    <row r="351231" spans="1:2" ht="135" x14ac:dyDescent="0.25">
      <c r="A351231" s="6" t="s">
        <v>3111</v>
      </c>
      <c r="B351231" s="6" t="s">
        <v>3112</v>
      </c>
    </row>
    <row r="351232" spans="1:2" ht="135" x14ac:dyDescent="0.25">
      <c r="A351232" s="6" t="s">
        <v>3113</v>
      </c>
      <c r="B351232" s="6" t="s">
        <v>3114</v>
      </c>
    </row>
    <row r="351233" spans="1:2" ht="180" x14ac:dyDescent="0.25">
      <c r="A351233" s="6" t="s">
        <v>3115</v>
      </c>
      <c r="B351233" s="6" t="s">
        <v>3116</v>
      </c>
    </row>
    <row r="351234" spans="1:2" ht="135" x14ac:dyDescent="0.25">
      <c r="A351234" s="6" t="s">
        <v>3117</v>
      </c>
      <c r="B351234" s="6" t="s">
        <v>3118</v>
      </c>
    </row>
    <row r="351235" spans="1:2" ht="180" x14ac:dyDescent="0.25">
      <c r="A351235" s="6" t="s">
        <v>3119</v>
      </c>
      <c r="B351235" s="6" t="s">
        <v>3120</v>
      </c>
    </row>
    <row r="351236" spans="1:2" ht="150" x14ac:dyDescent="0.25">
      <c r="A351236" s="6" t="s">
        <v>3121</v>
      </c>
      <c r="B351236" s="6" t="s">
        <v>3122</v>
      </c>
    </row>
    <row r="351237" spans="1:2" ht="135" x14ac:dyDescent="0.25">
      <c r="A351237" s="6" t="s">
        <v>3123</v>
      </c>
      <c r="B351237" s="6" t="s">
        <v>3124</v>
      </c>
    </row>
    <row r="351238" spans="1:2" ht="180" x14ac:dyDescent="0.25">
      <c r="A351238" s="6" t="s">
        <v>3125</v>
      </c>
      <c r="B351238" s="6" t="s">
        <v>3126</v>
      </c>
    </row>
    <row r="351239" spans="1:2" ht="60" x14ac:dyDescent="0.25">
      <c r="A351239" s="6" t="s">
        <v>3127</v>
      </c>
      <c r="B351239" s="6" t="s">
        <v>3128</v>
      </c>
    </row>
    <row r="351240" spans="1:2" ht="90" x14ac:dyDescent="0.25">
      <c r="A351240" s="6" t="s">
        <v>3129</v>
      </c>
      <c r="B351240" s="6" t="s">
        <v>3130</v>
      </c>
    </row>
    <row r="351241" spans="1:2" ht="195" x14ac:dyDescent="0.25">
      <c r="A351241" s="6" t="s">
        <v>3131</v>
      </c>
      <c r="B351241" s="6" t="s">
        <v>3132</v>
      </c>
    </row>
    <row r="351242" spans="1:2" ht="60" x14ac:dyDescent="0.25">
      <c r="A351242" s="6" t="s">
        <v>3133</v>
      </c>
      <c r="B351242" s="6" t="s">
        <v>3134</v>
      </c>
    </row>
    <row r="351243" spans="1:2" ht="120" x14ac:dyDescent="0.25">
      <c r="A351243" s="6" t="s">
        <v>3135</v>
      </c>
      <c r="B351243" s="6" t="s">
        <v>3136</v>
      </c>
    </row>
    <row r="351244" spans="1:2" ht="165" x14ac:dyDescent="0.25">
      <c r="A351244" s="6" t="s">
        <v>3137</v>
      </c>
      <c r="B351244" s="6" t="s">
        <v>3138</v>
      </c>
    </row>
    <row r="351245" spans="1:2" ht="165" x14ac:dyDescent="0.25">
      <c r="A351245" s="6" t="s">
        <v>3139</v>
      </c>
      <c r="B351245" s="6" t="s">
        <v>3140</v>
      </c>
    </row>
    <row r="351246" spans="1:2" ht="75" x14ac:dyDescent="0.25">
      <c r="A351246" s="6" t="s">
        <v>3141</v>
      </c>
      <c r="B351246" s="6" t="s">
        <v>3142</v>
      </c>
    </row>
    <row r="351247" spans="1:2" ht="165" x14ac:dyDescent="0.25">
      <c r="A351247" s="6" t="s">
        <v>3143</v>
      </c>
      <c r="B351247" s="6" t="s">
        <v>3144</v>
      </c>
    </row>
    <row r="351248" spans="1:2" ht="165" x14ac:dyDescent="0.25">
      <c r="A351248" s="6" t="s">
        <v>3145</v>
      </c>
      <c r="B351248" s="6" t="s">
        <v>3146</v>
      </c>
    </row>
    <row r="351249" spans="1:2" ht="120" x14ac:dyDescent="0.25">
      <c r="A351249" s="6" t="s">
        <v>3147</v>
      </c>
      <c r="B351249" s="6" t="s">
        <v>3148</v>
      </c>
    </row>
    <row r="351250" spans="1:2" ht="105" x14ac:dyDescent="0.25">
      <c r="A351250" s="6" t="s">
        <v>3149</v>
      </c>
      <c r="B351250" s="6" t="s">
        <v>3150</v>
      </c>
    </row>
    <row r="351251" spans="1:2" ht="150" x14ac:dyDescent="0.25">
      <c r="A351251" s="6" t="s">
        <v>3151</v>
      </c>
      <c r="B351251" s="6" t="s">
        <v>3152</v>
      </c>
    </row>
    <row r="351252" spans="1:2" ht="150" x14ac:dyDescent="0.25">
      <c r="A351252" s="6" t="s">
        <v>3153</v>
      </c>
      <c r="B351252" s="6" t="s">
        <v>3154</v>
      </c>
    </row>
    <row r="351253" spans="1:2" ht="105" x14ac:dyDescent="0.25">
      <c r="A351253" s="6" t="s">
        <v>3155</v>
      </c>
      <c r="B351253" s="6" t="s">
        <v>3156</v>
      </c>
    </row>
    <row r="351254" spans="1:2" ht="195" x14ac:dyDescent="0.25">
      <c r="A351254" s="6" t="s">
        <v>3157</v>
      </c>
      <c r="B351254" s="6" t="s">
        <v>3158</v>
      </c>
    </row>
    <row r="351255" spans="1:2" ht="150" x14ac:dyDescent="0.25">
      <c r="A351255" s="6" t="s">
        <v>3159</v>
      </c>
      <c r="B351255" s="6" t="s">
        <v>3160</v>
      </c>
    </row>
    <row r="351256" spans="1:2" ht="165" x14ac:dyDescent="0.25">
      <c r="A351256" s="6" t="s">
        <v>3161</v>
      </c>
      <c r="B351256" s="6" t="s">
        <v>3162</v>
      </c>
    </row>
    <row r="351257" spans="1:2" ht="90" x14ac:dyDescent="0.25">
      <c r="A351257" s="6" t="s">
        <v>3163</v>
      </c>
      <c r="B351257" s="6" t="s">
        <v>3164</v>
      </c>
    </row>
    <row r="351258" spans="1:2" ht="75" x14ac:dyDescent="0.25">
      <c r="A351258" s="6" t="s">
        <v>3165</v>
      </c>
      <c r="B351258" s="6" t="s">
        <v>3166</v>
      </c>
    </row>
    <row r="351259" spans="1:2" ht="165" x14ac:dyDescent="0.25">
      <c r="A351259" s="6" t="s">
        <v>3167</v>
      </c>
      <c r="B351259" s="6" t="s">
        <v>3168</v>
      </c>
    </row>
    <row r="351260" spans="1:2" ht="165" x14ac:dyDescent="0.25">
      <c r="A351260" s="6" t="s">
        <v>3169</v>
      </c>
      <c r="B351260" s="6" t="s">
        <v>3170</v>
      </c>
    </row>
    <row r="351261" spans="1:2" ht="210" x14ac:dyDescent="0.25">
      <c r="A351261" s="6" t="s">
        <v>3171</v>
      </c>
      <c r="B351261" s="6" t="s">
        <v>3172</v>
      </c>
    </row>
    <row r="351262" spans="1:2" ht="90" x14ac:dyDescent="0.25">
      <c r="A351262" s="6" t="s">
        <v>3173</v>
      </c>
      <c r="B351262" s="6" t="s">
        <v>3174</v>
      </c>
    </row>
    <row r="351263" spans="1:2" ht="60" x14ac:dyDescent="0.25">
      <c r="A351263" s="6" t="s">
        <v>3175</v>
      </c>
      <c r="B351263" s="6" t="s">
        <v>3176</v>
      </c>
    </row>
    <row r="351264" spans="1:2" ht="165" x14ac:dyDescent="0.25">
      <c r="A351264" s="6" t="s">
        <v>3177</v>
      </c>
      <c r="B351264" s="6" t="s">
        <v>3178</v>
      </c>
    </row>
    <row r="351265" spans="1:2" ht="75" x14ac:dyDescent="0.25">
      <c r="A351265" s="6" t="s">
        <v>3179</v>
      </c>
      <c r="B351265" s="6" t="s">
        <v>3180</v>
      </c>
    </row>
    <row r="351266" spans="1:2" ht="105" x14ac:dyDescent="0.25">
      <c r="A351266" s="6" t="s">
        <v>3181</v>
      </c>
      <c r="B351266" s="6" t="s">
        <v>3182</v>
      </c>
    </row>
    <row r="351267" spans="1:2" ht="75" x14ac:dyDescent="0.25">
      <c r="A351267" s="6" t="s">
        <v>3183</v>
      </c>
      <c r="B351267" s="6" t="s">
        <v>3184</v>
      </c>
    </row>
    <row r="351268" spans="1:2" ht="90" x14ac:dyDescent="0.25">
      <c r="A351268" s="6" t="s">
        <v>3185</v>
      </c>
      <c r="B351268" s="6" t="s">
        <v>3186</v>
      </c>
    </row>
    <row r="351269" spans="1:2" ht="90" x14ac:dyDescent="0.25">
      <c r="A351269" s="6" t="s">
        <v>3187</v>
      </c>
      <c r="B351269" s="6" t="s">
        <v>3188</v>
      </c>
    </row>
    <row r="351270" spans="1:2" ht="165" x14ac:dyDescent="0.25">
      <c r="A351270" s="6" t="s">
        <v>3189</v>
      </c>
      <c r="B351270" s="6" t="s">
        <v>3190</v>
      </c>
    </row>
    <row r="351271" spans="1:2" ht="120" x14ac:dyDescent="0.25">
      <c r="A351271" s="6" t="s">
        <v>3191</v>
      </c>
      <c r="B351271" s="6" t="s">
        <v>3192</v>
      </c>
    </row>
    <row r="351272" spans="1:2" ht="90" x14ac:dyDescent="0.25">
      <c r="A351272" s="6" t="s">
        <v>3193</v>
      </c>
      <c r="B351272" s="6" t="s">
        <v>3194</v>
      </c>
    </row>
    <row r="351273" spans="1:2" ht="105" x14ac:dyDescent="0.25">
      <c r="A351273" s="6" t="s">
        <v>3195</v>
      </c>
      <c r="B351273" s="6" t="s">
        <v>3196</v>
      </c>
    </row>
    <row r="351274" spans="1:2" ht="75" x14ac:dyDescent="0.25">
      <c r="A351274" s="6" t="s">
        <v>3197</v>
      </c>
      <c r="B351274" s="6" t="s">
        <v>3198</v>
      </c>
    </row>
    <row r="351275" spans="1:2" ht="75" x14ac:dyDescent="0.25">
      <c r="A351275" s="6" t="s">
        <v>3199</v>
      </c>
      <c r="B351275" s="6" t="s">
        <v>3200</v>
      </c>
    </row>
    <row r="351276" spans="1:2" ht="165" x14ac:dyDescent="0.25">
      <c r="A351276" s="6" t="s">
        <v>3201</v>
      </c>
      <c r="B351276" s="6" t="s">
        <v>3202</v>
      </c>
    </row>
    <row r="351277" spans="1:2" ht="90" x14ac:dyDescent="0.25">
      <c r="A351277" s="6" t="s">
        <v>3203</v>
      </c>
      <c r="B351277" s="6" t="s">
        <v>3204</v>
      </c>
    </row>
    <row r="351278" spans="1:2" ht="60" x14ac:dyDescent="0.25">
      <c r="A351278" s="6" t="s">
        <v>3205</v>
      </c>
      <c r="B351278" s="6" t="s">
        <v>3206</v>
      </c>
    </row>
    <row r="351279" spans="1:2" ht="165" x14ac:dyDescent="0.25">
      <c r="A351279" s="6" t="s">
        <v>3207</v>
      </c>
      <c r="B351279" s="6" t="s">
        <v>3208</v>
      </c>
    </row>
    <row r="351280" spans="1:2" ht="150" x14ac:dyDescent="0.25">
      <c r="A351280" s="6" t="s">
        <v>3209</v>
      </c>
      <c r="B351280" s="6" t="s">
        <v>3210</v>
      </c>
    </row>
    <row r="351281" spans="1:2" ht="165" x14ac:dyDescent="0.25">
      <c r="A351281" s="6" t="s">
        <v>3211</v>
      </c>
      <c r="B351281" s="6" t="s">
        <v>3212</v>
      </c>
    </row>
    <row r="351282" spans="1:2" ht="120" x14ac:dyDescent="0.25">
      <c r="A351282" s="6" t="s">
        <v>3213</v>
      </c>
      <c r="B351282" s="6" t="s">
        <v>3214</v>
      </c>
    </row>
    <row r="351283" spans="1:2" ht="195" x14ac:dyDescent="0.25">
      <c r="A351283" s="6" t="s">
        <v>3215</v>
      </c>
      <c r="B351283" s="6" t="s">
        <v>3216</v>
      </c>
    </row>
    <row r="351284" spans="1:2" ht="105" x14ac:dyDescent="0.25">
      <c r="A351284" s="6" t="s">
        <v>3217</v>
      </c>
      <c r="B351284" s="6" t="s">
        <v>3218</v>
      </c>
    </row>
    <row r="351285" spans="1:2" ht="120" x14ac:dyDescent="0.25">
      <c r="A351285" s="6" t="s">
        <v>3219</v>
      </c>
      <c r="B351285" s="6" t="s">
        <v>3220</v>
      </c>
    </row>
    <row r="351286" spans="1:2" ht="90" x14ac:dyDescent="0.25">
      <c r="A351286" s="6" t="s">
        <v>3221</v>
      </c>
      <c r="B351286" s="6" t="s">
        <v>3222</v>
      </c>
    </row>
    <row r="351287" spans="1:2" ht="60" x14ac:dyDescent="0.25">
      <c r="A351287" s="6" t="s">
        <v>3223</v>
      </c>
      <c r="B351287" s="6" t="s">
        <v>3224</v>
      </c>
    </row>
    <row r="351288" spans="1:2" ht="90" x14ac:dyDescent="0.25">
      <c r="A351288" s="6" t="s">
        <v>3225</v>
      </c>
      <c r="B351288" s="6" t="s">
        <v>3226</v>
      </c>
    </row>
    <row r="351289" spans="1:2" ht="120" x14ac:dyDescent="0.25">
      <c r="A351289" s="6" t="s">
        <v>3227</v>
      </c>
      <c r="B351289" s="6" t="s">
        <v>3228</v>
      </c>
    </row>
    <row r="351290" spans="1:2" ht="90" x14ac:dyDescent="0.25">
      <c r="A351290" s="6" t="s">
        <v>3229</v>
      </c>
      <c r="B351290" s="6" t="s">
        <v>3230</v>
      </c>
    </row>
    <row r="351291" spans="1:2" ht="105" x14ac:dyDescent="0.25">
      <c r="A351291" s="6" t="s">
        <v>3231</v>
      </c>
      <c r="B351291" s="6" t="s">
        <v>3232</v>
      </c>
    </row>
    <row r="351292" spans="1:2" ht="210" x14ac:dyDescent="0.25">
      <c r="A351292" s="6" t="s">
        <v>3233</v>
      </c>
      <c r="B351292" s="6" t="s">
        <v>3234</v>
      </c>
    </row>
    <row r="351293" spans="1:2" ht="165" x14ac:dyDescent="0.25">
      <c r="A351293" s="6" t="s">
        <v>3235</v>
      </c>
      <c r="B351293" s="6" t="s">
        <v>3236</v>
      </c>
    </row>
    <row r="351294" spans="1:2" ht="180" x14ac:dyDescent="0.25">
      <c r="A351294" s="6" t="s">
        <v>3237</v>
      </c>
      <c r="B351294" s="6" t="s">
        <v>3238</v>
      </c>
    </row>
    <row r="351295" spans="1:2" ht="180" x14ac:dyDescent="0.25">
      <c r="A351295" s="6" t="s">
        <v>3239</v>
      </c>
      <c r="B351295" s="6" t="s">
        <v>3240</v>
      </c>
    </row>
    <row r="351296" spans="1:2" ht="105" x14ac:dyDescent="0.25">
      <c r="A351296" s="6" t="s">
        <v>3241</v>
      </c>
      <c r="B351296" s="6" t="s">
        <v>3242</v>
      </c>
    </row>
    <row r="351297" spans="1:2" ht="150" x14ac:dyDescent="0.25">
      <c r="A351297" s="6" t="s">
        <v>3243</v>
      </c>
      <c r="B351297" s="6" t="s">
        <v>3244</v>
      </c>
    </row>
    <row r="351298" spans="1:2" ht="165" x14ac:dyDescent="0.25">
      <c r="A351298" s="6" t="s">
        <v>3245</v>
      </c>
      <c r="B351298" s="6" t="s">
        <v>3246</v>
      </c>
    </row>
    <row r="351299" spans="1:2" ht="90" x14ac:dyDescent="0.25">
      <c r="A351299" s="6" t="s">
        <v>3247</v>
      </c>
      <c r="B351299" s="6" t="s">
        <v>3248</v>
      </c>
    </row>
    <row r="351300" spans="1:2" ht="75" x14ac:dyDescent="0.25">
      <c r="A351300" s="6" t="s">
        <v>3249</v>
      </c>
      <c r="B351300" s="6" t="s">
        <v>3250</v>
      </c>
    </row>
    <row r="351301" spans="1:2" ht="75" x14ac:dyDescent="0.25">
      <c r="A351301" s="6" t="s">
        <v>3251</v>
      </c>
      <c r="B351301" s="6" t="s">
        <v>3252</v>
      </c>
    </row>
    <row r="351302" spans="1:2" ht="75" x14ac:dyDescent="0.25">
      <c r="A351302" s="6" t="s">
        <v>3253</v>
      </c>
      <c r="B351302" s="6" t="s">
        <v>3254</v>
      </c>
    </row>
    <row r="351303" spans="1:2" ht="90" x14ac:dyDescent="0.25">
      <c r="A351303" s="6" t="s">
        <v>3255</v>
      </c>
      <c r="B351303" s="6" t="s">
        <v>3256</v>
      </c>
    </row>
    <row r="351304" spans="1:2" ht="75" x14ac:dyDescent="0.25">
      <c r="A351304" s="6" t="s">
        <v>3257</v>
      </c>
      <c r="B351304" s="6" t="s">
        <v>3258</v>
      </c>
    </row>
    <row r="351305" spans="1:2" ht="105" x14ac:dyDescent="0.25">
      <c r="A351305" s="6" t="s">
        <v>3259</v>
      </c>
      <c r="B351305" s="6" t="s">
        <v>3260</v>
      </c>
    </row>
    <row r="351306" spans="1:2" ht="150" x14ac:dyDescent="0.25">
      <c r="A351306" s="6" t="s">
        <v>3261</v>
      </c>
      <c r="B351306" s="6" t="s">
        <v>3262</v>
      </c>
    </row>
    <row r="351307" spans="1:2" ht="90" x14ac:dyDescent="0.25">
      <c r="A351307" s="6" t="s">
        <v>3263</v>
      </c>
      <c r="B351307" s="6" t="s">
        <v>3264</v>
      </c>
    </row>
    <row r="351308" spans="1:2" ht="120" x14ac:dyDescent="0.25">
      <c r="A351308" s="6" t="s">
        <v>3265</v>
      </c>
      <c r="B351308" s="6" t="s">
        <v>3266</v>
      </c>
    </row>
    <row r="351309" spans="1:2" ht="150" x14ac:dyDescent="0.25">
      <c r="A351309" s="6" t="s">
        <v>3267</v>
      </c>
      <c r="B351309" s="6" t="s">
        <v>3268</v>
      </c>
    </row>
    <row r="351310" spans="1:2" ht="90" x14ac:dyDescent="0.25">
      <c r="A351310" s="6" t="s">
        <v>3269</v>
      </c>
      <c r="B351310" s="6" t="s">
        <v>3270</v>
      </c>
    </row>
    <row r="351311" spans="1:2" ht="45" x14ac:dyDescent="0.25">
      <c r="A351311" s="6" t="s">
        <v>3271</v>
      </c>
      <c r="B351311" s="6" t="s">
        <v>3272</v>
      </c>
    </row>
    <row r="351312" spans="1:2" ht="135" x14ac:dyDescent="0.25">
      <c r="A351312" s="6" t="s">
        <v>3273</v>
      </c>
      <c r="B351312" s="6" t="s">
        <v>3274</v>
      </c>
    </row>
    <row r="351313" spans="1:2" ht="150" x14ac:dyDescent="0.25">
      <c r="A351313" s="6" t="s">
        <v>3275</v>
      </c>
      <c r="B351313" s="6" t="s">
        <v>3276</v>
      </c>
    </row>
    <row r="351314" spans="1:2" ht="150" x14ac:dyDescent="0.25">
      <c r="A351314" s="6" t="s">
        <v>3277</v>
      </c>
      <c r="B351314" s="6" t="s">
        <v>3278</v>
      </c>
    </row>
    <row r="351315" spans="1:2" ht="135" x14ac:dyDescent="0.25">
      <c r="A351315" s="6" t="s">
        <v>3279</v>
      </c>
      <c r="B351315" s="6" t="s">
        <v>3280</v>
      </c>
    </row>
    <row r="351316" spans="1:2" ht="120" x14ac:dyDescent="0.25">
      <c r="A351316" s="6" t="s">
        <v>3281</v>
      </c>
      <c r="B351316" s="6" t="s">
        <v>3282</v>
      </c>
    </row>
    <row r="351317" spans="1:2" ht="105" x14ac:dyDescent="0.25">
      <c r="A351317" s="6" t="s">
        <v>3283</v>
      </c>
      <c r="B351317" s="6" t="s">
        <v>3284</v>
      </c>
    </row>
    <row r="351318" spans="1:2" ht="120" x14ac:dyDescent="0.25">
      <c r="A351318" s="6" t="s">
        <v>3285</v>
      </c>
      <c r="B351318" s="6" t="s">
        <v>3286</v>
      </c>
    </row>
    <row r="351319" spans="1:2" ht="105" x14ac:dyDescent="0.25">
      <c r="A351319" s="6" t="s">
        <v>3287</v>
      </c>
      <c r="B351319" s="6" t="s">
        <v>3288</v>
      </c>
    </row>
    <row r="351320" spans="1:2" ht="135" x14ac:dyDescent="0.25">
      <c r="A351320" s="6" t="s">
        <v>3289</v>
      </c>
      <c r="B351320" s="6" t="s">
        <v>3290</v>
      </c>
    </row>
    <row r="351321" spans="1:2" ht="90" x14ac:dyDescent="0.25">
      <c r="A351321" s="6" t="s">
        <v>3291</v>
      </c>
      <c r="B351321" s="6" t="s">
        <v>3292</v>
      </c>
    </row>
    <row r="351322" spans="1:2" ht="90" x14ac:dyDescent="0.25">
      <c r="A351322" s="6" t="s">
        <v>3293</v>
      </c>
      <c r="B351322" s="6" t="s">
        <v>3294</v>
      </c>
    </row>
    <row r="351323" spans="1:2" ht="105" x14ac:dyDescent="0.25">
      <c r="A351323" s="6" t="s">
        <v>3295</v>
      </c>
      <c r="B351323" s="6" t="s">
        <v>3296</v>
      </c>
    </row>
    <row r="351324" spans="1:2" ht="120" x14ac:dyDescent="0.25">
      <c r="A351324" s="6" t="s">
        <v>3297</v>
      </c>
      <c r="B351324" s="6" t="s">
        <v>3298</v>
      </c>
    </row>
    <row r="351325" spans="1:2" ht="165" x14ac:dyDescent="0.25">
      <c r="A351325" s="6" t="s">
        <v>3299</v>
      </c>
      <c r="B351325" s="6" t="s">
        <v>3300</v>
      </c>
    </row>
    <row r="351326" spans="1:2" ht="120" x14ac:dyDescent="0.25">
      <c r="A351326" s="6" t="s">
        <v>3301</v>
      </c>
      <c r="B351326" s="6" t="s">
        <v>3302</v>
      </c>
    </row>
    <row r="351327" spans="1:2" ht="120" x14ac:dyDescent="0.25">
      <c r="A351327" s="6" t="s">
        <v>3303</v>
      </c>
      <c r="B351327" s="6" t="s">
        <v>3304</v>
      </c>
    </row>
    <row r="351328" spans="1:2" ht="180" x14ac:dyDescent="0.25">
      <c r="A351328" s="6" t="s">
        <v>3305</v>
      </c>
      <c r="B351328" s="6" t="s">
        <v>3306</v>
      </c>
    </row>
    <row r="351329" spans="1:2" ht="120" x14ac:dyDescent="0.25">
      <c r="A351329" s="6" t="s">
        <v>3307</v>
      </c>
      <c r="B351329" s="6" t="s">
        <v>3308</v>
      </c>
    </row>
    <row r="351330" spans="1:2" ht="105" x14ac:dyDescent="0.25">
      <c r="A351330" s="6" t="s">
        <v>3309</v>
      </c>
      <c r="B351330" s="6" t="s">
        <v>3310</v>
      </c>
    </row>
    <row r="351331" spans="1:2" ht="120" x14ac:dyDescent="0.25">
      <c r="A351331" s="6" t="s">
        <v>3311</v>
      </c>
      <c r="B351331" s="6" t="s">
        <v>3312</v>
      </c>
    </row>
    <row r="351332" spans="1:2" ht="135" x14ac:dyDescent="0.25">
      <c r="A351332" s="6" t="s">
        <v>3313</v>
      </c>
      <c r="B351332" s="6" t="s">
        <v>3314</v>
      </c>
    </row>
    <row r="351333" spans="1:2" ht="90" x14ac:dyDescent="0.25">
      <c r="A351333" s="6" t="s">
        <v>3315</v>
      </c>
      <c r="B351333" s="6" t="s">
        <v>3316</v>
      </c>
    </row>
    <row r="351334" spans="1:2" ht="120" x14ac:dyDescent="0.25">
      <c r="A351334" s="6" t="s">
        <v>3317</v>
      </c>
      <c r="B351334" s="6" t="s">
        <v>3318</v>
      </c>
    </row>
    <row r="351335" spans="1:2" ht="120" x14ac:dyDescent="0.25">
      <c r="A351335" s="6" t="s">
        <v>3319</v>
      </c>
      <c r="B351335" s="6" t="s">
        <v>3320</v>
      </c>
    </row>
    <row r="351336" spans="1:2" ht="135" x14ac:dyDescent="0.25">
      <c r="A351336" s="6" t="s">
        <v>3321</v>
      </c>
      <c r="B351336" s="6" t="s">
        <v>3322</v>
      </c>
    </row>
    <row r="351337" spans="1:2" ht="150" x14ac:dyDescent="0.25">
      <c r="A351337" s="6" t="s">
        <v>3323</v>
      </c>
      <c r="B351337" s="6" t="s">
        <v>3324</v>
      </c>
    </row>
    <row r="351338" spans="1:2" ht="180" x14ac:dyDescent="0.25">
      <c r="A351338" s="6" t="s">
        <v>3325</v>
      </c>
      <c r="B351338" s="6" t="s">
        <v>3326</v>
      </c>
    </row>
    <row r="351339" spans="1:2" ht="210" x14ac:dyDescent="0.25">
      <c r="A351339" s="6" t="s">
        <v>3327</v>
      </c>
      <c r="B351339" s="6" t="s">
        <v>3328</v>
      </c>
    </row>
    <row r="351340" spans="1:2" ht="120" x14ac:dyDescent="0.25">
      <c r="A351340" s="6" t="s">
        <v>3329</v>
      </c>
      <c r="B351340" s="6" t="s">
        <v>3330</v>
      </c>
    </row>
    <row r="351341" spans="1:2" ht="75" x14ac:dyDescent="0.25">
      <c r="A351341" s="6" t="s">
        <v>3331</v>
      </c>
      <c r="B351341" s="6" t="s">
        <v>3332</v>
      </c>
    </row>
    <row r="351342" spans="1:2" ht="90" x14ac:dyDescent="0.25">
      <c r="A351342" s="6" t="s">
        <v>3333</v>
      </c>
      <c r="B351342" s="6" t="s">
        <v>3334</v>
      </c>
    </row>
    <row r="351343" spans="1:2" ht="105" x14ac:dyDescent="0.25">
      <c r="A351343" s="6" t="s">
        <v>3335</v>
      </c>
      <c r="B351343" s="6" t="s">
        <v>3336</v>
      </c>
    </row>
    <row r="351344" spans="1:2" ht="120" x14ac:dyDescent="0.25">
      <c r="A351344" s="6" t="s">
        <v>3337</v>
      </c>
      <c r="B351344" s="6" t="s">
        <v>3338</v>
      </c>
    </row>
    <row r="351345" spans="1:2" ht="105" x14ac:dyDescent="0.25">
      <c r="A351345" s="6" t="s">
        <v>3339</v>
      </c>
      <c r="B351345" s="6" t="s">
        <v>3340</v>
      </c>
    </row>
    <row r="351346" spans="1:2" ht="150" x14ac:dyDescent="0.25">
      <c r="A351346" s="6" t="s">
        <v>3341</v>
      </c>
      <c r="B351346" s="6" t="s">
        <v>3342</v>
      </c>
    </row>
    <row r="351347" spans="1:2" ht="165" x14ac:dyDescent="0.25">
      <c r="A351347" s="6" t="s">
        <v>3343</v>
      </c>
      <c r="B351347" s="6" t="s">
        <v>3344</v>
      </c>
    </row>
    <row r="351348" spans="1:2" ht="150" x14ac:dyDescent="0.25">
      <c r="A351348" s="6" t="s">
        <v>3345</v>
      </c>
      <c r="B351348" s="6" t="s">
        <v>3346</v>
      </c>
    </row>
    <row r="351349" spans="1:2" ht="90" x14ac:dyDescent="0.25">
      <c r="A351349" s="6" t="s">
        <v>3347</v>
      </c>
      <c r="B351349" s="6" t="s">
        <v>3348</v>
      </c>
    </row>
    <row r="351350" spans="1:2" ht="90" x14ac:dyDescent="0.25">
      <c r="A351350" s="6" t="s">
        <v>3349</v>
      </c>
      <c r="B351350" s="6" t="s">
        <v>3350</v>
      </c>
    </row>
    <row r="351351" spans="1:2" ht="135" x14ac:dyDescent="0.25">
      <c r="A351351" s="6" t="s">
        <v>3351</v>
      </c>
      <c r="B351351" s="6" t="s">
        <v>3352</v>
      </c>
    </row>
    <row r="351352" spans="1:2" ht="150" x14ac:dyDescent="0.25">
      <c r="A351352" s="6" t="s">
        <v>3353</v>
      </c>
      <c r="B351352" s="6" t="s">
        <v>3354</v>
      </c>
    </row>
    <row r="351353" spans="1:2" ht="105" x14ac:dyDescent="0.25">
      <c r="A351353" s="6" t="s">
        <v>3355</v>
      </c>
      <c r="B351353" s="6" t="s">
        <v>3356</v>
      </c>
    </row>
    <row r="351354" spans="1:2" ht="180" x14ac:dyDescent="0.25">
      <c r="A351354" s="6" t="s">
        <v>3357</v>
      </c>
      <c r="B351354" s="6" t="s">
        <v>3358</v>
      </c>
    </row>
    <row r="351355" spans="1:2" ht="90" x14ac:dyDescent="0.25">
      <c r="A351355" s="6" t="s">
        <v>3359</v>
      </c>
      <c r="B351355" s="6" t="s">
        <v>3360</v>
      </c>
    </row>
    <row r="351356" spans="1:2" ht="180" x14ac:dyDescent="0.25">
      <c r="A351356" s="6" t="s">
        <v>3361</v>
      </c>
      <c r="B351356" s="6" t="s">
        <v>3362</v>
      </c>
    </row>
    <row r="351357" spans="1:2" ht="150" x14ac:dyDescent="0.25">
      <c r="A351357" s="6" t="s">
        <v>3363</v>
      </c>
      <c r="B351357" s="6" t="s">
        <v>3364</v>
      </c>
    </row>
    <row r="351358" spans="1:2" ht="135" x14ac:dyDescent="0.25">
      <c r="A351358" s="6" t="s">
        <v>3365</v>
      </c>
      <c r="B351358" s="6" t="s">
        <v>3366</v>
      </c>
    </row>
    <row r="351359" spans="1:2" ht="135" x14ac:dyDescent="0.25">
      <c r="A351359" s="6" t="s">
        <v>3367</v>
      </c>
      <c r="B351359" s="6" t="s">
        <v>3368</v>
      </c>
    </row>
    <row r="351360" spans="1:2" ht="165" x14ac:dyDescent="0.25">
      <c r="A351360" s="6" t="s">
        <v>3369</v>
      </c>
      <c r="B351360" s="6" t="s">
        <v>3370</v>
      </c>
    </row>
    <row r="351361" spans="1:2" ht="225" x14ac:dyDescent="0.25">
      <c r="A351361" s="6" t="s">
        <v>3371</v>
      </c>
      <c r="B351361" s="6" t="s">
        <v>3372</v>
      </c>
    </row>
    <row r="351362" spans="1:2" ht="135" x14ac:dyDescent="0.25">
      <c r="A351362" s="6" t="s">
        <v>3373</v>
      </c>
      <c r="B351362" s="6" t="s">
        <v>3374</v>
      </c>
    </row>
    <row r="351363" spans="1:2" ht="90" x14ac:dyDescent="0.25">
      <c r="A351363" s="6" t="s">
        <v>3375</v>
      </c>
      <c r="B351363" s="6" t="s">
        <v>3376</v>
      </c>
    </row>
    <row r="351364" spans="1:2" ht="135" x14ac:dyDescent="0.25">
      <c r="A351364" s="6" t="s">
        <v>3377</v>
      </c>
      <c r="B351364" s="6" t="s">
        <v>3378</v>
      </c>
    </row>
    <row r="351365" spans="1:2" ht="135" x14ac:dyDescent="0.25">
      <c r="A351365" s="6" t="s">
        <v>3379</v>
      </c>
      <c r="B351365" s="6" t="s">
        <v>3380</v>
      </c>
    </row>
    <row r="351366" spans="1:2" ht="165" x14ac:dyDescent="0.25">
      <c r="A351366" s="6" t="s">
        <v>3381</v>
      </c>
      <c r="B351366" s="6" t="s">
        <v>3382</v>
      </c>
    </row>
    <row r="351367" spans="1:2" ht="90" x14ac:dyDescent="0.25">
      <c r="A351367" s="6" t="s">
        <v>3383</v>
      </c>
      <c r="B351367" s="6" t="s">
        <v>3384</v>
      </c>
    </row>
    <row r="351368" spans="1:2" ht="210" x14ac:dyDescent="0.25">
      <c r="A351368" s="6" t="s">
        <v>3385</v>
      </c>
      <c r="B351368" s="6" t="s">
        <v>3386</v>
      </c>
    </row>
    <row r="351369" spans="1:2" ht="180" x14ac:dyDescent="0.25">
      <c r="A351369" s="6" t="s">
        <v>3387</v>
      </c>
      <c r="B351369" s="6" t="s">
        <v>3388</v>
      </c>
    </row>
    <row r="351370" spans="1:2" ht="120" x14ac:dyDescent="0.25">
      <c r="A351370" s="6" t="s">
        <v>3389</v>
      </c>
      <c r="B351370" s="6" t="s">
        <v>3390</v>
      </c>
    </row>
    <row r="351371" spans="1:2" ht="105" x14ac:dyDescent="0.25">
      <c r="A351371" s="6" t="s">
        <v>3391</v>
      </c>
      <c r="B351371" s="6" t="s">
        <v>3392</v>
      </c>
    </row>
    <row r="351372" spans="1:2" ht="165" x14ac:dyDescent="0.25">
      <c r="A351372" s="6" t="s">
        <v>3393</v>
      </c>
      <c r="B351372" s="6" t="s">
        <v>3394</v>
      </c>
    </row>
    <row r="351373" spans="1:2" ht="90" x14ac:dyDescent="0.25">
      <c r="A351373" s="6" t="s">
        <v>3395</v>
      </c>
      <c r="B351373" s="6" t="s">
        <v>3396</v>
      </c>
    </row>
    <row r="351374" spans="1:2" ht="120" x14ac:dyDescent="0.25">
      <c r="A351374" s="6" t="s">
        <v>3397</v>
      </c>
      <c r="B351374" s="6" t="s">
        <v>3398</v>
      </c>
    </row>
    <row r="351375" spans="1:2" ht="150" x14ac:dyDescent="0.25">
      <c r="A351375" s="6" t="s">
        <v>3399</v>
      </c>
      <c r="B351375" s="6" t="s">
        <v>3400</v>
      </c>
    </row>
    <row r="351376" spans="1:2" ht="210" x14ac:dyDescent="0.25">
      <c r="A351376" s="6" t="s">
        <v>3401</v>
      </c>
      <c r="B351376" s="6" t="s">
        <v>3402</v>
      </c>
    </row>
    <row r="351377" spans="1:2" ht="135" x14ac:dyDescent="0.25">
      <c r="A351377" s="6" t="s">
        <v>3403</v>
      </c>
      <c r="B351377" s="6" t="s">
        <v>3404</v>
      </c>
    </row>
    <row r="351378" spans="1:2" ht="105" x14ac:dyDescent="0.25">
      <c r="A351378" s="6" t="s">
        <v>3405</v>
      </c>
      <c r="B351378" s="6" t="s">
        <v>3406</v>
      </c>
    </row>
    <row r="351379" spans="1:2" ht="135" x14ac:dyDescent="0.25">
      <c r="A351379" s="6" t="s">
        <v>3407</v>
      </c>
      <c r="B351379" s="6" t="s">
        <v>3408</v>
      </c>
    </row>
    <row r="351380" spans="1:2" ht="165" x14ac:dyDescent="0.25">
      <c r="A351380" s="6" t="s">
        <v>3409</v>
      </c>
      <c r="B351380" s="6" t="s">
        <v>3410</v>
      </c>
    </row>
    <row r="351381" spans="1:2" ht="105" x14ac:dyDescent="0.25">
      <c r="A351381" s="6" t="s">
        <v>3411</v>
      </c>
      <c r="B351381" s="6" t="s">
        <v>3412</v>
      </c>
    </row>
    <row r="351382" spans="1:2" ht="120" x14ac:dyDescent="0.25">
      <c r="A351382" s="6" t="s">
        <v>3413</v>
      </c>
      <c r="B351382" s="6" t="s">
        <v>3414</v>
      </c>
    </row>
    <row r="351383" spans="1:2" ht="165" x14ac:dyDescent="0.25">
      <c r="A351383" s="6" t="s">
        <v>3415</v>
      </c>
      <c r="B351383" s="6" t="s">
        <v>3416</v>
      </c>
    </row>
    <row r="351384" spans="1:2" ht="210" x14ac:dyDescent="0.25">
      <c r="A351384" s="6" t="s">
        <v>3417</v>
      </c>
      <c r="B351384" s="6" t="s">
        <v>3418</v>
      </c>
    </row>
    <row r="351385" spans="1:2" ht="75" x14ac:dyDescent="0.25">
      <c r="A351385" s="6" t="s">
        <v>3419</v>
      </c>
      <c r="B351385" s="6" t="s">
        <v>3420</v>
      </c>
    </row>
    <row r="351386" spans="1:2" ht="150" x14ac:dyDescent="0.25">
      <c r="A351386" s="6" t="s">
        <v>3421</v>
      </c>
      <c r="B351386" s="6" t="s">
        <v>3422</v>
      </c>
    </row>
    <row r="351387" spans="1:2" ht="135" x14ac:dyDescent="0.25">
      <c r="A351387" s="6" t="s">
        <v>3423</v>
      </c>
      <c r="B351387" s="6" t="s">
        <v>3424</v>
      </c>
    </row>
    <row r="351388" spans="1:2" ht="120" x14ac:dyDescent="0.25">
      <c r="A351388" s="6" t="s">
        <v>3425</v>
      </c>
      <c r="B351388" s="6" t="s">
        <v>3426</v>
      </c>
    </row>
    <row r="351389" spans="1:2" ht="210" x14ac:dyDescent="0.25">
      <c r="A351389" s="6" t="s">
        <v>3427</v>
      </c>
      <c r="B351389" s="6" t="s">
        <v>3428</v>
      </c>
    </row>
    <row r="351390" spans="1:2" ht="135" x14ac:dyDescent="0.25">
      <c r="A351390" s="6" t="s">
        <v>3429</v>
      </c>
      <c r="B351390" s="6" t="s">
        <v>3430</v>
      </c>
    </row>
    <row r="351391" spans="1:2" ht="165" x14ac:dyDescent="0.25">
      <c r="A351391" s="6" t="s">
        <v>3431</v>
      </c>
      <c r="B351391" s="6" t="s">
        <v>3432</v>
      </c>
    </row>
    <row r="351392" spans="1:2" ht="120" x14ac:dyDescent="0.25">
      <c r="A351392" s="6" t="s">
        <v>3433</v>
      </c>
      <c r="B351392" s="6" t="s">
        <v>3434</v>
      </c>
    </row>
    <row r="351393" spans="1:2" ht="165" x14ac:dyDescent="0.25">
      <c r="A351393" s="6" t="s">
        <v>3435</v>
      </c>
      <c r="B351393" s="6" t="s">
        <v>3436</v>
      </c>
    </row>
    <row r="351394" spans="1:2" ht="210" x14ac:dyDescent="0.25">
      <c r="A351394" s="6" t="s">
        <v>3437</v>
      </c>
      <c r="B351394" s="6" t="s">
        <v>3438</v>
      </c>
    </row>
    <row r="351395" spans="1:2" ht="120" x14ac:dyDescent="0.25">
      <c r="A351395" s="6" t="s">
        <v>3439</v>
      </c>
      <c r="B351395" s="6" t="s">
        <v>3440</v>
      </c>
    </row>
    <row r="351396" spans="1:2" ht="105" x14ac:dyDescent="0.25">
      <c r="A351396" s="6" t="s">
        <v>3441</v>
      </c>
      <c r="B351396" s="6" t="s">
        <v>3442</v>
      </c>
    </row>
    <row r="351397" spans="1:2" ht="90" x14ac:dyDescent="0.25">
      <c r="A351397" s="6" t="s">
        <v>3443</v>
      </c>
      <c r="B351397" s="6" t="s">
        <v>3444</v>
      </c>
    </row>
    <row r="351398" spans="1:2" ht="135" x14ac:dyDescent="0.25">
      <c r="A351398" s="6" t="s">
        <v>3445</v>
      </c>
      <c r="B351398" s="6" t="s">
        <v>3446</v>
      </c>
    </row>
    <row r="351399" spans="1:2" ht="120" x14ac:dyDescent="0.25">
      <c r="A351399" s="6" t="s">
        <v>3447</v>
      </c>
      <c r="B351399" s="6" t="s">
        <v>3448</v>
      </c>
    </row>
    <row r="351400" spans="1:2" ht="75" x14ac:dyDescent="0.25">
      <c r="A351400" s="6" t="s">
        <v>3449</v>
      </c>
      <c r="B351400" s="6" t="s">
        <v>3450</v>
      </c>
    </row>
    <row r="351401" spans="1:2" ht="225" x14ac:dyDescent="0.25">
      <c r="A351401" s="6" t="s">
        <v>3451</v>
      </c>
      <c r="B351401" s="6" t="s">
        <v>3452</v>
      </c>
    </row>
    <row r="351402" spans="1:2" ht="180" x14ac:dyDescent="0.25">
      <c r="A351402" s="6" t="s">
        <v>3453</v>
      </c>
      <c r="B351402" s="6" t="s">
        <v>3454</v>
      </c>
    </row>
    <row r="351403" spans="1:2" ht="105" x14ac:dyDescent="0.25">
      <c r="A351403" s="6" t="s">
        <v>3455</v>
      </c>
      <c r="B351403" s="6" t="s">
        <v>3456</v>
      </c>
    </row>
    <row r="351404" spans="1:2" ht="150" x14ac:dyDescent="0.25">
      <c r="A351404" s="6" t="s">
        <v>3457</v>
      </c>
      <c r="B351404" s="6" t="s">
        <v>3458</v>
      </c>
    </row>
    <row r="351405" spans="1:2" ht="180" x14ac:dyDescent="0.25">
      <c r="A351405" s="6" t="s">
        <v>3459</v>
      </c>
      <c r="B351405" s="6" t="s">
        <v>3460</v>
      </c>
    </row>
    <row r="351406" spans="1:2" ht="150" x14ac:dyDescent="0.25">
      <c r="A351406" s="6" t="s">
        <v>3461</v>
      </c>
      <c r="B351406" s="6" t="s">
        <v>3462</v>
      </c>
    </row>
    <row r="351407" spans="1:2" ht="150" x14ac:dyDescent="0.25">
      <c r="A351407" s="6" t="s">
        <v>3463</v>
      </c>
      <c r="B351407" s="6" t="s">
        <v>3464</v>
      </c>
    </row>
    <row r="351408" spans="1:2" ht="120" x14ac:dyDescent="0.25">
      <c r="A351408" s="6" t="s">
        <v>3465</v>
      </c>
      <c r="B351408" s="6" t="s">
        <v>3466</v>
      </c>
    </row>
    <row r="351409" spans="1:2" ht="90" x14ac:dyDescent="0.25">
      <c r="A351409" s="6" t="s">
        <v>3467</v>
      </c>
      <c r="B351409" s="6" t="s">
        <v>3468</v>
      </c>
    </row>
    <row r="351410" spans="1:2" ht="135" x14ac:dyDescent="0.25">
      <c r="A351410" s="6" t="s">
        <v>3469</v>
      </c>
      <c r="B351410" s="6" t="s">
        <v>3470</v>
      </c>
    </row>
    <row r="351411" spans="1:2" ht="150" x14ac:dyDescent="0.25">
      <c r="A351411" s="6" t="s">
        <v>3471</v>
      </c>
      <c r="B351411" s="6" t="s">
        <v>3472</v>
      </c>
    </row>
    <row r="351412" spans="1:2" ht="135" x14ac:dyDescent="0.25">
      <c r="A351412" s="6" t="s">
        <v>3473</v>
      </c>
      <c r="B351412" s="6" t="s">
        <v>3474</v>
      </c>
    </row>
    <row r="351413" spans="1:2" ht="195" x14ac:dyDescent="0.25">
      <c r="A351413" s="6" t="s">
        <v>3475</v>
      </c>
      <c r="B351413" s="6" t="s">
        <v>3476</v>
      </c>
    </row>
    <row r="351414" spans="1:2" ht="135" x14ac:dyDescent="0.25">
      <c r="A351414" s="6" t="s">
        <v>3477</v>
      </c>
      <c r="B351414" s="6" t="s">
        <v>3478</v>
      </c>
    </row>
    <row r="351415" spans="1:2" ht="105" x14ac:dyDescent="0.25">
      <c r="A351415" s="6" t="s">
        <v>3479</v>
      </c>
      <c r="B351415" s="6" t="s">
        <v>3480</v>
      </c>
    </row>
    <row r="351416" spans="1:2" ht="150" x14ac:dyDescent="0.25">
      <c r="A351416" s="6" t="s">
        <v>3481</v>
      </c>
      <c r="B351416" s="6" t="s">
        <v>3482</v>
      </c>
    </row>
    <row r="351417" spans="1:2" ht="120" x14ac:dyDescent="0.25">
      <c r="A351417" s="6" t="s">
        <v>3483</v>
      </c>
      <c r="B351417" s="6" t="s">
        <v>3484</v>
      </c>
    </row>
    <row r="351418" spans="1:2" ht="150" x14ac:dyDescent="0.25">
      <c r="A351418" s="6" t="s">
        <v>3485</v>
      </c>
      <c r="B351418" s="6" t="s">
        <v>3486</v>
      </c>
    </row>
    <row r="351419" spans="1:2" ht="165" x14ac:dyDescent="0.25">
      <c r="A351419" s="6" t="s">
        <v>3487</v>
      </c>
      <c r="B351419" s="6" t="s">
        <v>3488</v>
      </c>
    </row>
    <row r="351420" spans="1:2" ht="135" x14ac:dyDescent="0.25">
      <c r="A351420" s="6" t="s">
        <v>3489</v>
      </c>
      <c r="B351420" s="6" t="s">
        <v>3490</v>
      </c>
    </row>
    <row r="351421" spans="1:2" ht="150" x14ac:dyDescent="0.25">
      <c r="A351421" s="6" t="s">
        <v>3491</v>
      </c>
      <c r="B351421" s="6" t="s">
        <v>3492</v>
      </c>
    </row>
    <row r="351422" spans="1:2" ht="135" x14ac:dyDescent="0.25">
      <c r="A351422" s="6" t="s">
        <v>3493</v>
      </c>
      <c r="B351422" s="6" t="s">
        <v>3494</v>
      </c>
    </row>
    <row r="351423" spans="1:2" ht="150" x14ac:dyDescent="0.25">
      <c r="A351423" s="6" t="s">
        <v>3495</v>
      </c>
      <c r="B351423" s="6" t="s">
        <v>3496</v>
      </c>
    </row>
    <row r="351424" spans="1:2" ht="150" x14ac:dyDescent="0.25">
      <c r="A351424" s="6" t="s">
        <v>3497</v>
      </c>
      <c r="B351424" s="6" t="s">
        <v>3498</v>
      </c>
    </row>
    <row r="351425" spans="1:2" ht="180" x14ac:dyDescent="0.25">
      <c r="A351425" s="6" t="s">
        <v>3499</v>
      </c>
      <c r="B351425" s="6" t="s">
        <v>3500</v>
      </c>
    </row>
    <row r="351426" spans="1:2" ht="150" x14ac:dyDescent="0.25">
      <c r="A351426" s="6" t="s">
        <v>3501</v>
      </c>
      <c r="B351426" s="6" t="s">
        <v>3502</v>
      </c>
    </row>
    <row r="351427" spans="1:2" ht="180" x14ac:dyDescent="0.25">
      <c r="A351427" s="6" t="s">
        <v>3503</v>
      </c>
      <c r="B351427" s="6" t="s">
        <v>3504</v>
      </c>
    </row>
    <row r="351428" spans="1:2" ht="165" x14ac:dyDescent="0.25">
      <c r="A351428" s="6" t="s">
        <v>3505</v>
      </c>
      <c r="B351428" s="6" t="s">
        <v>3506</v>
      </c>
    </row>
    <row r="351429" spans="1:2" ht="135" x14ac:dyDescent="0.25">
      <c r="A351429" s="6" t="s">
        <v>3507</v>
      </c>
      <c r="B351429" s="6" t="s">
        <v>3508</v>
      </c>
    </row>
    <row r="351430" spans="1:2" ht="105" x14ac:dyDescent="0.25">
      <c r="A351430" s="6" t="s">
        <v>3509</v>
      </c>
      <c r="B351430" s="6" t="s">
        <v>3510</v>
      </c>
    </row>
    <row r="351431" spans="1:2" ht="105" x14ac:dyDescent="0.25">
      <c r="A351431" s="6" t="s">
        <v>3511</v>
      </c>
      <c r="B351431" s="6" t="s">
        <v>3512</v>
      </c>
    </row>
    <row r="351432" spans="1:2" ht="180" x14ac:dyDescent="0.25">
      <c r="A351432" s="6" t="s">
        <v>3513</v>
      </c>
      <c r="B351432" s="6" t="s">
        <v>3514</v>
      </c>
    </row>
    <row r="351433" spans="1:2" ht="180" x14ac:dyDescent="0.25">
      <c r="A351433" s="6" t="s">
        <v>3515</v>
      </c>
      <c r="B351433" s="6" t="s">
        <v>3516</v>
      </c>
    </row>
    <row r="351434" spans="1:2" ht="135" x14ac:dyDescent="0.25">
      <c r="A351434" s="6" t="s">
        <v>3517</v>
      </c>
      <c r="B351434" s="6" t="s">
        <v>3518</v>
      </c>
    </row>
    <row r="351435" spans="1:2" ht="135" x14ac:dyDescent="0.25">
      <c r="A351435" s="6" t="s">
        <v>3519</v>
      </c>
      <c r="B351435" s="6" t="s">
        <v>3520</v>
      </c>
    </row>
    <row r="351436" spans="1:2" ht="135" x14ac:dyDescent="0.25">
      <c r="A351436" s="6" t="s">
        <v>3521</v>
      </c>
      <c r="B351436" s="6" t="s">
        <v>3522</v>
      </c>
    </row>
    <row r="351437" spans="1:2" ht="150" x14ac:dyDescent="0.25">
      <c r="A351437" s="6" t="s">
        <v>3523</v>
      </c>
      <c r="B351437" s="6" t="s">
        <v>3524</v>
      </c>
    </row>
    <row r="351438" spans="1:2" ht="135" x14ac:dyDescent="0.25">
      <c r="A351438" s="6" t="s">
        <v>3525</v>
      </c>
      <c r="B351438" s="6" t="s">
        <v>3526</v>
      </c>
    </row>
    <row r="351439" spans="1:2" ht="135" x14ac:dyDescent="0.25">
      <c r="A351439" s="6" t="s">
        <v>3527</v>
      </c>
      <c r="B351439" s="6" t="s">
        <v>3528</v>
      </c>
    </row>
    <row r="351440" spans="1:2" ht="135" x14ac:dyDescent="0.25">
      <c r="A351440" s="6" t="s">
        <v>3529</v>
      </c>
      <c r="B351440" s="6" t="s">
        <v>3530</v>
      </c>
    </row>
    <row r="351441" spans="1:2" ht="150" x14ac:dyDescent="0.25">
      <c r="A351441" s="6" t="s">
        <v>3531</v>
      </c>
      <c r="B351441" s="6" t="s">
        <v>3532</v>
      </c>
    </row>
    <row r="351442" spans="1:2" ht="135" x14ac:dyDescent="0.25">
      <c r="A351442" s="6" t="s">
        <v>3533</v>
      </c>
      <c r="B351442" s="6" t="s">
        <v>3534</v>
      </c>
    </row>
    <row r="351443" spans="1:2" ht="180" x14ac:dyDescent="0.25">
      <c r="A351443" s="6" t="s">
        <v>3535</v>
      </c>
      <c r="B351443" s="6" t="s">
        <v>3536</v>
      </c>
    </row>
    <row r="351444" spans="1:2" ht="165" x14ac:dyDescent="0.25">
      <c r="A351444" s="6" t="s">
        <v>3537</v>
      </c>
      <c r="B351444" s="6" t="s">
        <v>3538</v>
      </c>
    </row>
    <row r="351445" spans="1:2" ht="180" x14ac:dyDescent="0.25">
      <c r="A351445" s="6" t="s">
        <v>3539</v>
      </c>
      <c r="B351445" s="6" t="s">
        <v>3540</v>
      </c>
    </row>
    <row r="351446" spans="1:2" ht="135" x14ac:dyDescent="0.25">
      <c r="A351446" s="6" t="s">
        <v>3541</v>
      </c>
      <c r="B351446" s="6" t="s">
        <v>3542</v>
      </c>
    </row>
    <row r="351447" spans="1:2" ht="135" x14ac:dyDescent="0.25">
      <c r="A351447" s="6" t="s">
        <v>3543</v>
      </c>
      <c r="B351447" s="6" t="s">
        <v>3544</v>
      </c>
    </row>
    <row r="351448" spans="1:2" ht="180" x14ac:dyDescent="0.25">
      <c r="A351448" s="6" t="s">
        <v>3545</v>
      </c>
      <c r="B351448" s="6" t="s">
        <v>3546</v>
      </c>
    </row>
    <row r="351449" spans="1:2" ht="135" x14ac:dyDescent="0.25">
      <c r="A351449" s="6" t="s">
        <v>3547</v>
      </c>
      <c r="B351449" s="6" t="s">
        <v>3548</v>
      </c>
    </row>
    <row r="351450" spans="1:2" ht="135" x14ac:dyDescent="0.25">
      <c r="A351450" s="6" t="s">
        <v>3549</v>
      </c>
      <c r="B351450" s="6" t="s">
        <v>3550</v>
      </c>
    </row>
    <row r="351451" spans="1:2" ht="105" x14ac:dyDescent="0.25">
      <c r="A351451" s="6" t="s">
        <v>3551</v>
      </c>
      <c r="B351451" s="6" t="s">
        <v>3552</v>
      </c>
    </row>
    <row r="351452" spans="1:2" ht="105" x14ac:dyDescent="0.25">
      <c r="A351452" s="6" t="s">
        <v>3553</v>
      </c>
      <c r="B351452" s="6" t="s">
        <v>3554</v>
      </c>
    </row>
    <row r="351453" spans="1:2" ht="105" x14ac:dyDescent="0.25">
      <c r="A351453" s="6" t="s">
        <v>3555</v>
      </c>
      <c r="B351453" s="6" t="s">
        <v>3556</v>
      </c>
    </row>
    <row r="351454" spans="1:2" ht="135" x14ac:dyDescent="0.25">
      <c r="A351454" s="6" t="s">
        <v>3557</v>
      </c>
      <c r="B351454" s="6" t="s">
        <v>3558</v>
      </c>
    </row>
    <row r="351455" spans="1:2" ht="135" x14ac:dyDescent="0.25">
      <c r="A351455" s="6" t="s">
        <v>3559</v>
      </c>
      <c r="B351455" s="6" t="s">
        <v>3560</v>
      </c>
    </row>
    <row r="351456" spans="1:2" ht="165" x14ac:dyDescent="0.25">
      <c r="A351456" s="6" t="s">
        <v>3561</v>
      </c>
      <c r="B351456" s="6" t="s">
        <v>3562</v>
      </c>
    </row>
    <row r="351457" spans="1:2" ht="105" x14ac:dyDescent="0.25">
      <c r="A351457" s="6" t="s">
        <v>3563</v>
      </c>
      <c r="B351457" s="6" t="s">
        <v>3564</v>
      </c>
    </row>
    <row r="351458" spans="1:2" ht="60" x14ac:dyDescent="0.25">
      <c r="A351458" s="6" t="s">
        <v>3565</v>
      </c>
      <c r="B351458" s="6" t="s">
        <v>3566</v>
      </c>
    </row>
    <row r="351459" spans="1:2" ht="45" x14ac:dyDescent="0.25">
      <c r="A351459" s="6" t="s">
        <v>3567</v>
      </c>
      <c r="B351459" s="6" t="s">
        <v>3568</v>
      </c>
    </row>
    <row r="351460" spans="1:2" ht="195" x14ac:dyDescent="0.25">
      <c r="A351460" s="6" t="s">
        <v>3569</v>
      </c>
      <c r="B351460" s="6" t="s">
        <v>3570</v>
      </c>
    </row>
    <row r="351461" spans="1:2" ht="195" x14ac:dyDescent="0.25">
      <c r="A351461" s="6" t="s">
        <v>3571</v>
      </c>
      <c r="B351461" s="6" t="s">
        <v>3572</v>
      </c>
    </row>
    <row r="351462" spans="1:2" ht="210" x14ac:dyDescent="0.25">
      <c r="A351462" s="6" t="s">
        <v>3573</v>
      </c>
      <c r="B351462" s="6" t="s">
        <v>3574</v>
      </c>
    </row>
    <row r="351463" spans="1:2" ht="120" x14ac:dyDescent="0.25">
      <c r="A351463" s="6" t="s">
        <v>3575</v>
      </c>
      <c r="B351463" s="6" t="s">
        <v>3576</v>
      </c>
    </row>
    <row r="351464" spans="1:2" ht="180" x14ac:dyDescent="0.25">
      <c r="A351464" s="6" t="s">
        <v>3577</v>
      </c>
      <c r="B351464" s="6" t="s">
        <v>3578</v>
      </c>
    </row>
    <row r="351465" spans="1:2" ht="135" x14ac:dyDescent="0.25">
      <c r="A351465" s="6" t="s">
        <v>3579</v>
      </c>
      <c r="B351465" s="6" t="s">
        <v>3580</v>
      </c>
    </row>
    <row r="351466" spans="1:2" ht="150" x14ac:dyDescent="0.25">
      <c r="A351466" s="6" t="s">
        <v>3581</v>
      </c>
      <c r="B351466" s="6" t="s">
        <v>3582</v>
      </c>
    </row>
    <row r="351467" spans="1:2" ht="105" x14ac:dyDescent="0.25">
      <c r="A351467" s="6" t="s">
        <v>3583</v>
      </c>
      <c r="B351467" s="6" t="s">
        <v>3584</v>
      </c>
    </row>
    <row r="351468" spans="1:2" ht="135" x14ac:dyDescent="0.25">
      <c r="A351468" s="6" t="s">
        <v>3585</v>
      </c>
      <c r="B351468" s="6" t="s">
        <v>3586</v>
      </c>
    </row>
    <row r="351469" spans="1:2" ht="165" x14ac:dyDescent="0.25">
      <c r="A351469" s="6" t="s">
        <v>3587</v>
      </c>
      <c r="B351469" s="6" t="s">
        <v>3588</v>
      </c>
    </row>
    <row r="351470" spans="1:2" ht="225" x14ac:dyDescent="0.25">
      <c r="A351470" s="6" t="s">
        <v>3589</v>
      </c>
      <c r="B351470" s="6" t="s">
        <v>3590</v>
      </c>
    </row>
    <row r="351471" spans="1:2" ht="120" x14ac:dyDescent="0.25">
      <c r="A351471" s="6" t="s">
        <v>3591</v>
      </c>
      <c r="B351471" s="6" t="s">
        <v>3592</v>
      </c>
    </row>
    <row r="351472" spans="1:2" ht="60" x14ac:dyDescent="0.25">
      <c r="A351472" s="6" t="s">
        <v>3593</v>
      </c>
      <c r="B351472" s="6" t="s">
        <v>3594</v>
      </c>
    </row>
    <row r="351473" spans="1:2" ht="135" x14ac:dyDescent="0.25">
      <c r="A351473" s="6" t="s">
        <v>3595</v>
      </c>
      <c r="B351473" s="6" t="s">
        <v>3596</v>
      </c>
    </row>
    <row r="351474" spans="1:2" ht="90" x14ac:dyDescent="0.25">
      <c r="A351474" s="6" t="s">
        <v>3597</v>
      </c>
      <c r="B351474" s="6" t="s">
        <v>3598</v>
      </c>
    </row>
    <row r="351475" spans="1:2" ht="90" x14ac:dyDescent="0.25">
      <c r="A351475" s="6" t="s">
        <v>3599</v>
      </c>
      <c r="B351475" s="6" t="s">
        <v>3600</v>
      </c>
    </row>
    <row r="351476" spans="1:2" ht="60" x14ac:dyDescent="0.25">
      <c r="A351476" s="6" t="s">
        <v>3601</v>
      </c>
      <c r="B351476" s="6" t="s">
        <v>3602</v>
      </c>
    </row>
    <row r="351477" spans="1:2" ht="120" x14ac:dyDescent="0.25">
      <c r="A351477" s="6" t="s">
        <v>3603</v>
      </c>
      <c r="B351477" s="6" t="s">
        <v>3604</v>
      </c>
    </row>
    <row r="351478" spans="1:2" ht="120" x14ac:dyDescent="0.25">
      <c r="A351478" s="6" t="s">
        <v>3605</v>
      </c>
      <c r="B351478" s="6" t="s">
        <v>3606</v>
      </c>
    </row>
    <row r="351479" spans="1:2" ht="105" x14ac:dyDescent="0.25">
      <c r="A351479" s="6" t="s">
        <v>3607</v>
      </c>
      <c r="B351479" s="6" t="s">
        <v>3608</v>
      </c>
    </row>
    <row r="351480" spans="1:2" ht="120" x14ac:dyDescent="0.25">
      <c r="A351480" s="6" t="s">
        <v>3609</v>
      </c>
      <c r="B351480" s="6" t="s">
        <v>3610</v>
      </c>
    </row>
    <row r="351481" spans="1:2" ht="135" x14ac:dyDescent="0.25">
      <c r="A351481" s="6" t="s">
        <v>3611</v>
      </c>
      <c r="B351481" s="6" t="s">
        <v>3612</v>
      </c>
    </row>
    <row r="351482" spans="1:2" ht="150" x14ac:dyDescent="0.25">
      <c r="A351482" s="6" t="s">
        <v>3613</v>
      </c>
      <c r="B351482" s="6" t="s">
        <v>3614</v>
      </c>
    </row>
    <row r="351483" spans="1:2" ht="90" x14ac:dyDescent="0.25">
      <c r="A351483" s="6" t="s">
        <v>3615</v>
      </c>
      <c r="B351483" s="6" t="s">
        <v>3616</v>
      </c>
    </row>
    <row r="351484" spans="1:2" ht="180" x14ac:dyDescent="0.25">
      <c r="A351484" s="6" t="s">
        <v>3617</v>
      </c>
      <c r="B351484" s="6" t="s">
        <v>3618</v>
      </c>
    </row>
    <row r="351485" spans="1:2" ht="105" x14ac:dyDescent="0.25">
      <c r="A351485" s="6" t="s">
        <v>3619</v>
      </c>
      <c r="B351485" s="6" t="s">
        <v>3620</v>
      </c>
    </row>
    <row r="351486" spans="1:2" ht="165" x14ac:dyDescent="0.25">
      <c r="A351486" s="6" t="s">
        <v>3621</v>
      </c>
      <c r="B351486" s="6" t="s">
        <v>3622</v>
      </c>
    </row>
    <row r="351487" spans="1:2" ht="210" x14ac:dyDescent="0.25">
      <c r="A351487" s="6" t="s">
        <v>3623</v>
      </c>
      <c r="B351487" s="6" t="s">
        <v>3624</v>
      </c>
    </row>
    <row r="351488" spans="1:2" ht="150" x14ac:dyDescent="0.25">
      <c r="A351488" s="6" t="s">
        <v>3625</v>
      </c>
      <c r="B351488" s="6" t="s">
        <v>3626</v>
      </c>
    </row>
    <row r="351489" spans="1:2" ht="135" x14ac:dyDescent="0.25">
      <c r="A351489" s="6" t="s">
        <v>3627</v>
      </c>
      <c r="B351489" s="6" t="s">
        <v>3628</v>
      </c>
    </row>
    <row r="351490" spans="1:2" ht="165" x14ac:dyDescent="0.25">
      <c r="A351490" s="6" t="s">
        <v>3629</v>
      </c>
      <c r="B351490" s="6" t="s">
        <v>3630</v>
      </c>
    </row>
    <row r="351491" spans="1:2" ht="105" x14ac:dyDescent="0.25">
      <c r="A351491" s="6" t="s">
        <v>3631</v>
      </c>
      <c r="B351491" s="6" t="s">
        <v>3632</v>
      </c>
    </row>
    <row r="351492" spans="1:2" ht="135" x14ac:dyDescent="0.25">
      <c r="A351492" s="6" t="s">
        <v>3633</v>
      </c>
      <c r="B351492" s="6" t="s">
        <v>3634</v>
      </c>
    </row>
    <row r="351493" spans="1:2" ht="90" x14ac:dyDescent="0.25">
      <c r="A351493" s="6" t="s">
        <v>3635</v>
      </c>
      <c r="B351493" s="6" t="s">
        <v>3636</v>
      </c>
    </row>
    <row r="351494" spans="1:2" ht="60" x14ac:dyDescent="0.25">
      <c r="A351494" s="6" t="s">
        <v>3637</v>
      </c>
      <c r="B351494" s="6" t="s">
        <v>3638</v>
      </c>
    </row>
    <row r="351495" spans="1:2" ht="105" x14ac:dyDescent="0.25">
      <c r="A351495" s="6" t="s">
        <v>3639</v>
      </c>
      <c r="B351495" s="6" t="s">
        <v>3640</v>
      </c>
    </row>
    <row r="351496" spans="1:2" ht="75" x14ac:dyDescent="0.25">
      <c r="A351496" s="6" t="s">
        <v>3641</v>
      </c>
      <c r="B351496" s="6" t="s">
        <v>3642</v>
      </c>
    </row>
    <row r="351497" spans="1:2" ht="165" x14ac:dyDescent="0.25">
      <c r="A351497" s="6" t="s">
        <v>3643</v>
      </c>
      <c r="B351497" s="6" t="s">
        <v>3644</v>
      </c>
    </row>
    <row r="351498" spans="1:2" ht="150" x14ac:dyDescent="0.25">
      <c r="A351498" s="6" t="s">
        <v>3645</v>
      </c>
      <c r="B351498" s="6" t="s">
        <v>3646</v>
      </c>
    </row>
    <row r="351499" spans="1:2" ht="75" x14ac:dyDescent="0.25">
      <c r="A351499" s="6" t="s">
        <v>3647</v>
      </c>
      <c r="B351499" s="6" t="s">
        <v>3648</v>
      </c>
    </row>
    <row r="351500" spans="1:2" ht="135" x14ac:dyDescent="0.25">
      <c r="A351500" s="6" t="s">
        <v>3649</v>
      </c>
      <c r="B351500" s="6" t="s">
        <v>3650</v>
      </c>
    </row>
    <row r="351501" spans="1:2" ht="180" x14ac:dyDescent="0.25">
      <c r="A351501" s="6" t="s">
        <v>3651</v>
      </c>
      <c r="B351501" s="6" t="s">
        <v>3652</v>
      </c>
    </row>
    <row r="351502" spans="1:2" ht="210" x14ac:dyDescent="0.25">
      <c r="A351502" s="6" t="s">
        <v>3653</v>
      </c>
      <c r="B351502" s="6" t="s">
        <v>3654</v>
      </c>
    </row>
    <row r="351503" spans="1:2" ht="195" x14ac:dyDescent="0.25">
      <c r="A351503" s="6" t="s">
        <v>3655</v>
      </c>
      <c r="B351503" s="6" t="s">
        <v>3656</v>
      </c>
    </row>
    <row r="351504" spans="1:2" ht="165" x14ac:dyDescent="0.25">
      <c r="A351504" s="6" t="s">
        <v>3657</v>
      </c>
      <c r="B351504" s="6" t="s">
        <v>3658</v>
      </c>
    </row>
    <row r="351505" spans="1:2" ht="120" x14ac:dyDescent="0.25">
      <c r="A351505" s="6" t="s">
        <v>3659</v>
      </c>
      <c r="B351505" s="6" t="s">
        <v>3660</v>
      </c>
    </row>
    <row r="351506" spans="1:2" ht="150" x14ac:dyDescent="0.25">
      <c r="A351506" s="6" t="s">
        <v>3661</v>
      </c>
      <c r="B351506" s="6" t="s">
        <v>3662</v>
      </c>
    </row>
    <row r="351507" spans="1:2" ht="120" x14ac:dyDescent="0.25">
      <c r="A351507" s="6" t="s">
        <v>3663</v>
      </c>
      <c r="B351507" s="6" t="s">
        <v>3664</v>
      </c>
    </row>
    <row r="351508" spans="1:2" ht="90" x14ac:dyDescent="0.25">
      <c r="A351508" s="6" t="s">
        <v>3665</v>
      </c>
      <c r="B351508" s="6" t="s">
        <v>3666</v>
      </c>
    </row>
    <row r="351509" spans="1:2" ht="105" x14ac:dyDescent="0.25">
      <c r="A351509" s="6" t="s">
        <v>3667</v>
      </c>
      <c r="B351509" s="6" t="s">
        <v>3668</v>
      </c>
    </row>
    <row r="351510" spans="1:2" ht="120" x14ac:dyDescent="0.25">
      <c r="A351510" s="6" t="s">
        <v>3669</v>
      </c>
      <c r="B351510" s="6" t="s">
        <v>3670</v>
      </c>
    </row>
    <row r="351511" spans="1:2" ht="150" x14ac:dyDescent="0.25">
      <c r="A351511" s="6" t="s">
        <v>3671</v>
      </c>
      <c r="B351511" s="6" t="s">
        <v>3672</v>
      </c>
    </row>
    <row r="351512" spans="1:2" ht="195" x14ac:dyDescent="0.25">
      <c r="A351512" s="6" t="s">
        <v>3673</v>
      </c>
      <c r="B351512" s="6" t="s">
        <v>3674</v>
      </c>
    </row>
    <row r="351513" spans="1:2" ht="165" x14ac:dyDescent="0.25">
      <c r="A351513" s="6" t="s">
        <v>3675</v>
      </c>
      <c r="B351513" s="6" t="s">
        <v>3676</v>
      </c>
    </row>
    <row r="351514" spans="1:2" ht="135" x14ac:dyDescent="0.25">
      <c r="A351514" s="6" t="s">
        <v>3677</v>
      </c>
      <c r="B351514" s="6" t="s">
        <v>3678</v>
      </c>
    </row>
    <row r="351515" spans="1:2" ht="120" x14ac:dyDescent="0.25">
      <c r="A351515" s="6" t="s">
        <v>3679</v>
      </c>
      <c r="B351515" s="6" t="s">
        <v>3680</v>
      </c>
    </row>
    <row r="351516" spans="1:2" ht="150" x14ac:dyDescent="0.25">
      <c r="A351516" s="6" t="s">
        <v>3681</v>
      </c>
      <c r="B351516" s="6" t="s">
        <v>3682</v>
      </c>
    </row>
    <row r="351517" spans="1:2" ht="105" x14ac:dyDescent="0.25">
      <c r="A351517" s="6" t="s">
        <v>3683</v>
      </c>
      <c r="B351517" s="6" t="s">
        <v>3684</v>
      </c>
    </row>
    <row r="351518" spans="1:2" ht="120" x14ac:dyDescent="0.25">
      <c r="A351518" s="6" t="s">
        <v>3685</v>
      </c>
      <c r="B351518" s="6" t="s">
        <v>3686</v>
      </c>
    </row>
    <row r="351519" spans="1:2" ht="120" x14ac:dyDescent="0.25">
      <c r="A351519" s="6" t="s">
        <v>3687</v>
      </c>
      <c r="B351519" s="6" t="s">
        <v>3688</v>
      </c>
    </row>
    <row r="351520" spans="1:2" ht="105" x14ac:dyDescent="0.25">
      <c r="A351520" s="6" t="s">
        <v>3689</v>
      </c>
      <c r="B351520" s="6" t="s">
        <v>3690</v>
      </c>
    </row>
    <row r="351521" spans="1:2" ht="180" x14ac:dyDescent="0.25">
      <c r="A351521" s="6" t="s">
        <v>3691</v>
      </c>
      <c r="B351521" s="6" t="s">
        <v>3692</v>
      </c>
    </row>
    <row r="351522" spans="1:2" ht="165" x14ac:dyDescent="0.25">
      <c r="A351522" s="6" t="s">
        <v>3693</v>
      </c>
      <c r="B351522" s="6" t="s">
        <v>3694</v>
      </c>
    </row>
    <row r="351523" spans="1:2" ht="90" x14ac:dyDescent="0.25">
      <c r="A351523" s="6" t="s">
        <v>3695</v>
      </c>
      <c r="B351523" s="6" t="s">
        <v>3696</v>
      </c>
    </row>
    <row r="351524" spans="1:2" ht="210" x14ac:dyDescent="0.25">
      <c r="A351524" s="6" t="s">
        <v>3697</v>
      </c>
      <c r="B351524" s="6" t="s">
        <v>3698</v>
      </c>
    </row>
    <row r="351525" spans="1:2" ht="150" x14ac:dyDescent="0.25">
      <c r="A351525" s="6" t="s">
        <v>3699</v>
      </c>
      <c r="B351525" s="6" t="s">
        <v>3700</v>
      </c>
    </row>
    <row r="351526" spans="1:2" ht="150" x14ac:dyDescent="0.25">
      <c r="A351526" s="6" t="s">
        <v>3701</v>
      </c>
      <c r="B351526" s="6" t="s">
        <v>3702</v>
      </c>
    </row>
    <row r="351527" spans="1:2" ht="45" x14ac:dyDescent="0.25">
      <c r="A351527" s="6" t="s">
        <v>3703</v>
      </c>
      <c r="B351527" s="6" t="s">
        <v>3704</v>
      </c>
    </row>
    <row r="351528" spans="1:2" ht="120" x14ac:dyDescent="0.25">
      <c r="A351528" s="6" t="s">
        <v>3705</v>
      </c>
      <c r="B351528" s="6" t="s">
        <v>3706</v>
      </c>
    </row>
    <row r="351529" spans="1:2" ht="135" x14ac:dyDescent="0.25">
      <c r="A351529" s="6" t="s">
        <v>3707</v>
      </c>
      <c r="B351529" s="6" t="s">
        <v>3708</v>
      </c>
    </row>
    <row r="351530" spans="1:2" ht="180" x14ac:dyDescent="0.25">
      <c r="A351530" s="6" t="s">
        <v>3709</v>
      </c>
      <c r="B351530" s="6" t="s">
        <v>3710</v>
      </c>
    </row>
    <row r="351531" spans="1:2" ht="180" x14ac:dyDescent="0.25">
      <c r="A351531" s="6" t="s">
        <v>3711</v>
      </c>
      <c r="B351531" s="6" t="s">
        <v>3712</v>
      </c>
    </row>
    <row r="351532" spans="1:2" ht="120" x14ac:dyDescent="0.25">
      <c r="A351532" s="6" t="s">
        <v>3713</v>
      </c>
      <c r="B351532" s="6" t="s">
        <v>3714</v>
      </c>
    </row>
    <row r="351533" spans="1:2" ht="165" x14ac:dyDescent="0.25">
      <c r="A351533" s="6" t="s">
        <v>3715</v>
      </c>
      <c r="B351533" s="6" t="s">
        <v>3716</v>
      </c>
    </row>
    <row r="351534" spans="1:2" ht="180" x14ac:dyDescent="0.25">
      <c r="A351534" s="6" t="s">
        <v>3717</v>
      </c>
      <c r="B351534" s="6" t="s">
        <v>3718</v>
      </c>
    </row>
    <row r="351535" spans="1:2" ht="180" x14ac:dyDescent="0.25">
      <c r="A351535" s="6" t="s">
        <v>3719</v>
      </c>
      <c r="B351535" s="6" t="s">
        <v>3720</v>
      </c>
    </row>
    <row r="351536" spans="1:2" ht="105" x14ac:dyDescent="0.25">
      <c r="A351536" s="6" t="s">
        <v>3721</v>
      </c>
      <c r="B351536" s="6" t="s">
        <v>3722</v>
      </c>
    </row>
    <row r="351537" spans="1:2" ht="90" x14ac:dyDescent="0.25">
      <c r="A351537" s="6" t="s">
        <v>3723</v>
      </c>
      <c r="B351537" s="6" t="s">
        <v>3724</v>
      </c>
    </row>
    <row r="351538" spans="1:2" ht="165" x14ac:dyDescent="0.25">
      <c r="A351538" s="6" t="s">
        <v>3725</v>
      </c>
      <c r="B351538" s="6" t="s">
        <v>3726</v>
      </c>
    </row>
    <row r="351539" spans="1:2" ht="135" x14ac:dyDescent="0.25">
      <c r="A351539" s="6" t="s">
        <v>3727</v>
      </c>
      <c r="B351539" s="6" t="s">
        <v>3728</v>
      </c>
    </row>
    <row r="351540" spans="1:2" ht="120" x14ac:dyDescent="0.25">
      <c r="A351540" s="6" t="s">
        <v>3729</v>
      </c>
      <c r="B351540" s="6" t="s">
        <v>3730</v>
      </c>
    </row>
    <row r="351541" spans="1:2" ht="210" x14ac:dyDescent="0.25">
      <c r="A351541" s="6" t="s">
        <v>3731</v>
      </c>
      <c r="B351541" s="6" t="s">
        <v>3732</v>
      </c>
    </row>
    <row r="351542" spans="1:2" ht="135" x14ac:dyDescent="0.25">
      <c r="A351542" s="6" t="s">
        <v>3733</v>
      </c>
      <c r="B351542" s="6" t="s">
        <v>3734</v>
      </c>
    </row>
    <row r="351543" spans="1:2" ht="90" x14ac:dyDescent="0.25">
      <c r="A351543" s="6" t="s">
        <v>3735</v>
      </c>
      <c r="B351543" s="6" t="s">
        <v>3736</v>
      </c>
    </row>
    <row r="351544" spans="1:2" ht="135" x14ac:dyDescent="0.25">
      <c r="A351544" s="6" t="s">
        <v>3737</v>
      </c>
      <c r="B351544" s="6" t="s">
        <v>3738</v>
      </c>
    </row>
    <row r="351545" spans="1:2" ht="75" x14ac:dyDescent="0.25">
      <c r="A351545" s="6" t="s">
        <v>3739</v>
      </c>
      <c r="B351545" s="6" t="s">
        <v>3740</v>
      </c>
    </row>
    <row r="351546" spans="1:2" ht="165" x14ac:dyDescent="0.25">
      <c r="A351546" s="6" t="s">
        <v>3741</v>
      </c>
      <c r="B351546" s="6" t="s">
        <v>3742</v>
      </c>
    </row>
    <row r="351547" spans="1:2" ht="180" x14ac:dyDescent="0.25">
      <c r="A351547" s="6" t="s">
        <v>3743</v>
      </c>
      <c r="B351547" s="6" t="s">
        <v>3744</v>
      </c>
    </row>
    <row r="351548" spans="1:2" ht="105" x14ac:dyDescent="0.25">
      <c r="A351548" s="6" t="s">
        <v>3745</v>
      </c>
      <c r="B351548" s="6" t="s">
        <v>3746</v>
      </c>
    </row>
    <row r="351549" spans="1:2" ht="105" x14ac:dyDescent="0.25">
      <c r="A351549" s="6" t="s">
        <v>3747</v>
      </c>
      <c r="B351549" s="6" t="s">
        <v>3748</v>
      </c>
    </row>
    <row r="351550" spans="1:2" ht="150" x14ac:dyDescent="0.25">
      <c r="A351550" s="6" t="s">
        <v>3749</v>
      </c>
      <c r="B351550" s="6" t="s">
        <v>3750</v>
      </c>
    </row>
    <row r="351551" spans="1:2" ht="120" x14ac:dyDescent="0.25">
      <c r="A351551" s="6" t="s">
        <v>3751</v>
      </c>
      <c r="B351551" s="6" t="s">
        <v>3752</v>
      </c>
    </row>
    <row r="351552" spans="1:2" ht="120" x14ac:dyDescent="0.25">
      <c r="A351552" s="6" t="s">
        <v>3753</v>
      </c>
      <c r="B351552" s="6" t="s">
        <v>3754</v>
      </c>
    </row>
    <row r="351553" spans="1:2" ht="135" x14ac:dyDescent="0.25">
      <c r="A351553" s="6" t="s">
        <v>3755</v>
      </c>
      <c r="B351553" s="6" t="s">
        <v>3756</v>
      </c>
    </row>
    <row r="351554" spans="1:2" ht="135" x14ac:dyDescent="0.25">
      <c r="A351554" s="6" t="s">
        <v>3757</v>
      </c>
      <c r="B351554" s="6" t="s">
        <v>3758</v>
      </c>
    </row>
    <row r="351555" spans="1:2" ht="135" x14ac:dyDescent="0.25">
      <c r="A351555" s="6" t="s">
        <v>3759</v>
      </c>
      <c r="B351555" s="6" t="s">
        <v>3760</v>
      </c>
    </row>
    <row r="351556" spans="1:2" ht="105" x14ac:dyDescent="0.25">
      <c r="A351556" s="6" t="s">
        <v>3761</v>
      </c>
      <c r="B351556" s="6" t="s">
        <v>3762</v>
      </c>
    </row>
    <row r="351557" spans="1:2" ht="60" x14ac:dyDescent="0.25">
      <c r="A351557" s="6" t="s">
        <v>3763</v>
      </c>
      <c r="B351557" s="6" t="s">
        <v>3764</v>
      </c>
    </row>
    <row r="351558" spans="1:2" ht="75" x14ac:dyDescent="0.25">
      <c r="A351558" s="6" t="s">
        <v>3765</v>
      </c>
      <c r="B351558" s="6" t="s">
        <v>3766</v>
      </c>
    </row>
    <row r="351559" spans="1:2" ht="105" x14ac:dyDescent="0.25">
      <c r="A351559" s="6" t="s">
        <v>3767</v>
      </c>
      <c r="B351559" s="6" t="s">
        <v>3768</v>
      </c>
    </row>
    <row r="351560" spans="1:2" ht="120" x14ac:dyDescent="0.25">
      <c r="A351560" s="6" t="s">
        <v>3769</v>
      </c>
      <c r="B351560" s="6" t="s">
        <v>3770</v>
      </c>
    </row>
    <row r="351561" spans="1:2" ht="135" x14ac:dyDescent="0.25">
      <c r="A351561" s="6" t="s">
        <v>3771</v>
      </c>
      <c r="B351561" s="6" t="s">
        <v>3772</v>
      </c>
    </row>
    <row r="351562" spans="1:2" ht="120" x14ac:dyDescent="0.25">
      <c r="A351562" s="6" t="s">
        <v>3773</v>
      </c>
      <c r="B351562" s="6" t="s">
        <v>3774</v>
      </c>
    </row>
    <row r="351563" spans="1:2" ht="120" x14ac:dyDescent="0.25">
      <c r="A351563" s="6" t="s">
        <v>3775</v>
      </c>
      <c r="B351563" s="6" t="s">
        <v>3776</v>
      </c>
    </row>
    <row r="351564" spans="1:2" ht="30" x14ac:dyDescent="0.25">
      <c r="B351564" s="6" t="s">
        <v>3777</v>
      </c>
    </row>
    <row r="351565" spans="1:2" ht="30" x14ac:dyDescent="0.25">
      <c r="B351565" s="6" t="s">
        <v>3778</v>
      </c>
    </row>
    <row r="351566" spans="1:2" ht="30" x14ac:dyDescent="0.25">
      <c r="B351566" s="6" t="s">
        <v>3779</v>
      </c>
    </row>
    <row r="351567" spans="1:2" ht="30" x14ac:dyDescent="0.25">
      <c r="B351567" s="6" t="s">
        <v>3780</v>
      </c>
    </row>
    <row r="351568" spans="1:2" ht="30" x14ac:dyDescent="0.25">
      <c r="B351568" s="6" t="s">
        <v>3781</v>
      </c>
    </row>
    <row r="351569" spans="2:2" ht="30" x14ac:dyDescent="0.25">
      <c r="B351569" s="6" t="s">
        <v>3782</v>
      </c>
    </row>
    <row r="351570" spans="2:2" ht="30" x14ac:dyDescent="0.25">
      <c r="B351570" s="6" t="s">
        <v>3783</v>
      </c>
    </row>
    <row r="351571" spans="2:2" ht="30" x14ac:dyDescent="0.25">
      <c r="B351571" s="6" t="s">
        <v>3784</v>
      </c>
    </row>
    <row r="351572" spans="2:2" ht="30" x14ac:dyDescent="0.25">
      <c r="B351572" s="6" t="s">
        <v>3785</v>
      </c>
    </row>
    <row r="351573" spans="2:2" ht="30" x14ac:dyDescent="0.25">
      <c r="B351573" s="6" t="s">
        <v>3786</v>
      </c>
    </row>
    <row r="351574" spans="2:2" ht="30" x14ac:dyDescent="0.25">
      <c r="B351574" s="6" t="s">
        <v>3787</v>
      </c>
    </row>
    <row r="351575" spans="2:2" ht="30" x14ac:dyDescent="0.25">
      <c r="B351575" s="6" t="s">
        <v>3788</v>
      </c>
    </row>
    <row r="351576" spans="2:2" ht="30" x14ac:dyDescent="0.25">
      <c r="B351576" s="6" t="s">
        <v>3789</v>
      </c>
    </row>
    <row r="351577" spans="2:2" ht="30" x14ac:dyDescent="0.25">
      <c r="B351577" s="6" t="s">
        <v>3790</v>
      </c>
    </row>
    <row r="351578" spans="2:2" ht="30" x14ac:dyDescent="0.25">
      <c r="B351578" s="6" t="s">
        <v>3791</v>
      </c>
    </row>
    <row r="351579" spans="2:2" ht="30" x14ac:dyDescent="0.25">
      <c r="B351579" s="6" t="s">
        <v>3792</v>
      </c>
    </row>
    <row r="351580" spans="2:2" ht="30" x14ac:dyDescent="0.25">
      <c r="B351580" s="6" t="s">
        <v>3793</v>
      </c>
    </row>
    <row r="351581" spans="2:2" ht="30" x14ac:dyDescent="0.25">
      <c r="B351581" s="6" t="s">
        <v>3794</v>
      </c>
    </row>
    <row r="351582" spans="2:2" ht="30" x14ac:dyDescent="0.25">
      <c r="B351582" s="6" t="s">
        <v>3795</v>
      </c>
    </row>
    <row r="351583" spans="2:2" x14ac:dyDescent="0.25">
      <c r="B351583" s="6" t="s">
        <v>3796</v>
      </c>
    </row>
    <row r="351584" spans="2:2" ht="30" x14ac:dyDescent="0.25">
      <c r="B351584" s="6" t="s">
        <v>3797</v>
      </c>
    </row>
    <row r="351585" spans="2:2" ht="30" x14ac:dyDescent="0.25">
      <c r="B351585" s="6" t="s">
        <v>3798</v>
      </c>
    </row>
    <row r="351586" spans="2:2" ht="30" x14ac:dyDescent="0.25">
      <c r="B351586" s="6" t="s">
        <v>3799</v>
      </c>
    </row>
    <row r="351587" spans="2:2" ht="30" x14ac:dyDescent="0.25">
      <c r="B351587" s="6" t="s">
        <v>3800</v>
      </c>
    </row>
    <row r="351588" spans="2:2" ht="30" x14ac:dyDescent="0.25">
      <c r="B351588" s="6" t="s">
        <v>3801</v>
      </c>
    </row>
    <row r="351589" spans="2:2" ht="30" x14ac:dyDescent="0.25">
      <c r="B351589" s="6" t="s">
        <v>3802</v>
      </c>
    </row>
    <row r="351590" spans="2:2" ht="30" x14ac:dyDescent="0.25">
      <c r="B351590" s="6" t="s">
        <v>3803</v>
      </c>
    </row>
    <row r="351591" spans="2:2" ht="30" x14ac:dyDescent="0.25">
      <c r="B351591" s="6" t="s">
        <v>3804</v>
      </c>
    </row>
    <row r="351592" spans="2:2" ht="30" x14ac:dyDescent="0.25">
      <c r="B351592" s="6" t="s">
        <v>3805</v>
      </c>
    </row>
    <row r="351593" spans="2:2" ht="30" x14ac:dyDescent="0.25">
      <c r="B351593" s="6" t="s">
        <v>3806</v>
      </c>
    </row>
    <row r="351594" spans="2:2" ht="30" x14ac:dyDescent="0.25">
      <c r="B351594" s="6" t="s">
        <v>3807</v>
      </c>
    </row>
    <row r="351595" spans="2:2" ht="30" x14ac:dyDescent="0.25">
      <c r="B351595" s="6" t="s">
        <v>3808</v>
      </c>
    </row>
    <row r="351596" spans="2:2" ht="30" x14ac:dyDescent="0.25">
      <c r="B351596" s="6" t="s">
        <v>3809</v>
      </c>
    </row>
    <row r="351597" spans="2:2" ht="30" x14ac:dyDescent="0.25">
      <c r="B351597" s="6" t="s">
        <v>3810</v>
      </c>
    </row>
    <row r="351598" spans="2:2" ht="30" x14ac:dyDescent="0.25">
      <c r="B351598" s="6" t="s">
        <v>3811</v>
      </c>
    </row>
    <row r="351599" spans="2:2" ht="30" x14ac:dyDescent="0.25">
      <c r="B351599" s="6" t="s">
        <v>3812</v>
      </c>
    </row>
    <row r="351600" spans="2:2" ht="30" x14ac:dyDescent="0.25">
      <c r="B351600" s="6" t="s">
        <v>3813</v>
      </c>
    </row>
    <row r="351601" spans="2:2" ht="30" x14ac:dyDescent="0.25">
      <c r="B351601" s="6" t="s">
        <v>3814</v>
      </c>
    </row>
    <row r="351602" spans="2:2" ht="30" x14ac:dyDescent="0.25">
      <c r="B351602" s="6" t="s">
        <v>3815</v>
      </c>
    </row>
    <row r="351603" spans="2:2" ht="30" x14ac:dyDescent="0.25">
      <c r="B351603" s="6" t="s">
        <v>3816</v>
      </c>
    </row>
    <row r="351604" spans="2:2" ht="30" x14ac:dyDescent="0.25">
      <c r="B351604" s="6" t="s">
        <v>3817</v>
      </c>
    </row>
    <row r="351605" spans="2:2" ht="30" x14ac:dyDescent="0.25">
      <c r="B351605" s="6" t="s">
        <v>3818</v>
      </c>
    </row>
    <row r="351606" spans="2:2" ht="30" x14ac:dyDescent="0.25">
      <c r="B351606" s="6" t="s">
        <v>3819</v>
      </c>
    </row>
    <row r="351607" spans="2:2" ht="30" x14ac:dyDescent="0.25">
      <c r="B351607" s="6" t="s">
        <v>3820</v>
      </c>
    </row>
    <row r="351608" spans="2:2" ht="30" x14ac:dyDescent="0.25">
      <c r="B351608" s="6" t="s">
        <v>3821</v>
      </c>
    </row>
    <row r="351609" spans="2:2" ht="30" x14ac:dyDescent="0.25">
      <c r="B351609" s="6" t="s">
        <v>3822</v>
      </c>
    </row>
    <row r="351610" spans="2:2" ht="30" x14ac:dyDescent="0.25">
      <c r="B351610" s="6" t="s">
        <v>3823</v>
      </c>
    </row>
    <row r="351611" spans="2:2" ht="30" x14ac:dyDescent="0.25">
      <c r="B351611" s="6" t="s">
        <v>3824</v>
      </c>
    </row>
    <row r="351612" spans="2:2" ht="30" x14ac:dyDescent="0.25">
      <c r="B351612" s="6" t="s">
        <v>3825</v>
      </c>
    </row>
    <row r="351613" spans="2:2" ht="30" x14ac:dyDescent="0.25">
      <c r="B351613" s="6" t="s">
        <v>3826</v>
      </c>
    </row>
    <row r="351614" spans="2:2" ht="30" x14ac:dyDescent="0.25">
      <c r="B351614" s="6" t="s">
        <v>3827</v>
      </c>
    </row>
    <row r="351615" spans="2:2" ht="30" x14ac:dyDescent="0.25">
      <c r="B351615" s="6" t="s">
        <v>3828</v>
      </c>
    </row>
    <row r="351616" spans="2:2" ht="30" x14ac:dyDescent="0.25">
      <c r="B351616" s="6" t="s">
        <v>3829</v>
      </c>
    </row>
    <row r="351617" spans="2:2" ht="30" x14ac:dyDescent="0.25">
      <c r="B351617" s="6" t="s">
        <v>3830</v>
      </c>
    </row>
    <row r="351618" spans="2:2" ht="30" x14ac:dyDescent="0.25">
      <c r="B351618" s="6" t="s">
        <v>3831</v>
      </c>
    </row>
    <row r="351619" spans="2:2" ht="30" x14ac:dyDescent="0.25">
      <c r="B351619" s="6" t="s">
        <v>3832</v>
      </c>
    </row>
    <row r="351620" spans="2:2" ht="30" x14ac:dyDescent="0.25">
      <c r="B351620" s="6" t="s">
        <v>3833</v>
      </c>
    </row>
    <row r="351621" spans="2:2" ht="30" x14ac:dyDescent="0.25">
      <c r="B351621" s="6" t="s">
        <v>3834</v>
      </c>
    </row>
    <row r="351622" spans="2:2" ht="30" x14ac:dyDescent="0.25">
      <c r="B351622" s="6" t="s">
        <v>3835</v>
      </c>
    </row>
    <row r="351623" spans="2:2" ht="30" x14ac:dyDescent="0.25">
      <c r="B351623" s="6" t="s">
        <v>3836</v>
      </c>
    </row>
    <row r="351624" spans="2:2" ht="30" x14ac:dyDescent="0.25">
      <c r="B351624" s="6" t="s">
        <v>3837</v>
      </c>
    </row>
    <row r="351625" spans="2:2" ht="30" x14ac:dyDescent="0.25">
      <c r="B351625" s="6" t="s">
        <v>3838</v>
      </c>
    </row>
    <row r="351626" spans="2:2" ht="30" x14ac:dyDescent="0.25">
      <c r="B351626" s="6" t="s">
        <v>3839</v>
      </c>
    </row>
    <row r="351627" spans="2:2" ht="30" x14ac:dyDescent="0.25">
      <c r="B351627" s="6" t="s">
        <v>3840</v>
      </c>
    </row>
    <row r="351628" spans="2:2" ht="30" x14ac:dyDescent="0.25">
      <c r="B351628" s="6" t="s">
        <v>3841</v>
      </c>
    </row>
    <row r="351629" spans="2:2" ht="30" x14ac:dyDescent="0.25">
      <c r="B351629" s="6" t="s">
        <v>3842</v>
      </c>
    </row>
    <row r="351630" spans="2:2" ht="45" x14ac:dyDescent="0.25">
      <c r="B351630" s="6" t="s">
        <v>3843</v>
      </c>
    </row>
    <row r="351631" spans="2:2" ht="30" x14ac:dyDescent="0.25">
      <c r="B351631" s="6" t="s">
        <v>3844</v>
      </c>
    </row>
    <row r="351632" spans="2:2" ht="30" x14ac:dyDescent="0.25">
      <c r="B351632" s="6" t="s">
        <v>3845</v>
      </c>
    </row>
    <row r="351633" spans="2:2" ht="30" x14ac:dyDescent="0.25">
      <c r="B351633" s="6" t="s">
        <v>3846</v>
      </c>
    </row>
    <row r="351634" spans="2:2" ht="30" x14ac:dyDescent="0.25">
      <c r="B351634" s="6" t="s">
        <v>3847</v>
      </c>
    </row>
    <row r="351635" spans="2:2" ht="30" x14ac:dyDescent="0.25">
      <c r="B351635" s="6" t="s">
        <v>3848</v>
      </c>
    </row>
    <row r="351636" spans="2:2" ht="30" x14ac:dyDescent="0.25">
      <c r="B351636" s="6" t="s">
        <v>3849</v>
      </c>
    </row>
    <row r="351637" spans="2:2" ht="30" x14ac:dyDescent="0.25">
      <c r="B351637" s="6" t="s">
        <v>3850</v>
      </c>
    </row>
    <row r="351638" spans="2:2" ht="30" x14ac:dyDescent="0.25">
      <c r="B351638" s="6" t="s">
        <v>3851</v>
      </c>
    </row>
    <row r="351639" spans="2:2" ht="30" x14ac:dyDescent="0.25">
      <c r="B351639" s="6" t="s">
        <v>3852</v>
      </c>
    </row>
    <row r="351640" spans="2:2" ht="30" x14ac:dyDescent="0.25">
      <c r="B351640" s="6" t="s">
        <v>3853</v>
      </c>
    </row>
    <row r="351641" spans="2:2" ht="30" x14ac:dyDescent="0.25">
      <c r="B351641" s="6" t="s">
        <v>3854</v>
      </c>
    </row>
    <row r="351642" spans="2:2" ht="30" x14ac:dyDescent="0.25">
      <c r="B351642" s="6" t="s">
        <v>3855</v>
      </c>
    </row>
    <row r="351643" spans="2:2" ht="30" x14ac:dyDescent="0.25">
      <c r="B351643" s="6" t="s">
        <v>3856</v>
      </c>
    </row>
    <row r="351644" spans="2:2" ht="30" x14ac:dyDescent="0.25">
      <c r="B351644" s="6" t="s">
        <v>3857</v>
      </c>
    </row>
    <row r="351645" spans="2:2" ht="30" x14ac:dyDescent="0.25">
      <c r="B351645" s="6" t="s">
        <v>3858</v>
      </c>
    </row>
    <row r="351646" spans="2:2" ht="30" x14ac:dyDescent="0.25">
      <c r="B351646" s="6" t="s">
        <v>3859</v>
      </c>
    </row>
    <row r="351647" spans="2:2" ht="30" x14ac:dyDescent="0.25">
      <c r="B351647" s="6" t="s">
        <v>3860</v>
      </c>
    </row>
    <row r="351648" spans="2:2" ht="30" x14ac:dyDescent="0.25">
      <c r="B351648" s="6" t="s">
        <v>3861</v>
      </c>
    </row>
    <row r="351649" spans="2:2" ht="30" x14ac:dyDescent="0.25">
      <c r="B351649" s="6" t="s">
        <v>3862</v>
      </c>
    </row>
    <row r="351650" spans="2:2" ht="30" x14ac:dyDescent="0.25">
      <c r="B351650" s="6" t="s">
        <v>3863</v>
      </c>
    </row>
    <row r="351651" spans="2:2" ht="30" x14ac:dyDescent="0.25">
      <c r="B351651" s="6" t="s">
        <v>3864</v>
      </c>
    </row>
    <row r="351652" spans="2:2" ht="30" x14ac:dyDescent="0.25">
      <c r="B351652" s="6" t="s">
        <v>3865</v>
      </c>
    </row>
    <row r="351653" spans="2:2" ht="30" x14ac:dyDescent="0.25">
      <c r="B351653" s="6" t="s">
        <v>3866</v>
      </c>
    </row>
    <row r="351654" spans="2:2" ht="30" x14ac:dyDescent="0.25">
      <c r="B351654" s="6" t="s">
        <v>3867</v>
      </c>
    </row>
    <row r="351655" spans="2:2" ht="30" x14ac:dyDescent="0.25">
      <c r="B351655" s="6" t="s">
        <v>3868</v>
      </c>
    </row>
    <row r="351656" spans="2:2" ht="30" x14ac:dyDescent="0.25">
      <c r="B351656" s="6" t="s">
        <v>3869</v>
      </c>
    </row>
    <row r="351657" spans="2:2" ht="30" x14ac:dyDescent="0.25">
      <c r="B351657" s="6" t="s">
        <v>3870</v>
      </c>
    </row>
    <row r="351658" spans="2:2" ht="30" x14ac:dyDescent="0.25">
      <c r="B351658" s="6" t="s">
        <v>3871</v>
      </c>
    </row>
    <row r="351659" spans="2:2" ht="30" x14ac:dyDescent="0.25">
      <c r="B351659" s="6" t="s">
        <v>3872</v>
      </c>
    </row>
    <row r="351660" spans="2:2" ht="30" x14ac:dyDescent="0.25">
      <c r="B351660" s="6" t="s">
        <v>3873</v>
      </c>
    </row>
    <row r="351661" spans="2:2" ht="30" x14ac:dyDescent="0.25">
      <c r="B351661" s="6" t="s">
        <v>3874</v>
      </c>
    </row>
    <row r="351662" spans="2:2" ht="30" x14ac:dyDescent="0.25">
      <c r="B351662" s="6" t="s">
        <v>3875</v>
      </c>
    </row>
    <row r="351663" spans="2:2" ht="30" x14ac:dyDescent="0.25">
      <c r="B351663" s="6" t="s">
        <v>3876</v>
      </c>
    </row>
    <row r="351664" spans="2:2" ht="30" x14ac:dyDescent="0.25">
      <c r="B351664" s="6" t="s">
        <v>3877</v>
      </c>
    </row>
    <row r="351665" spans="2:2" ht="30" x14ac:dyDescent="0.25">
      <c r="B351665" s="6" t="s">
        <v>3878</v>
      </c>
    </row>
    <row r="351666" spans="2:2" ht="30" x14ac:dyDescent="0.25">
      <c r="B351666" s="6" t="s">
        <v>3879</v>
      </c>
    </row>
    <row r="351667" spans="2:2" ht="30" x14ac:dyDescent="0.25">
      <c r="B351667" s="6" t="s">
        <v>3880</v>
      </c>
    </row>
    <row r="351668" spans="2:2" ht="30" x14ac:dyDescent="0.25">
      <c r="B351668" s="6" t="s">
        <v>3881</v>
      </c>
    </row>
    <row r="351669" spans="2:2" ht="30" x14ac:dyDescent="0.25">
      <c r="B351669" s="6" t="s">
        <v>3882</v>
      </c>
    </row>
    <row r="351670" spans="2:2" ht="30" x14ac:dyDescent="0.25">
      <c r="B351670" s="6" t="s">
        <v>3883</v>
      </c>
    </row>
    <row r="351671" spans="2:2" ht="30" x14ac:dyDescent="0.25">
      <c r="B351671" s="6" t="s">
        <v>3884</v>
      </c>
    </row>
    <row r="351672" spans="2:2" ht="30" x14ac:dyDescent="0.25">
      <c r="B351672" s="6" t="s">
        <v>3885</v>
      </c>
    </row>
    <row r="351673" spans="2:2" ht="30" x14ac:dyDescent="0.25">
      <c r="B351673" s="6" t="s">
        <v>3886</v>
      </c>
    </row>
    <row r="351674" spans="2:2" ht="30" x14ac:dyDescent="0.25">
      <c r="B351674" s="6" t="s">
        <v>3887</v>
      </c>
    </row>
    <row r="351675" spans="2:2" ht="30" x14ac:dyDescent="0.25">
      <c r="B351675" s="6" t="s">
        <v>3888</v>
      </c>
    </row>
    <row r="351676" spans="2:2" ht="30" x14ac:dyDescent="0.25">
      <c r="B351676" s="6" t="s">
        <v>3889</v>
      </c>
    </row>
    <row r="351677" spans="2:2" ht="30" x14ac:dyDescent="0.25">
      <c r="B351677" s="6" t="s">
        <v>3890</v>
      </c>
    </row>
    <row r="351678" spans="2:2" ht="30" x14ac:dyDescent="0.25">
      <c r="B351678" s="6" t="s">
        <v>3891</v>
      </c>
    </row>
    <row r="351679" spans="2:2" ht="30" x14ac:dyDescent="0.25">
      <c r="B351679" s="6" t="s">
        <v>3892</v>
      </c>
    </row>
    <row r="351680" spans="2:2" ht="30" x14ac:dyDescent="0.25">
      <c r="B351680" s="6" t="s">
        <v>3893</v>
      </c>
    </row>
    <row r="351681" spans="2:2" ht="30" x14ac:dyDescent="0.25">
      <c r="B351681" s="6" t="s">
        <v>3894</v>
      </c>
    </row>
    <row r="351682" spans="2:2" ht="30" x14ac:dyDescent="0.25">
      <c r="B351682" s="6" t="s">
        <v>3895</v>
      </c>
    </row>
    <row r="351683" spans="2:2" ht="30" x14ac:dyDescent="0.25">
      <c r="B351683" s="6" t="s">
        <v>3896</v>
      </c>
    </row>
    <row r="351684" spans="2:2" ht="30" x14ac:dyDescent="0.25">
      <c r="B351684" s="6" t="s">
        <v>3897</v>
      </c>
    </row>
    <row r="351685" spans="2:2" ht="30" x14ac:dyDescent="0.25">
      <c r="B351685" s="6" t="s">
        <v>3898</v>
      </c>
    </row>
    <row r="351686" spans="2:2" ht="30" x14ac:dyDescent="0.25">
      <c r="B351686" s="6" t="s">
        <v>3899</v>
      </c>
    </row>
    <row r="351687" spans="2:2" ht="30" x14ac:dyDescent="0.25">
      <c r="B351687" s="6" t="s">
        <v>3900</v>
      </c>
    </row>
    <row r="351688" spans="2:2" ht="30" x14ac:dyDescent="0.25">
      <c r="B351688" s="6" t="s">
        <v>3901</v>
      </c>
    </row>
    <row r="351689" spans="2:2" ht="30" x14ac:dyDescent="0.25">
      <c r="B351689" s="6" t="s">
        <v>3902</v>
      </c>
    </row>
    <row r="351690" spans="2:2" ht="30" x14ac:dyDescent="0.25">
      <c r="B351690" s="6" t="s">
        <v>3903</v>
      </c>
    </row>
    <row r="351691" spans="2:2" ht="30" x14ac:dyDescent="0.25">
      <c r="B351691" s="6" t="s">
        <v>3904</v>
      </c>
    </row>
    <row r="351692" spans="2:2" ht="30" x14ac:dyDescent="0.25">
      <c r="B351692" s="6" t="s">
        <v>3905</v>
      </c>
    </row>
    <row r="351693" spans="2:2" ht="30" x14ac:dyDescent="0.25">
      <c r="B351693" s="6" t="s">
        <v>3906</v>
      </c>
    </row>
    <row r="351694" spans="2:2" ht="30" x14ac:dyDescent="0.25">
      <c r="B351694" s="6" t="s">
        <v>3907</v>
      </c>
    </row>
    <row r="351695" spans="2:2" ht="30" x14ac:dyDescent="0.25">
      <c r="B351695" s="6" t="s">
        <v>3908</v>
      </c>
    </row>
    <row r="351696" spans="2:2" ht="30" x14ac:dyDescent="0.25">
      <c r="B351696" s="6" t="s">
        <v>3909</v>
      </c>
    </row>
    <row r="351697" spans="2:2" ht="30" x14ac:dyDescent="0.25">
      <c r="B351697" s="6" t="s">
        <v>3910</v>
      </c>
    </row>
    <row r="351698" spans="2:2" ht="30" x14ac:dyDescent="0.25">
      <c r="B351698" s="6" t="s">
        <v>3911</v>
      </c>
    </row>
    <row r="351699" spans="2:2" ht="30" x14ac:dyDescent="0.25">
      <c r="B351699" s="6" t="s">
        <v>3912</v>
      </c>
    </row>
    <row r="351700" spans="2:2" ht="30" x14ac:dyDescent="0.25">
      <c r="B351700" s="6" t="s">
        <v>3913</v>
      </c>
    </row>
    <row r="351701" spans="2:2" ht="30" x14ac:dyDescent="0.25">
      <c r="B351701" s="6" t="s">
        <v>3914</v>
      </c>
    </row>
    <row r="351702" spans="2:2" ht="30" x14ac:dyDescent="0.25">
      <c r="B351702" s="6" t="s">
        <v>3915</v>
      </c>
    </row>
    <row r="351703" spans="2:2" ht="30" x14ac:dyDescent="0.25">
      <c r="B351703" s="6" t="s">
        <v>3916</v>
      </c>
    </row>
    <row r="351704" spans="2:2" ht="30" x14ac:dyDescent="0.25">
      <c r="B351704" s="6" t="s">
        <v>3917</v>
      </c>
    </row>
    <row r="351705" spans="2:2" ht="30" x14ac:dyDescent="0.25">
      <c r="B351705" s="6" t="s">
        <v>3918</v>
      </c>
    </row>
    <row r="351706" spans="2:2" ht="30" x14ac:dyDescent="0.25">
      <c r="B351706" s="6" t="s">
        <v>3919</v>
      </c>
    </row>
    <row r="351707" spans="2:2" ht="30" x14ac:dyDescent="0.25">
      <c r="B351707" s="6" t="s">
        <v>3920</v>
      </c>
    </row>
    <row r="351708" spans="2:2" ht="30" x14ac:dyDescent="0.25">
      <c r="B351708" s="6" t="s">
        <v>3921</v>
      </c>
    </row>
    <row r="351709" spans="2:2" ht="30" x14ac:dyDescent="0.25">
      <c r="B351709" s="6" t="s">
        <v>3922</v>
      </c>
    </row>
    <row r="351710" spans="2:2" ht="30" x14ac:dyDescent="0.25">
      <c r="B351710" s="6" t="s">
        <v>3923</v>
      </c>
    </row>
    <row r="351711" spans="2:2" ht="30" x14ac:dyDescent="0.25">
      <c r="B351711" s="6" t="s">
        <v>3924</v>
      </c>
    </row>
    <row r="351712" spans="2:2" ht="30" x14ac:dyDescent="0.25">
      <c r="B351712" s="6" t="s">
        <v>3925</v>
      </c>
    </row>
    <row r="351713" spans="2:2" ht="30" x14ac:dyDescent="0.25">
      <c r="B351713" s="6" t="s">
        <v>3926</v>
      </c>
    </row>
    <row r="351714" spans="2:2" ht="30" x14ac:dyDescent="0.25">
      <c r="B351714" s="6" t="s">
        <v>3927</v>
      </c>
    </row>
    <row r="351715" spans="2:2" ht="30" x14ac:dyDescent="0.25">
      <c r="B351715" s="6" t="s">
        <v>3928</v>
      </c>
    </row>
    <row r="351716" spans="2:2" ht="30" x14ac:dyDescent="0.25">
      <c r="B351716" s="6" t="s">
        <v>3929</v>
      </c>
    </row>
    <row r="351717" spans="2:2" ht="30" x14ac:dyDescent="0.25">
      <c r="B351717" s="6" t="s">
        <v>3930</v>
      </c>
    </row>
    <row r="351718" spans="2:2" ht="30" x14ac:dyDescent="0.25">
      <c r="B351718" s="6" t="s">
        <v>3931</v>
      </c>
    </row>
    <row r="351719" spans="2:2" ht="30" x14ac:dyDescent="0.25">
      <c r="B351719" s="6" t="s">
        <v>3932</v>
      </c>
    </row>
    <row r="351720" spans="2:2" ht="30" x14ac:dyDescent="0.25">
      <c r="B351720" s="6" t="s">
        <v>3933</v>
      </c>
    </row>
    <row r="351721" spans="2:2" ht="30" x14ac:dyDescent="0.25">
      <c r="B351721" s="6" t="s">
        <v>3934</v>
      </c>
    </row>
    <row r="351722" spans="2:2" ht="30" x14ac:dyDescent="0.25">
      <c r="B351722" s="6" t="s">
        <v>3935</v>
      </c>
    </row>
    <row r="351723" spans="2:2" ht="30" x14ac:dyDescent="0.25">
      <c r="B351723" s="6" t="s">
        <v>3936</v>
      </c>
    </row>
    <row r="351724" spans="2:2" ht="30" x14ac:dyDescent="0.25">
      <c r="B351724" s="6" t="s">
        <v>3937</v>
      </c>
    </row>
    <row r="351725" spans="2:2" ht="30" x14ac:dyDescent="0.25">
      <c r="B351725" s="6" t="s">
        <v>3938</v>
      </c>
    </row>
    <row r="351726" spans="2:2" ht="30" x14ac:dyDescent="0.25">
      <c r="B351726" s="6" t="s">
        <v>3939</v>
      </c>
    </row>
    <row r="351727" spans="2:2" ht="30" x14ac:dyDescent="0.25">
      <c r="B351727" s="6" t="s">
        <v>3940</v>
      </c>
    </row>
    <row r="351728" spans="2:2" ht="30" x14ac:dyDescent="0.25">
      <c r="B351728" s="6" t="s">
        <v>3941</v>
      </c>
    </row>
    <row r="351729" spans="2:2" ht="30" x14ac:dyDescent="0.25">
      <c r="B351729" s="6" t="s">
        <v>3942</v>
      </c>
    </row>
    <row r="351730" spans="2:2" ht="30" x14ac:dyDescent="0.25">
      <c r="B351730" s="6" t="s">
        <v>3943</v>
      </c>
    </row>
    <row r="351731" spans="2:2" ht="30" x14ac:dyDescent="0.25">
      <c r="B351731" s="6" t="s">
        <v>3944</v>
      </c>
    </row>
    <row r="351732" spans="2:2" ht="30" x14ac:dyDescent="0.25">
      <c r="B351732" s="6" t="s">
        <v>3945</v>
      </c>
    </row>
    <row r="351733" spans="2:2" ht="30" x14ac:dyDescent="0.25">
      <c r="B351733" s="6" t="s">
        <v>3946</v>
      </c>
    </row>
    <row r="351734" spans="2:2" ht="30" x14ac:dyDescent="0.25">
      <c r="B351734" s="6" t="s">
        <v>3947</v>
      </c>
    </row>
    <row r="351735" spans="2:2" ht="30" x14ac:dyDescent="0.25">
      <c r="B351735" s="6" t="s">
        <v>3948</v>
      </c>
    </row>
    <row r="351736" spans="2:2" ht="30" x14ac:dyDescent="0.25">
      <c r="B351736" s="6" t="s">
        <v>3949</v>
      </c>
    </row>
    <row r="351737" spans="2:2" ht="30" x14ac:dyDescent="0.25">
      <c r="B351737" s="6" t="s">
        <v>3950</v>
      </c>
    </row>
    <row r="351738" spans="2:2" ht="30" x14ac:dyDescent="0.25">
      <c r="B351738" s="6" t="s">
        <v>3951</v>
      </c>
    </row>
    <row r="351739" spans="2:2" ht="30" x14ac:dyDescent="0.25">
      <c r="B351739" s="6" t="s">
        <v>3952</v>
      </c>
    </row>
    <row r="351740" spans="2:2" ht="30" x14ac:dyDescent="0.25">
      <c r="B351740" s="6" t="s">
        <v>3953</v>
      </c>
    </row>
    <row r="351741" spans="2:2" ht="30" x14ac:dyDescent="0.25">
      <c r="B351741" s="6" t="s">
        <v>3954</v>
      </c>
    </row>
    <row r="351742" spans="2:2" ht="30" x14ac:dyDescent="0.25">
      <c r="B351742" s="6" t="s">
        <v>3955</v>
      </c>
    </row>
    <row r="351743" spans="2:2" ht="30" x14ac:dyDescent="0.25">
      <c r="B351743" s="6" t="s">
        <v>3956</v>
      </c>
    </row>
    <row r="351744" spans="2:2" ht="30" x14ac:dyDescent="0.25">
      <c r="B351744" s="6" t="s">
        <v>3957</v>
      </c>
    </row>
    <row r="351745" spans="2:2" ht="30" x14ac:dyDescent="0.25">
      <c r="B351745" s="6" t="s">
        <v>3958</v>
      </c>
    </row>
    <row r="351746" spans="2:2" ht="30" x14ac:dyDescent="0.25">
      <c r="B351746" s="6" t="s">
        <v>3959</v>
      </c>
    </row>
    <row r="351747" spans="2:2" ht="30" x14ac:dyDescent="0.25">
      <c r="B351747" s="6" t="s">
        <v>3960</v>
      </c>
    </row>
    <row r="351748" spans="2:2" ht="30" x14ac:dyDescent="0.25">
      <c r="B351748" s="6" t="s">
        <v>3961</v>
      </c>
    </row>
    <row r="351749" spans="2:2" ht="30" x14ac:dyDescent="0.25">
      <c r="B351749" s="6" t="s">
        <v>3962</v>
      </c>
    </row>
    <row r="351750" spans="2:2" ht="30" x14ac:dyDescent="0.25">
      <c r="B351750" s="6" t="s">
        <v>3963</v>
      </c>
    </row>
    <row r="351751" spans="2:2" ht="30" x14ac:dyDescent="0.25">
      <c r="B351751" s="6" t="s">
        <v>3964</v>
      </c>
    </row>
    <row r="351752" spans="2:2" ht="30" x14ac:dyDescent="0.25">
      <c r="B351752" s="6" t="s">
        <v>3965</v>
      </c>
    </row>
    <row r="351753" spans="2:2" ht="30" x14ac:dyDescent="0.25">
      <c r="B351753" s="6" t="s">
        <v>3966</v>
      </c>
    </row>
    <row r="351754" spans="2:2" ht="30" x14ac:dyDescent="0.25">
      <c r="B351754" s="6" t="s">
        <v>3967</v>
      </c>
    </row>
    <row r="351755" spans="2:2" ht="30" x14ac:dyDescent="0.25">
      <c r="B351755" s="6" t="s">
        <v>3968</v>
      </c>
    </row>
    <row r="351756" spans="2:2" ht="30" x14ac:dyDescent="0.25">
      <c r="B351756" s="6" t="s">
        <v>3969</v>
      </c>
    </row>
    <row r="351757" spans="2:2" ht="30" x14ac:dyDescent="0.25">
      <c r="B351757" s="6" t="s">
        <v>3970</v>
      </c>
    </row>
    <row r="351758" spans="2:2" ht="30" x14ac:dyDescent="0.25">
      <c r="B351758" s="6" t="s">
        <v>3971</v>
      </c>
    </row>
    <row r="351759" spans="2:2" ht="30" x14ac:dyDescent="0.25">
      <c r="B351759" s="6" t="s">
        <v>3972</v>
      </c>
    </row>
    <row r="351760" spans="2:2" ht="30" x14ac:dyDescent="0.25">
      <c r="B351760" s="6" t="s">
        <v>3973</v>
      </c>
    </row>
    <row r="351761" spans="2:2" ht="30" x14ac:dyDescent="0.25">
      <c r="B351761" s="6" t="s">
        <v>3974</v>
      </c>
    </row>
    <row r="351762" spans="2:2" ht="30" x14ac:dyDescent="0.25">
      <c r="B351762" s="6" t="s">
        <v>3975</v>
      </c>
    </row>
    <row r="351763" spans="2:2" ht="30" x14ac:dyDescent="0.25">
      <c r="B351763" s="6" t="s">
        <v>3976</v>
      </c>
    </row>
    <row r="351764" spans="2:2" ht="30" x14ac:dyDescent="0.25">
      <c r="B351764" s="6" t="s">
        <v>3977</v>
      </c>
    </row>
    <row r="351765" spans="2:2" ht="30" x14ac:dyDescent="0.25">
      <c r="B351765" s="6" t="s">
        <v>3978</v>
      </c>
    </row>
    <row r="351766" spans="2:2" ht="30" x14ac:dyDescent="0.25">
      <c r="B351766" s="6" t="s">
        <v>3979</v>
      </c>
    </row>
    <row r="351767" spans="2:2" ht="30" x14ac:dyDescent="0.25">
      <c r="B351767" s="6" t="s">
        <v>3980</v>
      </c>
    </row>
    <row r="351768" spans="2:2" ht="30" x14ac:dyDescent="0.25">
      <c r="B351768" s="6" t="s">
        <v>3981</v>
      </c>
    </row>
    <row r="351769" spans="2:2" ht="30" x14ac:dyDescent="0.25">
      <c r="B351769" s="6" t="s">
        <v>3982</v>
      </c>
    </row>
    <row r="351770" spans="2:2" ht="30" x14ac:dyDescent="0.25">
      <c r="B351770" s="6" t="s">
        <v>3983</v>
      </c>
    </row>
    <row r="351771" spans="2:2" ht="30" x14ac:dyDescent="0.25">
      <c r="B351771" s="6" t="s">
        <v>3984</v>
      </c>
    </row>
    <row r="351772" spans="2:2" ht="30" x14ac:dyDescent="0.25">
      <c r="B351772" s="6" t="s">
        <v>3985</v>
      </c>
    </row>
    <row r="351773" spans="2:2" ht="30" x14ac:dyDescent="0.25">
      <c r="B351773" s="6" t="s">
        <v>3986</v>
      </c>
    </row>
    <row r="351774" spans="2:2" ht="30" x14ac:dyDescent="0.25">
      <c r="B351774" s="6" t="s">
        <v>3987</v>
      </c>
    </row>
    <row r="351775" spans="2:2" ht="30" x14ac:dyDescent="0.25">
      <c r="B351775" s="6" t="s">
        <v>3988</v>
      </c>
    </row>
    <row r="351776" spans="2:2" ht="30" x14ac:dyDescent="0.25">
      <c r="B351776" s="6" t="s">
        <v>3989</v>
      </c>
    </row>
    <row r="351777" spans="2:2" ht="30" x14ac:dyDescent="0.25">
      <c r="B351777" s="6" t="s">
        <v>3990</v>
      </c>
    </row>
    <row r="351778" spans="2:2" ht="30" x14ac:dyDescent="0.25">
      <c r="B351778" s="6" t="s">
        <v>3991</v>
      </c>
    </row>
    <row r="351779" spans="2:2" ht="30" x14ac:dyDescent="0.25">
      <c r="B351779" s="6" t="s">
        <v>3992</v>
      </c>
    </row>
    <row r="351780" spans="2:2" ht="30" x14ac:dyDescent="0.25">
      <c r="B351780" s="6" t="s">
        <v>3993</v>
      </c>
    </row>
    <row r="351781" spans="2:2" ht="30" x14ac:dyDescent="0.25">
      <c r="B351781" s="6" t="s">
        <v>3994</v>
      </c>
    </row>
    <row r="351782" spans="2:2" ht="30" x14ac:dyDescent="0.25">
      <c r="B351782" s="6" t="s">
        <v>3995</v>
      </c>
    </row>
    <row r="351783" spans="2:2" ht="30" x14ac:dyDescent="0.25">
      <c r="B351783" s="6" t="s">
        <v>3996</v>
      </c>
    </row>
    <row r="351784" spans="2:2" ht="30" x14ac:dyDescent="0.25">
      <c r="B351784" s="6" t="s">
        <v>3997</v>
      </c>
    </row>
    <row r="351785" spans="2:2" ht="30" x14ac:dyDescent="0.25">
      <c r="B351785" s="6" t="s">
        <v>3998</v>
      </c>
    </row>
    <row r="351786" spans="2:2" ht="30" x14ac:dyDescent="0.25">
      <c r="B351786" s="6" t="s">
        <v>3999</v>
      </c>
    </row>
    <row r="351787" spans="2:2" ht="30" x14ac:dyDescent="0.25">
      <c r="B351787" s="6" t="s">
        <v>4000</v>
      </c>
    </row>
    <row r="351788" spans="2:2" ht="30" x14ac:dyDescent="0.25">
      <c r="B351788" s="6" t="s">
        <v>4001</v>
      </c>
    </row>
    <row r="351789" spans="2:2" ht="30" x14ac:dyDescent="0.25">
      <c r="B351789" s="6" t="s">
        <v>4002</v>
      </c>
    </row>
    <row r="351790" spans="2:2" ht="30" x14ac:dyDescent="0.25">
      <c r="B351790" s="6" t="s">
        <v>4003</v>
      </c>
    </row>
    <row r="351791" spans="2:2" ht="30" x14ac:dyDescent="0.25">
      <c r="B351791" s="6" t="s">
        <v>4004</v>
      </c>
    </row>
    <row r="351792" spans="2:2" ht="30" x14ac:dyDescent="0.25">
      <c r="B351792" s="6" t="s">
        <v>4005</v>
      </c>
    </row>
    <row r="351793" spans="2:2" ht="30" x14ac:dyDescent="0.25">
      <c r="B351793" s="6" t="s">
        <v>4006</v>
      </c>
    </row>
    <row r="351794" spans="2:2" ht="30" x14ac:dyDescent="0.25">
      <c r="B351794" s="6" t="s">
        <v>4007</v>
      </c>
    </row>
    <row r="351795" spans="2:2" ht="30" x14ac:dyDescent="0.25">
      <c r="B351795" s="6" t="s">
        <v>4008</v>
      </c>
    </row>
    <row r="351796" spans="2:2" ht="30" x14ac:dyDescent="0.25">
      <c r="B351796" s="6" t="s">
        <v>4009</v>
      </c>
    </row>
    <row r="351797" spans="2:2" ht="30" x14ac:dyDescent="0.25">
      <c r="B351797" s="6" t="s">
        <v>4010</v>
      </c>
    </row>
    <row r="351798" spans="2:2" ht="30" x14ac:dyDescent="0.25">
      <c r="B351798" s="6" t="s">
        <v>4011</v>
      </c>
    </row>
    <row r="351799" spans="2:2" ht="30" x14ac:dyDescent="0.25">
      <c r="B351799" s="6" t="s">
        <v>4012</v>
      </c>
    </row>
    <row r="351800" spans="2:2" ht="30" x14ac:dyDescent="0.25">
      <c r="B351800" s="6" t="s">
        <v>4013</v>
      </c>
    </row>
    <row r="351801" spans="2:2" ht="30" x14ac:dyDescent="0.25">
      <c r="B351801" s="6" t="s">
        <v>4014</v>
      </c>
    </row>
    <row r="351802" spans="2:2" ht="30" x14ac:dyDescent="0.25">
      <c r="B351802" s="6" t="s">
        <v>4015</v>
      </c>
    </row>
    <row r="351803" spans="2:2" ht="30" x14ac:dyDescent="0.25">
      <c r="B351803" s="6" t="s">
        <v>4016</v>
      </c>
    </row>
    <row r="351804" spans="2:2" ht="30" x14ac:dyDescent="0.25">
      <c r="B351804" s="6" t="s">
        <v>4017</v>
      </c>
    </row>
    <row r="351805" spans="2:2" ht="30" x14ac:dyDescent="0.25">
      <c r="B351805" s="6" t="s">
        <v>4018</v>
      </c>
    </row>
    <row r="351806" spans="2:2" ht="30" x14ac:dyDescent="0.25">
      <c r="B351806" s="6" t="s">
        <v>4019</v>
      </c>
    </row>
    <row r="351807" spans="2:2" ht="30" x14ac:dyDescent="0.25">
      <c r="B351807" s="6" t="s">
        <v>4020</v>
      </c>
    </row>
    <row r="351808" spans="2:2" ht="30" x14ac:dyDescent="0.25">
      <c r="B351808" s="6" t="s">
        <v>4021</v>
      </c>
    </row>
    <row r="351809" spans="2:2" ht="30" x14ac:dyDescent="0.25">
      <c r="B351809" s="6" t="s">
        <v>4022</v>
      </c>
    </row>
    <row r="351810" spans="2:2" ht="30" x14ac:dyDescent="0.25">
      <c r="B351810" s="6" t="s">
        <v>4023</v>
      </c>
    </row>
    <row r="351811" spans="2:2" ht="30" x14ac:dyDescent="0.25">
      <c r="B351811" s="6" t="s">
        <v>4024</v>
      </c>
    </row>
    <row r="351812" spans="2:2" ht="30" x14ac:dyDescent="0.25">
      <c r="B351812" s="6" t="s">
        <v>4025</v>
      </c>
    </row>
    <row r="351813" spans="2:2" ht="30" x14ac:dyDescent="0.25">
      <c r="B351813" s="6" t="s">
        <v>4026</v>
      </c>
    </row>
    <row r="351814" spans="2:2" ht="30" x14ac:dyDescent="0.25">
      <c r="B351814" s="6" t="s">
        <v>4027</v>
      </c>
    </row>
    <row r="351815" spans="2:2" ht="30" x14ac:dyDescent="0.25">
      <c r="B351815" s="6" t="s">
        <v>4028</v>
      </c>
    </row>
    <row r="351816" spans="2:2" ht="30" x14ac:dyDescent="0.25">
      <c r="B351816" s="6" t="s">
        <v>4029</v>
      </c>
    </row>
    <row r="351817" spans="2:2" ht="30" x14ac:dyDescent="0.25">
      <c r="B351817" s="6" t="s">
        <v>4030</v>
      </c>
    </row>
    <row r="351818" spans="2:2" ht="30" x14ac:dyDescent="0.25">
      <c r="B351818" s="6" t="s">
        <v>4031</v>
      </c>
    </row>
    <row r="351819" spans="2:2" ht="30" x14ac:dyDescent="0.25">
      <c r="B351819" s="6" t="s">
        <v>4032</v>
      </c>
    </row>
    <row r="351820" spans="2:2" ht="30" x14ac:dyDescent="0.25">
      <c r="B351820" s="6" t="s">
        <v>4033</v>
      </c>
    </row>
    <row r="351821" spans="2:2" ht="30" x14ac:dyDescent="0.25">
      <c r="B351821" s="6" t="s">
        <v>4034</v>
      </c>
    </row>
    <row r="351822" spans="2:2" ht="30" x14ac:dyDescent="0.25">
      <c r="B351822" s="6" t="s">
        <v>4035</v>
      </c>
    </row>
    <row r="351823" spans="2:2" ht="30" x14ac:dyDescent="0.25">
      <c r="B351823" s="6" t="s">
        <v>4036</v>
      </c>
    </row>
    <row r="351824" spans="2:2" ht="30" x14ac:dyDescent="0.25">
      <c r="B351824" s="6" t="s">
        <v>4037</v>
      </c>
    </row>
    <row r="351825" spans="2:2" ht="30" x14ac:dyDescent="0.25">
      <c r="B351825" s="6" t="s">
        <v>4038</v>
      </c>
    </row>
    <row r="351826" spans="2:2" ht="30" x14ac:dyDescent="0.25">
      <c r="B351826" s="6" t="s">
        <v>4039</v>
      </c>
    </row>
    <row r="351827" spans="2:2" ht="30" x14ac:dyDescent="0.25">
      <c r="B351827" s="6" t="s">
        <v>4040</v>
      </c>
    </row>
    <row r="351828" spans="2:2" ht="30" x14ac:dyDescent="0.25">
      <c r="B351828" s="6" t="s">
        <v>4041</v>
      </c>
    </row>
    <row r="351829" spans="2:2" ht="30" x14ac:dyDescent="0.25">
      <c r="B351829" s="6" t="s">
        <v>4042</v>
      </c>
    </row>
    <row r="351830" spans="2:2" ht="30" x14ac:dyDescent="0.25">
      <c r="B351830" s="6" t="s">
        <v>4043</v>
      </c>
    </row>
    <row r="351831" spans="2:2" ht="30" x14ac:dyDescent="0.25">
      <c r="B351831" s="6" t="s">
        <v>4044</v>
      </c>
    </row>
    <row r="351832" spans="2:2" ht="30" x14ac:dyDescent="0.25">
      <c r="B351832" s="6" t="s">
        <v>4045</v>
      </c>
    </row>
    <row r="351833" spans="2:2" ht="30" x14ac:dyDescent="0.25">
      <c r="B351833" s="6" t="s">
        <v>4046</v>
      </c>
    </row>
    <row r="351834" spans="2:2" ht="30" x14ac:dyDescent="0.25">
      <c r="B351834" s="6" t="s">
        <v>4047</v>
      </c>
    </row>
    <row r="351835" spans="2:2" ht="30" x14ac:dyDescent="0.25">
      <c r="B351835" s="6" t="s">
        <v>4048</v>
      </c>
    </row>
    <row r="351836" spans="2:2" ht="30" x14ac:dyDescent="0.25">
      <c r="B351836" s="6" t="s">
        <v>4049</v>
      </c>
    </row>
    <row r="351837" spans="2:2" ht="30" x14ac:dyDescent="0.25">
      <c r="B351837" s="6" t="s">
        <v>4050</v>
      </c>
    </row>
    <row r="351838" spans="2:2" ht="30" x14ac:dyDescent="0.25">
      <c r="B351838" s="6" t="s">
        <v>4051</v>
      </c>
    </row>
    <row r="351839" spans="2:2" ht="30" x14ac:dyDescent="0.25">
      <c r="B351839" s="6" t="s">
        <v>4052</v>
      </c>
    </row>
    <row r="351840" spans="2:2" ht="30" x14ac:dyDescent="0.25">
      <c r="B351840" s="6" t="s">
        <v>4053</v>
      </c>
    </row>
    <row r="351841" spans="2:2" ht="30" x14ac:dyDescent="0.25">
      <c r="B351841" s="6" t="s">
        <v>4054</v>
      </c>
    </row>
    <row r="351842" spans="2:2" ht="30" x14ac:dyDescent="0.25">
      <c r="B351842" s="6" t="s">
        <v>4055</v>
      </c>
    </row>
    <row r="351843" spans="2:2" ht="30" x14ac:dyDescent="0.25">
      <c r="B351843" s="6" t="s">
        <v>4056</v>
      </c>
    </row>
    <row r="351844" spans="2:2" ht="30" x14ac:dyDescent="0.25">
      <c r="B351844" s="6" t="s">
        <v>4057</v>
      </c>
    </row>
    <row r="351845" spans="2:2" ht="30" x14ac:dyDescent="0.25">
      <c r="B351845" s="6" t="s">
        <v>4058</v>
      </c>
    </row>
    <row r="351846" spans="2:2" ht="30" x14ac:dyDescent="0.25">
      <c r="B351846" s="6" t="s">
        <v>4059</v>
      </c>
    </row>
    <row r="351847" spans="2:2" ht="30" x14ac:dyDescent="0.25">
      <c r="B351847" s="6" t="s">
        <v>4060</v>
      </c>
    </row>
    <row r="351848" spans="2:2" ht="30" x14ac:dyDescent="0.25">
      <c r="B351848" s="6" t="s">
        <v>4061</v>
      </c>
    </row>
    <row r="351849" spans="2:2" ht="30" x14ac:dyDescent="0.25">
      <c r="B351849" s="6" t="s">
        <v>4062</v>
      </c>
    </row>
    <row r="351850" spans="2:2" ht="30" x14ac:dyDescent="0.25">
      <c r="B351850" s="6" t="s">
        <v>4063</v>
      </c>
    </row>
    <row r="351851" spans="2:2" ht="30" x14ac:dyDescent="0.25">
      <c r="B351851" s="6" t="s">
        <v>4064</v>
      </c>
    </row>
    <row r="351852" spans="2:2" ht="30" x14ac:dyDescent="0.25">
      <c r="B351852" s="6" t="s">
        <v>4065</v>
      </c>
    </row>
    <row r="351853" spans="2:2" ht="30" x14ac:dyDescent="0.25">
      <c r="B351853" s="6" t="s">
        <v>4066</v>
      </c>
    </row>
    <row r="351854" spans="2:2" ht="30" x14ac:dyDescent="0.25">
      <c r="B351854" s="6" t="s">
        <v>4067</v>
      </c>
    </row>
    <row r="351855" spans="2:2" ht="30" x14ac:dyDescent="0.25">
      <c r="B351855" s="6" t="s">
        <v>4068</v>
      </c>
    </row>
    <row r="351856" spans="2:2" ht="30" x14ac:dyDescent="0.25">
      <c r="B351856" s="6" t="s">
        <v>4069</v>
      </c>
    </row>
    <row r="351857" spans="2:2" ht="30" x14ac:dyDescent="0.25">
      <c r="B351857" s="6" t="s">
        <v>4070</v>
      </c>
    </row>
    <row r="351858" spans="2:2" ht="30" x14ac:dyDescent="0.25">
      <c r="B351858" s="6" t="s">
        <v>4071</v>
      </c>
    </row>
    <row r="351859" spans="2:2" ht="30" x14ac:dyDescent="0.25">
      <c r="B351859" s="6" t="s">
        <v>4072</v>
      </c>
    </row>
    <row r="351860" spans="2:2" ht="30" x14ac:dyDescent="0.25">
      <c r="B351860" s="6" t="s">
        <v>4073</v>
      </c>
    </row>
    <row r="351861" spans="2:2" ht="30" x14ac:dyDescent="0.25">
      <c r="B351861" s="6" t="s">
        <v>4074</v>
      </c>
    </row>
    <row r="351862" spans="2:2" ht="30" x14ac:dyDescent="0.25">
      <c r="B351862" s="6" t="s">
        <v>4075</v>
      </c>
    </row>
    <row r="351863" spans="2:2" ht="30" x14ac:dyDescent="0.25">
      <c r="B351863" s="6" t="s">
        <v>4076</v>
      </c>
    </row>
    <row r="351864" spans="2:2" ht="30" x14ac:dyDescent="0.25">
      <c r="B351864" s="6" t="s">
        <v>4077</v>
      </c>
    </row>
    <row r="351865" spans="2:2" ht="30" x14ac:dyDescent="0.25">
      <c r="B351865" s="6" t="s">
        <v>4078</v>
      </c>
    </row>
    <row r="351866" spans="2:2" ht="30" x14ac:dyDescent="0.25">
      <c r="B351866" s="6" t="s">
        <v>4079</v>
      </c>
    </row>
    <row r="351867" spans="2:2" ht="30" x14ac:dyDescent="0.25">
      <c r="B351867" s="6" t="s">
        <v>4080</v>
      </c>
    </row>
    <row r="351868" spans="2:2" ht="30" x14ac:dyDescent="0.25">
      <c r="B351868" s="6" t="s">
        <v>4081</v>
      </c>
    </row>
    <row r="351869" spans="2:2" ht="30" x14ac:dyDescent="0.25">
      <c r="B351869" s="6" t="s">
        <v>4082</v>
      </c>
    </row>
    <row r="351870" spans="2:2" ht="30" x14ac:dyDescent="0.25">
      <c r="B351870" s="6" t="s">
        <v>4083</v>
      </c>
    </row>
    <row r="351871" spans="2:2" ht="30" x14ac:dyDescent="0.25">
      <c r="B351871" s="6" t="s">
        <v>4084</v>
      </c>
    </row>
    <row r="351872" spans="2:2" ht="30" x14ac:dyDescent="0.25">
      <c r="B351872" s="6" t="s">
        <v>4085</v>
      </c>
    </row>
    <row r="351873" spans="2:2" ht="30" x14ac:dyDescent="0.25">
      <c r="B351873" s="6" t="s">
        <v>4086</v>
      </c>
    </row>
    <row r="351874" spans="2:2" ht="30" x14ac:dyDescent="0.25">
      <c r="B351874" s="6" t="s">
        <v>4087</v>
      </c>
    </row>
    <row r="351875" spans="2:2" ht="30" x14ac:dyDescent="0.25">
      <c r="B351875" s="6" t="s">
        <v>4088</v>
      </c>
    </row>
    <row r="351876" spans="2:2" ht="30" x14ac:dyDescent="0.25">
      <c r="B351876" s="6" t="s">
        <v>4089</v>
      </c>
    </row>
    <row r="351877" spans="2:2" ht="30" x14ac:dyDescent="0.25">
      <c r="B351877" s="6" t="s">
        <v>4090</v>
      </c>
    </row>
    <row r="351878" spans="2:2" ht="30" x14ac:dyDescent="0.25">
      <c r="B351878" s="6" t="s">
        <v>4091</v>
      </c>
    </row>
    <row r="351879" spans="2:2" ht="30" x14ac:dyDescent="0.25">
      <c r="B351879" s="6" t="s">
        <v>4092</v>
      </c>
    </row>
    <row r="351880" spans="2:2" ht="30" x14ac:dyDescent="0.25">
      <c r="B351880" s="6" t="s">
        <v>4093</v>
      </c>
    </row>
    <row r="351881" spans="2:2" ht="30" x14ac:dyDescent="0.25">
      <c r="B351881" s="6" t="s">
        <v>4094</v>
      </c>
    </row>
    <row r="351882" spans="2:2" ht="30" x14ac:dyDescent="0.25">
      <c r="B351882" s="6" t="s">
        <v>4095</v>
      </c>
    </row>
    <row r="351883" spans="2:2" ht="30" x14ac:dyDescent="0.25">
      <c r="B351883" s="6" t="s">
        <v>4096</v>
      </c>
    </row>
    <row r="351884" spans="2:2" ht="30" x14ac:dyDescent="0.25">
      <c r="B351884" s="6" t="s">
        <v>4097</v>
      </c>
    </row>
    <row r="351885" spans="2:2" ht="30" x14ac:dyDescent="0.25">
      <c r="B351885" s="6" t="s">
        <v>4098</v>
      </c>
    </row>
    <row r="351886" spans="2:2" ht="30" x14ac:dyDescent="0.25">
      <c r="B351886" s="6" t="s">
        <v>4099</v>
      </c>
    </row>
    <row r="351887" spans="2:2" ht="30" x14ac:dyDescent="0.25">
      <c r="B351887" s="6" t="s">
        <v>4100</v>
      </c>
    </row>
    <row r="351888" spans="2:2" ht="30" x14ac:dyDescent="0.25">
      <c r="B351888" s="6" t="s">
        <v>4101</v>
      </c>
    </row>
    <row r="351889" spans="2:2" ht="30" x14ac:dyDescent="0.25">
      <c r="B351889" s="6" t="s">
        <v>4102</v>
      </c>
    </row>
    <row r="351890" spans="2:2" ht="30" x14ac:dyDescent="0.25">
      <c r="B351890" s="6" t="s">
        <v>4103</v>
      </c>
    </row>
    <row r="351891" spans="2:2" ht="30" x14ac:dyDescent="0.25">
      <c r="B351891" s="6" t="s">
        <v>4104</v>
      </c>
    </row>
    <row r="351892" spans="2:2" ht="30" x14ac:dyDescent="0.25">
      <c r="B351892" s="6" t="s">
        <v>4105</v>
      </c>
    </row>
    <row r="351893" spans="2:2" ht="30" x14ac:dyDescent="0.25">
      <c r="B351893" s="6" t="s">
        <v>4106</v>
      </c>
    </row>
    <row r="351894" spans="2:2" ht="30" x14ac:dyDescent="0.25">
      <c r="B351894" s="6" t="s">
        <v>4107</v>
      </c>
    </row>
    <row r="351895" spans="2:2" ht="30" x14ac:dyDescent="0.25">
      <c r="B351895" s="6" t="s">
        <v>4108</v>
      </c>
    </row>
    <row r="351896" spans="2:2" ht="30" x14ac:dyDescent="0.25">
      <c r="B351896" s="6" t="s">
        <v>4109</v>
      </c>
    </row>
    <row r="351897" spans="2:2" ht="30" x14ac:dyDescent="0.25">
      <c r="B351897" s="6" t="s">
        <v>4110</v>
      </c>
    </row>
    <row r="351898" spans="2:2" ht="30" x14ac:dyDescent="0.25">
      <c r="B351898" s="6" t="s">
        <v>4111</v>
      </c>
    </row>
    <row r="351899" spans="2:2" ht="30" x14ac:dyDescent="0.25">
      <c r="B351899" s="6" t="s">
        <v>4112</v>
      </c>
    </row>
    <row r="351900" spans="2:2" ht="30" x14ac:dyDescent="0.25">
      <c r="B351900" s="6" t="s">
        <v>4113</v>
      </c>
    </row>
    <row r="351901" spans="2:2" ht="30" x14ac:dyDescent="0.25">
      <c r="B351901" s="6" t="s">
        <v>4114</v>
      </c>
    </row>
    <row r="351902" spans="2:2" ht="30" x14ac:dyDescent="0.25">
      <c r="B351902" s="6" t="s">
        <v>4115</v>
      </c>
    </row>
    <row r="351903" spans="2:2" ht="30" x14ac:dyDescent="0.25">
      <c r="B351903" s="6" t="s">
        <v>4116</v>
      </c>
    </row>
    <row r="351904" spans="2:2" ht="30" x14ac:dyDescent="0.25">
      <c r="B351904" s="6" t="s">
        <v>4117</v>
      </c>
    </row>
    <row r="351905" spans="2:2" ht="30" x14ac:dyDescent="0.25">
      <c r="B351905" s="6" t="s">
        <v>4118</v>
      </c>
    </row>
    <row r="351906" spans="2:2" ht="30" x14ac:dyDescent="0.25">
      <c r="B351906" s="6" t="s">
        <v>4119</v>
      </c>
    </row>
    <row r="351907" spans="2:2" ht="30" x14ac:dyDescent="0.25">
      <c r="B351907" s="6" t="s">
        <v>4120</v>
      </c>
    </row>
    <row r="351908" spans="2:2" ht="30" x14ac:dyDescent="0.25">
      <c r="B351908" s="6" t="s">
        <v>4121</v>
      </c>
    </row>
    <row r="351909" spans="2:2" ht="30" x14ac:dyDescent="0.25">
      <c r="B351909" s="6" t="s">
        <v>4122</v>
      </c>
    </row>
    <row r="351910" spans="2:2" ht="30" x14ac:dyDescent="0.25">
      <c r="B351910" s="6" t="s">
        <v>4123</v>
      </c>
    </row>
    <row r="351911" spans="2:2" ht="30" x14ac:dyDescent="0.25">
      <c r="B351911" s="6" t="s">
        <v>4124</v>
      </c>
    </row>
    <row r="351912" spans="2:2" ht="30" x14ac:dyDescent="0.25">
      <c r="B351912" s="6" t="s">
        <v>4125</v>
      </c>
    </row>
    <row r="351913" spans="2:2" ht="30" x14ac:dyDescent="0.25">
      <c r="B351913" s="6" t="s">
        <v>4126</v>
      </c>
    </row>
    <row r="351914" spans="2:2" ht="30" x14ac:dyDescent="0.25">
      <c r="B351914" s="6" t="s">
        <v>4127</v>
      </c>
    </row>
    <row r="351915" spans="2:2" ht="30" x14ac:dyDescent="0.25">
      <c r="B351915" s="6" t="s">
        <v>4128</v>
      </c>
    </row>
    <row r="351916" spans="2:2" ht="30" x14ac:dyDescent="0.25">
      <c r="B351916" s="6" t="s">
        <v>4129</v>
      </c>
    </row>
    <row r="351917" spans="2:2" ht="30" x14ac:dyDescent="0.25">
      <c r="B351917" s="6" t="s">
        <v>4130</v>
      </c>
    </row>
    <row r="351918" spans="2:2" ht="30" x14ac:dyDescent="0.25">
      <c r="B351918" s="6" t="s">
        <v>4131</v>
      </c>
    </row>
    <row r="351919" spans="2:2" ht="30" x14ac:dyDescent="0.25">
      <c r="B351919" s="6" t="s">
        <v>4132</v>
      </c>
    </row>
    <row r="351920" spans="2:2" ht="30" x14ac:dyDescent="0.25">
      <c r="B351920" s="6" t="s">
        <v>4133</v>
      </c>
    </row>
    <row r="351921" spans="2:2" ht="30" x14ac:dyDescent="0.25">
      <c r="B351921" s="6" t="s">
        <v>4134</v>
      </c>
    </row>
    <row r="351922" spans="2:2" ht="30" x14ac:dyDescent="0.25">
      <c r="B351922" s="6" t="s">
        <v>4135</v>
      </c>
    </row>
    <row r="351923" spans="2:2" ht="30" x14ac:dyDescent="0.25">
      <c r="B351923" s="6" t="s">
        <v>4136</v>
      </c>
    </row>
    <row r="351924" spans="2:2" ht="30" x14ac:dyDescent="0.25">
      <c r="B351924" s="6" t="s">
        <v>4137</v>
      </c>
    </row>
    <row r="351925" spans="2:2" ht="30" x14ac:dyDescent="0.25">
      <c r="B351925" s="6" t="s">
        <v>4138</v>
      </c>
    </row>
    <row r="351926" spans="2:2" ht="30" x14ac:dyDescent="0.25">
      <c r="B351926" s="6" t="s">
        <v>4139</v>
      </c>
    </row>
    <row r="351927" spans="2:2" ht="30" x14ac:dyDescent="0.25">
      <c r="B351927" s="6" t="s">
        <v>4140</v>
      </c>
    </row>
    <row r="351928" spans="2:2" ht="30" x14ac:dyDescent="0.25">
      <c r="B351928" s="6" t="s">
        <v>4141</v>
      </c>
    </row>
    <row r="351929" spans="2:2" ht="30" x14ac:dyDescent="0.25">
      <c r="B351929" s="6" t="s">
        <v>4142</v>
      </c>
    </row>
    <row r="351930" spans="2:2" ht="30" x14ac:dyDescent="0.25">
      <c r="B351930" s="6" t="s">
        <v>4143</v>
      </c>
    </row>
    <row r="351931" spans="2:2" ht="30" x14ac:dyDescent="0.25">
      <c r="B351931" s="6" t="s">
        <v>4144</v>
      </c>
    </row>
    <row r="351932" spans="2:2" ht="30" x14ac:dyDescent="0.25">
      <c r="B351932" s="6" t="s">
        <v>4145</v>
      </c>
    </row>
    <row r="351933" spans="2:2" ht="30" x14ac:dyDescent="0.25">
      <c r="B351933" s="6" t="s">
        <v>4146</v>
      </c>
    </row>
    <row r="351934" spans="2:2" ht="30" x14ac:dyDescent="0.25">
      <c r="B351934" s="6" t="s">
        <v>4147</v>
      </c>
    </row>
    <row r="351935" spans="2:2" ht="30" x14ac:dyDescent="0.25">
      <c r="B351935" s="6" t="s">
        <v>4148</v>
      </c>
    </row>
    <row r="351936" spans="2:2" ht="30" x14ac:dyDescent="0.25">
      <c r="B351936" s="6" t="s">
        <v>4149</v>
      </c>
    </row>
    <row r="351937" spans="2:2" ht="30" x14ac:dyDescent="0.25">
      <c r="B351937" s="6" t="s">
        <v>4150</v>
      </c>
    </row>
    <row r="351938" spans="2:2" ht="30" x14ac:dyDescent="0.25">
      <c r="B351938" s="6" t="s">
        <v>4151</v>
      </c>
    </row>
    <row r="351939" spans="2:2" ht="30" x14ac:dyDescent="0.25">
      <c r="B351939" s="6" t="s">
        <v>4152</v>
      </c>
    </row>
    <row r="351940" spans="2:2" ht="30" x14ac:dyDescent="0.25">
      <c r="B351940" s="6" t="s">
        <v>4153</v>
      </c>
    </row>
    <row r="351941" spans="2:2" ht="30" x14ac:dyDescent="0.25">
      <c r="B351941" s="6" t="s">
        <v>4154</v>
      </c>
    </row>
    <row r="351942" spans="2:2" ht="30" x14ac:dyDescent="0.25">
      <c r="B351942" s="6" t="s">
        <v>4155</v>
      </c>
    </row>
    <row r="351943" spans="2:2" ht="30" x14ac:dyDescent="0.25">
      <c r="B351943" s="6" t="s">
        <v>4156</v>
      </c>
    </row>
    <row r="351944" spans="2:2" ht="30" x14ac:dyDescent="0.25">
      <c r="B351944" s="6" t="s">
        <v>4157</v>
      </c>
    </row>
    <row r="351945" spans="2:2" ht="30" x14ac:dyDescent="0.25">
      <c r="B351945" s="6" t="s">
        <v>4158</v>
      </c>
    </row>
    <row r="351946" spans="2:2" ht="30" x14ac:dyDescent="0.25">
      <c r="B351946" s="6" t="s">
        <v>4159</v>
      </c>
    </row>
    <row r="351947" spans="2:2" ht="30" x14ac:dyDescent="0.25">
      <c r="B351947" s="6" t="s">
        <v>4160</v>
      </c>
    </row>
    <row r="351948" spans="2:2" ht="30" x14ac:dyDescent="0.25">
      <c r="B351948" s="6" t="s">
        <v>4161</v>
      </c>
    </row>
    <row r="351949" spans="2:2" ht="30" x14ac:dyDescent="0.25">
      <c r="B351949" s="6" t="s">
        <v>4162</v>
      </c>
    </row>
    <row r="351950" spans="2:2" ht="30" x14ac:dyDescent="0.25">
      <c r="B351950" s="6" t="s">
        <v>4163</v>
      </c>
    </row>
    <row r="351951" spans="2:2" ht="30" x14ac:dyDescent="0.25">
      <c r="B351951" s="6" t="s">
        <v>4164</v>
      </c>
    </row>
    <row r="351952" spans="2:2" ht="30" x14ac:dyDescent="0.25">
      <c r="B351952" s="6" t="s">
        <v>4165</v>
      </c>
    </row>
    <row r="351953" spans="2:2" ht="30" x14ac:dyDescent="0.25">
      <c r="B351953" s="6" t="s">
        <v>4166</v>
      </c>
    </row>
    <row r="351954" spans="2:2" ht="30" x14ac:dyDescent="0.25">
      <c r="B351954" s="6" t="s">
        <v>4167</v>
      </c>
    </row>
    <row r="351955" spans="2:2" ht="30" x14ac:dyDescent="0.25">
      <c r="B351955" s="6" t="s">
        <v>4168</v>
      </c>
    </row>
    <row r="351956" spans="2:2" ht="30" x14ac:dyDescent="0.25">
      <c r="B351956" s="6" t="s">
        <v>4169</v>
      </c>
    </row>
    <row r="351957" spans="2:2" ht="30" x14ac:dyDescent="0.25">
      <c r="B351957" s="6" t="s">
        <v>4170</v>
      </c>
    </row>
    <row r="351958" spans="2:2" ht="30" x14ac:dyDescent="0.25">
      <c r="B351958" s="6" t="s">
        <v>4171</v>
      </c>
    </row>
    <row r="351959" spans="2:2" ht="30" x14ac:dyDescent="0.25">
      <c r="B351959" s="6" t="s">
        <v>4172</v>
      </c>
    </row>
    <row r="351960" spans="2:2" ht="30" x14ac:dyDescent="0.25">
      <c r="B351960" s="6" t="s">
        <v>4173</v>
      </c>
    </row>
    <row r="351961" spans="2:2" ht="30" x14ac:dyDescent="0.25">
      <c r="B351961" s="6" t="s">
        <v>4174</v>
      </c>
    </row>
    <row r="351962" spans="2:2" ht="30" x14ac:dyDescent="0.25">
      <c r="B351962" s="6" t="s">
        <v>4175</v>
      </c>
    </row>
    <row r="351963" spans="2:2" ht="30" x14ac:dyDescent="0.25">
      <c r="B351963" s="6" t="s">
        <v>4176</v>
      </c>
    </row>
    <row r="351964" spans="2:2" ht="30" x14ac:dyDescent="0.25">
      <c r="B351964" s="6" t="s">
        <v>4177</v>
      </c>
    </row>
    <row r="351965" spans="2:2" ht="30" x14ac:dyDescent="0.25">
      <c r="B351965" s="6" t="s">
        <v>4178</v>
      </c>
    </row>
    <row r="351966" spans="2:2" ht="30" x14ac:dyDescent="0.25">
      <c r="B351966" s="6" t="s">
        <v>4179</v>
      </c>
    </row>
    <row r="351967" spans="2:2" ht="30" x14ac:dyDescent="0.25">
      <c r="B351967" s="6" t="s">
        <v>4180</v>
      </c>
    </row>
    <row r="351968" spans="2:2" ht="30" x14ac:dyDescent="0.25">
      <c r="B351968" s="6" t="s">
        <v>4181</v>
      </c>
    </row>
    <row r="351969" spans="2:2" ht="30" x14ac:dyDescent="0.25">
      <c r="B351969" s="6" t="s">
        <v>4182</v>
      </c>
    </row>
    <row r="351970" spans="2:2" ht="30" x14ac:dyDescent="0.25">
      <c r="B351970" s="6" t="s">
        <v>4183</v>
      </c>
    </row>
    <row r="351971" spans="2:2" ht="30" x14ac:dyDescent="0.25">
      <c r="B351971" s="6" t="s">
        <v>4184</v>
      </c>
    </row>
    <row r="351972" spans="2:2" ht="30" x14ac:dyDescent="0.25">
      <c r="B351972" s="6" t="s">
        <v>4185</v>
      </c>
    </row>
    <row r="351973" spans="2:2" ht="30" x14ac:dyDescent="0.25">
      <c r="B351973" s="6" t="s">
        <v>4186</v>
      </c>
    </row>
    <row r="351974" spans="2:2" ht="30" x14ac:dyDescent="0.25">
      <c r="B351974" s="6" t="s">
        <v>4187</v>
      </c>
    </row>
    <row r="351975" spans="2:2" ht="30" x14ac:dyDescent="0.25">
      <c r="B351975" s="6" t="s">
        <v>4188</v>
      </c>
    </row>
    <row r="351976" spans="2:2" ht="30" x14ac:dyDescent="0.25">
      <c r="B351976" s="6" t="s">
        <v>4189</v>
      </c>
    </row>
    <row r="351977" spans="2:2" ht="30" x14ac:dyDescent="0.25">
      <c r="B351977" s="6" t="s">
        <v>4190</v>
      </c>
    </row>
    <row r="351978" spans="2:2" ht="30" x14ac:dyDescent="0.25">
      <c r="B351978" s="6" t="s">
        <v>4191</v>
      </c>
    </row>
    <row r="351979" spans="2:2" ht="30" x14ac:dyDescent="0.25">
      <c r="B351979" s="6" t="s">
        <v>4192</v>
      </c>
    </row>
    <row r="351980" spans="2:2" ht="30" x14ac:dyDescent="0.25">
      <c r="B351980" s="6" t="s">
        <v>4193</v>
      </c>
    </row>
    <row r="351981" spans="2:2" ht="30" x14ac:dyDescent="0.25">
      <c r="B351981" s="6" t="s">
        <v>4194</v>
      </c>
    </row>
    <row r="351982" spans="2:2" ht="30" x14ac:dyDescent="0.25">
      <c r="B351982" s="6" t="s">
        <v>4195</v>
      </c>
    </row>
    <row r="351983" spans="2:2" ht="30" x14ac:dyDescent="0.25">
      <c r="B351983" s="6" t="s">
        <v>4196</v>
      </c>
    </row>
    <row r="351984" spans="2:2" ht="30" x14ac:dyDescent="0.25">
      <c r="B351984" s="6" t="s">
        <v>4197</v>
      </c>
    </row>
    <row r="351985" spans="2:2" ht="30" x14ac:dyDescent="0.25">
      <c r="B351985" s="6" t="s">
        <v>4198</v>
      </c>
    </row>
    <row r="351986" spans="2:2" ht="30" x14ac:dyDescent="0.25">
      <c r="B351986" s="6" t="s">
        <v>4199</v>
      </c>
    </row>
    <row r="351987" spans="2:2" ht="30" x14ac:dyDescent="0.25">
      <c r="B351987" s="6" t="s">
        <v>4200</v>
      </c>
    </row>
    <row r="351988" spans="2:2" ht="30" x14ac:dyDescent="0.25">
      <c r="B351988" s="6" t="s">
        <v>4201</v>
      </c>
    </row>
    <row r="351989" spans="2:2" ht="30" x14ac:dyDescent="0.25">
      <c r="B351989" s="6" t="s">
        <v>4202</v>
      </c>
    </row>
    <row r="351990" spans="2:2" ht="30" x14ac:dyDescent="0.25">
      <c r="B351990" s="6" t="s">
        <v>4203</v>
      </c>
    </row>
    <row r="351991" spans="2:2" ht="30" x14ac:dyDescent="0.25">
      <c r="B351991" s="6" t="s">
        <v>4204</v>
      </c>
    </row>
    <row r="351992" spans="2:2" ht="30" x14ac:dyDescent="0.25">
      <c r="B351992" s="6" t="s">
        <v>4205</v>
      </c>
    </row>
    <row r="351993" spans="2:2" ht="30" x14ac:dyDescent="0.25">
      <c r="B351993" s="6" t="s">
        <v>4206</v>
      </c>
    </row>
    <row r="351994" spans="2:2" ht="30" x14ac:dyDescent="0.25">
      <c r="B351994" s="6" t="s">
        <v>4207</v>
      </c>
    </row>
    <row r="351995" spans="2:2" ht="30" x14ac:dyDescent="0.25">
      <c r="B351995" s="6" t="s">
        <v>4208</v>
      </c>
    </row>
    <row r="351996" spans="2:2" ht="30" x14ac:dyDescent="0.25">
      <c r="B351996" s="6" t="s">
        <v>4209</v>
      </c>
    </row>
    <row r="351997" spans="2:2" ht="30" x14ac:dyDescent="0.25">
      <c r="B351997" s="6" t="s">
        <v>4210</v>
      </c>
    </row>
    <row r="351998" spans="2:2" ht="30" x14ac:dyDescent="0.25">
      <c r="B351998" s="6" t="s">
        <v>4211</v>
      </c>
    </row>
    <row r="351999" spans="2:2" ht="30" x14ac:dyDescent="0.25">
      <c r="B351999" s="6" t="s">
        <v>4212</v>
      </c>
    </row>
    <row r="352000" spans="2:2" ht="30" x14ac:dyDescent="0.25">
      <c r="B352000" s="6" t="s">
        <v>4213</v>
      </c>
    </row>
    <row r="352001" spans="2:2" ht="30" x14ac:dyDescent="0.25">
      <c r="B352001" s="6" t="s">
        <v>4214</v>
      </c>
    </row>
    <row r="352002" spans="2:2" ht="30" x14ac:dyDescent="0.25">
      <c r="B352002" s="6" t="s">
        <v>4215</v>
      </c>
    </row>
    <row r="352003" spans="2:2" ht="30" x14ac:dyDescent="0.25">
      <c r="B352003" s="6" t="s">
        <v>4216</v>
      </c>
    </row>
    <row r="352004" spans="2:2" ht="30" x14ac:dyDescent="0.25">
      <c r="B352004" s="6" t="s">
        <v>4217</v>
      </c>
    </row>
    <row r="352005" spans="2:2" ht="30" x14ac:dyDescent="0.25">
      <c r="B352005" s="6" t="s">
        <v>4218</v>
      </c>
    </row>
    <row r="352006" spans="2:2" ht="30" x14ac:dyDescent="0.25">
      <c r="B352006" s="6" t="s">
        <v>4219</v>
      </c>
    </row>
    <row r="352007" spans="2:2" ht="30" x14ac:dyDescent="0.25">
      <c r="B352007" s="6" t="s">
        <v>4220</v>
      </c>
    </row>
    <row r="352008" spans="2:2" ht="30" x14ac:dyDescent="0.25">
      <c r="B352008" s="6" t="s">
        <v>4221</v>
      </c>
    </row>
    <row r="352009" spans="2:2" ht="30" x14ac:dyDescent="0.25">
      <c r="B352009" s="6" t="s">
        <v>4222</v>
      </c>
    </row>
    <row r="352010" spans="2:2" ht="30" x14ac:dyDescent="0.25">
      <c r="B352010" s="6" t="s">
        <v>4223</v>
      </c>
    </row>
    <row r="352011" spans="2:2" ht="30" x14ac:dyDescent="0.25">
      <c r="B352011" s="6" t="s">
        <v>4224</v>
      </c>
    </row>
    <row r="352012" spans="2:2" ht="30" x14ac:dyDescent="0.25">
      <c r="B352012" s="6" t="s">
        <v>4225</v>
      </c>
    </row>
    <row r="352013" spans="2:2" ht="30" x14ac:dyDescent="0.25">
      <c r="B352013" s="6" t="s">
        <v>4226</v>
      </c>
    </row>
    <row r="352014" spans="2:2" ht="30" x14ac:dyDescent="0.25">
      <c r="B352014" s="6" t="s">
        <v>4227</v>
      </c>
    </row>
    <row r="352015" spans="2:2" ht="30" x14ac:dyDescent="0.25">
      <c r="B352015" s="6" t="s">
        <v>4228</v>
      </c>
    </row>
    <row r="352016" spans="2:2" ht="30" x14ac:dyDescent="0.25">
      <c r="B352016" s="6" t="s">
        <v>4229</v>
      </c>
    </row>
    <row r="352017" spans="2:2" ht="30" x14ac:dyDescent="0.25">
      <c r="B352017" s="6" t="s">
        <v>4230</v>
      </c>
    </row>
    <row r="352018" spans="2:2" ht="30" x14ac:dyDescent="0.25">
      <c r="B352018" s="6" t="s">
        <v>4231</v>
      </c>
    </row>
    <row r="352019" spans="2:2" ht="30" x14ac:dyDescent="0.25">
      <c r="B352019" s="6" t="s">
        <v>4232</v>
      </c>
    </row>
    <row r="352020" spans="2:2" ht="30" x14ac:dyDescent="0.25">
      <c r="B352020" s="6" t="s">
        <v>4233</v>
      </c>
    </row>
    <row r="352021" spans="2:2" ht="30" x14ac:dyDescent="0.25">
      <c r="B352021" s="6" t="s">
        <v>4234</v>
      </c>
    </row>
    <row r="352022" spans="2:2" ht="30" x14ac:dyDescent="0.25">
      <c r="B352022" s="6" t="s">
        <v>4235</v>
      </c>
    </row>
    <row r="352023" spans="2:2" ht="30" x14ac:dyDescent="0.25">
      <c r="B352023" s="6" t="s">
        <v>4236</v>
      </c>
    </row>
    <row r="352024" spans="2:2" ht="30" x14ac:dyDescent="0.25">
      <c r="B352024" s="6" t="s">
        <v>4237</v>
      </c>
    </row>
    <row r="352025" spans="2:2" ht="30" x14ac:dyDescent="0.25">
      <c r="B352025" s="6" t="s">
        <v>4238</v>
      </c>
    </row>
    <row r="352026" spans="2:2" ht="30" x14ac:dyDescent="0.25">
      <c r="B352026" s="6" t="s">
        <v>4239</v>
      </c>
    </row>
    <row r="352027" spans="2:2" ht="30" x14ac:dyDescent="0.25">
      <c r="B352027" s="6" t="s">
        <v>4240</v>
      </c>
    </row>
    <row r="352028" spans="2:2" ht="30" x14ac:dyDescent="0.25">
      <c r="B352028" s="6" t="s">
        <v>4241</v>
      </c>
    </row>
    <row r="352029" spans="2:2" ht="30" x14ac:dyDescent="0.25">
      <c r="B352029" s="6" t="s">
        <v>4242</v>
      </c>
    </row>
    <row r="352030" spans="2:2" ht="30" x14ac:dyDescent="0.25">
      <c r="B352030" s="6" t="s">
        <v>4243</v>
      </c>
    </row>
    <row r="352031" spans="2:2" ht="30" x14ac:dyDescent="0.25">
      <c r="B352031" s="6" t="s">
        <v>4244</v>
      </c>
    </row>
    <row r="352032" spans="2:2" ht="30" x14ac:dyDescent="0.25">
      <c r="B352032" s="6" t="s">
        <v>4245</v>
      </c>
    </row>
    <row r="352033" spans="2:2" ht="30" x14ac:dyDescent="0.25">
      <c r="B352033" s="6" t="s">
        <v>4246</v>
      </c>
    </row>
    <row r="352034" spans="2:2" ht="30" x14ac:dyDescent="0.25">
      <c r="B352034" s="6" t="s">
        <v>4247</v>
      </c>
    </row>
    <row r="352035" spans="2:2" ht="30" x14ac:dyDescent="0.25">
      <c r="B352035" s="6" t="s">
        <v>4248</v>
      </c>
    </row>
    <row r="352036" spans="2:2" ht="30" x14ac:dyDescent="0.25">
      <c r="B352036" s="6" t="s">
        <v>4249</v>
      </c>
    </row>
    <row r="352037" spans="2:2" ht="30" x14ac:dyDescent="0.25">
      <c r="B352037" s="6" t="s">
        <v>4250</v>
      </c>
    </row>
    <row r="352038" spans="2:2" ht="30" x14ac:dyDescent="0.25">
      <c r="B352038" s="6" t="s">
        <v>4251</v>
      </c>
    </row>
    <row r="352039" spans="2:2" ht="30" x14ac:dyDescent="0.25">
      <c r="B352039" s="6" t="s">
        <v>4252</v>
      </c>
    </row>
    <row r="352040" spans="2:2" ht="30" x14ac:dyDescent="0.25">
      <c r="B352040" s="6" t="s">
        <v>4253</v>
      </c>
    </row>
    <row r="352041" spans="2:2" ht="30" x14ac:dyDescent="0.25">
      <c r="B352041" s="6" t="s">
        <v>4254</v>
      </c>
    </row>
    <row r="352042" spans="2:2" ht="30" x14ac:dyDescent="0.25">
      <c r="B352042" s="6" t="s">
        <v>4255</v>
      </c>
    </row>
    <row r="352043" spans="2:2" ht="30" x14ac:dyDescent="0.25">
      <c r="B352043" s="6" t="s">
        <v>4256</v>
      </c>
    </row>
    <row r="352044" spans="2:2" ht="30" x14ac:dyDescent="0.25">
      <c r="B352044" s="6" t="s">
        <v>4257</v>
      </c>
    </row>
    <row r="352045" spans="2:2" ht="30" x14ac:dyDescent="0.25">
      <c r="B352045" s="6" t="s">
        <v>4258</v>
      </c>
    </row>
    <row r="352046" spans="2:2" ht="30" x14ac:dyDescent="0.25">
      <c r="B352046" s="6" t="s">
        <v>4259</v>
      </c>
    </row>
    <row r="352047" spans="2:2" ht="30" x14ac:dyDescent="0.25">
      <c r="B352047" s="6" t="s">
        <v>4260</v>
      </c>
    </row>
    <row r="352048" spans="2:2" ht="30" x14ac:dyDescent="0.25">
      <c r="B352048" s="6" t="s">
        <v>4261</v>
      </c>
    </row>
    <row r="352049" spans="2:2" ht="30" x14ac:dyDescent="0.25">
      <c r="B352049" s="6" t="s">
        <v>4262</v>
      </c>
    </row>
    <row r="352050" spans="2:2" ht="30" x14ac:dyDescent="0.25">
      <c r="B352050" s="6" t="s">
        <v>4263</v>
      </c>
    </row>
    <row r="352051" spans="2:2" ht="30" x14ac:dyDescent="0.25">
      <c r="B352051" s="6" t="s">
        <v>4264</v>
      </c>
    </row>
    <row r="352052" spans="2:2" ht="30" x14ac:dyDescent="0.25">
      <c r="B352052" s="6" t="s">
        <v>4265</v>
      </c>
    </row>
    <row r="352053" spans="2:2" ht="30" x14ac:dyDescent="0.25">
      <c r="B352053" s="6" t="s">
        <v>4266</v>
      </c>
    </row>
    <row r="352054" spans="2:2" ht="30" x14ac:dyDescent="0.25">
      <c r="B352054" s="6" t="s">
        <v>4267</v>
      </c>
    </row>
    <row r="352055" spans="2:2" ht="30" x14ac:dyDescent="0.25">
      <c r="B352055" s="6" t="s">
        <v>4268</v>
      </c>
    </row>
    <row r="352056" spans="2:2" ht="30" x14ac:dyDescent="0.25">
      <c r="B352056" s="6" t="s">
        <v>4269</v>
      </c>
    </row>
    <row r="352057" spans="2:2" ht="30" x14ac:dyDescent="0.25">
      <c r="B352057" s="6" t="s">
        <v>4270</v>
      </c>
    </row>
    <row r="352058" spans="2:2" ht="30" x14ac:dyDescent="0.25">
      <c r="B352058" s="6" t="s">
        <v>4271</v>
      </c>
    </row>
    <row r="352059" spans="2:2" ht="30" x14ac:dyDescent="0.25">
      <c r="B352059" s="6" t="s">
        <v>4272</v>
      </c>
    </row>
    <row r="352060" spans="2:2" ht="30" x14ac:dyDescent="0.25">
      <c r="B352060" s="6" t="s">
        <v>4273</v>
      </c>
    </row>
    <row r="352061" spans="2:2" ht="30" x14ac:dyDescent="0.25">
      <c r="B352061" s="6" t="s">
        <v>4274</v>
      </c>
    </row>
    <row r="352062" spans="2:2" ht="30" x14ac:dyDescent="0.25">
      <c r="B352062" s="6" t="s">
        <v>4275</v>
      </c>
    </row>
    <row r="352063" spans="2:2" ht="30" x14ac:dyDescent="0.25">
      <c r="B352063" s="6" t="s">
        <v>4276</v>
      </c>
    </row>
    <row r="352064" spans="2:2" ht="30" x14ac:dyDescent="0.25">
      <c r="B352064" s="6" t="s">
        <v>4277</v>
      </c>
    </row>
    <row r="352065" spans="2:2" ht="30" x14ac:dyDescent="0.25">
      <c r="B352065" s="6" t="s">
        <v>4278</v>
      </c>
    </row>
    <row r="352066" spans="2:2" ht="30" x14ac:dyDescent="0.25">
      <c r="B352066" s="6" t="s">
        <v>4279</v>
      </c>
    </row>
    <row r="352067" spans="2:2" ht="30" x14ac:dyDescent="0.25">
      <c r="B352067" s="6" t="s">
        <v>4280</v>
      </c>
    </row>
    <row r="352068" spans="2:2" ht="30" x14ac:dyDescent="0.25">
      <c r="B352068" s="6" t="s">
        <v>4281</v>
      </c>
    </row>
    <row r="352069" spans="2:2" ht="30" x14ac:dyDescent="0.25">
      <c r="B352069" s="6" t="s">
        <v>4282</v>
      </c>
    </row>
    <row r="352070" spans="2:2" ht="30" x14ac:dyDescent="0.25">
      <c r="B352070" s="6" t="s">
        <v>4283</v>
      </c>
    </row>
    <row r="352071" spans="2:2" ht="30" x14ac:dyDescent="0.25">
      <c r="B352071" s="6" t="s">
        <v>4284</v>
      </c>
    </row>
    <row r="352072" spans="2:2" ht="30" x14ac:dyDescent="0.25">
      <c r="B352072" s="6" t="s">
        <v>4285</v>
      </c>
    </row>
    <row r="352073" spans="2:2" ht="30" x14ac:dyDescent="0.25">
      <c r="B352073" s="6" t="s">
        <v>4286</v>
      </c>
    </row>
    <row r="352074" spans="2:2" ht="30" x14ac:dyDescent="0.25">
      <c r="B352074" s="6" t="s">
        <v>4287</v>
      </c>
    </row>
    <row r="352075" spans="2:2" ht="30" x14ac:dyDescent="0.25">
      <c r="B352075" s="6" t="s">
        <v>4288</v>
      </c>
    </row>
    <row r="352076" spans="2:2" ht="30" x14ac:dyDescent="0.25">
      <c r="B352076" s="6" t="s">
        <v>4289</v>
      </c>
    </row>
    <row r="352077" spans="2:2" ht="30" x14ac:dyDescent="0.25">
      <c r="B352077" s="6" t="s">
        <v>4290</v>
      </c>
    </row>
    <row r="352078" spans="2:2" ht="30" x14ac:dyDescent="0.25">
      <c r="B352078" s="6" t="s">
        <v>4291</v>
      </c>
    </row>
    <row r="352079" spans="2:2" ht="30" x14ac:dyDescent="0.25">
      <c r="B352079" s="6" t="s">
        <v>4292</v>
      </c>
    </row>
    <row r="352080" spans="2:2" ht="30" x14ac:dyDescent="0.25">
      <c r="B352080" s="6" t="s">
        <v>4293</v>
      </c>
    </row>
    <row r="352081" spans="2:2" ht="30" x14ac:dyDescent="0.25">
      <c r="B352081" s="6" t="s">
        <v>4294</v>
      </c>
    </row>
    <row r="352082" spans="2:2" ht="30" x14ac:dyDescent="0.25">
      <c r="B352082" s="6" t="s">
        <v>4295</v>
      </c>
    </row>
    <row r="352083" spans="2:2" ht="30" x14ac:dyDescent="0.25">
      <c r="B352083" s="6" t="s">
        <v>4296</v>
      </c>
    </row>
    <row r="352084" spans="2:2" ht="30" x14ac:dyDescent="0.25">
      <c r="B352084" s="6" t="s">
        <v>4297</v>
      </c>
    </row>
    <row r="352085" spans="2:2" ht="30" x14ac:dyDescent="0.25">
      <c r="B352085" s="6" t="s">
        <v>4298</v>
      </c>
    </row>
    <row r="352086" spans="2:2" ht="30" x14ac:dyDescent="0.25">
      <c r="B352086" s="6" t="s">
        <v>4299</v>
      </c>
    </row>
    <row r="352087" spans="2:2" ht="30" x14ac:dyDescent="0.25">
      <c r="B352087" s="6" t="s">
        <v>4300</v>
      </c>
    </row>
    <row r="352088" spans="2:2" ht="30" x14ac:dyDescent="0.25">
      <c r="B352088" s="6" t="s">
        <v>4301</v>
      </c>
    </row>
    <row r="352089" spans="2:2" ht="30" x14ac:dyDescent="0.25">
      <c r="B352089" s="6" t="s">
        <v>4302</v>
      </c>
    </row>
    <row r="352090" spans="2:2" ht="30" x14ac:dyDescent="0.25">
      <c r="B352090" s="6" t="s">
        <v>4303</v>
      </c>
    </row>
    <row r="352091" spans="2:2" ht="30" x14ac:dyDescent="0.25">
      <c r="B352091" s="6" t="s">
        <v>4304</v>
      </c>
    </row>
    <row r="352092" spans="2:2" ht="30" x14ac:dyDescent="0.25">
      <c r="B352092" s="6" t="s">
        <v>4305</v>
      </c>
    </row>
    <row r="352093" spans="2:2" ht="30" x14ac:dyDescent="0.25">
      <c r="B352093" s="6" t="s">
        <v>4306</v>
      </c>
    </row>
    <row r="352094" spans="2:2" ht="30" x14ac:dyDescent="0.25">
      <c r="B352094" s="6" t="s">
        <v>4307</v>
      </c>
    </row>
    <row r="352095" spans="2:2" ht="30" x14ac:dyDescent="0.25">
      <c r="B352095" s="6" t="s">
        <v>4308</v>
      </c>
    </row>
    <row r="352096" spans="2:2" ht="30" x14ac:dyDescent="0.25">
      <c r="B352096" s="6" t="s">
        <v>4309</v>
      </c>
    </row>
    <row r="352097" spans="2:2" ht="30" x14ac:dyDescent="0.25">
      <c r="B352097" s="6" t="s">
        <v>4310</v>
      </c>
    </row>
    <row r="352098" spans="2:2" ht="30" x14ac:dyDescent="0.25">
      <c r="B352098" s="6" t="s">
        <v>4311</v>
      </c>
    </row>
    <row r="352099" spans="2:2" ht="30" x14ac:dyDescent="0.25">
      <c r="B352099" s="6" t="s">
        <v>4312</v>
      </c>
    </row>
    <row r="352100" spans="2:2" ht="30" x14ac:dyDescent="0.25">
      <c r="B352100" s="6" t="s">
        <v>4313</v>
      </c>
    </row>
    <row r="352101" spans="2:2" ht="30" x14ac:dyDescent="0.25">
      <c r="B352101" s="6" t="s">
        <v>4314</v>
      </c>
    </row>
    <row r="352102" spans="2:2" ht="30" x14ac:dyDescent="0.25">
      <c r="B352102" s="6" t="s">
        <v>4315</v>
      </c>
    </row>
    <row r="352103" spans="2:2" ht="30" x14ac:dyDescent="0.25">
      <c r="B352103" s="6" t="s">
        <v>4316</v>
      </c>
    </row>
    <row r="352104" spans="2:2" ht="30" x14ac:dyDescent="0.25">
      <c r="B352104" s="6" t="s">
        <v>4317</v>
      </c>
    </row>
    <row r="352105" spans="2:2" ht="30" x14ac:dyDescent="0.25">
      <c r="B352105" s="6" t="s">
        <v>4318</v>
      </c>
    </row>
    <row r="352106" spans="2:2" ht="30" x14ac:dyDescent="0.25">
      <c r="B352106" s="6" t="s">
        <v>4319</v>
      </c>
    </row>
    <row r="352107" spans="2:2" ht="30" x14ac:dyDescent="0.25">
      <c r="B352107" s="6" t="s">
        <v>4320</v>
      </c>
    </row>
    <row r="352108" spans="2:2" ht="30" x14ac:dyDescent="0.25">
      <c r="B352108" s="6" t="s">
        <v>4321</v>
      </c>
    </row>
    <row r="352109" spans="2:2" ht="30" x14ac:dyDescent="0.25">
      <c r="B352109" s="6" t="s">
        <v>4322</v>
      </c>
    </row>
    <row r="352110" spans="2:2" ht="30" x14ac:dyDescent="0.25">
      <c r="B352110" s="6" t="s">
        <v>4323</v>
      </c>
    </row>
    <row r="352111" spans="2:2" ht="30" x14ac:dyDescent="0.25">
      <c r="B352111" s="6" t="s">
        <v>4324</v>
      </c>
    </row>
    <row r="352112" spans="2:2" ht="30" x14ac:dyDescent="0.25">
      <c r="B352112" s="6" t="s">
        <v>4325</v>
      </c>
    </row>
    <row r="352113" spans="2:2" ht="30" x14ac:dyDescent="0.25">
      <c r="B352113" s="6" t="s">
        <v>4326</v>
      </c>
    </row>
    <row r="352114" spans="2:2" ht="30" x14ac:dyDescent="0.25">
      <c r="B352114" s="6" t="s">
        <v>4327</v>
      </c>
    </row>
    <row r="352115" spans="2:2" ht="30" x14ac:dyDescent="0.25">
      <c r="B352115" s="6" t="s">
        <v>4328</v>
      </c>
    </row>
    <row r="352116" spans="2:2" ht="30" x14ac:dyDescent="0.25">
      <c r="B352116" s="6" t="s">
        <v>4329</v>
      </c>
    </row>
    <row r="352117" spans="2:2" ht="30" x14ac:dyDescent="0.25">
      <c r="B352117" s="6" t="s">
        <v>4330</v>
      </c>
    </row>
    <row r="352118" spans="2:2" ht="30" x14ac:dyDescent="0.25">
      <c r="B352118" s="6" t="s">
        <v>4331</v>
      </c>
    </row>
    <row r="352119" spans="2:2" ht="30" x14ac:dyDescent="0.25">
      <c r="B352119" s="6" t="s">
        <v>4332</v>
      </c>
    </row>
    <row r="352120" spans="2:2" ht="30" x14ac:dyDescent="0.25">
      <c r="B352120" s="6" t="s">
        <v>4333</v>
      </c>
    </row>
    <row r="352121" spans="2:2" ht="30" x14ac:dyDescent="0.25">
      <c r="B352121" s="6" t="s">
        <v>4334</v>
      </c>
    </row>
    <row r="352122" spans="2:2" ht="30" x14ac:dyDescent="0.25">
      <c r="B352122" s="6" t="s">
        <v>4335</v>
      </c>
    </row>
    <row r="352123" spans="2:2" ht="30" x14ac:dyDescent="0.25">
      <c r="B352123" s="6" t="s">
        <v>4336</v>
      </c>
    </row>
    <row r="352124" spans="2:2" ht="30" x14ac:dyDescent="0.25">
      <c r="B352124" s="6" t="s">
        <v>4337</v>
      </c>
    </row>
    <row r="352125" spans="2:2" ht="30" x14ac:dyDescent="0.25">
      <c r="B352125" s="6" t="s">
        <v>4338</v>
      </c>
    </row>
    <row r="352126" spans="2:2" ht="30" x14ac:dyDescent="0.25">
      <c r="B352126" s="6" t="s">
        <v>4339</v>
      </c>
    </row>
    <row r="352127" spans="2:2" ht="30" x14ac:dyDescent="0.25">
      <c r="B352127" s="6" t="s">
        <v>4340</v>
      </c>
    </row>
    <row r="352128" spans="2:2" ht="30" x14ac:dyDescent="0.25">
      <c r="B352128" s="6" t="s">
        <v>4341</v>
      </c>
    </row>
    <row r="352129" spans="2:2" ht="30" x14ac:dyDescent="0.25">
      <c r="B352129" s="6" t="s">
        <v>4342</v>
      </c>
    </row>
    <row r="352130" spans="2:2" ht="30" x14ac:dyDescent="0.25">
      <c r="B352130" s="6" t="s">
        <v>4343</v>
      </c>
    </row>
    <row r="352131" spans="2:2" ht="30" x14ac:dyDescent="0.25">
      <c r="B352131" s="6" t="s">
        <v>4344</v>
      </c>
    </row>
    <row r="352132" spans="2:2" ht="30" x14ac:dyDescent="0.25">
      <c r="B352132" s="6" t="s">
        <v>4345</v>
      </c>
    </row>
    <row r="352133" spans="2:2" ht="30" x14ac:dyDescent="0.25">
      <c r="B352133" s="6" t="s">
        <v>4346</v>
      </c>
    </row>
    <row r="352134" spans="2:2" ht="30" x14ac:dyDescent="0.25">
      <c r="B352134" s="6" t="s">
        <v>4347</v>
      </c>
    </row>
    <row r="352135" spans="2:2" ht="30" x14ac:dyDescent="0.25">
      <c r="B352135" s="6" t="s">
        <v>4348</v>
      </c>
    </row>
    <row r="352136" spans="2:2" ht="30" x14ac:dyDescent="0.25">
      <c r="B352136" s="6" t="s">
        <v>4349</v>
      </c>
    </row>
    <row r="352137" spans="2:2" ht="30" x14ac:dyDescent="0.25">
      <c r="B352137" s="6" t="s">
        <v>4350</v>
      </c>
    </row>
    <row r="352138" spans="2:2" ht="30" x14ac:dyDescent="0.25">
      <c r="B352138" s="6" t="s">
        <v>4351</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352CDAA4-0890-407B-BF92-358FBD0057A4}">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8B798DD8-8019-4573-8AB6-FA25A6ADF1DC}">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8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370D170A-6302-4F13-BE28-6C4A5509156E}">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C013F949-A39D-428F-B6CA-B0DD95038DD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8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8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800-000008000000}">
      <formula1>0</formula1>
      <formula2>390</formula2>
    </dataValidation>
  </dataValidations>
  <printOptions horizontalCentered="1" verticalCentered="1"/>
  <pageMargins left="0.70866141732283472" right="0.70866141732283472" top="0.74803149606299213" bottom="0.74803149606299213" header="0.31496062992125984" footer="0.31496062992125984"/>
  <pageSetup paperSize="14" scale="76" orientation="landscape" r:id="rId1"/>
  <headerFooter>
    <oddFooter>&amp;C&amp;F &amp;A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18</vt:i4>
      </vt:variant>
    </vt:vector>
  </HeadingPairs>
  <TitlesOfParts>
    <vt:vector size="32" baseType="lpstr">
      <vt:lpstr>50 F1  ORIGEN DE INGRESOS -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lpstr>'105 F6  INDICADORES DE GESTIÓN'!Área_de_impresión</vt:lpstr>
      <vt:lpstr>'120 F7.2  RELACIÓN PROYECTOS...'!Área_de_impresión</vt:lpstr>
      <vt:lpstr>'131 F11  PLAN DE INVERSIÓN Y...'!Área_de_impresión</vt:lpstr>
      <vt:lpstr>'2 F2  PLAN ANUAL DE COMPRAS ...'!Área_de_impresión</vt:lpstr>
      <vt:lpstr>'386 F25.1  COMPOSICIÓN PATRI...'!Área_de_impresión</vt:lpstr>
      <vt:lpstr>'450 F25.2  TRANSFERENCIAS PR...'!Área_de_impresión</vt:lpstr>
      <vt:lpstr>'50 F1  ORIGEN DE INGRESOS - ...'!Área_de_impresión</vt:lpstr>
      <vt:lpstr>'556 F25.3  AUTORIZACIÓN DE N...'!Área_de_impresión</vt:lpstr>
      <vt:lpstr>'567 F39.1.1  ACTIVIDADES DE ...'!Área_de_impresión</vt:lpstr>
      <vt:lpstr>'568 F39.1.2  ACTIVIDADES Y R...'!Área_de_impresión</vt:lpstr>
      <vt:lpstr>'569 F39.1.3  RESULTADOS DE L...'!Área_de_impresión</vt:lpstr>
      <vt:lpstr>'68 F4  PLANES DE ACCIÓN Y EJ...'!Área_de_impresión</vt:lpstr>
      <vt:lpstr>'7 F7.1  RELACIÓN PROYECTOS F...'!Área_de_impresión</vt:lpstr>
      <vt:lpstr>'84 F9  RELACIÓN DE PROCESOS ...'!Área_de_impresión</vt:lpstr>
      <vt:lpstr>'105 F6  INDICADORES DE GESTIÓN'!Títulos_a_imprimir</vt:lpstr>
      <vt:lpstr>'2 F2  PLAN ANUAL DE COMPRAS ...'!Títulos_a_imprimir</vt:lpstr>
      <vt:lpstr>'68 F4  PLANES DE ACCIÓN Y EJ...'!Títulos_a_imprimir</vt:lpstr>
      <vt:lpstr>'84 F9  RELACIÓN DE PROCESOS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2025-02-25T21:53:16Z</cp:lastPrinted>
  <dcterms:created xsi:type="dcterms:W3CDTF">2025-01-29T23:29:29Z</dcterms:created>
  <dcterms:modified xsi:type="dcterms:W3CDTF">2025-02-25T21:53:58Z</dcterms:modified>
</cp:coreProperties>
</file>