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MARA (5TO AVANCE)" sheetId="1" r:id="rId4"/>
    <sheet state="visible" name="CAMARA (4TO AVANCE)" sheetId="2" r:id="rId5"/>
    <sheet state="visible" name="CAMARA (3ER AVANCE)" sheetId="3" r:id="rId6"/>
    <sheet state="visible" name="CAMARA (2DO AVANCE)" sheetId="4" r:id="rId7"/>
    <sheet state="visible" name="CAMARA (1ER AVANCE)" sheetId="5" r:id="rId8"/>
    <sheet state="visible" name="CAMARA (INICIAL)" sheetId="6" r:id="rId9"/>
    <sheet state="visible" name="SENADO" sheetId="7" r:id="rId10"/>
    <sheet state="visible" name="CAMARA" sheetId="8" r:id="rId11"/>
    <sheet state="visible" name="UNIFICADOS" sheetId="9" r:id="rId12"/>
  </sheets>
  <definedNames>
    <definedName hidden="1" localSheetId="0" name="_xlnm._FilterDatabase">'CAMARA (5TO AVANCE)'!$A$11:$L$39</definedName>
    <definedName hidden="1" localSheetId="1" name="_xlnm._FilterDatabase">'CAMARA (4TO AVANCE)'!$A$11:$L$39</definedName>
    <definedName hidden="1" localSheetId="2" name="_xlnm._FilterDatabase">'CAMARA (3ER AVANCE)'!$A$11:$L$39</definedName>
    <definedName hidden="1" localSheetId="3" name="_xlnm._FilterDatabase">'CAMARA (2DO AVANCE)'!$A$11:$L$39</definedName>
    <definedName hidden="1" localSheetId="4" name="_xlnm._FilterDatabase">'CAMARA (1ER AVANCE)'!$A$11:$N$39</definedName>
    <definedName hidden="1" localSheetId="5" name="_xlnm._FilterDatabase">'CAMARA (INICIAL)'!$A$11:$N$39</definedName>
    <definedName hidden="1" localSheetId="6" name="_xlnm._FilterDatabase">SENADO!$A$13:$K$43</definedName>
    <definedName hidden="1" localSheetId="7" name="_xlnm._FilterDatabase">CAMARA!$A$13:$AB$36</definedName>
    <definedName hidden="1" localSheetId="8" name="_xlnm._FilterDatabase">UNIFICADOS!$A$13:$O$24</definedName>
  </definedNames>
  <calcPr/>
  <extLst>
    <ext uri="GoogleSheetsCustomDataVersion2">
      <go:sheetsCustomData xmlns:go="http://customooxmlschemas.google.com/" r:id="rId13" roundtripDataChecksum="4i3Q4vvdWNYbnofzG2wOGmqZQm7N30fgfcwdUiIhE6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P4">
      <text>
        <t xml:space="preserve">======
ID#AAABdKbeoZ4
Plan Acción Congreso Abierto y Transparente    (2024-08-22 23:17:11)
identificar con una X , la dependencia  u organización 
que necesita como apoyo para 
la ejecución de la actividad.</t>
      </text>
    </comment>
  </commentList>
  <extLst>
    <ext uri="GoogleSheetsCustomDataVersion2">
      <go:sheetsCustomData xmlns:go="http://customooxmlschemas.google.com/" r:id="rId1" roundtripDataSignature="AMtx7mgBpVSL21PyReLjcwZkWNgBq8QfI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
ID#AAABTLv2Lhs
Plan Acción Congreso Abierto y Transparente    (2024-08-22 23:17:11)
identificar con una X , la dependencia  u organización 
que necesita como apoyo para 
la ejecución de la actividad.</t>
      </text>
    </comment>
  </commentList>
  <extLst>
    <ext uri="GoogleSheetsCustomDataVersion2">
      <go:sheetsCustomData xmlns:go="http://customooxmlschemas.google.com/" r:id="rId1" roundtripDataSignature="AMtx7miZErYdm8sSwwrAyGxitloF1B2iD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O5">
      <text>
        <t xml:space="preserve">======
ID#AAABTLv2Lho
Plan Acción Congreso Abierto y Transparente    (2024-08-22 23:17:11)
identificar con una X , la dependencia  u organización 
que necesita como apoyo para 
la ejecución de la actividad.</t>
      </text>
    </comment>
  </commentList>
  <extLst>
    <ext uri="GoogleSheetsCustomDataVersion2">
      <go:sheetsCustomData xmlns:go="http://customooxmlschemas.google.com/" r:id="rId1" roundtripDataSignature="AMtx7mgxgmyLIINyQ9LDJOdHS+Lk1eE3TA=="/>
    </ext>
  </extLst>
</comments>
</file>

<file path=xl/sharedStrings.xml><?xml version="1.0" encoding="utf-8"?>
<sst xmlns="http://schemas.openxmlformats.org/spreadsheetml/2006/main" count="2776" uniqueCount="535">
  <si>
    <t>Levantamiento de Actividades 9° Plan de Acción para un Congreso Abierto y Transparente
5er Avance (Junio 2025)</t>
  </si>
  <si>
    <t>Total Actividades - Cámara</t>
  </si>
  <si>
    <t>% Participación Cámara</t>
  </si>
  <si>
    <t>Total Actividades</t>
  </si>
  <si>
    <t>% Participación</t>
  </si>
  <si>
    <t>% Avance Cámara</t>
  </si>
  <si>
    <t xml:space="preserve">Cooperacion requerida para la ejecucion de la actividad </t>
  </si>
  <si>
    <t>I. Transparencia</t>
  </si>
  <si>
    <t>Compromiso Horizontal</t>
  </si>
  <si>
    <t>Presidencia</t>
  </si>
  <si>
    <t>Secretaria general</t>
  </si>
  <si>
    <t>Primera Vicepresidencia</t>
  </si>
  <si>
    <t>Segunda Vicepresidencia</t>
  </si>
  <si>
    <t>Comisión legal de la Mujer</t>
  </si>
  <si>
    <t>Oficina de informacion y prensa</t>
  </si>
  <si>
    <t>Canal Congreso</t>
  </si>
  <si>
    <t>División de Personal</t>
  </si>
  <si>
    <t>Oficina coordinadora de control interno</t>
  </si>
  <si>
    <t>Oficina de Planeación y Sistemas</t>
  </si>
  <si>
    <t>Oficina de Protocolo</t>
  </si>
  <si>
    <t>Unidad Coordinadora de Atención Ciudadana</t>
  </si>
  <si>
    <t>Organizaciones de la Alianza</t>
  </si>
  <si>
    <t>II. Participación Ciudadana</t>
  </si>
  <si>
    <t>Compromiso Vertical</t>
  </si>
  <si>
    <t>III. Rendición de Cuentas</t>
  </si>
  <si>
    <t>Compromiso Mixto</t>
  </si>
  <si>
    <t>IV. Innovación</t>
  </si>
  <si>
    <t>Item</t>
  </si>
  <si>
    <t xml:space="preserve">Componente </t>
  </si>
  <si>
    <t>Item 9 Plan</t>
  </si>
  <si>
    <t>Actividad</t>
  </si>
  <si>
    <t>Descripción</t>
  </si>
  <si>
    <t>Entregable (Documento y/o Soporte)</t>
  </si>
  <si>
    <t>Nivel del Indicador</t>
  </si>
  <si>
    <t>Enfoque</t>
  </si>
  <si>
    <t>Fecha de Entrega</t>
  </si>
  <si>
    <t>Dependencia y Responsable</t>
  </si>
  <si>
    <t>Presupuesto</t>
  </si>
  <si>
    <t>Indicador de Cumplimiento</t>
  </si>
  <si>
    <t>Indicador de Cumplimiento - Segundo Avance</t>
  </si>
  <si>
    <t>Observaciones al 5to Avance</t>
  </si>
  <si>
    <t>Socialización de mini-sitios de la página web de la Cámara de Representantes.</t>
  </si>
  <si>
    <t>Adelantar una campaña dirigida a la ciudadanía y grupos de interés con el fin de dar a conocer los mini-sitios donde se encuentra la información acerca de la gestión y seguimiento de la Cámara de Representantes.</t>
  </si>
  <si>
    <t>Piezas audiovisuales publicadas</t>
  </si>
  <si>
    <t>Media</t>
  </si>
  <si>
    <t>20 de junio de 2025</t>
  </si>
  <si>
    <t>Por definir</t>
  </si>
  <si>
    <t>pieza audiovisual realizada y publicada</t>
  </si>
  <si>
    <r>
      <rPr>
        <rFont val="Arial Narrow"/>
        <color rgb="FF000000"/>
        <sz val="10.0"/>
      </rPr>
      <t xml:space="preserve"> Se realizaron 3 grabaciones  de los paso a paso de los 3 micro sitios de la pagina web: Enlace de evidencias: 
https://drive.google.com/drive/folders/1CcO4vqZWxZC8EQXOhBGkb0ug90Yzqagk?usp=drive_link
1. espacio en la página web de las comisiones destinado para los debates de control político. Enlace:  </t>
    </r>
    <r>
      <rPr>
        <rFont val="Arial Narrow"/>
        <color rgb="FF000000"/>
        <sz val="10.0"/>
        <u/>
      </rPr>
      <t>https://x.com/CamaraColombia/status/1945498425090322721?t=yE8_hLd17aspPdBHbZ0thw&amp;s=08</t>
    </r>
    <r>
      <rPr>
        <rFont val="Arial Narrow"/>
        <color rgb="FF000000"/>
        <sz val="10.0"/>
      </rPr>
      <t xml:space="preserve">
2. espacio en la página web de la secretaria general para la consulta del estado de proyectos. Enlace: </t>
    </r>
    <r>
      <rPr>
        <rFont val="Arial Narrow"/>
        <color rgb="FF000000"/>
        <sz val="10.0"/>
        <u/>
      </rPr>
      <t>https://x.com/CamaraColombia/status/1946579002396717509?t=rTTrwFoNDnECL316rWpO3w&amp;s=19</t>
    </r>
    <r>
      <rPr>
        <rFont val="Arial Narrow"/>
        <color rgb="FF000000"/>
        <sz val="10.0"/>
      </rPr>
      <t xml:space="preserve">
3. espacio en la página web donde se divulgan los planes de congreso abierto y el cumplimiento de los mismos. Enlaces: </t>
    </r>
    <r>
      <rPr>
        <rFont val="Arial Narrow"/>
        <color rgb="FF000000"/>
        <sz val="10.0"/>
        <u/>
      </rPr>
      <t>https://x.com/CamaraColombia/status/1946342173034623255?t=14mBHk4OsFcK9FoIPovfTw&amp;s=19</t>
    </r>
  </si>
  <si>
    <t>x</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</si>
  <si>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</si>
  <si>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</si>
  <si>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t>Una (1) constancia mensual durante el periodo ordinario de sesiones de la Cámara.</t>
  </si>
  <si>
    <t>Alta</t>
  </si>
  <si>
    <t>Mesa Directiva/ Secretaria General</t>
  </si>
  <si>
    <t>Número de constancias realizadas/ 5 constancias propuestas</t>
  </si>
  <si>
    <t>Se llevaron a cabo las 5  constancias en diferentes sesiones plenarias, contando el estado de avance de ejecución del 9o. Plan por un Congreso Abierto y Transparente, en las que se evidenciaron los mayores logros y tpor las que se explicó el por qué de las actividades propuestas a los Honorables Representantes en el segundo corte de esta Legislatura 2024 - 2025.</t>
  </si>
  <si>
    <t>Desarrollar un programa integral de fortalecimiento del clima laboral, la integridad pública y la transparencia mediante cuatro campañas temáticas y una capacitación.</t>
  </si>
  <si>
    <t>Desarrollar un programa integral que promueva un ambiente de trabajo positivo, transparente y ético dentro de la entidad, mediante la implementación de campañas temáticas y espacios de formación interactiva que fortalezcan la cultura organizacional y fomenten la integridad pública.
De las cuales implementaremos 4 campañas de fortalecimiento: 
•⁠  ⁠Campaña 1: Fortalecimiento del Sentido de Pertenencia y Compromiso
Reforzar el vínculo emocional con la institución, promoviendo el orgullo de ser parte de un equipo comprometido con la misión pública.
Actividades: Charlas motivacionales, testimonios de empleados, acciones de reconocimiento.
•⁠  ⁠Campaña 2: Promoción de la Transparencia y Ética
Sensibilizar a los empleados sobre la importancia de la transparencia en la toma de decisiones y la rendición de cuentas.
Actividades: Publicación de guías de buenas prácticas, sesiones informativas sobre acceso a la información y ética en la gestión pública, y distribución de material sobre los principios de transparencia.
•⁠  ⁠Campaña 3: Fomento de las Relaciones Interpersonales y el Trabajo en Equipo
Mejorar la comunicación y colaboración entre los miembros del equipo, creando un entorno de respeto mutuo y confianza.
Actividades: Talleres sobre comunicación efectiva, resolución de conflictos, y dinámicas de integración grupal.
•⁠  ⁠Campaña 4: Desarrollo del Liderazgo Ético
Formar líderes que promuevan el comportamiento ético y la transparencia en sus equipos.
o        Actividades: capacitaciones y actividades de desarrollo de liderazgo ético, enfocadas en la toma de decisiones transparentes y en la creación de ambientes laborales inclusivos</t>
  </si>
  <si>
    <t>1. piezas graficas 2. publicaciones  3. capacitaciones realizadas</t>
  </si>
  <si>
    <t>30 de junio de 2025</t>
  </si>
  <si>
    <t>Division de Personal</t>
  </si>
  <si>
    <t>Campañas realizadas/4 campañas planteadas</t>
  </si>
  <si>
    <r>
      <rPr>
        <rFont val="Arial Narrow"/>
        <color rgb="FF000000"/>
        <sz val="11.0"/>
      </rPr>
      <t xml:space="preserve">campaña 4: Desarrollo del Liderazgo Ético
En el marco de esta campaña, se llevó a cabo un talk show como parte de una actividad diseñada para fomentar el liderazgo y el talento de los funcionarios de la Cámara de Representantes. Durante este espacio, los servidores públicos tuvieron la oportunidad de expresar sus habilidades y capacidades, en un ambiente de reconocimiento y conmemoración de su labor. Además, se realizara una capacitación enfocada en la formación de líderes de alto desempeño, fortaleciendo así el compromiso ético y profesional dentro de la institución. </t>
    </r>
    <r>
      <rPr>
        <rFont val="Arial Narrow"/>
        <color rgb="FF000000"/>
        <sz val="11.0"/>
        <u/>
      </rPr>
      <t>https://drive.google.com/drive/folders/13E6RwcIO55ZCPuJAmsr-F8PTuaydHIlW?usp=sharing</t>
    </r>
  </si>
  <si>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</si>
  <si>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</si>
  <si>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t>Registro fotográfico y memorias del ejercicio de capacitación</t>
  </si>
  <si>
    <t>Mesa Directiva y Secretaria General</t>
  </si>
  <si>
    <t>Número de  capacitación realizadas/ Dos (2) capacitaciones  programadas</t>
  </si>
  <si>
    <t>Se envío correo de solicitud al Departamento Administrativo de la Función Pública, solicitando el acompañamiento para esta actividad. El mismo se reiteró con el fin de tener dispuesto el equipo de DAFP que alimenta el sistema del aplictivo de la integridad pública y de esta manera poder resolver las dudas que se presenten en el desarrollo de dichas capacitaciones. Se espera respuesta para poder realizar la primera capacitación en el mes de abril del presente.
A la fecha, esta actividad se ha ejecutado en su totalidad y esta capacitación se realizó dos en una, una acerca de Política de integridad y la otra acerca de cumplimiento de Ley 2013 de 2019, la misma se llevó a cabo con el apoyo del Departamento Administrativo de la Función Pública, Dirección de Empleo Público, el Instituto Anticorrupción, la Secretaría General de la Cámara de Representantes y la Oficina de Control Interno de esta Corporación. Esta capacitación fue llevada a cabo el día 26 de mayo a las 9:00 a.m. en el salón Elíptico y contó con la participación de funcionarios de las Unidades de Trabajo Legislativo.</t>
  </si>
  <si>
    <t>Comunicar en lenguaje claro información sobre los proyectos de acto legislativo y de ley de mayor incidencia para la ciudadanía, que estén en trámite en el Congreso de la República.</t>
  </si>
  <si>
    <t>Conceptuar, diseñar y socializar piezas gráficas para informar en lenguaje claro los aspectos de Ley que se encuentran en trámite en la Cámara de Representantes.</t>
  </si>
  <si>
    <t>Kit de 10 Piezas gráficas publicadas en la web y redes sociales</t>
  </si>
  <si>
    <t>Oficina de Prensa Cámara de Representantes</t>
  </si>
  <si>
    <r>
      <rPr>
        <rFont val="Arial Narrow"/>
        <b/>
        <color rgb="FF000000"/>
        <sz val="10.0"/>
      </rPr>
      <t xml:space="preserve">Número de piezas realizadas/ </t>
    </r>
    <r>
      <rPr>
        <rFont val="Arial Narrow"/>
        <b/>
        <color rgb="FF000000"/>
        <sz val="10.0"/>
      </rPr>
      <t>Diez (10) piezas planeadas</t>
    </r>
  </si>
  <si>
    <r>
      <rPr>
        <rFont val="Arial Narrow"/>
        <color rgb="FF000000"/>
        <sz val="11.0"/>
      </rPr>
      <t xml:space="preserve">A la fecha de dio cumplimiento con el 100% de la actividad de diseñar las piezas graficas en lenguaje claro y su correspondiente socialización en redes sociales.
1. Proyecto de Ley No. 128 de 2023. Carrusel Derecho a la Alimentación
</t>
    </r>
    <r>
      <rPr>
        <rFont val="Arial Narrow"/>
        <color rgb="FF000000"/>
        <sz val="11.0"/>
        <u/>
      </rPr>
      <t>https://www.instagram.com/p/DJj10PztqKx/?igsh=MWZjN3k0OWQ2bm5ieg==</t>
    </r>
    <r>
      <rPr>
        <rFont val="Arial Narrow"/>
        <color rgb="FF000000"/>
        <sz val="11.0"/>
      </rPr>
      <t xml:space="preserve">
</t>
    </r>
    <r>
      <rPr>
        <rFont val="Arial Narrow"/>
        <color rgb="FF000000"/>
        <sz val="11.0"/>
        <u/>
      </rPr>
      <t>https://x.com/CamaraColombia/status/1922051350323421384?t=dZaWfoNJYB0J9z-YYY3Cmg&amp;s=19</t>
    </r>
    <r>
      <rPr>
        <rFont val="Arial Narrow"/>
        <color rgb="FF000000"/>
        <sz val="11.0"/>
      </rPr>
      <t xml:space="preserve">
</t>
    </r>
    <r>
      <rPr>
        <rFont val="Arial Narrow"/>
        <color rgb="FF000000"/>
        <sz val="11.0"/>
        <u/>
      </rPr>
      <t>https://www.facebook.com/share/p/1AVaDyQ5NW/?mibextid=oFDknk</t>
    </r>
    <r>
      <rPr>
        <rFont val="Arial Narrow"/>
        <color rgb="FF000000"/>
        <sz val="11.0"/>
      </rPr>
      <t xml:space="preserve"> 
2. Hasta hace poco divorciarse en Colombia era un trámite costoso, difícil y engorroso. Hoy el panorama cambió, con la existencia de la Ley 2442 de 2024, no es necesario probar infidelidad, maltrato o abandono para disolver la unión; en pocas palabras, ya no se requiere el consentimiento del otro. 
</t>
    </r>
    <r>
      <rPr>
        <rFont val="Arial Narrow"/>
        <color rgb="FF000000"/>
        <sz val="11.0"/>
        <u/>
      </rPr>
      <t>https://x.com/CamaraColombia/status/1932977402499801474?t=yj8CvhOtixJvaoBIZic94g&amp;s=08
https://www.facebook.com/share/v/1F1WYkRD73/?mibextid=qi2Omg</t>
    </r>
    <r>
      <rPr>
        <rFont val="Arial Narrow"/>
        <color rgb="FF000000"/>
        <sz val="11.0"/>
      </rPr>
      <t xml:space="preserve">   #LeyesQueTransforman #Divorcio #Colombia #Matrimonio   </t>
    </r>
    <r>
      <rPr>
        <rFont val="Arial Narrow"/>
        <color rgb="FF000000"/>
        <sz val="11.0"/>
        <u/>
      </rPr>
      <t>https://www.instagram.com/reel/DKx82HZtg3a/?igsh=MWZ3aTBpZHZmc2h2dw==</t>
    </r>
    <r>
      <rPr>
        <rFont val="Arial Narrow"/>
        <color rgb="FF000000"/>
        <sz val="11.0"/>
      </rPr>
      <t xml:space="preserve">  
3. Jóvenes Rurales  
</t>
    </r>
    <r>
      <rPr>
        <rFont val="Arial Narrow"/>
        <color rgb="FF000000"/>
        <sz val="11.0"/>
        <u/>
      </rPr>
      <t>https://www.instagram.com/reel/DJ9yY6WyLDa/?igsh=ZWt1dzZsZ2c1Zmx0</t>
    </r>
    <r>
      <rPr>
        <rFont val="Arial Narrow"/>
        <color rgb="FF000000"/>
        <sz val="11.0"/>
      </rPr>
      <t xml:space="preserve">       
</t>
    </r>
    <r>
      <rPr>
        <rFont val="Arial Narrow"/>
        <color rgb="FF000000"/>
        <sz val="11.0"/>
        <u/>
      </rPr>
      <t>https://www.facebook.com/share/v/18qLT7REeB/?mibextid=oFDknk</t>
    </r>
    <r>
      <rPr>
        <rFont val="Arial Narrow"/>
        <color rgb="FF000000"/>
        <sz val="11.0"/>
      </rPr>
      <t xml:space="preserve">   
</t>
    </r>
    <r>
      <rPr>
        <rFont val="Arial Narrow"/>
        <color rgb="FF000000"/>
        <sz val="11.0"/>
        <u/>
      </rPr>
      <t>https://x.com/CamaraColombia/status/1925954813180694721?t=shIBtfSilttxHzq9Ag1WgA&amp;s=19</t>
    </r>
    <r>
      <rPr>
        <rFont val="Arial Narrow"/>
        <color rgb="FF000000"/>
        <sz val="11.0"/>
      </rPr>
      <t xml:space="preserve">                 
4. En Colombia crecen las llamadas "clínicas de garaje" dado que no existe una reglamentación clara para realizar la estos procedimientos, donde la vida queda en juego.
Para regular estas intervenciones estéticas, el Congreso de la República le apuesta al proyecto de Ley 311 - Cirugía Plástica Segura. 
La iniciativa pasa al cuarto debate en el @senadocolombia y busca poner en "cintura" a los profesionales y establecimientos donde se realizan estas prácticas.      </t>
    </r>
    <r>
      <rPr>
        <rFont val="Arial Narrow"/>
        <color rgb="FF000000"/>
        <sz val="11.0"/>
        <u/>
      </rPr>
      <t>https://www.instagram.com/reel/DKH04AzNTTb/?igsh=NXBqN2F0Y2ZkdmFt</t>
    </r>
    <r>
      <rPr>
        <rFont val="Arial Narrow"/>
        <color rgb="FF000000"/>
        <sz val="11.0"/>
      </rPr>
      <t xml:space="preserve">  </t>
    </r>
    <r>
      <rPr>
        <rFont val="Arial Narrow"/>
        <color rgb="FF000000"/>
        <sz val="11.0"/>
        <u/>
      </rPr>
      <t>https://x.com/CamaraColombia/status/1927047001021046937?t=xomaiG3AWH7G5Sfqen8KaQ&amp;s=08</t>
    </r>
    <r>
      <rPr>
        <rFont val="Arial Narrow"/>
        <color rgb="FF000000"/>
        <sz val="11.0"/>
      </rPr>
      <t xml:space="preserve">    
</t>
    </r>
    <r>
      <rPr>
        <rFont val="Arial Narrow"/>
        <color rgb="FF000000"/>
        <sz val="11.0"/>
        <u/>
      </rPr>
      <t>https://www.facebook.com/share/v/16drbiZb4N/?mibextid=D5vuiz</t>
    </r>
    <r>
      <rPr>
        <rFont val="Arial Narrow"/>
        <color rgb="FF000000"/>
        <sz val="11.0"/>
      </rPr>
      <t xml:space="preserve">  </t>
    </r>
    <r>
      <rPr>
        <rFont val="Arial Narrow"/>
        <color rgb="FF000000"/>
        <sz val="11.0"/>
        <u/>
      </rPr>
      <t xml:space="preserve">https://vt.tiktok.com/ZSkHkrrgP/
</t>
    </r>
    <r>
      <rPr>
        <rFont val="Arial Narrow"/>
        <color rgb="FF000000"/>
        <sz val="11.0"/>
      </rPr>
      <t xml:space="preserve">5, Ley 2447 prohibición del matrimonio infantil..
https://www.facebook.com/share/p/199MXF7ghg/?mibextid=oFDknk
https://www.instagram.com/p/DK2-pheSUqE/?igsh=Z3BwOGI2dmhwc3d4
</t>
    </r>
    <r>
      <rPr>
        <rFont val="Arial Narrow"/>
        <color rgb="FF000000"/>
        <sz val="11.0"/>
        <u/>
      </rPr>
      <t xml:space="preserve">https://x.com/CamaraColombia/status/1933559975412130185?t=XnjeuMAmzC4gAvugNimh8Q&amp;s=19
</t>
    </r>
    <r>
      <rPr>
        <rFont val="Arial Narrow"/>
        <color rgb="FF000000"/>
        <sz val="11.0"/>
      </rPr>
      <t xml:space="preserve">6, Ley 2436 de 2024 licencia de maternidad para mujeres en política.
https://x.com/CamaraColombia/status/1934362872227729825?t=tvfNVhoFa4GbCaXSDARjyQ&amp;s=08
https://www.facebook.com/share/p/1KiNKJZ9jy/?mibextid=oFDknk
</t>
    </r>
    <r>
      <rPr>
        <rFont val="Arial Narrow"/>
        <color rgb="FF000000"/>
        <sz val="11.0"/>
        <u/>
      </rPr>
      <t xml:space="preserve">https://www.instagram.com/p/DK-42Ucti8C/?igsh=YzRhMWMxdzI1bXV6
</t>
    </r>
    <r>
      <rPr>
        <rFont val="Arial Narrow"/>
        <color rgb="FF000000"/>
        <sz val="11.0"/>
      </rPr>
      <t xml:space="preserve">7, Proyecto del Ley 435 de 2023 Cámara incremento honorarios Concejales de Quinta y Sexta Categoría
https://x.com/CamaraColombia/status/1935073953199849807?t=TiUtFTFHuaoryVp85bPXRA&amp;s=08
https://www.facebook.com/share/p/16SzgDPYD7/?mibextid=qi2Omg
</t>
    </r>
    <r>
      <rPr>
        <rFont val="Arial Narrow"/>
        <color rgb="FF000000"/>
        <sz val="11.0"/>
        <u/>
      </rPr>
      <t xml:space="preserve">https://www.instagram.com/p/DLCnLWrN8uq/?igsh=cWU3cmN6dndoaXJ6
</t>
    </r>
    <r>
      <rPr>
        <rFont val="Arial Narrow"/>
        <color rgb="FF000000"/>
        <sz val="11.0"/>
      </rPr>
      <t>8, Ley Ángel (403/2024C) y Ley Lorenzo
https://www.instagram.com/reel/DLGf1ieMUvM/?igsh=cjJqN2ZncjJ1aGFu
https://www.facebook.com/share/r/15h7tJKdWn/?mibextid=oFDknk
https://x.com/CamaraColombia/status/1935858531905024430?t=BNjXC8G0Fyp0it1xqsWviA&amp;s=19
9, Ley de Cuidadores 204/2023C
https://www.instagram.com/reel/DLJEonFRg01/?igsh=MTU0Mzh2bHZ2enJqcw==
https://www.facebook.com/share/r/19fxGt9Vxw/?mibextid=oFDknk
https://x.com/CamaraColombia/status/1936218745854476650?t=upvK8FPVOZjWxl_nWJJ7vQ&amp;s=19
10, Ley Ciudades Verdes 333/2024C
https://www.instagram.com/p/DLSZJf5si4n/?igsh=eWR2c3NqNGYxNzB4
https://www.facebook.com/share/p/1FbmxJ2Qf7/?mibextid=oFDknk
https://x.com/CamaraColombia/status/1937530296028529106?t=nbkGXiMy1np6vbhgb82DDw&amp;s=19</t>
    </r>
  </si>
  <si>
    <t>X</t>
  </si>
  <si>
    <t>Realizar campaña de sensibilizacion "Conoce el Presupuesto del Congreso"</t>
  </si>
  <si>
    <t>Diseñar e implementar una campaña interactiva para explicar las diferentes fases de la ejecución presupuestal del Senado, dirigida tanto a la ciudadanía como al personal del Congreso. La campaña incluirá un folleto digital detallado, videos explicativos y visitas guiadas a las oficinas de la División Financiera y de Presupuesto, ofreciendo una experiencia directa y educativa sobre la gestión financiera. Además, se utilizarán herramientas digitales como infografías dinámicas y visualizaciones interactivas de datos para facilitar la comprensión del presupuesto, promover la transparencia y fortalecer el acceso a la información pública.</t>
  </si>
  <si>
    <t>2 campañas al año de puertas abiertas (visita guiada - resolucion de dudas) y publicacion de folleto digital con informacion relacionada en redes de la Division Financiera y Presupuesto .</t>
  </si>
  <si>
    <t>25 de junio de 2025</t>
  </si>
  <si>
    <t>Division Financiera y Presupuesto Senado y Cámara</t>
  </si>
  <si>
    <t>Campaña realizada</t>
  </si>
  <si>
    <t xml:space="preserve">Se realizo la campaña para la visita guiada a la División Financiera y de Presupuesto de la Cámara de Representantes, se diseño una pieza grafica invitando a los funcionarios a la visita guiada , de igual modo, se diseño un folleto el cual se compartio con los funcionarios que asistieron a la actividad. ( no se comartio en redes debido a que la actividad estaba diseñada para los funcionarios. Enlace  de evidencias: https://drive.google.com/file/d/1YIuaViFZdyrDkL103mM7hLbEOGO5tnIz/view?usp=drive_link  </t>
  </si>
  <si>
    <t>Producción de programas televisivos para la divulgación de situaciones regionales por representantes de la oposición en el Canal Congreso    ****Producir programas
televisivos para la divulgación de situaciones regionales por representantes de la oposición en el Canal Congreso</t>
  </si>
  <si>
    <t xml:space="preserve">Diseñar y producir tres programas televisivos, transmitidos por el Canal Congreso, en los que los representantes de la oposición expongan a la ciudadanía las situaciones que afectan a las regiones y propongan posibles soluciones. Además, se incluirá la participación de ciudadanía para enriquecer el diálogo, aportar perspectivas desde los territorios y fortalecer el enfoque participativo y orientado a soluciones en beneficio de las comunidades locales.   ****Diseñar y producir tres programas televisivos, transmitidos por el Canal Congreso, en los que los representantes de la oposición expongan a la ciudadanía las situaciones que afectan a las regiones y propongan posibles soluciones. Además, se incluirá la participación de ciudadanía para enriquecer el diálogo, aportar perspectivas desde los territorios y fortalecer el enfoque participativo y orientado a soluciones en beneficio de las comunidades locales. </t>
  </si>
  <si>
    <t>3 Programas</t>
  </si>
  <si>
    <t>Segunda Vicepresidencia / Canal Congreso</t>
  </si>
  <si>
    <t>Número de  programas realizados/ Tres (3) programas planeados</t>
  </si>
  <si>
    <r>
      <rPr>
        <rFont val="Arial Narrow"/>
        <color rgb="FF000000"/>
        <sz val="11.0"/>
      </rPr>
      <t xml:space="preserve">se realizaron los tres programas en las instalaciones del estudio de canal congreso 
</t>
    </r>
    <r>
      <rPr>
        <rFont val="Arial Narrow"/>
        <color rgb="FF000000"/>
        <sz val="11.0"/>
        <u/>
      </rPr>
      <t>https://drive.google.com/file/d/1jIHsseXVXAueCBL6EqlkTcT9k1pBnEU_/view?usp=sharing</t>
    </r>
    <r>
      <rPr>
        <rFont val="Arial Narrow"/>
        <color rgb="FF000000"/>
        <sz val="11.0"/>
      </rPr>
      <t xml:space="preserve">
</t>
    </r>
    <r>
      <rPr>
        <rFont val="Arial Narrow"/>
        <color rgb="FF000000"/>
        <sz val="11.0"/>
        <u/>
      </rPr>
      <t>https://drive.google.com/file/d/1hK4NzUHH6XkflBt5klL9BmKczx-QHXaK/view?usp=sharing</t>
    </r>
    <r>
      <rPr>
        <rFont val="Arial Narrow"/>
        <color rgb="FF000000"/>
        <sz val="11.0"/>
      </rPr>
      <t xml:space="preserve">
</t>
    </r>
    <r>
      <rPr>
        <rFont val="Arial Narrow"/>
        <color rgb="FF000000"/>
        <sz val="11.0"/>
        <u/>
      </rPr>
      <t>https://drive.google.com/file/d/1ZBL3lcQBG-OYDvp8I8VJa8PHjRxQQ7r_/view?usp=sharing</t>
    </r>
  </si>
  <si>
    <r>
      <rPr>
        <rFont val="Arial Narrow"/>
        <b/>
        <color rgb="FF000000"/>
        <sz val="10.0"/>
      </rPr>
      <t xml:space="preserve">TEXTO CONSIGNADO EN EL 9° Plan: </t>
    </r>
    <r>
      <rPr>
        <rFont val="Arial Narrow"/>
        <color rgb="FF000000"/>
        <sz val="10.0"/>
      </rPr>
      <t xml:space="preserve">                                                                                                                                                                                                                                                                                                                                                                                                                                                                                                 Espacios de dialogo en zonas rurales afectadas por el conflicto armado                                                                                                                                                                                                                                                                                                                                                                                                                                                                  </t>
    </r>
    <r>
      <rPr>
        <rFont val="Arial Narrow"/>
        <b/>
        <color rgb="FF000000"/>
        <sz val="10.0"/>
      </rPr>
      <t xml:space="preserve">CORRECCION AL TEXTO CONSIGNADO EN EL 9° Plan:                                                                                                                                                                                                                                                                                                                                                                                                                                                                                                             </t>
    </r>
    <r>
      <rPr>
        <rFont val="Arial Narrow"/>
        <color rgb="FF000000"/>
        <sz val="10.0"/>
      </rPr>
      <t xml:space="preserve">Desarrollar encuentros de dialogo en zonas rurales afectadas por el conflicto armado </t>
    </r>
  </si>
  <si>
    <r>
      <rPr>
        <rFont val="Arial Narrow"/>
        <b/>
        <color rgb="FF000000"/>
        <sz val="10.0"/>
      </rPr>
      <t xml:space="preserve">TEXTO CONSIGNADO EN EL 9° Plan:                                                                                                                                                                                                                                                                                                                                                                                                              </t>
    </r>
    <r>
      <rPr>
        <rFont val="Arial Narrow"/>
        <color rgb="FF000000"/>
        <sz val="10.0"/>
      </rPr>
      <t xml:space="preserve">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                                                                                                                                                                                                                                                                                                                                                                                                       </t>
    </r>
    <r>
      <rPr>
        <rFont val="Arial Narrow"/>
        <b/>
        <color rgb="FF000000"/>
        <sz val="10.0"/>
      </rPr>
      <t xml:space="preserve">CORRECCION AL TEXTO CONSIGNADO EN EL 9° Plan:                                                                                                                                                                                                                                                                                                                                                                                     </t>
    </r>
    <r>
      <rPr>
        <rFont val="Arial Narrow"/>
        <color rgb="FF000000"/>
        <sz val="10.0"/>
      </rPr>
      <t>Desarrollar (3) encuentros de dialogo abierto en comunidades rurales, con enfoque en los municipios PDET y una participacion multiactor de victimas, excombatientes, lideres comunitarios y representantes de DDHH. Estos espacios formaran la construccion de paz, del tejido social y la reconciliacion mediante actividades pedagogicas, ludicas y culturales, promoviendo el dialogo constructivo y la participacion de las comunidades, con el animo de fortalecer la cohesion social.</t>
    </r>
  </si>
  <si>
    <t>Informe de 3 actividades de diálogo.
 Listas de asistencia
 Fotografias y de video de las actividades
 Material que resulte de los ejercicios, murales, pinturas, propuestas.</t>
  </si>
  <si>
    <t>Número de actividades realizadas/ 3 actividades propuestas</t>
  </si>
  <si>
    <r>
      <rPr>
        <rFont val="Arial Narrow"/>
        <color rgb="FF000000"/>
        <sz val="11.0"/>
      </rPr>
      <t xml:space="preserve">Realizamos tres (03) encuentros en los municipios de Aguas Blancas, Mariangole y Guacoche en los cuales tuvimos particpacion de la ciudadania y se conto con el apoyo profesional y metodologico de la OIM, quienes hicieron el respectivo levantamiento de la informacion sobre los temas abordados en las mesas de trabajo. </t>
    </r>
    <r>
      <rPr>
        <rFont val="Arial Narrow"/>
        <color rgb="FF000000"/>
        <sz val="11.0"/>
        <u/>
      </rPr>
      <t>https://drive.google.com/drive/folders/1b1iWKf7PXq_GpFYIvYEnVnscn-W5sq73</t>
    </r>
  </si>
  <si>
    <r>
      <rPr>
        <rFont val="Arial Narrow"/>
        <b/>
        <color rgb="FF000000"/>
        <sz val="10.0"/>
      </rPr>
      <t xml:space="preserve">TEXTO CONSIGNADO EN EL 9° Plan:  </t>
    </r>
    <r>
      <rPr>
        <rFont val="Arial Narrow"/>
        <color rgb="FF000000"/>
        <sz val="10.0"/>
      </rPr>
      <t xml:space="preserve">                                                                                                                                                                                                                                                                                                                                                                                                                                                                                                    Espacios de diálogo sobre paz y temas de interés nacional.                                                                                                                                                                                                                                                                                                                                                                                                                                                                                     </t>
    </r>
    <r>
      <rPr>
        <rFont val="Arial Narrow"/>
        <b/>
        <color rgb="FF000000"/>
        <sz val="10.0"/>
      </rPr>
      <t>CORRECCION AL TEXTO CONSIGNADO EN EL 9° Plan:</t>
    </r>
    <r>
      <rPr>
        <rFont val="Arial Narrow"/>
        <color rgb="FF000000"/>
        <sz val="10.0"/>
      </rPr>
      <t xml:space="preserve">                                                                                                                                                                                                                                                                                                                                                                                                                                                                                 Facilitar foros de dialogo sobre paz y temas de interes nacional. </t>
    </r>
  </si>
  <si>
    <r>
      <rPr>
        <rFont val="Arial Narrow"/>
        <b/>
        <color rgb="FF000000"/>
        <sz val="10.0"/>
      </rPr>
      <t xml:space="preserve">TEXTO CONSIGNADO EN EL 9° Plan: </t>
    </r>
    <r>
      <rPr>
        <rFont val="Arial Narrow"/>
        <color rgb="FF000000"/>
        <sz val="10.0"/>
      </rPr>
      <t xml:space="preserve">                                                                                                                                                                                                                                                                                                                                                                                                                                                                                                                                                                              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                                                                                                                                                                                                        </t>
    </r>
    <r>
      <rPr>
        <rFont val="Arial Narrow"/>
        <b/>
        <color rgb="FF000000"/>
        <sz val="10.0"/>
      </rPr>
      <t xml:space="preserve">CORRECCION AL TEXTO CONSIGNADO EN EL 9° Plan:  </t>
    </r>
    <r>
      <rPr>
        <rFont val="Arial Narrow"/>
        <color rgb="FF000000"/>
        <sz val="10.0"/>
      </rPr>
      <t xml:space="preserve">                                                                                                                                                                                                                                                                                                                                                                                          Facilitar dos (2) foros de dialogo que incluyan actores con posiciones divergentes y comunidades afectadas por el conflicto, centrados en los desafios sociales del pais con ocasion del conflicto armado. Estas mesas de trabajo estaran orientadas al intercambio de opiniones y al desarrollo de acuerdos que favorezcan la resolucion pacifica de conflictos, fortaleciendo la paz y la reconciliacion, promoviendo el entedimiento mutuo y los consensos.</t>
    </r>
  </si>
  <si>
    <t>Informe de 2 foros, Acuerdos hechos por parte de los ponentes, Transmisión en vivo, Convocatorias.</t>
  </si>
  <si>
    <t>Número de actividades realizadas/ 2 actividades propuestas</t>
  </si>
  <si>
    <r>
      <rPr>
        <rFont val="Arial Narrow"/>
        <color rgb="FF000000"/>
        <sz val="11.0"/>
      </rPr>
      <t>El 15 de mayo se llevo a cabo un (01) foro de dialogo en Valledupar Cesar, como consta en el Informe foro de dialogo con el plenario de la mesa municipal de participación efectiva de víctimas.</t>
    </r>
    <r>
      <rPr>
        <rFont val="Arial Narrow"/>
        <color rgb="FF000000"/>
        <sz val="11.0"/>
        <u/>
      </rPr>
      <t>https://drive.google.com/file/d/1UQMMDJ4hnl343l0cFmpFMlW9DQXzfQET/view?usp=drive_link</t>
    </r>
    <r>
      <rPr>
        <rFont val="Arial Narrow"/>
        <color rgb="FF000000"/>
        <sz val="11.0"/>
      </rPr>
      <t xml:space="preserve"> , en cual se encuentran los acuerdo realizados por los ponentes.                                                                                                                                 El 16 de mayo se desarrollo un (01) foro de dialogo en INFOTEP, como consta en el  Acta De Reunión Con La Mesa De Víctimas de San Juan del Cesar, La Guajira, en el cual igualmente se reflejan los acuerdos y las ponencias realizadas por los asistentes.                                                                  </t>
    </r>
    <r>
      <rPr>
        <rFont val="Arial Narrow"/>
        <color rgb="FF000000"/>
        <sz val="11.0"/>
        <u/>
      </rPr>
      <t>https://drive.google.com/file/d/14sOIs8bRPFoz_k2ayyhxFBmMVD6Pa6i9/view?usp=drive_link</t>
    </r>
    <r>
      <rPr>
        <rFont val="Arial Narrow"/>
        <color rgb="FF000000"/>
        <sz val="11.0"/>
      </rPr>
      <t xml:space="preserve">                                                                                                                                                                                                                                                                                                                                                                                           Realizamos tomas fotograficas de los foros realizados en las fechas anteriormente mencionadas_ Foro 15 de mayo:  </t>
    </r>
    <r>
      <rPr>
        <rFont val="Arial Narrow"/>
        <color rgb="FF000000"/>
        <sz val="11.0"/>
        <u/>
      </rPr>
      <t>https://drive.google.com/drive/folders/1xRaHosGdMK-Nu_MUCYCP0F5Tpwd9JO1k?usp=drive_link</t>
    </r>
    <r>
      <rPr>
        <rFont val="Arial Narrow"/>
        <color rgb="FF000000"/>
        <sz val="11.0"/>
      </rPr>
      <t xml:space="preserve"> y foro 16 de mayo </t>
    </r>
    <r>
      <rPr>
        <rFont val="Arial Narrow"/>
        <color rgb="FF000000"/>
        <sz val="11.0"/>
        <u/>
      </rPr>
      <t>https://drive.google.com/drive/folders/178GEgvsAlXvuzJdrzh_j3JrHr_1S2Vak?usp=drive_link</t>
    </r>
    <r>
      <rPr>
        <rFont val="Arial Narrow"/>
        <color rgb="FF000000"/>
        <sz val="11.0"/>
      </rPr>
      <t xml:space="preserve">                                                                                                                               Enviamos invitaciones a la Defensoria de la Guajira y del Cesar para contar con su  participacion como veedores de los foros a realizar en territorio. a continuacion link invitacion Defensoria  regional Cesar </t>
    </r>
    <r>
      <rPr>
        <rFont val="Arial Narrow"/>
        <color rgb="FF000000"/>
        <sz val="11.0"/>
        <u/>
      </rPr>
      <t>https://drive.google.com/file/d/14Onxo1DtHBfT8bMPr24MDcAoSZtwBe6Q/view?usp=drive_link</t>
    </r>
    <r>
      <rPr>
        <rFont val="Arial Narrow"/>
        <color rgb="FF000000"/>
        <sz val="11.0"/>
      </rPr>
      <t xml:space="preserve">|   Invitacion regional Guajira </t>
    </r>
    <r>
      <rPr>
        <rFont val="Arial Narrow"/>
        <color rgb="FF000000"/>
        <sz val="11.0"/>
        <u/>
      </rPr>
      <t>https://drive.google.com/file/d/1_Oz2HHN6rO4OrV15FAC2v3hDg8KnK9N2/view?usp=drive_link</t>
    </r>
    <r>
      <rPr>
        <rFont val="Arial Narrow"/>
        <color rgb="FF000000"/>
        <sz val="11.0"/>
      </rPr>
      <t xml:space="preserve">                                                                                                                                             Recibimos aceptacion por parte de la OIM para la implementacion de la metodologia en los foros a realizar </t>
    </r>
    <r>
      <rPr>
        <rFont val="Arial Narrow"/>
        <color rgb="FF000000"/>
        <sz val="11.0"/>
        <u/>
      </rPr>
      <t>https://drive.google.com/file/d/1JAiTxPwrtY7E7zbPa-kaNwLryV-JS13D/view?usp=drive_link</t>
    </r>
    <r>
      <rPr>
        <rFont val="Arial Narrow"/>
        <color rgb="FF000000"/>
        <sz val="11.0"/>
      </rPr>
      <t xml:space="preserve"> </t>
    </r>
  </si>
  <si>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</si>
  <si>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</si>
  <si>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t>1. Listado de asistencia
 2. Registro Fotográfico</t>
  </si>
  <si>
    <t>Secretaría General</t>
  </si>
  <si>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</si>
  <si>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t xml:space="preserve">Esta actividad se va a llevar a cabo el 1 de mayo del presente en el municipio de Valle del Guamuez, Putumayo de manera presencial.  Se tiene previsto un aforo de 50 personas a ser capacitadas y se cuenta con el apoyo de un experto y del Departamento Administrativo de la Función Pública por parte de la Dirección de transparencia y servicio al ciudadano de esa entidad. Como evidencia, se elaboró acta de reunión sostenida con dicha entidad para tal fin. Por otra parte, será el Extituto de política Abierta, la organización que apoyará dicha actividad.
A la fecha, esta actividad se encuentra ejecutada en su totalidad. Esta capacitación se tuvo que llevar a cabo en las instalaciones del Congreso, dado que no se contó con apoyo logístico ni recurso ecenómico para poder ser ejecutada en el nivel local. La misma se llevó a cabo el día 17 de junio, en el saón Luis  Carlos Galán desde las 8:00 a.m. hasta las 12:00 m, el mismo estuvo orientado por expertos del Departamento Administrativo de la Función Pública y del Ministerio del Interior. Contó con la participación de más de 80 mujeres de varios grupos etáreos que se sumaron a la iniciativa y se distribuyó el material pedagógico para que pueda ser consultado por las asistentes. </t>
  </si>
  <si>
    <t>Actualización del Plan de Participación Ciudadana.</t>
  </si>
  <si>
    <t xml:space="preserve">Rediseñar y actualizar el Plan de Participación Ciudadana de la Corporación, con el objetivo de mejorar la garantía del derecho de acceso a la información pública y fomentar un buen gobierno. </t>
  </si>
  <si>
    <t>Plan de participación ciudadana actualizado</t>
  </si>
  <si>
    <t>Plan actualizado</t>
  </si>
  <si>
    <t xml:space="preserve">Esta actividad depende del nuevo desarrollo que se está realizando a la página web, por esta razón, se han sostenido 4 reuniones con los desarrolladores y la oficina de Planeación y Sistemas para lograr un mayor avance de la misma. Como evidencia se realizó una estrategia de marketing para avanzar en la misma. 
A la fecha, esta actividad se ejecutó en su totalidad y se llevaron a cabo mesas de trabajo con la Oficina de Planeación y Sistemas, dado que se encuentran trabajando en el desarrollo de una nueva página web, por lo que la arquitectura de nuestra sede electrónica cambiará y este Plan se pensó como carta de navegación de la misma. La empresa desarrolladora se comprometió a entregar un Manual de Usuario que servirá de base para terminar esta actualización.  </t>
  </si>
  <si>
    <t>Acercar a la ciudadanía y a los grupos de interés al conocimiento de los términos legislativos a través del enriquecimiento del glosario legislativo en lenguaje claro y accesible.</t>
  </si>
  <si>
    <t>A través de mesas de trabajo con la participación de UTL y  dependencias del congreso, y organizaciones de la sociedad civil, adelantar ejercicios que conlleven al enriquecimiento del glosario legislativo en lenguaje claro. Se realizaran campañas de difusión accesibles.</t>
  </si>
  <si>
    <t xml:space="preserve">Glosario actualizado y validado </t>
  </si>
  <si>
    <t>30 de mayo de 2025</t>
  </si>
  <si>
    <t xml:space="preserve">
Unidad Coordinadora de Atención Ciudadana del Congreso 
Oficina de Información y Prensa Camara/Senado</t>
  </si>
  <si>
    <t>Glosario actualizado y validado</t>
  </si>
  <si>
    <t>Se adjunta enlace con los soportes de ejecuciión de la actividad, glosario validado ppor la ciudadanía 
https://drive.google.com/drive/u/3/folders/1_ftUd7jgorFEzOmtbPzphQ6oYRyXc8eM</t>
  </si>
  <si>
    <t>Aplicar el instrumento de medición de sensibilidad de género en concejos municipales y asambleas departamentales.</t>
  </si>
  <si>
    <t>Implementar el instrumento de medición desarrollado por la Comisión Legal para la Equidad de la Mujer en (221) concejos municipales y (6) asambleas departamentales a nivel nacional. Esta evaluación tiene como objetivo analizar el impacto y la sensibilidad hacia el enfoque de género en estas Corporaciones. La medición permitirá identificar áreas de mejora y fortalecer la gestión de las comisiones en los entes territoriales, promoviendo una mayor integración de la perspectiva de género en la toma de decisiones regionales.</t>
  </si>
  <si>
    <t>• Listados de asistencia
 • Material fotográfico
 • Material de apoyo
 • Documento final de la medición</t>
  </si>
  <si>
    <t>Comisión Legal para la Equidad de la Mujer</t>
  </si>
  <si>
    <t>Número de concejos y
asambleas medidos /
Doscientos veintiuno
(221) concejos
municipales y seis (6)
asambleas
departamentales</t>
  </si>
  <si>
    <t xml:space="preserve">•   Avance de aplicación del Instrumento; La Coordinación y su equipo de trabajo ha alcanzado la meta propuesta en la aplicación del instrumento en los concejos municipales y asambleas departamentales es decir el 100% 
</t>
  </si>
  <si>
    <t>Promover espacios de participación con concejos municipales y asambleas departamentales para reformar la Ley 1257 de 2008.</t>
  </si>
  <si>
    <t>Organizar (14) espacios de participación con concejos municipales y asambleas departamentales a nivel territorial ya sean de forma virtual o presencial, según lo acordado para recoger propuestas que contribuyan a una posible reforma de la Ley 1257 de 2008, la cual establece normas para la sensibilización, prevención y sanción de la violencia y discriminación contra las mujeres. Estos espacios servirán para obtener insumos valiosos que permitan mejorar y fortalecer los mecanismos de prevención y sanción en la ley, con el objetivo de abordar de manera más efectiva las diversas formas de violencia contra las mujeres.</t>
  </si>
  <si>
    <t>• Listados de asistencia
 • Material fotográfico
 • Material de apoyo
 • Documento Consolidado de propuestas</t>
  </si>
  <si>
    <t>Número de espacios
realizados / Catorce
(14) espacios
programados</t>
  </si>
  <si>
    <t xml:space="preserve">La Comisión Legal para la Equidad de la Mujer lleva a cabo a la totalidad de los espacios propuestos, alcanzando asi el 100% del objetivo trazado </t>
  </si>
  <si>
    <t>Realizar mesas de trabajo con concejos municipales, asambleas departamentales y consejos de juventudes.</t>
  </si>
  <si>
    <t>Organizar cuatro (4) mesas de trabajo con concejos municipales, asambleas
departamentales y consejos de juventudes, a realizarse en cualquiera de las
cinco (5) regiones geográficas del país, con el objetivo de fortalecer las redes
departamentales y mejorar su operatividad en cada territorio. Estas mesas
servirán para definir directrices y establecer acciones concretas que faciliten la
conformación y el funcionamiento eficaz de las redes en el ámbito nacional</t>
  </si>
  <si>
    <t>• Listados de asistencia
 • Material fotográfico
 • Material de apoyo
 • Documento con resultados</t>
  </si>
  <si>
    <t>Número de mesas de
trabajo realizadas /
Cuatro (4) mesas de
trabajo programadas</t>
  </si>
  <si>
    <t xml:space="preserve">La Comisión Legal para la Equidad de la Mujer, alcanzo el 100% del numero de mesa de trabajo establecidas para desarrollar en el presente Plan  </t>
  </si>
  <si>
    <t>Realizar conversatorios con los Representantes a la Cámara, medios de comunicación, líderes de opinión y grupos de interés, sobre el ABC de las reformas legislativas de mayor impacto en la conversación Nacional.</t>
  </si>
  <si>
    <t>Socializar con carácter pedagógico los detalles de las reformas que se han hecho  y que están en tránsito en el Congreso, con el objetivo de esclarecer mitos y verdades sobre las mismas.</t>
  </si>
  <si>
    <t>2 conversatorios</t>
  </si>
  <si>
    <t>Oficina de Prensa</t>
  </si>
  <si>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</si>
  <si>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r>
      <rPr>
        <rFont val="Arial Narrow"/>
        <color rgb="FF000000"/>
        <sz val="11.0"/>
      </rPr>
      <t xml:space="preserve">Se realizó evento con los medios de comunicaión el dia 8 de febrero de 2025.
</t>
    </r>
    <r>
      <rPr>
        <rFont val="Arial Narrow"/>
        <color rgb="FF000000"/>
        <sz val="11.0"/>
        <u/>
      </rPr>
      <t xml:space="preserve">https://www.youtube.com/watch?v=4ILbjN1IZpI
</t>
    </r>
    <r>
      <rPr>
        <rFont val="Arial Narrow"/>
        <color rgb="FF000000"/>
        <sz val="11.0"/>
      </rPr>
      <t xml:space="preserve">Segundo Conversatorio 
</t>
    </r>
    <r>
      <rPr>
        <rFont val="Arial Narrow"/>
        <color rgb="FF000000"/>
        <sz val="11.0"/>
        <u/>
      </rPr>
      <t>https://drive.google.com/drive/folders/1VHWpkZ55q4t-4zcvo_9it1JXWTsFpTGT?usp=drive_link</t>
    </r>
  </si>
  <si>
    <t>Facilitar espacios y medios para el diálogo entre las bancadas de los partidos políticos y los ciudadanos.</t>
  </si>
  <si>
    <t>Garantizar que las bancadas de los partidos políticos dispongan de espacios y medios adecuados para dialogar con ciudadanos y organizaciones sociales. Esto incluirá la creación de espacios institucionales, el uso de plataformas digitales y una campaña de difusión para informar sobre las decisiones, directrices y logros alcanzados en cada periodo legislativo. Adicionalmente, se implementará una encuesta de satisfacción para recoger las opiniones de la ciudadanía sobre las propuestas planteadas, promoviendo la interacción, la transparencia y la mejora continua en los procesos de diálogo y rendición de cuentas.</t>
  </si>
  <si>
    <t>Transmisión por los canales virtuales de la Cámara de Representantes
 Préstamo de las instalaciones fisicas solicitadas por las bancadas</t>
  </si>
  <si>
    <t>Mesa Directiva / Presidencia</t>
  </si>
  <si>
    <t>Número de espacios realizados / Número de espacios solicitados</t>
  </si>
  <si>
    <r>
      <rPr>
        <rFont val="Arial Narrow"/>
        <color rgb="FF000000"/>
        <sz val="10.0"/>
      </rPr>
      <t xml:space="preserve"> El dia 18 de junio de 2025 a las 9 am en el salon boyaca se llevo a cabo la audiencia publica delos partidos y moviientos que hacen parte de la 16 curules de Paz., el cual se transmirtio en directo por el canal  de Youtube  </t>
    </r>
    <r>
      <rPr>
        <rFont val="Arial Narrow"/>
        <color rgb="FF000000"/>
        <sz val="10.0"/>
        <u/>
      </rPr>
      <t xml:space="preserve">https://www.youtube.com/live/YXftSdxJ--w?si=sNdExkAjQyZYsJJ2
</t>
    </r>
    <r>
      <rPr>
        <rFont val="Arial Narrow"/>
        <color rgb="FF000000"/>
        <sz val="10.0"/>
      </rPr>
      <t xml:space="preserve">Se apoyo en el prestamo de las instalaciones, en el diseño de los piezas graficas para la promocion del evento, se ayudp en la coordinacion de la logitica del evento y se facilito la transmision en directo por el canal del Camara de Representaes en Youtube. link de evidencia: </t>
    </r>
    <r>
      <rPr>
        <rFont val="Arial Narrow"/>
        <color rgb="FF000000"/>
        <sz val="10.0"/>
        <u/>
      </rPr>
      <t>https://drive.google.com/drive/folders/1lKJkBiHFGA2bLkMJOM4jQXUof2f52l1I?usp=drive_link</t>
    </r>
  </si>
  <si>
    <t>Producir el Programa "En los zapatos de"</t>
  </si>
  <si>
    <t>Generar prodcuto audiovisual: Espacio de interacción con ciudadanos en donde el/la periodista compartirá un día en su jornada de labores y le contará cómo desde la Cámara de Representantes se abordan iniciativas para mejorar su calidad de vida de las personas. Esto permitirá rendir cuentas,  a la vez informar sobre la gestión legislativa.</t>
  </si>
  <si>
    <t>Enlace donde va a reposar un histórico de la emisión que corresponda a 10 programas de 23 minutos máximo</t>
  </si>
  <si>
    <t>20 de Junio 2025</t>
  </si>
  <si>
    <t>Oficina de prensa</t>
  </si>
  <si>
    <t>Número de programas realizados/Diez (10) programas planeados</t>
  </si>
  <si>
    <r>
      <rPr>
        <rFont val="Arial Narrow"/>
        <color rgb="FF000000"/>
        <sz val="11.0"/>
      </rPr>
      <t xml:space="preserve">De acuerdo a la programación de publicación de los programas se emitienron en el canal You Tube de la Cámara de Representantes. 
Emisión #1 Publicado
https://youtu.be/uYgguHxBy7Y
Emisión #2 Publicado
https://youtu.be/xS9YO6iC8gw
Emisión #3 – 25 de marzo Publicado
https://youtu.be/vVPTV-VzJWk
Emisión #4 – 10 abril 2025 Publicado
https://youtu.be/3ypXSfmhY3A
Emisión #5 – 25 abril 2025 Publicado
https://youtu.be/ru1rMcigKsc
Emisión #6 – 10 mayo 2025 Publicado
https://youtu.be/phMAHNazMRo
Emisión #7 – 25 mayo 2025 Publicado
https://youtu.be/d1jJLYyIml8
Emisión #8 – 3 junio 2025 Publicado
https://youtu.be/G2PKm4yALpY
Emisión #9 – 10 junio 2025 Publicado
</t>
    </r>
    <r>
      <rPr>
        <rFont val="Arial Narrow"/>
        <color rgb="FF000000"/>
        <sz val="11.0"/>
        <u/>
      </rPr>
      <t>https://youtu.be/vDdo59KX6sc</t>
    </r>
    <r>
      <rPr>
        <rFont val="Arial Narrow"/>
        <color rgb="FF000000"/>
        <sz val="11.0"/>
      </rPr>
      <t xml:space="preserve">
Emisión #10 – 17 junio 2025 Publicado
https://youtu.be/V7guN2l1sec</t>
    </r>
  </si>
  <si>
    <t>Grabar y emitir un espacio de diálogos con la Mesa Directiva del Congreso – Serie en YouTube</t>
  </si>
  <si>
    <t>Producir una serie de seis (6) episodios de una hora de duración, publicados en YouTube, en los que los miembros de la Mesa Directiva del Congreso responderán preguntas formuladas por jóvenes de diferentes rangos de edad (niños, adolescentes y jóvenes adultos). Además de YouTube, los episodios serán difundidos a través de las redes sociales oficiales, el programa radial "Voces del Senado" y el Canal Congreso. Esta iniciativa busca fortalecer el diálogo entre los líderes políticos y las nuevas generaciones, promoviendo su participación activa y facilitando el acceso a información relevante del proceso legislativo.</t>
  </si>
  <si>
    <t>Link de 6 vídeos publicados en Youtube</t>
  </si>
  <si>
    <t>Oficina de prensa de Senado y Cámara de Representantes/Mesa Directiva</t>
  </si>
  <si>
    <t>Número de videos realizados / seis (6)  videos planeados</t>
  </si>
  <si>
    <r>
      <rPr>
        <rFont val="Arial Narrow"/>
        <color rgb="FF000000"/>
        <sz val="11.0"/>
      </rPr>
      <t xml:space="preserve">En lo que corresponde a la Camarad e Represenatntes, se realizaron 3 programas  por parte de la Mesa DIrectiva
</t>
    </r>
    <r>
      <rPr>
        <rFont val="Arial Narrow"/>
        <color rgb="FF000000"/>
        <sz val="11.0"/>
        <u/>
      </rPr>
      <t xml:space="preserve">https://youtu.be/wXaCDWzStMM?si=8_JW7noucKwvyuoU
</t>
    </r>
    <r>
      <rPr>
        <rFont val="Arial Narrow"/>
        <color rgb="FF000000"/>
        <sz val="11.0"/>
      </rPr>
      <t xml:space="preserve">
</t>
    </r>
    <r>
      <rPr>
        <rFont val="Arial Narrow"/>
        <color rgb="FF000000"/>
        <sz val="11.0"/>
        <u/>
      </rPr>
      <t xml:space="preserve">https://youtu.be/11MnyP-YaPQ
</t>
    </r>
    <r>
      <rPr>
        <rFont val="Arial Narrow"/>
        <color rgb="FF000000"/>
        <sz val="11.0"/>
      </rPr>
      <t xml:space="preserve">
</t>
    </r>
    <r>
      <rPr>
        <rFont val="Arial Narrow"/>
        <color rgb="FF000000"/>
        <sz val="11.0"/>
        <u/>
      </rPr>
      <t>https://youtu.be/T_F_mzUKLpc</t>
    </r>
    <r>
      <rPr>
        <rFont val="Arial Narrow"/>
        <color rgb="FF000000"/>
        <sz val="11.0"/>
      </rPr>
      <t xml:space="preserve"> </t>
    </r>
  </si>
  <si>
    <t>Mejorar y robustecer la sección "Oposición" en la página web de la Cámara de Representantes</t>
  </si>
  <si>
    <t>Ampliar y fortalecer el contenido de la sección "Oposición" en la página web de la Cámara de Representantes mediante una invitación constante a los representantes de oposición para publicar información relevante en este espacio. La sección incluirá videos explicativos, recursos gráficos y actualizaciones sobre actividades legislativas, debates de control político y otras acciones congresuales. El objetivo es ofrecer un espacio interactivo, visualmente atractivo y actualizado que permita a la ciudadanía conocer de manera integral las iniciativas y esfuerzos de la oposición, fomentando la transparencia y el acceso a la información.</t>
  </si>
  <si>
    <t>Informe de las publicaciones realizadas.</t>
  </si>
  <si>
    <t>Informe realizado y publicado por cada periodo legislativo/ Periodo legislativos</t>
  </si>
  <si>
    <r>
      <rPr>
        <rFont val="Arial Narrow"/>
        <color rgb="FF000000"/>
        <sz val="11.0"/>
      </rPr>
      <t xml:space="preserve">Se actualizo el boton , realizando las publicaiones de la ley 1909 de 2018, la cartilla de oposicion y demas información relacionada con la bancada de oposicion que actualmente se encuentra en esta legislatura.
</t>
    </r>
    <r>
      <rPr>
        <rFont val="Arial Narrow"/>
        <color rgb="FF000000"/>
        <sz val="11.0"/>
        <u/>
      </rPr>
      <t>https://www.camara.gov.co/oposicion</t>
    </r>
    <r>
      <rPr>
        <rFont val="Arial Narrow"/>
        <color rgb="FF000000"/>
        <sz val="11.0"/>
      </rPr>
      <t xml:space="preserve"> </t>
    </r>
  </si>
  <si>
    <t>Establecer un canal oficial de WhatsApp para la Cámara de Representantes.</t>
  </si>
  <si>
    <t>Crear un canal oficial de WhatsApp para la Cámara de Representantes como herramienta de comunicación directa con la ciudadanía. Este canal permitirá a los ciudadanos recibir publicaciones, actualizaciones y contenidos relevantes de la corporación de manera privada y en tiempo real. Se implementará una campaña de sensibilización para promover el conocimiento y uso del canal, asegurando que más ciudadanos estén informados sobre esta herramienta. La iniciativa busca fortalecer la accesibilidad y fomentar una comunicación más cercana y efectiva entre la Cámara y la ciudadanía.</t>
  </si>
  <si>
    <t>Canal creado
Campaña realizada</t>
  </si>
  <si>
    <t>Segunda vicepresidencia</t>
  </si>
  <si>
    <t>Canal de WhatsApp creado Campaña de difusión realizada</t>
  </si>
  <si>
    <r>
      <rPr>
        <rFont val="Arial Narrow"/>
        <color rgb="FF000000"/>
        <sz val="11.0"/>
      </rPr>
      <t xml:space="preserve">Junto al canal del congreso se realizaron todas las actividades que terminaron en la publicaión y ejecución del canal de WhatsApp 
</t>
    </r>
    <r>
      <rPr>
        <rFont val="Arial Narrow"/>
        <color rgb="FF000000"/>
        <sz val="11.0"/>
        <u/>
      </rPr>
      <t>https://drive.google.com/file/d/1CuAy6vSxsrQ6e9DFW3PXW-fT0vYMGcVm/view?usp=drive_link</t>
    </r>
  </si>
  <si>
    <t>Desarrollar Plataforma de Archivo Histórico legislativo</t>
  </si>
  <si>
    <t>Crear una plataforma digital para el archivo histórico legislativo de la Cámara de Representantes, conforme a las leyes 594 de 2000 y 1712 de 2014, para conservar y facilitar el acceso a documentos y actividades legislativas. La plataforma almacenará leyes, proyectos de ley, grabaciones y sesiones de la entidad, e incluirá herramientas de búsqueda avanzada y filtros impulsados por inteligencia artificial. Para garantizar un uso óptimo, se desarrollarán tutoriales educativos que expliquen las funcionalidades y ventajas de la plataforma. Asimismo, se llevará a cabo una campaña de difusión para informar a los ciudadanos y usuarios sobre esta herramienta, promoviendo la preservación, consulta eficiente y accesibilidad de la información histórica.</t>
  </si>
  <si>
    <t>Plataforma de Archivo Histórico Legislativo</t>
  </si>
  <si>
    <t>Planeación y Sistemas</t>
  </si>
  <si>
    <t>Plataforma de Archivo Histórico Legislativo funcional</t>
  </si>
  <si>
    <r>
      <rPr>
        <rFont val="Arial Narrow"/>
        <color rgb="FF000000"/>
        <sz val="11.0"/>
      </rPr>
      <t xml:space="preserve">Fase I  - Proyecto Plataforma TI de búsqueda del Archivo
Existía una necesidad de contar con una solución tecnológica que permitiera organizar, preservar y facilitar el acceso a la información digital de Archivo Histórico Legislativo de la Cámara de Representantes. Durante la Fase I del proyecto de Plataforma TI se avanzó de manera satisfactoria en la implementación de un sistema moderno, seguro y adaptable a las necesidades de la entidad.
Esta primera fase contempló el despliegue de un buscador inteligente, capaz de localizar y recuperar archivos en distintos formatos (documentos, audios, videos e imágenes) a través de una plataforma de fácil uso, accesible desde la nube y diseñada bajo estándares de buenas prácticas en el desarrollo de software.
Los principales logros alcanzados en esta etapa son:
• Acceso ágil y centralizado a la información: Se completó el desarrollo e integración del portal digital en su fase I que permitirá, una vez sea publicado, consultar de forma sencilla el archivo institucional. Esta funcionalidad está orientada a reducir los tiempos de búsqueda y mejorar la disponibilidad de la información pública, en el marco de una solución moderna y eficiente.
• Recuperación de contenido multimedia: Se integraron herramientas que permiten visualizar y reproducir grabaciones de audio y video, con opciones como avance, retroceso, descarga de fragmentos y control de velocidad, aportando valor a la gestión documental y de sesiones.
• Construcción de memoria institucional: Se inició la organización de una memoria histórica digital, que permite visualizar documentos relevantes de manera cronológica y categorizada, fortaleciendo la conservación del patrimonio documental de la Cámara de Representantes.
• Procesamiento masivo de contenidos: Se transcribieron e indexaron hasta 10.000 horas de audios y videos, permitiendo que esta información pueda ser consultada mediante búsquedas por temas, palabras clave, fechas o participantes.
• Mejora en la trazabilidad y seguridad: Todos los archivos alojados están protegidos contra alteraciones no autorizadas, y cuentan con etiquetas que permiten identificar fácilmente su origen, autor, fecha y otros datos relevantes.
Es importante precisar que, si bien la Fase I del proyecto fue implementada y recibida a satisfacción por parte de la Cámara de Representantes, la plataforma aún no ha sido publicada ni cuenta con acceso al público o al ciudadano, dado que su salida a producción final y su publicación oficial están programadas para cuando se culmine la totalidad de las fases del proyecto.
Con estos avances, la Cámara de Representantes da un paso importante en su proceso de transformación digital, promoviendo el acceso transparente a la información, la preservación del archivo institucional y el fortalecimiento de sus capacidades tecnológicas para la gestión pública.
Evidencias:
</t>
    </r>
    <r>
      <rPr>
        <rFont val="Arial Narrow"/>
        <color rgb="FF000000"/>
        <sz val="11.0"/>
        <u/>
      </rPr>
      <t>https://drive.google.com/drive/folders/1fUp2EbNIuLEeAGLWzPPBQMKdLd_UW1os</t>
    </r>
    <r>
      <rPr>
        <rFont val="Arial Narrow"/>
        <color rgb="FF000000"/>
        <sz val="11.0"/>
      </rPr>
      <t xml:space="preserve">
</t>
    </r>
  </si>
  <si>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</si>
  <si>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</si>
  <si>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t>4 Podcast</t>
  </si>
  <si>
    <t>Número de Podcast difundidos /Cuatro (4) podcasts programados</t>
  </si>
  <si>
    <t>Se llevó a cabo reunión con MinTic, para socializar los podcast realizados y que puedan ser difundidos en radios comunitarias, tal como se tenía previsto.
A la fecha, esta actividad se ejecutó en su totalidad. Se realizaron 5 podcast con diferentes temáticas pero con un común denominador: claridad y pedagogía para entender lo que se realiza al interior de la Cámara de Representantes y de la Secretaría General. El primer podcast trata acerca de en que consiste el trámite legislativo, el segundo podcast habla de algunas de las palabras más confusas del trámite legislativo, un tercer podcast cuenta acerca de la función de las comisiones  y cómo están compuestas. Un cuarto podcast fue acerca del balance legislativo de esta legislatura 2024-2025 y un quinto podcast nos cuenta acerca de algunos ejerccicio que dan valor agregado a la gestión de la Secretaría General.</t>
  </si>
  <si>
    <t>Implementar la Escuela de Democracia Abierta (EDA) en conjunto con la Alianza por el Congreso Abierto, para cualificar los conocimientos de los funcionarios públicos en temas relevantes para la labor legislativa, teniendo en cuenta el alto porcentaje de renovación del Congreso.</t>
  </si>
  <si>
    <t>Desarrollar de la Escuela de Democracia Abierta (EDA), compuesta de cuatro (4) módulos de formación teórico-conceptual, creados de la mano de expertos en técnica legislativa, para los funcionarios del Congreso.</t>
  </si>
  <si>
    <t>Modulos de formación
Listas de asistencia
Registro fotografico
Actas de las sesiones</t>
  </si>
  <si>
    <t>Mesa directiva / Presidencia</t>
  </si>
  <si>
    <t xml:space="preserve">Número de módulos de formación planeados / Número de módulos de formación ejecutados.
</t>
  </si>
  <si>
    <r>
      <rPr>
        <rFont val="Arial Narrow"/>
        <color rgb="FF000000"/>
        <sz val="11.0"/>
      </rPr>
      <t xml:space="preserve">En el mes de mayo se llevaron a cabo las acciones, que representaron un cumplimiento del 100% de la Escuela de Democracia Abierta (EDA), es decir, se impartieron 8 de los 8 módulos programados 
Como una actividad complementaria a la EDA se programó un espacio de lla clausura donde fueron entregados los certificados de asistencia. El espacio se desarrollo en el mes de junio.
enlace: </t>
    </r>
    <r>
      <rPr>
        <rFont val="Arial Narrow"/>
        <color rgb="FF000000"/>
        <sz val="11.0"/>
        <u/>
      </rPr>
      <t>https://drive.google.com/drive/folders/1D1Sy42no2nGw_yyEkLJN7L9ZxeqWTdOT?usp=drive_link</t>
    </r>
  </si>
  <si>
    <t>Construir propuesta técnica y funcional para
aplicativo que contenga bases de datos sobre
información de entidades del Estado, academia, empresas privadas, y organizaciones de la sociedad civil, para fortalecer las actividades de participación ciudadana en el Congreso</t>
  </si>
  <si>
    <t>Construir un aplicativo de fácil consulta, que centralice información sobre entidades del Estado, academia, empresas privadas y organizaciones de la sociedad civil, con el fin de fortalecer la participación ciudadana en el Congreso de la República. La herramienta permitirá a las comisiones y UTL tener a disposición bases de datos para hacer invitaciones directas a eventos y actividades, apoyando la gestión de la participación ciudadana en el Congreso</t>
  </si>
  <si>
    <t>Propuesta</t>
  </si>
  <si>
    <t>Unidad Coordinadora de Atención Ciudadana del Congreso</t>
  </si>
  <si>
    <t xml:space="preserve">Propuesta entregada a la Dirección Administrativa </t>
  </si>
  <si>
    <r>
      <rPr>
        <rFont val="Arial Narrow"/>
        <color rgb="FF000000"/>
        <sz val="11.0"/>
      </rPr>
      <t xml:space="preserve">Actividad finalizada con la radicación a la Dirección General Administrativa del Senado de la República y Dirección Administrativa de la Cámara de Representantes
</t>
    </r>
    <r>
      <rPr>
        <rFont val="Arial Narrow"/>
        <color rgb="FF000000"/>
        <sz val="11.0"/>
        <u/>
      </rPr>
      <t>https://drive.google.com/drive/u/3/folders/12yHvfrAUJUNl8HxWlYtsM35V9-WHsdqX</t>
    </r>
  </si>
  <si>
    <t>Elaborar un documento de análisis y encuestas sobre la labor del Congreso</t>
  </si>
  <si>
    <t>Elaborar un documento de 3 a 4 páginas que incluya análisis y encuestas ciudadanas sobre la impoprtancia de ciertos productos de comunicación que visibilizan el trabajo del Congreso que no suele aparecer en los medios masivos. Las encuestas indagarán sobre cuáles son las reformas y acciones que más interesan a la ciudadanía y no reciben suficiente cobertura mediática. El documento será generado en parte utilizando inteligencia artificial para mejorar la rapidez y precisión en la elaboración de los análisis.</t>
  </si>
  <si>
    <t>Un documento publicado en la plataforma DARUMA y divulgado en las redes sociales del Senado</t>
  </si>
  <si>
    <t>Oficina de prensa de Senado y Cámara de Representantes</t>
  </si>
  <si>
    <t>Documento realizado</t>
  </si>
  <si>
    <t xml:space="preserve">Socialización de caja de herramientas digitales para el apoyo a funcionarios y contratistas del congreso. </t>
  </si>
  <si>
    <t>Presentación y difusión de una caja de herramientas digitales diseñada por la Alianza por el Congreso Abierto para apoyar el trabajo de los funcionarios y contratistas del Congreso. La socialización incluirá capacitaciones, guías de uso, y sesiones interactivas para asegurar que los usuarios comprendan y aprovechen al máximo las herramientas disponibles. Las socializaciones se realizaran por demanda de los equipos del congreso.</t>
  </si>
  <si>
    <t>Actas de los espacios de socialización
Listados de asistencia
Memorias fotograficas</t>
  </si>
  <si>
    <t>Bicameral/Mesas directivas</t>
  </si>
  <si>
    <t>Números de espacios de socialización realizados/ Número de espacios de socializacion planeados</t>
  </si>
  <si>
    <r>
      <rPr>
        <rFont val="Arial Narrow"/>
        <color rgb="FF000000"/>
        <sz val="11.0"/>
      </rPr>
      <t xml:space="preserve">En el mes de mayo se desarrolló el espacio "Ideas en Diálogo", que contó con la participación de la Presidencia del Senado de la República y de la Cámara de Representantes, así como de algunos congresistas, funcionarios y miembros de la Alianza por el Congreso Abierto. Durante el encuentro se expuso el trabajo colaborativo y la oferta programática de las organizaciones de la sociedad civil, orientadas a contribuir al fortalecimiento institucional del Congreso en favor de la transparencia, la participación ciudadana y el gobierno abierto.
En el marco de este espacio, las organizaciones de la Alianza socializaron la Caja de Herramientas "Participa y Construye", cuyo objetivo es promover el involucramiento multiactor en la formulación de proyectos de ley y en otro tipo de iniciativas legislativas.
</t>
    </r>
    <r>
      <rPr>
        <rFont val="Arial Narrow"/>
        <color rgb="FF000000"/>
        <sz val="11.0"/>
        <u/>
      </rPr>
      <t>https://drive.google.com/drive/folders/1vtmSbFKgjpRcz9hmc9-ZwEu5w2ldFnP8?usp=drive_link</t>
    </r>
  </si>
  <si>
    <t>Feria de oferta de servicios de sociedad civil organizada hacía el congreso.</t>
  </si>
  <si>
    <t>Generar un espacio de interacción entre el Congreso y las organizaciones de la sociedad civil, donde estas últimas podrán presentar sus servicios, proyectos y propuestas para colaborar en el fortalecimiento del proceso legislativo. La feria buscará facilitar la vinculación de estas organizaciones en las actividades del Congreso. A través de stands, presentaciones y encuentros directos, se establecerán canales de comunicación efectivos, permitiendo que las entidades legislativas conozcan de primera mano las capacidades y aportes de la sociedad civil organizada.</t>
  </si>
  <si>
    <t>Registro fotográfico</t>
  </si>
  <si>
    <t>Feria realizada</t>
  </si>
  <si>
    <r>
      <rPr>
        <rFont val="Arial Narrow"/>
        <color rgb="FF000000"/>
        <sz val="11.0"/>
      </rPr>
      <t xml:space="preserve">en el mes e mayo se desarrolló en el hall del Edificio Nuevo del Congreso de la República la Feria de Servicios, promovida por la Presidencia del Senado de la República y la Cámara de Representantes y desarrollada por las organizaciones que integran la Alianza por el Congreso Abierto 
Durante este espacio, se presentaron los resultados del acompañamiento realizado por la Alianza  al Congreso en diversas iniciativas, se socializó la Caja de Herramientas "Participa y Construye", y se compartió información general sobre la oferta programática de la Alianza, todo ello acompañado de distintas actividades interactivas.
</t>
    </r>
    <r>
      <rPr>
        <rFont val="Arial Narrow"/>
        <color rgb="FF000000"/>
        <sz val="11.0"/>
        <u/>
      </rPr>
      <t>https://drive.google.com/drive/folders/1-Ufx9ocBUtravzCpDz28ZdQuioPFW4H0?usp=drive_link</t>
    </r>
  </si>
  <si>
    <t>Levantamiento de Actividades 9° Plan de Acción para un Congreso Abierto y Transparente
4to Avance (Mayo 2025)</t>
  </si>
  <si>
    <t>Observaciones al 4to Avance</t>
  </si>
  <si>
    <t xml:space="preserve">En reunion realizada con la oficina de prensa, se revisaron los paso a paso de los micrositios con el fin de medir los tiempos y se elaboraron los guiones correspondietnes. esta tarea no se habia realizado debido a que no teniamos confirmación de la fecha en que iba iniciar a operar la nueva pagina web de la Corporación. </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</si>
  <si>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</si>
  <si>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</si>
  <si>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t xml:space="preserve">Se llevó a cabo en sesión plenaria del día 02 de abril de 2025, por parte de la Primera Vicepresidencia. De esta actividad, se tiene como evidencia, correo de solicitud de la misma por parte del Honorable Representante Rodrigo Tovar a su equipo de trabajo, grabación y videos, redacción de la misma por parte de Secretaría General enviada al secretario privado de la Primera Vicepresidencia para el desarrollo de esta actividad. </t>
  </si>
  <si>
    <r>
      <rPr>
        <rFont val="Arial Narrow"/>
        <color rgb="FF000000"/>
        <sz val="11.0"/>
      </rPr>
      <t xml:space="preserve">campaña 4: Desarrollo del Liderazgo Ético
En el marco de esta campaña, se llevó a cabo un talk show como parte de una actividad diseñada para fomentar el liderazgo y el talento de los funcionarios de la Cámara de Representantes. Durante este espacio, los servidores públicos tuvieron la oportunidad de expresar sus habilidades y capacidades, en un ambiente de reconocimiento y conmemoración de su labor. Además, se realizara una capacitación enfocada en la formación de líderes de alto desempeño, fortaleciendo así el compromiso ético y profesional dentro de la institución. </t>
    </r>
    <r>
      <rPr>
        <rFont val="Arial Narrow"/>
        <color rgb="FF000000"/>
        <sz val="11.0"/>
        <u/>
      </rPr>
      <t>https://drive.google.com/drive/folders/13E6RwcIO55ZCPuJAmsr-F8PTuaydHIlW?usp=sharing</t>
    </r>
  </si>
  <si>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</si>
  <si>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</si>
  <si>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t>Se envío correo de solicitud al Departamento Administrativo de la Función Pública, solicitando el acompañamiento para esta actividad. El mismo se reiteró con el fin de tener dispuesto el equipo de DAFP que alimenta el sistema del aplictivo de la integridad pública y de esta manera poder resolver las dudas que se presenten en el desarrollo de dichas capacitaciones. Se espera respuesta para poder realizar la primera capacitación en el mes de abril del presente.</t>
  </si>
  <si>
    <r>
      <rPr>
        <rFont val="Arial Narrow"/>
        <color rgb="FF000000"/>
        <sz val="10.0"/>
      </rPr>
      <t xml:space="preserve">Número de piezas realizadas/ </t>
    </r>
    <r>
      <rPr>
        <rFont val="Arial Narrow"/>
        <color rgb="FF000000"/>
        <sz val="10.0"/>
      </rPr>
      <t>Diez (10) piezas planeadas</t>
    </r>
  </si>
  <si>
    <r>
      <rPr>
        <rFont val="Arial Narrow"/>
        <color rgb="FF000000"/>
        <sz val="11.0"/>
      </rPr>
      <t xml:space="preserve">A mayo ya se diseñaron en lenguaje claro y socializaron en redes sociales las piezas gráficas correspondientes a los 10 proyectos de ley seleccionados y que estan en tramite en el Congreso de la República. 
1. Proyecto de Ley No. 128 de 2023. Carrusel Derecho a la Alimentación
</t>
    </r>
    <r>
      <rPr>
        <rFont val="Arial Narrow"/>
        <color rgb="FF000000"/>
        <sz val="11.0"/>
        <u/>
      </rPr>
      <t>https://www.instagram.com/p/DJj10PztqKx/?igsh=MWZjN3k0OWQ2bm5ieg==</t>
    </r>
    <r>
      <rPr>
        <rFont val="Arial Narrow"/>
        <color rgb="FF000000"/>
        <sz val="11.0"/>
      </rPr>
      <t xml:space="preserve">
</t>
    </r>
    <r>
      <rPr>
        <rFont val="Arial Narrow"/>
        <color rgb="FF000000"/>
        <sz val="11.0"/>
        <u/>
      </rPr>
      <t>https://x.com/CamaraColombia/status/1922051350323421384?t=dZaWfoNJYB0J9z-YYY3Cmg&amp;s=19</t>
    </r>
    <r>
      <rPr>
        <rFont val="Arial Narrow"/>
        <color rgb="FF000000"/>
        <sz val="11.0"/>
      </rPr>
      <t xml:space="preserve">
</t>
    </r>
    <r>
      <rPr>
        <rFont val="Arial Narrow"/>
        <color rgb="FF000000"/>
        <sz val="11.0"/>
        <u/>
      </rPr>
      <t>https://www.facebook.com/share/p/1AVaDyQ5NW/?mibextid=oFDknk</t>
    </r>
    <r>
      <rPr>
        <rFont val="Arial Narrow"/>
        <color rgb="FF000000"/>
        <sz val="11.0"/>
      </rPr>
      <t xml:space="preserve"> 
2. Hasta hace poco divorciarse en Colombia era un trámite costoso, difícil y engorroso. Hoy el panorama cambió, con la existencia de la Ley 2442 de 2024, no es necesario probar infidelidad, maltrato o abandono para disolver la unión; en pocas palabras, ya no se requiere el consentimiento del otro. 
</t>
    </r>
    <r>
      <rPr>
        <rFont val="Arial Narrow"/>
        <color rgb="FF000000"/>
        <sz val="11.0"/>
        <u/>
      </rPr>
      <t>https://x.com/CamaraColombia/status/1932977402499801474?t=yj8CvhOtixJvaoBIZic94g&amp;s=08
https://www.facebook.com/share/v/1F1WYkRD73/?mibextid=qi2Omg</t>
    </r>
    <r>
      <rPr>
        <rFont val="Arial Narrow"/>
        <color rgb="FF000000"/>
        <sz val="11.0"/>
      </rPr>
      <t xml:space="preserve">   #LeyesQueTransforman #Divorcio #Colombia #Matrimonio   </t>
    </r>
    <r>
      <rPr>
        <rFont val="Arial Narrow"/>
        <color rgb="FF000000"/>
        <sz val="11.0"/>
        <u/>
      </rPr>
      <t>https://www.instagram.com/reel/DKx82HZtg3a/?igsh=MWZ3aTBpZHZmc2h2dw==</t>
    </r>
    <r>
      <rPr>
        <rFont val="Arial Narrow"/>
        <color rgb="FF000000"/>
        <sz val="11.0"/>
      </rPr>
      <t xml:space="preserve">  
3. Jóvenes Rurales  
</t>
    </r>
    <r>
      <rPr>
        <rFont val="Arial Narrow"/>
        <color rgb="FF000000"/>
        <sz val="11.0"/>
        <u/>
      </rPr>
      <t>https://www.instagram.com/reel/DJ9yY6WyLDa/?igsh=ZWt1dzZsZ2c1Zmx0</t>
    </r>
    <r>
      <rPr>
        <rFont val="Arial Narrow"/>
        <color rgb="FF000000"/>
        <sz val="11.0"/>
      </rPr>
      <t xml:space="preserve">       
</t>
    </r>
    <r>
      <rPr>
        <rFont val="Arial Narrow"/>
        <color rgb="FF000000"/>
        <sz val="11.0"/>
        <u/>
      </rPr>
      <t>https://www.facebook.com/share/v/18qLT7REeB/?mibextid=oFDknk</t>
    </r>
    <r>
      <rPr>
        <rFont val="Arial Narrow"/>
        <color rgb="FF000000"/>
        <sz val="11.0"/>
      </rPr>
      <t xml:space="preserve">   
</t>
    </r>
    <r>
      <rPr>
        <rFont val="Arial Narrow"/>
        <color rgb="FF000000"/>
        <sz val="11.0"/>
        <u/>
      </rPr>
      <t>https://x.com/CamaraColombia/status/1925954813180694721?t=shIBtfSilttxHzq9Ag1WgA&amp;s=19</t>
    </r>
    <r>
      <rPr>
        <rFont val="Arial Narrow"/>
        <color rgb="FF000000"/>
        <sz val="11.0"/>
      </rPr>
      <t xml:space="preserve">                 
4. En Colombia crecen las llamadas "clínicas de garaje" dado que no existe una reglamentación clara para realizar la estos procedimientos, donde la vida queda en juego.
Para regular estas intervenciones estéticas, el Congreso de la República le apuesta al proyecto de Ley 311 - Cirugía Plástica Segura. 
La iniciativa pasa al cuarto debate en el @senadocolombia y busca poner en "cintura" a los profesionales y establecimientos donde se realizan estas prácticas.      </t>
    </r>
    <r>
      <rPr>
        <rFont val="Arial Narrow"/>
        <color rgb="FF000000"/>
        <sz val="11.0"/>
        <u/>
      </rPr>
      <t>https://www.instagram.com/reel/DKH04AzNTTb/?igsh=NXBqN2F0Y2ZkdmFt</t>
    </r>
    <r>
      <rPr>
        <rFont val="Arial Narrow"/>
        <color rgb="FF000000"/>
        <sz val="11.0"/>
      </rPr>
      <t xml:space="preserve">  </t>
    </r>
    <r>
      <rPr>
        <rFont val="Arial Narrow"/>
        <color rgb="FF000000"/>
        <sz val="11.0"/>
        <u/>
      </rPr>
      <t>https://x.com/CamaraColombia/status/1927047001021046937?t=xomaiG3AWH7G5Sfqen8KaQ&amp;s=08</t>
    </r>
    <r>
      <rPr>
        <rFont val="Arial Narrow"/>
        <color rgb="FF000000"/>
        <sz val="11.0"/>
      </rPr>
      <t xml:space="preserve">    
</t>
    </r>
    <r>
      <rPr>
        <rFont val="Arial Narrow"/>
        <color rgb="FF000000"/>
        <sz val="11.0"/>
        <u/>
      </rPr>
      <t>https://www.facebook.com/share/v/16drbiZb4N/?mibextid=D5vuiz</t>
    </r>
    <r>
      <rPr>
        <rFont val="Arial Narrow"/>
        <color rgb="FF000000"/>
        <sz val="11.0"/>
      </rPr>
      <t xml:space="preserve">  </t>
    </r>
    <r>
      <rPr>
        <rFont val="Arial Narrow"/>
        <color rgb="FF000000"/>
        <sz val="11.0"/>
        <u/>
      </rPr>
      <t xml:space="preserve">https://vt.tiktok.com/ZSkHkrrgP/
</t>
    </r>
    <r>
      <rPr>
        <rFont val="Arial Narrow"/>
        <color rgb="FF000000"/>
        <sz val="11.0"/>
      </rPr>
      <t xml:space="preserve">5, Ley 2447 prohibición del matrimonio infantil..
https://www.facebook.com/share/p/199MXF7ghg/?mibextid=oFDknk
https://www.instagram.com/p/DK2-pheSUqE/?igsh=Z3BwOGI2dmhwc3d4
</t>
    </r>
    <r>
      <rPr>
        <rFont val="Arial Narrow"/>
        <color rgb="FF000000"/>
        <sz val="11.0"/>
        <u/>
      </rPr>
      <t xml:space="preserve">https://x.com/CamaraColombia/status/1933559975412130185?t=XnjeuMAmzC4gAvugNimh8Q&amp;s=19
</t>
    </r>
    <r>
      <rPr>
        <rFont val="Arial Narrow"/>
        <color rgb="FF000000"/>
        <sz val="11.0"/>
      </rPr>
      <t xml:space="preserve">6, Ley 2436 de 2024 licencia de maternidad para mujeres en política.
https://x.com/CamaraColombia/status/1934362872227729825?t=tvfNVhoFa4GbCaXSDARjyQ&amp;s=08
https://www.facebook.com/share/p/1KiNKJZ9jy/?mibextid=oFDknk
</t>
    </r>
    <r>
      <rPr>
        <rFont val="Arial Narrow"/>
        <color rgb="FF000000"/>
        <sz val="11.0"/>
        <u/>
      </rPr>
      <t xml:space="preserve">https://www.instagram.com/p/DK-42Ucti8C/?igsh=YzRhMWMxdzI1bXV6
</t>
    </r>
    <r>
      <rPr>
        <rFont val="Arial Narrow"/>
        <color rgb="FF000000"/>
        <sz val="11.0"/>
      </rPr>
      <t xml:space="preserve">7, Proyecto del Ley 435 de 2023 Cámara incremento honorarios Concejales de Quinta y Sexta Categoría
https://x.com/CamaraColombia/status/1935073953199849807?t=TiUtFTFHuaoryVp85bPXRA&amp;s=08
https://www.facebook.com/share/p/16SzgDPYD7/?mibextid=qi2Omg
</t>
    </r>
    <r>
      <rPr>
        <rFont val="Arial Narrow"/>
        <color rgb="FF000000"/>
        <sz val="11.0"/>
        <u/>
      </rPr>
      <t xml:space="preserve">https://www.instagram.com/p/DLCnLWrN8uq/?igsh=cWU3cmN6dndoaXJ6
</t>
    </r>
    <r>
      <rPr>
        <rFont val="Arial Narrow"/>
        <color rgb="FF000000"/>
        <sz val="11.0"/>
      </rPr>
      <t>8, Ley Ángel (403/2024C) y Ley Lorenzo
https://www.instagram.com/reel/DLGf1ieMUvM/?igsh=cjJqN2ZncjJ1aGFu
https://www.facebook.com/share/r/15h7tJKdWn/?mibextid=oFDknk
https://x.com/CamaraColombia/status/1935858531905024430?t=BNjXC8G0Fyp0it1xqsWviA&amp;s=19
9, Ley de Cuidadores 204/2023C
https://www.instagram.com/reel/DLJEonFRg01/?igsh=MTU0Mzh2bHZ2enJqcw==
https://www.facebook.com/share/r/19fxGt9Vxw/?mibextid=oFDknk
https://x.com/CamaraColombia/status/1936218745854476650?t=upvK8FPVOZjWxl_nWJJ7vQ&amp;s=19
10, Ley Ciudades Verdes 333/2024C
https://www.instagram.com/p/DLSZJf5si4n/?igsh=eWR2c3NqNGYxNzB4
https://www.facebook.com/share/p/1FbmxJ2Qf7/?mibextid=oFDknk
https://x.com/CamaraColombia/status/1937530296028529106?t=nbkGXiMy1np6vbhgb82DDw&amp;s=19</t>
    </r>
  </si>
  <si>
    <t>Con el apoyo de la oficina de información y prensa se diseño una pieza grafica para invitar  los funcionarios a la visita guiada, de igual modo, se diseño un folleto digital con informacion de la División financiera.  Enlace evidencia: https://drive.google.com/drive/folders/16QSvQgvMGQ4fOg-igSGRiE0C8QcAKHZp?usp=drive_link</t>
  </si>
  <si>
    <r>
      <rPr>
        <rFont val="Arial Narrow"/>
        <color rgb="FF000000"/>
        <sz val="11.0"/>
        <u/>
      </rPr>
      <t xml:space="preserve">Se solicito espacio de programas en la parrilla del Canal Congreso                                                                             </t>
    </r>
    <r>
      <rPr>
        <rFont val="Arial Narrow"/>
        <color rgb="FF000000"/>
        <sz val="11.0"/>
        <u/>
      </rPr>
      <t>https://mail.google.com/mail/u/0?ui=2&amp;ik=0ab8e64829&amp;attid=0.1&amp;permmsgid=msg-a:r7113689401958901908&amp;th=1959552a78037c84&amp;view=att&amp;disp=inline&amp;realattid=f_m88y1z4m0&amp;zw</t>
    </r>
    <r>
      <rPr>
        <rFont val="Arial Narrow"/>
        <color rgb="FF000000"/>
        <sz val="11.0"/>
        <u/>
      </rPr>
      <t xml:space="preserve">      </t>
    </r>
    <r>
      <rPr>
        <rFont val="Arial Narrow"/>
        <color rgb="FF000000"/>
        <sz val="11.0"/>
        <u/>
      </rPr>
      <t xml:space="preserve">                                                                                                                                                                                       Enviaron respuesta de canal Congreso                                                                                                                                                                     </t>
    </r>
    <r>
      <rPr>
        <rFont val="Arial Narrow"/>
        <color rgb="FF000000"/>
        <sz val="11.0"/>
        <u/>
      </rPr>
      <t>https://drive.google.com/file/d/1KmEhCBwzjQ9gsOyNxFiK5lAKdENhry3M/view?usp=sharing</t>
    </r>
    <r>
      <rPr>
        <rFont val="Arial Narrow"/>
        <color rgb="FF000000"/>
        <sz val="11.0"/>
        <u/>
      </rPr>
      <t xml:space="preserve">     </t>
    </r>
    <r>
      <rPr>
        <rFont val="Arial Narrow"/>
        <color rgb="FF000000"/>
        <sz val="11.0"/>
        <u/>
      </rPr>
      <t xml:space="preserve">                                                                                                                                                                                                                                                                                                                                                                                                                                                                                                                                                                                                                                                             </t>
    </r>
  </si>
  <si>
    <r>
      <rPr>
        <rFont val="Arial Narrow"/>
        <b/>
        <color rgb="FF000000"/>
        <sz val="10.0"/>
      </rPr>
      <t xml:space="preserve">TEXTO CONSIGNADO EN EL 9° Plan: </t>
    </r>
    <r>
      <rPr>
        <rFont val="Arial Narrow"/>
        <color rgb="FF000000"/>
        <sz val="10.0"/>
      </rPr>
      <t xml:space="preserve">                                                                                                                                                                                                                                                                                                                                                                                                                                                                                                 Espacios de dialogo en zonas rurales afectadas por el conflicto armado                                                                                                                                                                                                                                                                                                                                                                                                                                                                  </t>
    </r>
    <r>
      <rPr>
        <rFont val="Arial Narrow"/>
        <b/>
        <color rgb="FF000000"/>
        <sz val="10.0"/>
      </rPr>
      <t xml:space="preserve">CORRECCION AL TEXTO CONSIGNADO EN EL 9° Plan:                                                                                                                                                                                                                                                                                                                                                                                                                                                                                                             </t>
    </r>
    <r>
      <rPr>
        <rFont val="Arial Narrow"/>
        <color rgb="FF000000"/>
        <sz val="10.0"/>
      </rPr>
      <t xml:space="preserve">Desarrollar encuentros de dialogo en zonas rurales afectadas por el conflicto armado </t>
    </r>
  </si>
  <si>
    <r>
      <rPr>
        <rFont val="Arial Narrow"/>
        <b/>
        <color rgb="FF000000"/>
        <sz val="10.0"/>
      </rPr>
      <t xml:space="preserve">TEXTO CONSIGNADO EN EL 9° Plan:                                                                                                                                                                                                                                                                                                                                                                                                              </t>
    </r>
    <r>
      <rPr>
        <rFont val="Arial Narrow"/>
        <color rgb="FF000000"/>
        <sz val="10.0"/>
      </rPr>
      <t xml:space="preserve">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                                                                                                                                                                                                                                                                                                                                                                                                       </t>
    </r>
    <r>
      <rPr>
        <rFont val="Arial Narrow"/>
        <b/>
        <color rgb="FF000000"/>
        <sz val="10.0"/>
      </rPr>
      <t xml:space="preserve">CORRECCION AL TEXTO CONSIGNADO EN EL 9° Plan:                                                                                                                                                                                                                                                                                                                                                                                     </t>
    </r>
    <r>
      <rPr>
        <rFont val="Arial Narrow"/>
        <color rgb="FF000000"/>
        <sz val="10.0"/>
      </rPr>
      <t>Desarrollar (3) encuentros de dialogo abierto en comunidades rurales, con enfoque en los municipios PDET y una participacion multiactor de victimas, excombatientes, lideres comunitarios y representantes de DDHH. Estos espacios formaran la construccion de paz, del tejido social y la reconciliacion mediante actividades pedagogicas, ludicas y culturales, promoviendo el dialogo constructivo y la participacion de las comunidades, con el animo de fortalecer la cohesion social.</t>
    </r>
  </si>
  <si>
    <r>
      <rPr>
        <rFont val="Arial Narrow"/>
        <color rgb="FF000000"/>
        <sz val="11.0"/>
      </rPr>
      <t xml:space="preserve">Realizamos tres (03) encuentros en los municipios de Aguas Blancas, Mariangole y Guacoche en los cuales tuvimos particpacion de la ciudadania y se conto con el apoyo profesional y metodologico de la OIM, quienes hicieron el respectivo levantamiento de la informacion sobre los temas abordados en las mesas de trabajo. </t>
    </r>
    <r>
      <rPr>
        <rFont val="Arial Narrow"/>
        <color rgb="FF000000"/>
        <sz val="11.0"/>
        <u/>
      </rPr>
      <t>https://drive.google.com/drive/folders/1b1iWKf7PXq_GpFYIvYEnVnscn-W5sq73</t>
    </r>
  </si>
  <si>
    <r>
      <rPr>
        <rFont val="Arial Narrow"/>
        <b/>
        <color rgb="FF000000"/>
        <sz val="10.0"/>
      </rPr>
      <t xml:space="preserve">TEXTO CONSIGNADO EN EL 9° Plan:  </t>
    </r>
    <r>
      <rPr>
        <rFont val="Arial Narrow"/>
        <color rgb="FF000000"/>
        <sz val="10.0"/>
      </rPr>
      <t xml:space="preserve">                                                                                                                                                                                                                                                                                                                                                                                                                                                                                                    Espacios de diálogo sobre paz y temas de interés nacional.                                                                                                                                                                                                                                                                                                                                                                                                                                                                                     </t>
    </r>
    <r>
      <rPr>
        <rFont val="Arial Narrow"/>
        <b/>
        <color rgb="FF000000"/>
        <sz val="10.0"/>
      </rPr>
      <t>CORRECCION AL TEXTO CONSIGNADO EN EL 9° Plan:</t>
    </r>
    <r>
      <rPr>
        <rFont val="Arial Narrow"/>
        <color rgb="FF000000"/>
        <sz val="10.0"/>
      </rPr>
      <t xml:space="preserve">                                                                                                                                                                                                                                                                                                                                                                                                                                                                                 Facilitar foros de dialogo sobre paz y temas de interes nacional. </t>
    </r>
  </si>
  <si>
    <r>
      <rPr>
        <rFont val="Arial Narrow"/>
        <b/>
        <color rgb="FF000000"/>
        <sz val="10.0"/>
      </rPr>
      <t xml:space="preserve">TEXTO CONSIGNADO EN EL 9° Plan: </t>
    </r>
    <r>
      <rPr>
        <rFont val="Arial Narrow"/>
        <color rgb="FF000000"/>
        <sz val="10.0"/>
      </rPr>
      <t xml:space="preserve">                                                                                                                                                                                                                                                                                                                                                                                                                                                                                                                                                                              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                                                                                                                                                                                                        </t>
    </r>
    <r>
      <rPr>
        <rFont val="Arial Narrow"/>
        <b/>
        <color rgb="FF000000"/>
        <sz val="10.0"/>
      </rPr>
      <t xml:space="preserve">CORRECCION AL TEXTO CONSIGNADO EN EL 9° Plan:  </t>
    </r>
    <r>
      <rPr>
        <rFont val="Arial Narrow"/>
        <color rgb="FF000000"/>
        <sz val="10.0"/>
      </rPr>
      <t xml:space="preserve">                                                                                                                                                                                                                                                                                                                                                                                          Facilitar dos (2) foros de dialogo que incluyan actores con posiciones divergentes y comunidades afectadas por el conflicto, centrados en los desafios sociales del pais con ocasion del conflicto armado. Estas mesas de trabajo estaran orientadas al intercambio de opiniones y al desarrollo de acuerdos que favorezcan la resolucion pacifica de conflictos, fortaleciendo la paz y la reconciliacion, promoviendo el entedimiento mutuo y los consensos.</t>
    </r>
  </si>
  <si>
    <r>
      <rPr>
        <rFont val="Arial Narrow"/>
        <color rgb="FF000000"/>
        <sz val="11.0"/>
      </rPr>
      <t>El 15 de mayo se llevo a cabo un (01) foro de dialogo en Valledupar Cesar, como consta en el Informe foro de dialogo con el plenario de la mesa municipal de participación efectiva de víctimas.</t>
    </r>
    <r>
      <rPr>
        <rFont val="Arial Narrow"/>
        <color rgb="FF000000"/>
        <sz val="11.0"/>
        <u/>
      </rPr>
      <t>https://drive.google.com/file/d/1UQMMDJ4hnl343l0cFmpFMlW9DQXzfQET/view?usp=drive_link</t>
    </r>
    <r>
      <rPr>
        <rFont val="Arial Narrow"/>
        <color rgb="FF000000"/>
        <sz val="11.0"/>
      </rPr>
      <t xml:space="preserve"> , en cual se encuentran los acuerdo realizados por los ponentes.                                                                                                                                 El 16 de mayo se desarrollo un (01) foro de dialogo en INFOTEP, como consta en el  Acta De Reunión Con La Mesa De Víctimas de San Juan del Cesar, La Guajira, en el cual igualmente se reflejan los acuerdos y las ponencias realizadas por los asistentes.                                                                  </t>
    </r>
    <r>
      <rPr>
        <rFont val="Arial Narrow"/>
        <color rgb="FF000000"/>
        <sz val="11.0"/>
        <u/>
      </rPr>
      <t>https://drive.google.com/file/d/14sOIs8bRPFoz_k2ayyhxFBmMVD6Pa6i9/view?usp=drive_link</t>
    </r>
    <r>
      <rPr>
        <rFont val="Arial Narrow"/>
        <color rgb="FF000000"/>
        <sz val="11.0"/>
      </rPr>
      <t xml:space="preserve">                                                                                                                                                                                                                                                                                                                                                                                           Realizamos tomas fotograficas de los foros realizados en las fechas anteriormente mencionadas_ Foro 15 de mayo:  </t>
    </r>
    <r>
      <rPr>
        <rFont val="Arial Narrow"/>
        <color rgb="FF000000"/>
        <sz val="11.0"/>
        <u/>
      </rPr>
      <t>https://drive.google.com/drive/folders/1xRaHosGdMK-Nu_MUCYCP0F5Tpwd9JO1k?usp=drive_link</t>
    </r>
    <r>
      <rPr>
        <rFont val="Arial Narrow"/>
        <color rgb="FF000000"/>
        <sz val="11.0"/>
      </rPr>
      <t xml:space="preserve"> y foro 16 de mayo </t>
    </r>
    <r>
      <rPr>
        <rFont val="Arial Narrow"/>
        <color rgb="FF000000"/>
        <sz val="11.0"/>
        <u/>
      </rPr>
      <t>https://drive.google.com/drive/folders/178GEgvsAlXvuzJdrzh_j3JrHr_1S2Vak?usp=drive_link</t>
    </r>
    <r>
      <rPr>
        <rFont val="Arial Narrow"/>
        <color rgb="FF000000"/>
        <sz val="11.0"/>
      </rPr>
      <t xml:space="preserve">                                                                                                                               Enviamos invitaciones a la Defensoria de la Guajira y del Cesar para contar con su  participacion como veedores de los foros a realizar en territorio. a continuacion link invitacion Defensoria  regional Cesar </t>
    </r>
    <r>
      <rPr>
        <rFont val="Arial Narrow"/>
        <color rgb="FF000000"/>
        <sz val="11.0"/>
        <u/>
      </rPr>
      <t>https://drive.google.com/file/d/14Onxo1DtHBfT8bMPr24MDcAoSZtwBe6Q/view?usp=drive_link</t>
    </r>
    <r>
      <rPr>
        <rFont val="Arial Narrow"/>
        <color rgb="FF000000"/>
        <sz val="11.0"/>
      </rPr>
      <t xml:space="preserve">|   Invitacion regional Guajira </t>
    </r>
    <r>
      <rPr>
        <rFont val="Arial Narrow"/>
        <color rgb="FF000000"/>
        <sz val="11.0"/>
        <u/>
      </rPr>
      <t>https://drive.google.com/file/d/1_Oz2HHN6rO4OrV15FAC2v3hDg8KnK9N2/view?usp=drive_link</t>
    </r>
    <r>
      <rPr>
        <rFont val="Arial Narrow"/>
        <color rgb="FF000000"/>
        <sz val="11.0"/>
      </rPr>
      <t xml:space="preserve">                                                                                                                                             Recibimos aceptacion por parte de la OIM para la implementacion de la metodologia en los foros a realizar </t>
    </r>
    <r>
      <rPr>
        <rFont val="Arial Narrow"/>
        <color rgb="FF000000"/>
        <sz val="11.0"/>
        <u/>
      </rPr>
      <t>https://drive.google.com/file/d/1JAiTxPwrtY7E7zbPa-kaNwLryV-JS13D/view?usp=drive_link</t>
    </r>
    <r>
      <rPr>
        <rFont val="Arial Narrow"/>
        <color rgb="FF000000"/>
        <sz val="11.0"/>
      </rPr>
      <t xml:space="preserve"> </t>
    </r>
  </si>
  <si>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</si>
  <si>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</si>
  <si>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</si>
  <si>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t>Esta actividad se va a llevar a cabo el 1 de mayo del presente en el municipio de Valle del Guamuez, Putumayo de manera presencial.  Se tiene previsto un aforo de 50 personas a ser capacitadas y se cuenta con el apoyo de un experto y del Departamento Administrativo de la Función Pública por parte de la Dirección de transparencia y servicio al ciudadano de esa entidad. Como evidencia, se elaboró acta de reunión sostenida con dicha entidad para tal fin. Por otra parte, será el Extituto de política Abierta, la organización que apoyará dicha actividad.</t>
  </si>
  <si>
    <t xml:space="preserve">Esta actividad depende del nuevo desarrollo que se está realizando a la página web, por esta razón, se han sostenido 4 reuniones con los desarrolladores y la oficina de Planeación y Sistemas para lograr un mayor avance de la misma. Como evidencia se realizó una estrategia de mrketing para avanzar en la misma. </t>
  </si>
  <si>
    <r>
      <rPr>
        <rFont val="Arial Narrow"/>
        <color rgb="FF000000"/>
        <sz val="11.0"/>
      </rPr>
      <t xml:space="preserve">Se adjunta enlace con los avances de la actividad a la fecha
</t>
    </r>
    <r>
      <rPr>
        <rFont val="Arial Narrow"/>
        <color rgb="FF000000"/>
        <sz val="11.0"/>
        <u/>
      </rPr>
      <t>https://drive.google.com/drive/u/2/folders/1_ftUd7jgorFEzOmtbPzphQ6oYRyXc8eM</t>
    </r>
  </si>
  <si>
    <t>Se realizó otro espacio en la ciudad de Valledupar para un total de 5 espacios.</t>
  </si>
  <si>
    <t>La Comisión Legal para la Equidad de la Mujer, desarrollo un (1) espacio más en el departamento de (Cesar – Valledupar- Región Caribe), donde se desarrolló temas referentes a las actividades establecidas en el presente plan de acción de congreso abierto y transparente y se tuvo participación activa de organizaciones de mujeres, autoridades municipales representativas del departamento. para un total de 2 mesas de trabajo</t>
  </si>
  <si>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</si>
  <si>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r>
      <rPr>
        <rFont val="Arial Narrow"/>
        <color rgb="FF000000"/>
        <sz val="11.0"/>
      </rPr>
      <t xml:space="preserve">Se realizó evento con los medios de comunicaión el dia 8 de febrero de 2025.
</t>
    </r>
    <r>
      <rPr>
        <rFont val="Arial Narrow"/>
        <color rgb="FF000000"/>
        <sz val="11.0"/>
        <u/>
      </rPr>
      <t>https://www.youtube.com/watch?v=4ILbjN1IZpI</t>
    </r>
    <r>
      <rPr>
        <rFont val="Arial Narrow"/>
        <color rgb="FF000000"/>
        <sz val="11.0"/>
        <u/>
      </rPr>
      <t xml:space="preserve">
</t>
    </r>
    <r>
      <rPr>
        <rFont val="Arial Narrow"/>
        <color rgb="FF000000"/>
        <sz val="11.0"/>
      </rPr>
      <t>El segundo conversatorio está en proceso de definir  con el presidente de la Cámara y una universidad para llevar a cabo el desarrollo del ABC de las reformas legislativas de mayor impacto</t>
    </r>
  </si>
  <si>
    <r>
      <rPr>
        <rFont val="Arial Narrow"/>
        <color rgb="FF000000"/>
        <sz val="10.0"/>
      </rPr>
      <t xml:space="preserve">El dia 23 de mayo de 2025 se emvio la ultima comunicaion invitando a participar en esta activdad a los voceros de las bancadas. 
Se soliicto apoyo metodologico a las organizaciones de la alianza, recibiendo respuesta del EXTITUTO. Se socializo la propuesta metodologica presentada por las organizaciones.
linK de evidencia: </t>
    </r>
    <r>
      <rPr>
        <rFont val="Arial Narrow"/>
        <color rgb="FF000000"/>
        <sz val="10.0"/>
        <u/>
      </rPr>
      <t>https://drive.google.com/drive/folders/1P1wac7ZTkf1U_VEMWMWd2ynJZkidYDEe?usp=drive_link</t>
    </r>
    <r>
      <rPr>
        <rFont val="Arial Narrow"/>
        <color rgb="FF000000"/>
        <sz val="10.0"/>
      </rPr>
      <t xml:space="preserve"> </t>
    </r>
  </si>
  <si>
    <r>
      <rPr>
        <rFont val="Arial Narrow"/>
        <color rgb="FF000000"/>
        <sz val="11.0"/>
      </rPr>
      <t xml:space="preserve">De acuerdo a la programación de publicación de los programas se están emitiendo en el canal You Tube de la Cámara de Representantes. A la fecha van 7 programas emitidos
Emisión #1 Publicado
https://youtu.be/uYgguHxBy7Y
Emisión #2 Publicado
https://youtu.be/xS9YO6iC8gw
Emisión #3 – 25 de marzo Publicado
https://youtu.be/vVPTV-VzJWk
Emisión #4 – 10 abril 2025 Publicado
https://youtu.be/3ypXSfmhY3A
Emisión #5 – 25 abril 2025 Publicado
https://youtu.be/ru1rMcigKsc
Emisión #6 – 10 mayo 2025 Publicado
https://youtu.be/phMAHNazMRo
Emisión #7 – 25 mayo 2025 Publicado
</t>
    </r>
    <r>
      <rPr>
        <rFont val="Arial Narrow"/>
        <color rgb="FF000000"/>
        <sz val="11.0"/>
        <u/>
      </rPr>
      <t>https://youtu.be/d1jJLYyIml8</t>
    </r>
  </si>
  <si>
    <t>Se reenvio solicitud de información el 3 de marzo 2025 a toda la bancada,  para hacer publicación de los temas relevantes, se propone sensibilizacion oficina por oficina                                                                                                                                                                                                                                                                            Reenvio solicitud de información para actualización de botón de oposición</t>
  </si>
  <si>
    <r>
      <rPr>
        <rFont val="Arial Narrow"/>
        <color rgb="FF000000"/>
        <sz val="11.0"/>
      </rPr>
      <t xml:space="preserve">Se hizo solicitud respuesta en tramite                                                                           </t>
    </r>
    <r>
      <rPr>
        <rFont val="Arial Narrow"/>
        <color rgb="FF000000"/>
        <sz val="11.0"/>
        <u/>
      </rPr>
      <t>https://docs.google.com/document/d/1z9a3OPPKYOFzSx4iOdwR-u9wzfcbJNygLSDN6ooy6SE/edit?tab=t.0</t>
    </r>
  </si>
  <si>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</si>
  <si>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</si>
  <si>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t>Se llevó a cabo reunión con MinTic, para socializar los podcast realizados y que puedan ser difundidos en radios comunitarias, tal como se tenía previsto.</t>
  </si>
  <si>
    <r>
      <rPr>
        <rFont val="Arial Narrow"/>
        <color rgb="FF000000"/>
        <sz val="11.0"/>
      </rPr>
      <t xml:space="preserve">Durante el mes de mayo se llevaron a cabo las siguientes acciones, que representan un cumplimiento del 100% de la Escuela de Democracia Abierta (EDA), es decir, 8 de los 8 módulos programados han sido implementados:
-  8 de mayo: Módulo 3.2 - Impacto fiscal de los proyectos de ley.
- 15 de mayo: Módulo 4.1 - Ciencias del Comportamiento en la Función legislativa.
- 22de mayo de 2025: Módulo 4.2 – Innovación pública: Herramientas para la deliberación democrática.
Enlace: </t>
    </r>
    <r>
      <rPr>
        <rFont val="Arial Narrow"/>
        <color rgb="FF000000"/>
        <sz val="11.0"/>
        <u/>
      </rPr>
      <t>https://drive.google.com/drive/folders/1D1Sy42no2nGw_yyEkLJN7L9ZxeqWTdOT?usp=drive_link</t>
    </r>
  </si>
  <si>
    <r>
      <rPr>
        <rFont val="Arial Narrow"/>
        <color rgb="FF000000"/>
        <sz val="11.0"/>
      </rPr>
      <t xml:space="preserve">Actividad finalizada con la radicación a la Dirección General Administrativa del Senado de la República y Dirección Administrativa de la Cámara de Representantes
</t>
    </r>
    <r>
      <rPr>
        <rFont val="Arial Narrow"/>
        <color rgb="FF000000"/>
        <sz val="11.0"/>
        <u/>
      </rPr>
      <t>https://drive.google.com/drive/u/3/folders/12yHvfrAUJUNl8HxWlYtsM35V9-WHsdqX</t>
    </r>
  </si>
  <si>
    <r>
      <rPr>
        <rFont val="Arial Narrow"/>
        <color rgb="FF000000"/>
        <sz val="11.0"/>
      </rPr>
      <t xml:space="preserve">El 21 de mayo se desarrolló el espacio "Ideas en Diálogo", que contó con la participación de la Presidencia del Senado de la República y de la Cámara de Representantes, así como de algunos congresistas, funcionarios y miembros de la Alianza por el Congreso Abierto. Durante el encuentro se expuso el trabajo colaborativo y la oferta programática de las organizaciones de la sociedad civil, orientadas a contribuir al fortalecimiento institucional del Congreso en favor de la transparencia, la participación ciudadana y el gobierno abierto.
En el marco de este espacio, las organizaciones de la Alianza socializaron la Caja de Herramientas "Participa y Construye", cuyo objetivo es promover el involucramiento multiactor en la formulación de proyectos de ley y en otro tipo de iniciativas legislativas.
</t>
    </r>
    <r>
      <rPr>
        <rFont val="Arial Narrow"/>
        <color rgb="FF000000"/>
        <sz val="11.0"/>
        <u/>
      </rPr>
      <t>https://drive.google.com/drive/folders/1vtmSbFKgjpRcz9hmc9-ZwEu5w2ldFnP8?usp=drive_link</t>
    </r>
  </si>
  <si>
    <r>
      <rPr>
        <rFont val="Arial Narrow"/>
        <color rgb="FF000000"/>
        <sz val="11.0"/>
      </rPr>
      <t xml:space="preserve">El 21 de mayo, de 10:00 a.m. a 1:30 p.m., se desarrolló en el hall del Edificio Nuevo del Congreso de la República la Feria de Servicios, promovida por la Presidencia del Senado de la República y la Cámara de Representantes y desarrollada por las organizaciones que integran la Alianza por el Congreso Abierto 
Durante este espacio, se presentaron los resultados del acompañamiento realizado por la Alianza  al Congreso en diversas iniciativas, se socializó la Caja de Herramientas "Participa y Construye", y se compartió información general sobre la oferta programática de la Alianza, todo ello acompañado de distintas actividades interactivas.
</t>
    </r>
    <r>
      <rPr>
        <rFont val="Arial Narrow"/>
        <color rgb="FF000000"/>
        <sz val="11.0"/>
        <u/>
      </rPr>
      <t>https://drive.google.com/drive/folders/1-Ufx9ocBUtravzCpDz28ZdQuioPFW4H0?usp=drive_link</t>
    </r>
  </si>
  <si>
    <t>Levantamiento de Actividades 9° Plan de Acción para un Congreso Abierto y Transparente
3er Avance (abril 2025)</t>
  </si>
  <si>
    <t>Observaciones al  3er Avance</t>
  </si>
  <si>
    <t>Se solicito al Ingeniero Fabian Lizarazo, de la Oficina de Planeación y Sistemas los enlaces en la pagina web nueva en los que quedarian los micrositios a socializar para iniciar el proceso de diseño del paso a paso.</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</si>
  <si>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</si>
  <si>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</si>
  <si>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r>
      <rPr>
        <rFont val="Arial Narrow"/>
        <color rgb="FF000000"/>
        <sz val="11.0"/>
      </rPr>
      <t>campaña 1: fomentando un buen clima laboral fortaleciendo el compromiso y buscando estrategias de un buen ambiente de trabajo esta actividad se busca estimular hábitos positivos de compromiso con los ambientes de trabajo saludables; basados en cuatro temáticas " Soy saludable" - "soy solidario"- "soy asertivo" - " soy servicial" trabajadas durantes periodos de tiempos y premiadas al finalizar en votación de los grupos de trabajo.</t>
    </r>
    <r>
      <rPr>
        <rFont val="Arial Narrow"/>
        <color rgb="FF000000"/>
        <sz val="11.0"/>
        <u/>
      </rPr>
      <t>https://drive.google.com/drive/folders/13E6RwcIO55ZCPuJAmsr-F8PTuaydHIlW?usp=sharing</t>
    </r>
  </si>
  <si>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</si>
  <si>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</si>
  <si>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r>
      <rPr>
        <rFont val="Arial Narrow"/>
        <color rgb="FF000000"/>
        <sz val="11.0"/>
      </rPr>
      <t xml:space="preserve">A la fecha se han diseño piezas gráficas para socializarlas en las redes sociales,sobre dos proyectos de ley:
                                                                                                                                                                           1. Proyecto de Ley No. 128 de 2023. Carrusel Derecho a la Alimentación </t>
    </r>
    <r>
      <rPr>
        <rFont val="Arial Narrow"/>
        <color rgb="FF000000"/>
        <sz val="11.0"/>
      </rPr>
      <t xml:space="preserve">
</t>
    </r>
    <r>
      <rPr>
        <rFont val="Arial Narrow"/>
        <color rgb="FF000000"/>
        <sz val="11.0"/>
        <u/>
      </rPr>
      <t>https://www.instagram.com/p/DJj10PztqKx/?igsh=MWZjN3k0OWQ2bm5ieg==</t>
    </r>
    <r>
      <rPr>
        <rFont val="Arial Narrow"/>
        <color rgb="FF000000"/>
        <sz val="11.0"/>
      </rPr>
      <t xml:space="preserve">
</t>
    </r>
    <r>
      <rPr>
        <rFont val="Arial Narrow"/>
        <color rgb="FF000000"/>
        <sz val="11.0"/>
        <u/>
      </rPr>
      <t>https://x.com/CamaraColombia/status/1922051350323421384?t=dZaWfoNJYB0J9z-YYY3Cmg&amp;s=19</t>
    </r>
    <r>
      <rPr>
        <rFont val="Arial Narrow"/>
        <color rgb="FF000000"/>
        <sz val="11.0"/>
      </rPr>
      <t xml:space="preserve">
</t>
    </r>
    <r>
      <rPr>
        <rFont val="Arial Narrow"/>
        <color rgb="FF000000"/>
        <sz val="11.0"/>
        <u/>
      </rPr>
      <t>https://www.facebook.com/share/p/1AVaDyQ5NW/?mibextid=oFDknk</t>
    </r>
    <r>
      <rPr>
        <rFont val="Arial Narrow"/>
        <color rgb="FF000000"/>
        <sz val="11.0"/>
      </rPr>
      <t xml:space="preserve">                                                                                                                                                                                                                                                                                                                                                                                                                                                            </t>
    </r>
    <r>
      <rPr>
        <rFont val="Arial Narrow"/>
        <color rgb="FF000000"/>
        <sz val="11.0"/>
      </rPr>
      <t xml:space="preserve">2. Proyecto de Ley 252/2023C. Garantizar la inclusión de las juventudes rurales en el Sistema Nacional de Reforma Agraria </t>
    </r>
    <r>
      <rPr>
        <rFont val="Arial Narrow"/>
        <color rgb="FF000000"/>
        <sz val="11.0"/>
      </rPr>
      <t xml:space="preserve">     </t>
    </r>
    <r>
      <rPr>
        <rFont val="Arial Narrow"/>
        <color rgb="FF000000"/>
        <sz val="11.0"/>
        <u/>
      </rPr>
      <t>https://www.instagram.com/reel/DJ9yY6WyLDa/?igsh=ZWt1dzZsZ2c1Zmx0</t>
    </r>
    <r>
      <rPr>
        <rFont val="Arial Narrow"/>
        <color rgb="FF000000"/>
        <sz val="11.0"/>
      </rPr>
      <t xml:space="preserve">                                          </t>
    </r>
    <r>
      <rPr>
        <rFont val="Arial Narrow"/>
        <color rgb="FF000000"/>
        <sz val="11.0"/>
        <u/>
      </rPr>
      <t>https://x.com/CamaraColombia/status/1925954813180694721?t=shIBtfSilttxHzq9Ag1WgA&amp;s=19</t>
    </r>
    <r>
      <rPr>
        <rFont val="Arial Narrow"/>
        <color rgb="FF000000"/>
        <sz val="11.0"/>
      </rPr>
      <t xml:space="preserve"> </t>
    </r>
    <r>
      <rPr>
        <rFont val="Arial Narrow"/>
        <color rgb="FF000000"/>
        <sz val="11.0"/>
        <u/>
      </rPr>
      <t>https://www.facebook.com/share/v/18qLT7REeB/?mibextid=oFDknk</t>
    </r>
  </si>
  <si>
    <r>
      <rPr>
        <rFont val="Arial Narrow"/>
        <color rgb="FF000000"/>
        <sz val="10.0"/>
      </rPr>
      <t xml:space="preserve">Número de piezas realizadas/ </t>
    </r>
    <r>
      <rPr>
        <rFont val="Arial Narrow"/>
        <color rgb="FF000000"/>
        <sz val="10.0"/>
      </rPr>
      <t>Diez (10) piezas planeadas</t>
    </r>
  </si>
  <si>
    <t>https://drive.google.com/drive/folders/1Q0jOGL2aEwhU7crpBVh2kSwCFtXxAawb</t>
  </si>
  <si>
    <r>
      <rPr>
        <rFont val="Arial Narrow"/>
        <b/>
        <color rgb="FF000000"/>
        <sz val="10.0"/>
      </rPr>
      <t xml:space="preserve">TEXTO CONSIGNADO EN EL 9° Plan: </t>
    </r>
    <r>
      <rPr>
        <rFont val="Arial Narrow"/>
        <color rgb="FF000000"/>
        <sz val="10.0"/>
      </rPr>
      <t xml:space="preserve">                                                                                                                                                                                                                                                                                                                                                                                                                                                                                                 Espacios de dialogo en zonas rurales afectadas por el conflicto armado                                                                                                                                                                                                                                                                                                                                                                                                                                                                  </t>
    </r>
    <r>
      <rPr>
        <rFont val="Arial Narrow"/>
        <b/>
        <color rgb="FF000000"/>
        <sz val="10.0"/>
      </rPr>
      <t xml:space="preserve">CORRECCION AL TEXTO CONSIGNADO EN EL 9° Plan:                                                                                                                                                                                                                                                                                                                                                                                                                                                                                                             </t>
    </r>
    <r>
      <rPr>
        <rFont val="Arial Narrow"/>
        <color rgb="FF000000"/>
        <sz val="10.0"/>
      </rPr>
      <t xml:space="preserve">Desarrollar encuentros de dialogo en zonas rurales afectadas por el conflicto armado </t>
    </r>
  </si>
  <si>
    <r>
      <rPr>
        <rFont val="Arial Narrow"/>
        <b/>
        <color rgb="FF000000"/>
        <sz val="10.0"/>
      </rPr>
      <t xml:space="preserve">TEXTO CONSIGNADO EN EL 9° Plan:                                                                                                                                                                                                                                                                                                                                                                                                              </t>
    </r>
    <r>
      <rPr>
        <rFont val="Arial Narrow"/>
        <color rgb="FF000000"/>
        <sz val="10.0"/>
      </rPr>
      <t xml:space="preserve">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                                                                                                                                                                                                                                                                                                                                                                                                       </t>
    </r>
    <r>
      <rPr>
        <rFont val="Arial Narrow"/>
        <b/>
        <color rgb="FF000000"/>
        <sz val="10.0"/>
      </rPr>
      <t xml:space="preserve">CORRECCION AL TEXTO CONSIGNADO EN EL 9° Plan:                                                                                                                                                                                                                                                                                                                                                                                     </t>
    </r>
    <r>
      <rPr>
        <rFont val="Arial Narrow"/>
        <color rgb="FF000000"/>
        <sz val="10.0"/>
      </rPr>
      <t>Desarrollar (3) encuentros de dialogo abierto en comunidades rurales, con enfoque en los municipios PDET y una participacion multiactor de victimas, excombatientes, lideres comunitarios y representantes de DDHH. Estos espacios formaran la construccion de paz, del tejido social y la reconciliacion mediante actividades pedagogicas, ludicas y culturales, promoviendo el dialogo constructivo y la participacion de las comunidades, con el animo de fortalecer la cohesion social.</t>
    </r>
  </si>
  <si>
    <r>
      <rPr>
        <rFont val="Arial Narrow"/>
        <color rgb="FF000000"/>
        <sz val="11.0"/>
      </rPr>
      <t xml:space="preserve">Realizamos tres (03) encuentros en los municipios de Aguas Blancas, Mariangole y Guacoche en los cuales tuvimos particpacion de la ciudadania y se conto con el apoyo profesional y metodologico de la OIM, quienes hicieron el respectivo levantamiento de la informacion sobre los temas abordados en las mesas de trabajo. </t>
    </r>
    <r>
      <rPr>
        <rFont val="Arial Narrow"/>
        <color rgb="FF000000"/>
        <sz val="11.0"/>
        <u/>
      </rPr>
      <t>https://drive.google.com/drive/folders/1b1iWKf7PXq_GpFYIvYEnVnscn-W5sq73</t>
    </r>
  </si>
  <si>
    <r>
      <rPr>
        <rFont val="Arial Narrow"/>
        <b/>
        <color rgb="FF000000"/>
        <sz val="10.0"/>
      </rPr>
      <t xml:space="preserve">TEXTO CONSIGNADO EN EL 9° Plan:  </t>
    </r>
    <r>
      <rPr>
        <rFont val="Arial Narrow"/>
        <color rgb="FF000000"/>
        <sz val="10.0"/>
      </rPr>
      <t xml:space="preserve">                                                                                                                                                                                                                                                                                                                                                                                                                                                                                                    Espacios de diálogo sobre paz y temas de interés nacional.                                                                                                                                                                                                                                                                                                                                                                                                                                                                                     </t>
    </r>
    <r>
      <rPr>
        <rFont val="Arial Narrow"/>
        <b/>
        <color rgb="FF000000"/>
        <sz val="10.0"/>
      </rPr>
      <t>CORRECCION AL TEXTO CONSIGNADO EN EL 9° Plan:</t>
    </r>
    <r>
      <rPr>
        <rFont val="Arial Narrow"/>
        <color rgb="FF000000"/>
        <sz val="10.0"/>
      </rPr>
      <t xml:space="preserve">                                                                                                                                                                                                                                                                                                                                                                                                                                                                                 Facilitar foros de dialogo sobre paz y temas de interes nacional. </t>
    </r>
  </si>
  <si>
    <r>
      <rPr>
        <rFont val="Arial Narrow"/>
        <b/>
        <color rgb="FF000000"/>
        <sz val="10.0"/>
      </rPr>
      <t xml:space="preserve">TEXTO CONSIGNADO EN EL 9° Plan: </t>
    </r>
    <r>
      <rPr>
        <rFont val="Arial Narrow"/>
        <color rgb="FF000000"/>
        <sz val="10.0"/>
      </rPr>
      <t xml:space="preserve">                                                                                                                                                                                                                                                                                                                                                                                                                                                                                                                                                                              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                                                                                                                                                                                                        </t>
    </r>
    <r>
      <rPr>
        <rFont val="Arial Narrow"/>
        <b/>
        <color rgb="FF000000"/>
        <sz val="10.0"/>
      </rPr>
      <t xml:space="preserve">CORRECCION AL TEXTO CONSIGNADO EN EL 9° Plan:  </t>
    </r>
    <r>
      <rPr>
        <rFont val="Arial Narrow"/>
        <color rgb="FF000000"/>
        <sz val="10.0"/>
      </rPr>
      <t xml:space="preserve">                                                                                                                                                                                                                                                                                                                                                                                          Facilitar dos (2) foros de dialogo que incluyan actores con posiciones divergentes y comunidades afectadas por el conflicto, centrados en los desafios sociales del pais con ocasion del conflicto armado. Estas mesas de trabajo estaran orientadas al intercambio de opiniones y al desarrollo de acuerdos que favorezcan la resolucion pacifica de conflictos, fortaleciendo la paz y la reconciliacion, promoviendo el entedimiento mutuo y los consensos.</t>
    </r>
  </si>
  <si>
    <r>
      <rPr>
        <rFont val="Arial Narrow"/>
        <color rgb="FF000000"/>
        <sz val="11.0"/>
      </rPr>
      <t xml:space="preserve">Realizamos convocatoria  a la personeria y otros actores importantes para asistir a  los foros.   </t>
    </r>
    <r>
      <rPr>
        <rFont val="Arial Narrow"/>
        <color rgb="FF000000"/>
        <sz val="11.0"/>
        <u/>
      </rPr>
      <t>https://drive.google.com/file/d/12PKMPCMleaKnjt221Wc2J9S-Djv_H8Lb/view?usp=drive_link</t>
    </r>
    <r>
      <rPr>
        <rFont val="Arial Narrow"/>
        <color rgb="FF000000"/>
        <sz val="11.0"/>
      </rPr>
      <t xml:space="preserve"> </t>
    </r>
    <r>
      <rPr>
        <rFont val="Arial Narrow"/>
        <color rgb="FF000000"/>
        <sz val="11.0"/>
        <u/>
      </rPr>
      <t>https://drive.google.com/file/d/1E0vFnX4ZGFABAPeLGmX5pG-rMGtGU-yb/view?usp=drive_link</t>
    </r>
    <r>
      <rPr>
        <rFont val="Arial Narrow"/>
        <color rgb="FF000000"/>
        <sz val="11.0"/>
      </rPr>
      <t xml:space="preserve">                                                                                                                                                                                                                                                            Revisamos la propuesta enviada por la plataforma Dialogos Improbables, en pro de elegir la metodologia mas ajustable a nuestro compromiso adquirido en este plan de accion y a fin de poder desarrollar los foros de dialogo </t>
    </r>
    <r>
      <rPr>
        <rFont val="Arial Narrow"/>
        <color rgb="FF000000"/>
        <sz val="11.0"/>
        <u/>
      </rPr>
      <t>https://drive.google.com/file/d/1tHfGN0TdJoKt8n01ptMjvKCH7JbIOuku/view?usp=drive_link</t>
    </r>
  </si>
  <si>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</si>
  <si>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</si>
  <si>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</si>
  <si>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r>
      <rPr>
        <rFont val="Arial Narrow"/>
        <color rgb="FF000000"/>
        <sz val="11.0"/>
      </rPr>
      <t xml:space="preserve">Se adjunta enlace con los avances de la actividad a la fecha
</t>
    </r>
    <r>
      <rPr>
        <rFont val="Arial Narrow"/>
        <color rgb="FF000000"/>
        <sz val="11.0"/>
        <u/>
      </rPr>
      <t>https://drive.google.com/drive/u/2/folders/1_ftUd7jgorFEzOmtbPzphQ6oYRyXc8eM</t>
    </r>
  </si>
  <si>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</si>
  <si>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t>El segundo conversatorio está en proceso de definir  con el presidente de la Cámara y una universidad para llevar a cabo el desarrollo del ABC de las reformas legislativas de mayor impacto</t>
  </si>
  <si>
    <t>en atención a que no abia respuesta alguna por parte de los Vocero el día 10 de marzo de 2025, se envió nuevamemte  a los voceros de bancada en la Cámara de Representantes oficio invitando a participar la actividad de rendición de cuentas.</t>
  </si>
  <si>
    <r>
      <rPr>
        <rFont val="Arial Narrow"/>
        <color rgb="FF000000"/>
        <sz val="11.0"/>
      </rPr>
      <t xml:space="preserve">De acuerdo a la programación de publicación de los programas se están emitiendo en el canal You Tube de la Cámara de Representantes. A la fecha van 5 programas emitidos
"Emisión #1 Publicado
</t>
    </r>
    <r>
      <rPr>
        <rFont val="Arial Narrow"/>
        <color rgb="FF000000"/>
        <sz val="11.0"/>
        <u/>
      </rPr>
      <t>https://youtu.be/uYgguHxBy7Y</t>
    </r>
    <r>
      <rPr>
        <rFont val="Arial Narrow"/>
        <color rgb="FF000000"/>
        <sz val="11.0"/>
      </rPr>
      <t xml:space="preserve">
Emisión #2 Publicado
</t>
    </r>
    <r>
      <rPr>
        <rFont val="Arial Narrow"/>
        <color rgb="FF000000"/>
        <sz val="11.0"/>
        <u/>
      </rPr>
      <t>https://youtu.be/xS9YO6iC8gw</t>
    </r>
    <r>
      <rPr>
        <rFont val="Arial Narrow"/>
        <color rgb="FF000000"/>
        <sz val="11.0"/>
      </rPr>
      <t xml:space="preserve">
Emisión #3 – 25 de marzo
</t>
    </r>
    <r>
      <rPr>
        <rFont val="Arial Narrow"/>
        <color rgb="FF000000"/>
        <sz val="11.0"/>
        <u/>
      </rPr>
      <t>https://youtu.be/vVPTV-VzJWk</t>
    </r>
    <r>
      <rPr>
        <rFont val="Arial Narrow"/>
        <color rgb="FF000000"/>
        <sz val="11.0"/>
      </rPr>
      <t xml:space="preserve">
Emisión #4 – 10 abril 2025
</t>
    </r>
    <r>
      <rPr>
        <rFont val="Arial Narrow"/>
        <color rgb="FF000000"/>
        <sz val="11.0"/>
        <u/>
      </rPr>
      <t>https://youtu.be/3ypXSfmhY3A</t>
    </r>
    <r>
      <rPr>
        <rFont val="Arial Narrow"/>
        <color rgb="FF000000"/>
        <sz val="11.0"/>
      </rPr>
      <t xml:space="preserve">
Emisión #5 – 25 abril 2025
</t>
    </r>
    <r>
      <rPr>
        <rFont val="Arial Narrow"/>
        <color rgb="FF000000"/>
        <sz val="11.0"/>
        <u/>
      </rPr>
      <t>https://youtu.be/ru1rMcigKsc</t>
    </r>
    <r>
      <rPr>
        <rFont val="Arial Narrow"/>
        <color rgb="FF000000"/>
        <sz val="11.0"/>
      </rPr>
      <t xml:space="preserve">
</t>
    </r>
  </si>
  <si>
    <r>
      <rPr>
        <rFont val="Arial Narrow"/>
        <color rgb="FF000000"/>
        <sz val="11.0"/>
        <u/>
      </rPr>
      <t xml:space="preserve">Se remitio a la oficina de planeación y sistemas los videos a publicar en el boton de oposición. </t>
    </r>
    <r>
      <rPr>
        <rFont val="Arial Narrow"/>
        <color rgb="FF000000"/>
        <sz val="11.0"/>
        <u/>
      </rPr>
      <t>https://drive.google.com/drive/folders/1XZXbGQuIXKxggJGspyJUkDhiFDrGHh9R</t>
    </r>
  </si>
  <si>
    <t>https://drive.google.com/drive/folders/1nzeZX7ZYuM2BZF0gOr8LaBX7nHR9qUSK</t>
  </si>
  <si>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</si>
  <si>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</si>
  <si>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r>
      <rPr>
        <rFont val="Arial Narrow"/>
        <color rgb="FF000000"/>
        <sz val="10.0"/>
      </rPr>
      <t xml:space="preserve">Durante el mes de marzo se llevaron a cabo las siguientes acciones, que representan un cumplimiento del 62,5% de la Escuela de Democracia Abierta (EDA), es decir, 5 de los 8 módulos programados han sido implementados:
- 8 de abril de 2025: Clínica Jurídica - actividad complementaria a las sesiones programadas que tiene como finalidad establecer una asistencia técnica personalizada a UTL que quieran solventar dudas frente a la técnica legislativa de alguna de sus iniciativas. Para esta fecha se realizó un espacio virtual con la UTL del H.R. Luis Ramiro Ricardo Buelvas.
- 24 de abril de 2025: Módulo 3.1 – Presupuesto General de la Nación: el deber legislativo en el monitoreo y seguimiento.
Debido a la situación de orden público generada por las marchas del 3 de abril, la citación a plenarias del jueves 10 de abril, y el festivo de Semana Santa el 17 de abril, no se realizaron sesiones de la EDA en esas fechas. En consecuencia, fue necesario ajustar el cronograma establecido.
enlace: </t>
    </r>
    <r>
      <rPr>
        <rFont val="Arial Narrow"/>
        <color rgb="FF000000"/>
        <sz val="10.0"/>
        <u/>
      </rPr>
      <t>https://drive.google.com/drive/folders/1D1Sy42no2nGw_yyEkLJN7L9ZxeqWTdOT?usp=drive_link</t>
    </r>
  </si>
  <si>
    <r>
      <rPr>
        <rFont val="Arial Narrow"/>
        <color rgb="FF000000"/>
        <sz val="11.0"/>
      </rPr>
      <t xml:space="preserve">Se adjunta borrador de la propuesta 
</t>
    </r>
    <r>
      <rPr>
        <rFont val="Arial Narrow"/>
        <color rgb="FF000000"/>
        <sz val="11.0"/>
        <u/>
      </rPr>
      <t>https://docs.google.com/document/d/1RMO5Ei_lpfJu0t7hpOGOlZ_jkCVpzIuT/edit</t>
    </r>
  </si>
  <si>
    <t xml:space="preserve">El 24 de abril del 2025 se realizó un espacio virtual de testeo de la Caja de Herramientas con la UTL del H.R.Carlos Felipe Quintero con el objetivo de evaluar cual de las metodologias que se encuentran en esta herramienta pueden promover espacios de participación ciudadana en el Proyecto de Ley sobre mineria y transfuguismo. </t>
  </si>
  <si>
    <t>Durante el mes de abril se ha avanzado en el proceso de alistamiento para el desarrollo de la Feria de Servicios. En este marco, las mesas directivas del Senado, la Cámara de Representantes y las organizaciones de la Alianza por el Congreso Abierto han asumido compromisos orientados a la construcción de la agenda y la atención de los requerimientos logísticos para la adecuada consecución de esta actividad. Por lo anterior, se realizaron reuniones de segumiento en las siguientes fechas:
- 3 de abril: Reunión semanan Mesas Directivas y Comite de la Alianza por el Congreso Abierto.
- 10 de abril: Reunión semanan Mesas Directivas y Comite de la Alianza por el Congreso Abierto.
- 14 de abril: Reunión Mesas Directivas  y Eje de Participación Alianza por el Congreso Abierto</t>
  </si>
  <si>
    <t>Levantamiento de Actividades 9° Plan de Acción para un Congreso Abierto y Transparente
2do Avance (marzo 2025)</t>
  </si>
  <si>
    <t>Observaciones al  2do Avance</t>
  </si>
  <si>
    <t>Se solicito al Ingeniero Fabian Lizarazo, de la Oficina de Planeación y Sistemas los enlaces en la pagina web nueva en los que quedarian los micrositios a socializar para iniciar el proceso de diseño del paso a paso</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</si>
  <si>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</si>
  <si>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</si>
  <si>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r>
      <rPr>
        <rFont val="Arial Narrow"/>
        <color rgb="FF000000"/>
        <sz val="11.0"/>
      </rPr>
      <t xml:space="preserve">campaña 3: se implemento y socializo una biblioteca virtual "desarrollando competencias" en la cual se publicaran de forma periodica documentos relacionados con el desarrollo de competencias personales, sociales, familiares y laborales las cuales se acompañaran con campañas de expectativas, se realizo un taller de comunicación  con el objetivo de regular el uso del lenguaje con nosotros mismos, de tal forma que tenga beneficios y un impacto positivo en nosotros.  </t>
    </r>
    <r>
      <rPr>
        <rFont val="Arial Narrow"/>
        <color rgb="FF1155CC"/>
        <sz val="11.0"/>
        <u/>
      </rPr>
      <t>https://drive.google.com/drive/folders/13E6RwcIO55ZCPuJAmsr-F8PTuaydHIlW?usp=sharing</t>
    </r>
  </si>
  <si>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</si>
  <si>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</si>
  <si>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r>
      <rPr>
        <rFont val="Arial Narrow"/>
        <color rgb="FF000000"/>
        <sz val="10.0"/>
      </rPr>
      <t xml:space="preserve">Número de piezas realizadas/ </t>
    </r>
    <r>
      <rPr>
        <rFont val="Arial Narrow"/>
        <color rgb="FF000000"/>
        <sz val="10.0"/>
      </rPr>
      <t>Diez (10) piezas planeadas</t>
    </r>
  </si>
  <si>
    <t>Esta en proceso el diseño de las piezas gráficas para socializarlas en las redes sociales, tal como lo indica la actividad</t>
  </si>
  <si>
    <t>https://drive.google.com/drive/folders/1HvqJwxjA_fnyc5NKf3zLEj9Cd77SiYIy?usp=drive_link</t>
  </si>
  <si>
    <r>
      <rPr>
        <rFont val="Arial Narrow"/>
        <b/>
        <color rgb="FF000000"/>
        <sz val="10.0"/>
      </rPr>
      <t xml:space="preserve">TEXTO CONSIGNADO EN EL 9° Plan: </t>
    </r>
    <r>
      <rPr>
        <rFont val="Arial Narrow"/>
        <color rgb="FF000000"/>
        <sz val="10.0"/>
      </rPr>
      <t xml:space="preserve">                                                                                                                                                                                                                                                                                                                                                                                                                                                                                                 Espacios de dialogo en zonas rurales afectadas por el conflicto armado                                                                                                                                                                                                                                                                                                                                                                                                                                                                  </t>
    </r>
    <r>
      <rPr>
        <rFont val="Arial Narrow"/>
        <b/>
        <color rgb="FF000000"/>
        <sz val="10.0"/>
      </rPr>
      <t xml:space="preserve">CORRECCION AL TEXTO CONSIGNADO EN EL 9° Plan:                                                                                                                                                                                                                                                                                                                                                                                                                                                                                                             </t>
    </r>
    <r>
      <rPr>
        <rFont val="Arial Narrow"/>
        <color rgb="FF000000"/>
        <sz val="10.0"/>
      </rPr>
      <t xml:space="preserve">Desarrollar encuentros de dialogo en zonas rurales afectadas por el conflicto armado </t>
    </r>
  </si>
  <si>
    <r>
      <rPr>
        <rFont val="Arial Narrow"/>
        <b/>
        <color rgb="FF000000"/>
        <sz val="10.0"/>
      </rPr>
      <t xml:space="preserve">TEXTO CONSIGNADO EN EL 9° Plan:                                                                                                                                                                                                                                                                                                                                                                                                              </t>
    </r>
    <r>
      <rPr>
        <rFont val="Arial Narrow"/>
        <color rgb="FF000000"/>
        <sz val="10.0"/>
      </rPr>
      <t xml:space="preserve">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                                                                                                                                                                                                                                                                                                                                                                                                       </t>
    </r>
    <r>
      <rPr>
        <rFont val="Arial Narrow"/>
        <b/>
        <color rgb="FF000000"/>
        <sz val="10.0"/>
      </rPr>
      <t xml:space="preserve">CORRECCION AL TEXTO CONSIGNADO EN EL 9° Plan:                                                                                                                                                                                                                                                                                                                                                                                     </t>
    </r>
    <r>
      <rPr>
        <rFont val="Arial Narrow"/>
        <color rgb="FF000000"/>
        <sz val="10.0"/>
      </rPr>
      <t>Desarrollar (3) encuentros de dialogo abierto en comunidades rurales, con enfoque en los municipios PDET y una participacion multiactor de victimas, excombatientes, lideres comunitarios y representantes de DDHH. Estos espacios formaran la construccion de paz, del tejido social y la reconciliacion mediante actividades pedagogicas, ludicas y culturales, promoviendo el dialogo constructivo y la participacion de las comunidades, con el animo de fortalecer la cohesion social.</t>
    </r>
  </si>
  <si>
    <r>
      <rPr>
        <rFont val="Arial Narrow"/>
        <color rgb="FF000000"/>
        <sz val="11.0"/>
      </rPr>
      <t xml:space="preserve">Realizamos tres (03) encuentros en los municipios de Aguas Blancas, Mariangole y Guacoche en los cuales tuvimos particpacion de la ciudadania y se conto con el apoyo profesional y metodologico de la OIM, quienes hicieron el respectivo levantamiento de la informacion sobre los temas abordados en las mesas de trabajo. </t>
    </r>
    <r>
      <rPr>
        <rFont val="Arial Narrow"/>
        <color rgb="FF1155CC"/>
        <sz val="11.0"/>
        <u/>
      </rPr>
      <t>https://drive.google.com/drive/folders/1b1iWKf7PXq_GpFYIvYEnVnscn-W5sq73</t>
    </r>
  </si>
  <si>
    <r>
      <rPr>
        <rFont val="Arial Narrow"/>
        <b/>
        <color rgb="FF000000"/>
        <sz val="10.0"/>
      </rPr>
      <t xml:space="preserve">TEXTO CONSIGNADO EN EL 9° Plan:  </t>
    </r>
    <r>
      <rPr>
        <rFont val="Arial Narrow"/>
        <color rgb="FF000000"/>
        <sz val="10.0"/>
      </rPr>
      <t xml:space="preserve">                                                                                                                                                                                                                                                                                                                                                                                                                                                                                                    Espacios de diálogo sobre paz y temas de interés nacional.                                                                                                                                                                                                                                                                                                                                                                                                                                                                                     </t>
    </r>
    <r>
      <rPr>
        <rFont val="Arial Narrow"/>
        <b/>
        <color rgb="FF000000"/>
        <sz val="10.0"/>
      </rPr>
      <t>CORRECCION AL TEXTO CONSIGNADO EN EL 9° Plan:</t>
    </r>
    <r>
      <rPr>
        <rFont val="Arial Narrow"/>
        <color rgb="FF000000"/>
        <sz val="10.0"/>
      </rPr>
      <t xml:space="preserve">                                                                                                                                                                                                                                                                                                                                                                                                                                                                                 Facilitar foros de dialogo sobre paz y temas de interes nacional. </t>
    </r>
  </si>
  <si>
    <r>
      <rPr>
        <rFont val="Arial Narrow"/>
        <b/>
        <color rgb="FF000000"/>
        <sz val="10.0"/>
      </rPr>
      <t xml:space="preserve">TEXTO CONSIGNADO EN EL 9° Plan: </t>
    </r>
    <r>
      <rPr>
        <rFont val="Arial Narrow"/>
        <color rgb="FF000000"/>
        <sz val="10.0"/>
      </rPr>
      <t xml:space="preserve">                                                                                                                                                                                                                                                                                                                                                                                                                                                                                                                                                                              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                                                                                                                                                                                                        </t>
    </r>
    <r>
      <rPr>
        <rFont val="Arial Narrow"/>
        <b/>
        <color rgb="FF000000"/>
        <sz val="10.0"/>
      </rPr>
      <t xml:space="preserve">CORRECCION AL TEXTO CONSIGNADO EN EL 9° Plan:  </t>
    </r>
    <r>
      <rPr>
        <rFont val="Arial Narrow"/>
        <color rgb="FF000000"/>
        <sz val="10.0"/>
      </rPr>
      <t xml:space="preserve">                                                                                                                                                                                                                                                                                                                                                                                          Facilitar dos (2) foros de dialogo que incluyan actores con posiciones divergentes y comunidades afectadas por el conflicto, centrados en los desafios sociales del pais con ocasion del conflicto armado. Estas mesas de trabajo estaran orientadas al intercambio de opiniones y al desarrollo de acuerdos que favorezcan la resolucion pacifica de conflictos, fortaleciendo la paz y la reconciliacion, promoviendo el entedimiento mutuo y los consensos.</t>
    </r>
  </si>
  <si>
    <r>
      <rPr>
        <rFont val="Arial Narrow"/>
        <color rgb="FF000000"/>
        <sz val="11.0"/>
      </rPr>
      <t xml:space="preserve">Para esta actividad realizamos invitacion a la OIM  a fin de tener el apoyo profesional y metologico para la realizacion de los foros en territorio. </t>
    </r>
    <r>
      <rPr>
        <rFont val="Arial Narrow"/>
        <color rgb="FF1155CC"/>
        <sz val="11.0"/>
        <u/>
      </rPr>
      <t>https://drive.google.com/drive/folders/1ilxpxO7hPuTih7QZxK9d2ZJhz6QCkxvG</t>
    </r>
    <r>
      <rPr>
        <rFont val="Arial Narrow"/>
        <color rgb="FF000000"/>
        <sz val="11.0"/>
      </rPr>
      <t xml:space="preserve">                                                                                                                                                                                    Invitacion a la Plataforma Dialogos Improbables, a fin de recibir una propuesta metodologica que se ajuste a los requerimientos que plantea nuestro compromiso a traves de los foros propuestos. </t>
    </r>
    <r>
      <rPr>
        <rFont val="Arial Narrow"/>
        <color rgb="FF1155CC"/>
        <sz val="11.0"/>
        <u/>
      </rPr>
      <t>https://drive.google.com/file/d/1RKfhyodXze3gG3i4bERJ9yZYIvY7XllW/view?usp=drive_link</t>
    </r>
  </si>
  <si>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</si>
  <si>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</si>
  <si>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</si>
  <si>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r>
      <rPr>
        <rFont val="Arial Narrow"/>
        <color rgb="FF000000"/>
        <sz val="11.0"/>
      </rPr>
      <t xml:space="preserve">Se adjunta enlace con los avances de la actividad a la fecha
</t>
    </r>
    <r>
      <rPr>
        <rFont val="Arial Narrow"/>
        <color rgb="FF1155CC"/>
        <sz val="11.0"/>
        <u/>
      </rPr>
      <t>https://drive.google.com/drive/u/2/folders/1_ftUd7jgorFEzOmtbPzphQ6oYRyXc8eM</t>
    </r>
  </si>
  <si>
    <r>
      <rPr>
        <rFont val="Arial Narrow"/>
        <color rgb="FF000000"/>
        <sz val="11.0"/>
      </rPr>
      <t xml:space="preserve">• Se establece la versión final del instrumento de medición para aplicar en los diferentes concejos Municipales y Asambleas Departamentales. Se anexa link, con la versión final: 
</t>
    </r>
    <r>
      <rPr>
        <rFont val="Arial Narrow"/>
        <color rgb="FF1155CC"/>
        <sz val="11.0"/>
        <u/>
      </rPr>
      <t>https://forms.gle/DecPjZMqVux8yCsR9</t>
    </r>
    <r>
      <rPr>
        <rFont val="Arial Narrow"/>
        <color rgb="FF000000"/>
        <sz val="11.0"/>
      </rPr>
      <t xml:space="preserve">
•  </t>
    </r>
    <r>
      <rPr>
        <rFont val="Arial Narrow"/>
        <color rgb="FF1F1F1F"/>
        <sz val="11.0"/>
      </rPr>
      <t xml:space="preserve">Aplicación del Instrumento
</t>
    </r>
    <r>
      <rPr>
        <rFont val="Arial Narrow"/>
        <color rgb="FF000000"/>
        <sz val="11.0"/>
      </rPr>
      <t xml:space="preserve">
La Coordinación y su equipo de trabajo ha avanzado en el desarrollo de 3 reuniones con los concejos Municipales con el fin de acordar con ellos la cooperación para aplicar el instrumento.
- Concejo de Risaralda Caldas 
- Concejo de Concepción Antioquia
- Concejo de Chinchiná caldas
• Se realiza modelo de oficio para solicitar apoyo en la aplicación del instrumento de medición de sensibilidad de género en las diferentes  Corporaciones.
Se anexa soporte del oficio</t>
    </r>
  </si>
  <si>
    <t>La Coordinación y su equipo de trabajo ha llevado a cabo  3 reuniones una virtual y una presencial en la instalaciones de la Comsiión Legal para la Equidad de la Mujer para socializar las posibles mejoras a la ley 1257 de 2008 con los siguientes concejos Municipales:
- Concejo de Risaralda Caldas 
- Concejo de Concepción Antioquia
- Concejo de Chinchiná caldas</t>
  </si>
  <si>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</si>
  <si>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t>De acuerdo a la programación de publicación de los programas se están emitiendo en el canal You Tube de la Cámara de Representantes. A la fecha van 3 programas emitidos
Emisión #1 Publicado
https://youtu.be/uYgguHxBy7Y
Emisión #2 Publicado
https://youtu.be/xS9YO6iC8gw
Emisión #3 – 25 de marzo
https://youtu.be/vVPTV-VzJWk</t>
  </si>
  <si>
    <r>
      <rPr>
        <rFont val="Arial Narrow"/>
        <color rgb="FF000000"/>
        <sz val="11.0"/>
      </rPr>
      <t xml:space="preserve">se envio nuevamente la comunicaion a la bancada de oposicion informando del Botón.
</t>
    </r>
    <r>
      <rPr>
        <rFont val="Arial Narrow"/>
        <color rgb="FF000000"/>
        <sz val="11.0"/>
        <u/>
      </rPr>
      <t>https://drive.google.com/file/d/1wskVwjdV4K275qCJv_qA4aHIzEUtbiI8/view?usp=drive_link</t>
    </r>
  </si>
  <si>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</si>
  <si>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</si>
  <si>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t xml:space="preserve">Durante el mes de marzo se han llevado a cabo las siguientes acciones que dan como resultado el cumplimiento del 50% de la EDA, es decir 4 de 8 módulos implementados:
•        Marzo 4 del 2025: Inauguración de la EDA con la actividad de apertura “El Rol del Congreso en el cumplimiento de los Objetivos de Desarrollo Sostenible”
•         Marzo 5 del 2025: Envío carta de bienvenida a los nuevos inscritos a la EDA por parte del Presidente de la Cámara de Representantes H.R Jaime Raúl Salamanca Torres.
•        Marzo 6 del 2025: Módulo 1.1 “Actividad normativa: vicios en el trámite legislativo y claves prácticas para el éxito del procedimiento”
•        Marzo 13 del 2025: Módulo 1.2 “Audiencias públicas: herramienta para la veeduría de la gestión pública.”
•        Marzo 20 del 2025: Módulo 2.1 “Estrategias de negociación y cabildeo: los límites éticos de los acuerdos y procedimientos legislativos”
•        Marzo 27 del 2025: Módulo 2.2 “Comunicación política: informar a la ciudadanía de manera efectiva los logros legislativos”
</t>
  </si>
  <si>
    <r>
      <rPr>
        <rFont val="Arial Narrow"/>
        <color rgb="FF000000"/>
        <sz val="11.0"/>
      </rPr>
      <t xml:space="preserve">Se adjunta borrador de la propuesta 
</t>
    </r>
    <r>
      <rPr>
        <rFont val="Arial Narrow"/>
        <color rgb="FF1155CC"/>
        <sz val="11.0"/>
        <u/>
      </rPr>
      <t>https://docs.google.com/document/d/1RMO5Ei_lpfJu0t7hpOGOlZ_jkCVpzIuT/edit</t>
    </r>
  </si>
  <si>
    <t xml:space="preserve">Para el mes de marzo del 2025 se realizo la entrega de volantes de la Caja de herramientas “Participa y Construye” durante tres espacios: Conferencia de apertura de la EDA (04/03/2025), Módulo 1.1 de la EDA (06/03/2025) y durante el primer taller de la actividad Leguaje Claro (06/03/2025). </t>
  </si>
  <si>
    <t xml:space="preserve">Durante el mes de marzo se llevaron a cabo tres reuniones con el objetivo de revisar el alistamiento y los elementos complementarios para la realización de la feria de servicios. En estas reuniones participaron miembros del Comité Directivo de la Alianza por el Congreso Abierto (AxC) y representantes de las presidencias del Senado de la República y de la Cámara de Representantes. Cabe señalar que en la primera reunión no estuvo presente la representación de la Cámara de Representantes.
-	13 de marzo del 2025: Reunión Presidencia de Senado y Comité Directivo AxC
-	20 de marzo del 2025: Reunión Presidencia de Senado, Cámara de Representantes y Comité Directivo AxC.
-	20 de marzo del 2025: Reunión Presidencia de Senado, Cámara de Representantes y Comité Directivo AxC.
</t>
  </si>
  <si>
    <t>Levantamiento de Actividades 9° Plan de Acción para un Congreso Abierto y Transparente 
1er avance (febrero 2025)</t>
  </si>
  <si>
    <t>Indicador de Cumplimiento - Primer Avance</t>
  </si>
  <si>
    <t>Observaciones al  1er Avance</t>
  </si>
  <si>
    <t xml:space="preserve">Se identificaron los micro sitios a promocionar con las piezas: 
1. espacio en la página web de las comisiones destinado para los debates de control político.
2. espacio en la página web de la secretaria general para la consulta del estado de proyectos 
3. espacio en la página web donde se divulgan los planes de congreso abierto y el cumplimiento de los mismos.
</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</si>
  <si>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</si>
  <si>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</si>
  <si>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t>campaña 2: Promoción de la Transparencia y la Ética se envio un correo masivo para sensibilizar a los funcionarios la relevancia de la transparencia y la etica https://drive.google.com/drive/folders/13E6RwcIO55ZCPuJAmsr-F8PTuaydHIlW?usp=sharing</t>
  </si>
  <si>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</si>
  <si>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</si>
  <si>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r>
      <rPr>
        <rFont val="Arial Narrow"/>
        <color rgb="FF000000"/>
        <sz val="10.0"/>
      </rPr>
      <t xml:space="preserve">Número de piezas realizadas/ </t>
    </r>
    <r>
      <rPr>
        <rFont val="Arial Narrow"/>
        <color rgb="FF000000"/>
        <sz val="10.0"/>
      </rPr>
      <t>Diez (10) piezas planeadas</t>
    </r>
  </si>
  <si>
    <t>Planeación y diseño del 31 de marzo al 28 de abril y la publicacion y socializacion en las redes sociales de piezas (10) apartir del 29 de abril hasta el 1 de junio de 2025</t>
  </si>
  <si>
    <r>
      <rPr>
        <rFont val="Arial Narrow"/>
        <color rgb="FF000000"/>
        <sz val="11.0"/>
      </rPr>
      <t xml:space="preserve">Se hizo solicitud al Director de Canal Congreso, se agendo para 03 de marzo de 2024, se reagendo para esta segunda semana, adjunto link.  </t>
    </r>
    <r>
      <rPr>
        <rFont val="Arial Narrow"/>
        <b/>
        <color rgb="FF000000"/>
        <sz val="11.0"/>
      </rPr>
      <t xml:space="preserve"> </t>
    </r>
    <r>
      <rPr>
        <rFont val="Arial Narrow"/>
        <b/>
        <color rgb="FF000000"/>
        <sz val="11.0"/>
      </rPr>
      <t xml:space="preserve">                                                                                                      </t>
    </r>
    <r>
      <rPr>
        <rFont val="Arial Narrow"/>
        <color rgb="FF000000"/>
        <sz val="11.0"/>
      </rPr>
      <t xml:space="preserve">
                                                                                                                                                                                           </t>
    </r>
    <r>
      <rPr>
        <rFont val="Arial Narrow"/>
        <color rgb="FF000000"/>
        <sz val="11.0"/>
        <u/>
      </rPr>
      <t>https://drive.google.com/file/d/1GYB6kjIHRnTYgAITfjky3mjorOQb43NQ/view?usp=drive_link</t>
    </r>
    <r>
      <rPr>
        <rFont val="Arial Narrow"/>
        <color rgb="FF000000"/>
        <sz val="11.0"/>
      </rPr>
      <t xml:space="preserve">  Solicitud para la realización de producto audiovisual.pdf</t>
    </r>
  </si>
  <si>
    <r>
      <rPr>
        <rFont val="Arial Narrow"/>
        <b/>
        <color rgb="FF000000"/>
        <sz val="10.0"/>
      </rPr>
      <t>TEXTO CONSIGNADO EN EL 9° Plan:</t>
    </r>
    <r>
      <rPr>
        <rFont val="Arial Narrow"/>
        <color rgb="FF000000"/>
        <sz val="10.0"/>
      </rPr>
      <t xml:space="preserve">                                                                                                                                                                                                                                                                                                                                                                                                                                                                                                  Espacios de dialogo en zonas rurales afectadas por el conflicto armado                                                                                                                                                                                                                                                                                                                                                                                                                                                                  </t>
    </r>
    <r>
      <rPr>
        <rFont val="Arial Narrow"/>
        <b/>
        <color rgb="FF000000"/>
        <sz val="10.0"/>
      </rPr>
      <t xml:space="preserve">CORRECCION AL TEXTO CONSIGNADO EN EL 9° Plan:     </t>
    </r>
    <r>
      <rPr>
        <rFont val="Arial Narrow"/>
        <color rgb="FF000000"/>
        <sz val="10.0"/>
      </rPr>
      <t xml:space="preserve">                                                                                                                                                                                                                                                                                                                                                                                                                                                                                                        Desarrollar encuentros de dialogo en zonas rurales afectadas por el conflicto armado </t>
    </r>
  </si>
  <si>
    <r>
      <rPr>
        <rFont val="Arial Narrow"/>
        <b/>
        <color rgb="FF000000"/>
        <sz val="10.0"/>
      </rPr>
      <t xml:space="preserve">TEXTO CONSIGNADO EN EL 9° Plan:     </t>
    </r>
    <r>
      <rPr>
        <rFont val="Arial Narrow"/>
        <color rgb="FF000000"/>
        <sz val="10.0"/>
      </rPr>
      <t xml:space="preserve">                                                                                                                                                                                                                                                                                                                                                                                                         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                                                                                                                                                                                                                                                                                                                                                                                                       </t>
    </r>
    <r>
      <rPr>
        <rFont val="Arial Narrow"/>
        <b/>
        <color rgb="FF000000"/>
        <sz val="10.0"/>
      </rPr>
      <t xml:space="preserve">CORRECCION AL TEXTO CONSIGNADO EN EL 9° Plan:       </t>
    </r>
    <r>
      <rPr>
        <rFont val="Arial Narrow"/>
        <color rgb="FF000000"/>
        <sz val="10.0"/>
      </rPr>
      <t xml:space="preserve">                                                                                                                                                                                                                                                                                                                                                                              Desarrollar (3) encuentros de dialogo abierto en comunidades rurales, con enfoque en los municipios PDET y una participacion multiactor de victimas, excombatientes, lideres comunitarios y representantes de DDHH. Estos espacios formaran la construccion de paz, del tejido social y la reconciliacion mediante actividades pedagogicas, ludicas y culturales, promoviendo el dialogo constructivo y la participacion de las comunidades, con el animo de fortalecer la cohesion social.</t>
    </r>
  </si>
  <si>
    <r>
      <rPr>
        <rFont val="Arial Narrow"/>
        <color rgb="FF000000"/>
        <sz val="11.0"/>
      </rPr>
      <t>Realizamos invitaciones a los municipios de Aguas Blancas Mariangola y Guacoche a fin de que la ciudadania participará en los encuentros de dialogo abierto en los cuales tuvimos participacion activa de la OIM</t>
    </r>
    <r>
      <rPr>
        <rFont val="Arial Narrow"/>
        <color rgb="FFFF0000"/>
        <sz val="11.0"/>
      </rPr>
      <t xml:space="preserve"> </t>
    </r>
    <r>
      <rPr>
        <rFont val="Arial Narrow"/>
        <color rgb="FF1155CC"/>
        <sz val="11.0"/>
        <u/>
      </rPr>
      <t>https://drive.google.com/drive/folders/1o0W4YdRkYXpJmduwyq4fOH74KDZNO3MT</t>
    </r>
  </si>
  <si>
    <r>
      <rPr>
        <rFont val="Arial Narrow"/>
        <b/>
        <color rgb="FF000000"/>
        <sz val="10.0"/>
      </rPr>
      <t xml:space="preserve">TEXTO CONSIGNADO EN EL 9° Plan:        </t>
    </r>
    <r>
      <rPr>
        <rFont val="Arial Narrow"/>
        <color rgb="FF000000"/>
        <sz val="10.0"/>
      </rPr>
      <t xml:space="preserve">                                                                                                                                                                                                                                                                                                                                                                                                                                                                                              Espacios de diálogo sobre paz y temas de interés nacional.                                                                                                                                                                                                                                                                                                                                                                                                                                                                                     </t>
    </r>
    <r>
      <rPr>
        <rFont val="Arial Narrow"/>
        <b/>
        <color rgb="FF000000"/>
        <sz val="10.0"/>
      </rPr>
      <t xml:space="preserve">CORRECCION AL TEXTO CONSIGNADO EN EL 9° Plan:     </t>
    </r>
    <r>
      <rPr>
        <rFont val="Arial Narrow"/>
        <color rgb="FF000000"/>
        <sz val="10.0"/>
      </rPr>
      <t xml:space="preserve">                                                                                                                                                                                                                                                                                                                                                                                                                                                                            Facilitar foros de dialogo sobre paz y temas de interes nacional. </t>
    </r>
  </si>
  <si>
    <r>
      <rPr>
        <rFont val="Arial Narrow"/>
        <b/>
        <color rgb="FF000000"/>
        <sz val="10.0"/>
      </rPr>
      <t xml:space="preserve">TEXTO CONSIGNADO EN EL 9° Plan:  </t>
    </r>
    <r>
      <rPr>
        <rFont val="Arial Narrow"/>
        <color rgb="FF000000"/>
        <sz val="10.0"/>
      </rPr>
      <t xml:space="preserve">                                                                                                                                                                                                                                                                                                                                                                                                                                                                                                                                                                             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                                                                                                                                                                                                        </t>
    </r>
    <r>
      <rPr>
        <rFont val="Arial Narrow"/>
        <b/>
        <color rgb="FF000000"/>
        <sz val="10.0"/>
      </rPr>
      <t xml:space="preserve">CORRECCION AL TEXTO CONSIGNADO EN EL 9° Plan:        </t>
    </r>
    <r>
      <rPr>
        <rFont val="Arial Narrow"/>
        <color rgb="FF000000"/>
        <sz val="10.0"/>
      </rPr>
      <t xml:space="preserve">                                                                                                                                                                                                                                                                                                                                                                                    Facilitar dos (2) foros de dialogo que incluyan actores con posiciones divergentes y comunidades afectadas por el conflicto, centrados en los desafios sociales del pais con ocasion del conflicto armado. Estas mesas de trabajo estaran orientadas al intercambio de opiniones y al desarrollo de acuerdos que favorezcan la resolucion pacifica de conflictos, fortaleciendo la paz y la reconciliacion, promoviendo el entedimiento mutuo y los consensos.</t>
    </r>
  </si>
  <si>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</si>
  <si>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</si>
  <si>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</si>
  <si>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t xml:space="preserve"> 
Se realizó plan de acción y plan de trabajo, y se van a realizar talleres con el Instituto Caro y Cuervo </t>
  </si>
  <si>
    <r>
      <rPr>
        <rFont val="Arial Narrow"/>
        <color rgb="FF000000"/>
        <sz val="11.0"/>
      </rPr>
      <t xml:space="preserve">La Comisión Legal para la Equidad de la Mujer, con su grupo de trabajo ha determinado llevar a cabo esta actividad en dos etapas:
Determinación de la población y muestra:
la metodología para escoger la muestra representativa a analizar en cada corporación (Asambleas departamentales, Concejos Municipales) y el desarrollo de un archivo de la batería de preguntas a utilizar para desarrollar el instrumento.
Diseño del instrumento de medición:
Se ha avanzado en el diseño y desarrollo de un formulario, en el cual se evidencia una clasificación por temas de dicha batería de preguntas para empezar con la aplicación del instrumento de medición en dichas corporaciones la cual va de la mano con las acciones establecidas por la Comisión Legal para la Equidad de la Mujer en el marco de la implementación de la Ley 1981 de 2019.
(Se anexan documentos desarrollados)
link formulario:
</t>
    </r>
    <r>
      <rPr>
        <rFont val="Arial Narrow"/>
        <color rgb="FF000000"/>
        <sz val="11.0"/>
        <u/>
      </rPr>
      <t>https://docs.google.com/forms/d/1L5fFzvZu7nQNWDPjzJfWApwGtKVjSHj6Ui5MxKFtE9o/edit</t>
    </r>
    <r>
      <rPr>
        <rFont val="Arial Narrow"/>
        <color rgb="FF000000"/>
        <sz val="11.0"/>
      </rPr>
      <t xml:space="preserve">   
</t>
    </r>
  </si>
  <si>
    <r>
      <rPr>
        <rFont val="Arial Narrow"/>
        <color rgb="FF000000"/>
        <sz val="11.0"/>
      </rPr>
      <t xml:space="preserve">La Comisión Legal para la Equidad de la Mujer, ha avanzado en el desarrollo de un </t>
    </r>
    <r>
      <rPr>
        <rFont val="Arial Narrow"/>
        <color rgb="FFBF9000"/>
        <sz val="11.0"/>
      </rPr>
      <t>(1)</t>
    </r>
    <r>
      <rPr>
        <rFont val="Arial Narrow"/>
        <color rgb="FF000000"/>
        <sz val="11.0"/>
      </rPr>
      <t xml:space="preserve"> espacio de participación presencial con el objetivo de realizar seguimiento al cumplimiento de la ley 1257 de 2008 y conocer el estado de la misma en la actualidad y donde un grupo de 200 mujeres del departamento del Tolima participó activamente. </t>
    </r>
  </si>
  <si>
    <r>
      <rPr>
        <rFont val="Arial Narrow"/>
        <color rgb="FF000000"/>
        <sz val="11.0"/>
      </rPr>
      <t xml:space="preserve">La Comisión Legal para la Equidad de la Mujer, desarrollo un </t>
    </r>
    <r>
      <rPr>
        <rFont val="Arial Narrow"/>
        <color rgb="FFBF9000"/>
        <sz val="11.0"/>
      </rPr>
      <t>(1)</t>
    </r>
    <r>
      <rPr>
        <rFont val="Arial Narrow"/>
        <color rgb="FF000000"/>
        <sz val="11.0"/>
      </rPr>
      <t xml:space="preserve"> espacio en el departamento de (Santander – Barrancabermeja- Región Andina), donde se desarrolló el tema “Ruta Institucional para mujeres en territorio". Y se tuvo participación activa de organizaciones de mujeres, autoridades municipales representativas del departamento.
</t>
    </r>
  </si>
  <si>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</si>
  <si>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t>Se realizó evento con los medios de comunicaión el dia 8 de febrero de 2025.
https://www.youtube.com/watch?v=4ILbjN1IZpI</t>
  </si>
  <si>
    <t xml:space="preserve">El día 28 de enero de 2024, se envió a los voceros de bancada en la Cámara de Representantes la invitación a participar la actividad de rendición de cuentas. 
https://drive.google.com/drive/folders/14uziS1-RsVisklQ1khxUVtHm0OZAkPG-?usp=drive_link
Así mismo, se ha llamado a los mismos con el fin de confirmar el recibido de la invitación y explicar en que consiste la actividad
</t>
  </si>
  <si>
    <t xml:space="preserve">De acuerdo a la programación de publicación de los programas se están emitiendo en el canal You Tube de la Cámara de Representantes. A la fecha van 2 programas emitidos
Emisión #1 Publicado
https://youtu.be/uYgguHxBy7Y
Emisión #2 Publicado
https://youtu.be/xS9YO6iC8gw
</t>
  </si>
  <si>
    <r>
      <rPr>
        <rFont val="Arial Narrow"/>
        <color rgb="FF000000"/>
        <sz val="11.0"/>
        <u/>
      </rPr>
      <t xml:space="preserve">
                                                                                                                                                                   https://drive.google.com/file/d/1SRM-Ypg5nBTs1fK_MIWnVI0NSmrNqbKm/view?usp=drive_link</t>
    </r>
    <r>
      <rPr>
        <rFont val="Arial Narrow"/>
        <color rgb="FF000000"/>
        <sz val="11.0"/>
      </rPr>
      <t xml:space="preserve">                                                                                                                                                                                                                                              Se envió, reenvió solicitud de informacion a toda la bancada de oposicion, se explico el alcance, la necesidad de actualizacion del botón de la oposición, la oportunidad mediatica de publicar la gestión legislativa de la misma.</t>
    </r>
  </si>
  <si>
    <r>
      <rPr>
        <rFont val="Arial Narrow"/>
        <color rgb="FF000000"/>
        <sz val="11.0"/>
        <u/>
      </rPr>
      <t>https://drive.google.com/file/d/17Vve2KGUM1fW42GXs_TgJ3MvYMT_QgZ2/view?usp=drive_link</t>
    </r>
    <r>
      <rPr>
        <rFont val="Arial Narrow"/>
        <color rgb="FF000000"/>
        <sz val="11.0"/>
      </rPr>
      <t xml:space="preserve">                                                                                                                                                                              Se tramito solicitud y se espera respuesta.</t>
    </r>
  </si>
  <si>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</si>
  <si>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</si>
  <si>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t xml:space="preserve">Número de módulos de formación ejecutados/.Número de módulos de formación planeados
</t>
  </si>
  <si>
    <t>Se enviaron 3 piezas informativas de la EDA via correo electrónico a los equipos de UTL, contratistas y funcionarios de plamta junto con un formulario de inscripción.  (LINK EVIDENCIA)
- Se consolido el listado de personas inscritas a la EDA y a la Conferencia de apertura "El rol del Congreso en el cumplimiento de los Objetivos de Desarrollo Sostenible" (ODS)</t>
  </si>
  <si>
    <t xml:space="preserve">Se realizó reunión con Extituto miembro de la Alianza, con el fin de presentar la actividad y ver si se vinculan y estamos a la espera de respuesta. </t>
  </si>
  <si>
    <t>Esta actividad corresponde a una actividad propuesta para su ejecucion por el Senado de la República.</t>
  </si>
  <si>
    <t>Levantamiento de Actividades 9° Plan de Acción para un Congreso Abierto y Transparente</t>
  </si>
  <si>
    <r>
      <rPr>
        <rFont val="Arial Narrow"/>
        <b/>
        <color rgb="FF000000"/>
        <sz val="10.0"/>
      </rPr>
      <t>TEXTO CONSIGNADO EN EL 9° Plan</t>
    </r>
    <r>
      <rPr>
        <rFont val="Arial Narrow"/>
        <color rgb="FF000000"/>
        <sz val="10.0"/>
      </rPr>
      <t xml:space="preserve">:
Realizar constancia sobre el cumplimiento del IX Plan.
</t>
    </r>
    <r>
      <rPr>
        <rFont val="Arial Narrow"/>
        <b/>
        <color rgb="FF000000"/>
        <sz val="10.0"/>
      </rPr>
      <t>CORRECCION AL TEXTO CONSIGNADO EN EL 9° Plan:</t>
    </r>
    <r>
      <rPr>
        <rFont val="Arial Narrow"/>
        <color rgb="FF000000"/>
        <sz val="10.0"/>
      </rPr>
      <t xml:space="preserve">
Constancia en sesión plenaria sobre el cumplimiento del IX Plan de Acción por un Congreso Abierto y Transparente.</t>
    </r>
  </si>
  <si>
    <r>
      <rPr>
        <rFont val="Arial Narrow"/>
        <b/>
        <color theme="1"/>
        <sz val="10.0"/>
      </rPr>
      <t>TEXTO CONSIGNADO EN EL 9° Plan:</t>
    </r>
    <r>
      <rPr>
        <rFont val="Arial Narrow"/>
        <color theme="1"/>
        <sz val="10.0"/>
      </rPr>
      <t xml:space="preserve">
Realizar con una periodicidad mensual, en el periodo ordinario de sesiones y a través de constancias en Sesiones Plenarias, un ejercicio de divulgación del contenido y avances del IX Plan por un Congreso Abierto, de tal manera que los Representantes puedan dar cuenta de las actividades propuestas y de la misionalidad de este. Realizar videos de las constancias para su difusión.
</t>
    </r>
    <r>
      <rPr>
        <rFont val="Arial Narrow"/>
        <b/>
        <color theme="1"/>
        <sz val="10.0"/>
      </rPr>
      <t xml:space="preserve">CORRECCION AL TEXTO CONSIGNADO EN EL 9° Plan:
</t>
    </r>
    <r>
      <rPr>
        <rFont val="Arial Narrow"/>
        <color theme="1"/>
        <sz val="10.0"/>
      </rPr>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r>
  </si>
  <si>
    <r>
      <rPr>
        <rFont val="Arial Narrow"/>
        <b/>
        <color rgb="FF000000"/>
        <sz val="10.0"/>
      </rPr>
      <t>TEXTO CONSIGNADO EN EL 9° Plan:</t>
    </r>
    <r>
      <rPr>
        <rFont val="Arial Narrow"/>
        <color rgb="FF000000"/>
        <sz val="10.0"/>
      </rPr>
      <t xml:space="preserve">
Capacitar sobre la publicación oportuna de la Declaración de Conflictos de Interés y su importancia ética.
</t>
    </r>
    <r>
      <rPr>
        <rFont val="Arial Narrow"/>
        <b/>
        <color rgb="FF000000"/>
        <sz val="10.0"/>
      </rPr>
      <t>CORRECCION AL TEXTO CONSIGNADO EN EL 9° Plan:</t>
    </r>
    <r>
      <rPr>
        <rFont val="Arial Narrow"/>
        <color rgb="FF000000"/>
        <sz val="10.0"/>
      </rPr>
      <t xml:space="preserve">
Capacitación acerca del diligiencimiento oportuno de la Declaración de Conflictos de Interés según Ley 2003 de 2019, que modificó la Ley Quinta de 1992 y lo concerniente a la Ley 2013 de 2019. </t>
    </r>
  </si>
  <si>
    <r>
      <rPr>
        <rFont val="Arial Narrow"/>
        <b/>
        <color rgb="FF000000"/>
        <sz val="10.0"/>
      </rPr>
      <t>TEXTO CONSIGNADO EN EL 9° Plan:</t>
    </r>
    <r>
      <rPr>
        <rFont val="Arial Narrow"/>
        <color rgb="FF000000"/>
        <sz val="10.0"/>
      </rPr>
      <t xml:space="preserve">
Desarrollar dos (2) capacitaciones a los miembros de las Unidades de Trabajo Legislativo sobre la importancia de la publicación oportuna de la Declaración de Conflictos de Interés, cumpliendo con su deber ético para con sus representados en pro de un acceso a la información pública real. Dichas capacitaciones serán transmitidas en medios
digitales.
</t>
    </r>
    <r>
      <rPr>
        <rFont val="Arial Narrow"/>
        <b/>
        <color rgb="FF000000"/>
        <sz val="10.0"/>
      </rPr>
      <t xml:space="preserve">CORRECCION AL TEXTO CONSIGNADO EN EL 9° Plan:
</t>
    </r>
    <r>
      <rPr>
        <rFont val="Arial Narrow"/>
        <color rgb="FF000000"/>
        <sz val="10.0"/>
      </rPr>
      <t xml:space="preserve">Desarrollar dos (2) capacitaciones a los miembros de Unidades de Trabajo Legislativo, en la importancia de la publicación oportuna de la Declaración de Conflictos de Interés y Declaración de Bienes y Rentas, dando cumplimiento a su deber ético para con sus representados en pro de un acceso a la información pública real, ya que este es uno de los sitios con más visitas en nuestra página web. Dichas capacitaciones serán transimitidas en canal Youtube de la Cámara de Representantes. </t>
    </r>
  </si>
  <si>
    <r>
      <rPr>
        <rFont val="Arial Narrow"/>
        <color rgb="FF000000"/>
        <sz val="10.0"/>
      </rPr>
      <t xml:space="preserve">Número de piezas realizadas/ </t>
    </r>
    <r>
      <rPr>
        <rFont val="Arial Narrow"/>
        <color rgb="FF000000"/>
        <sz val="10.0"/>
      </rPr>
      <t>Diez (10) piezas planeadas</t>
    </r>
  </si>
  <si>
    <r>
      <rPr>
        <rFont val="Arial Narrow"/>
        <color rgb="FF000000"/>
        <sz val="11.0"/>
      </rPr>
      <t xml:space="preserve">Se hizo solicitud al Director de Canal Congreso, se agendo para 03 de marzo de 2024, se reagendo para esta segunda semana, adjunto link.  </t>
    </r>
    <r>
      <rPr>
        <rFont val="Arial Narrow"/>
        <b/>
        <color rgb="FF000000"/>
        <sz val="11.0"/>
      </rPr>
      <t xml:space="preserve"> </t>
    </r>
    <r>
      <rPr>
        <rFont val="Arial Narrow"/>
        <b/>
        <color rgb="FF000000"/>
        <sz val="11.0"/>
      </rPr>
      <t xml:space="preserve">                                                                                                      </t>
    </r>
    <r>
      <rPr>
        <rFont val="Arial Narrow"/>
        <color rgb="FF000000"/>
        <sz val="11.0"/>
      </rPr>
      <t xml:space="preserve">
                                                                                                                                                                                           </t>
    </r>
    <r>
      <rPr>
        <rFont val="Arial Narrow"/>
        <color rgb="FF000000"/>
        <sz val="11.0"/>
        <u/>
      </rPr>
      <t>https://drive.google.com/file/d/1GYB6kjIHRnTYgAITfjky3mjorOQb43NQ/view?usp=drive_link</t>
    </r>
    <r>
      <rPr>
        <rFont val="Arial Narrow"/>
        <color rgb="FF000000"/>
        <sz val="11.0"/>
      </rPr>
      <t xml:space="preserve">  Solicitud para la realización de producto audiovisual.pdf</t>
    </r>
  </si>
  <si>
    <t>Espacios de dialogo en zonas rurales afectadas por el conflicto armado</t>
  </si>
  <si>
    <t>Llevar a cabo tres (3) encuentros de diálogo abierto en comunidades rurales impactadas por el conflicto armado, involucrando a actores clave, como víctimas, excombatientes y líderes comunitarios. Estos espacios estarán orientados a la reconstrucción del tejido social, promoviendo la paz y la reconciliación a través del diálogo constructivo. Se implementarán actividades pedagógicas y lúdicas centradas en la cultura de paz, el reconocimiento mutuo y la reparación emocional, fomentando la participación activa de la comunidad en la construcción de soluciones sostenibles y el fortalecimiento de la cohesión social.</t>
  </si>
  <si>
    <t>Espacios de diálogo sobre paz y temas de interés nacional.</t>
  </si>
  <si>
    <t>Facilitación de dos foros de diálogo entre actores con posiciones divergentes, centrados en los desafíos políticos y sociales del país relacionados con el conflicto armado. Estos espacios permitirán el intercambio de puntos de vista y el desarrollo de acuerdos que favorezcan la resolución pacífica de conflictos, fortaleciendo la paz y la reconciliación. Las discusiones estarán orientadas a promover el entendimiento mutuo y la construcción de soluciones conjuntas.</t>
  </si>
  <si>
    <r>
      <rPr>
        <rFont val="Arial Narrow"/>
        <b/>
        <color rgb="FF000000"/>
        <sz val="10.0"/>
      </rPr>
      <t>TEXTO CONSIGNADO EN EL 9° Plan:</t>
    </r>
    <r>
      <rPr>
        <rFont val="Arial Narrow"/>
        <color rgb="FF000000"/>
        <sz val="10.0"/>
      </rPr>
      <t xml:space="preserve">
Capacitar en control social y transparencia legislativa.
</t>
    </r>
    <r>
      <rPr>
        <rFont val="Arial Narrow"/>
        <b/>
        <color rgb="FF000000"/>
        <sz val="10.0"/>
      </rPr>
      <t>CORRECCION AL TEXTO CONSIGNADO EN EL 9° Plan</t>
    </r>
    <r>
      <rPr>
        <rFont val="Arial Narrow"/>
        <color rgb="FF000000"/>
        <sz val="10.0"/>
      </rPr>
      <t>:
Capacitación en control social y transparencia legislativa.</t>
    </r>
  </si>
  <si>
    <r>
      <rPr>
        <rFont val="Arial Narrow"/>
        <b/>
        <color rgb="FF000000"/>
        <sz val="10.0"/>
      </rPr>
      <t>TEXTO CONSIGNADO EN EL 9° Plan:</t>
    </r>
    <r>
      <rPr>
        <rFont val="Arial Narrow"/>
        <color rgb="FF000000"/>
        <sz val="10.0"/>
      </rPr>
      <t xml:space="preserve">
Realizar dos (2) capacitaciones enfocadas en el control social de la gestión pública, resaltando la importancia de la publicidad activa como una herramienta clave para fomentar el
empoderamiento ciudadano y la participación en la supervisión de la actividad legislativa. Estas capacitaciones serán presenciales y virtuales, y están diseñadas para fortalecer la
capacidad de los ciudadanos para ejercer control sobre la gestión pública, promoviendo la transparencia y la lucha contra la corrupción a nivel local.
</t>
    </r>
    <r>
      <rPr>
        <rFont val="Arial Narrow"/>
        <b/>
        <color rgb="FF000000"/>
        <sz val="10.0"/>
      </rPr>
      <t xml:space="preserve">
CORRECCION AL TEXTO CONSIGNADO EN EL 9° Plan:
</t>
    </r>
    <r>
      <rPr>
        <rFont val="Arial Narrow"/>
        <color rgb="FF000000"/>
        <sz val="10.0"/>
      </rPr>
      <t>Realizar una (1) capacitación enfocada en el control social de la gestión pública, resaltando la importancia de la publicidad activa como una herramienta clave para fomentar el empoderamiento ciudadano y la participación en la supervisión de la actividad legislativa. Esta capacitaciones será virtual y esta diseñada para fortalecer la capacidad de los ciudadanos para ejercer control sobre la gestión pública, promoviendo la transparencia y la lucha contra la corrupción a nivel local.</t>
    </r>
  </si>
  <si>
    <r>
      <rPr>
        <rFont val="Arial Narrow"/>
        <b/>
        <color rgb="FF000000"/>
        <sz val="10.0"/>
      </rPr>
      <t xml:space="preserve">
TEXTO CONSIGNADO EN EL 9° Plan:
</t>
    </r>
    <r>
      <rPr>
        <rFont val="Arial Narrow"/>
        <color rgb="FF000000"/>
        <sz val="10.0"/>
      </rPr>
      <t>Número de capacitaciones realizadas/ 2 capacitaciones programadas</t>
    </r>
    <r>
      <rPr>
        <rFont val="Arial Narrow"/>
        <b/>
        <color rgb="FF000000"/>
        <sz val="10.0"/>
      </rPr>
      <t xml:space="preserve">
CORRECCION AL TEXTO CONSIGNADO EN EL 9° Plan:
</t>
    </r>
    <r>
      <rPr>
        <rFont val="Arial Narrow"/>
        <color rgb="FF000000"/>
        <sz val="10.0"/>
      </rPr>
      <t>Número de capacitaciones realizadas/ 1 capacitaciones programadas</t>
    </r>
  </si>
  <si>
    <r>
      <rPr>
        <rFont val="Arial Narrow"/>
        <color rgb="FF000000"/>
        <sz val="11.0"/>
      </rPr>
      <t xml:space="preserve">La Comisión Legal para la Equidad de la Mujer, con su grupo de trabajo ha determinado llevar a cabo esta actividad en dos etapas:
Determinación de la población y muestra:
la metodología para escoger la muestra representativa a analizar en cada corporación (Asambleas departamentales, Concejos Municipales) y el desarrollo de un archivo de la batería de preguntas a utilizar para desarrollar el instrumento.
Diseño del instrumento de medición:
Se ha avanzado en el diseño y desarrollo de un formulario, en el cual se evidencia una clasificación por temas de dicha batería de preguntas para empezar con la aplicación del instrumento de medición en dichas corporaciones la cual va de la mano con las acciones establecidas por la Comisión Legal para la Equidad de la Mujer en el marco de la implementación de la Ley 1981 de 2019.
(Se anexan documentos desarrollados)
link formulario:
</t>
    </r>
    <r>
      <rPr>
        <rFont val="Arial Narrow"/>
        <color rgb="FF000000"/>
        <sz val="11.0"/>
        <u/>
      </rPr>
      <t>https://docs.google.com/forms/d/1L5fFzvZu7nQNWDPjzJfWApwGtKVjSHj6Ui5MxKFtE9o/edit</t>
    </r>
    <r>
      <rPr>
        <rFont val="Arial Narrow"/>
        <color rgb="FF000000"/>
        <sz val="11.0"/>
      </rPr>
      <t xml:space="preserve">   
</t>
    </r>
  </si>
  <si>
    <r>
      <rPr>
        <rFont val="Arial Narrow"/>
        <color rgb="FF000000"/>
        <sz val="11.0"/>
      </rPr>
      <t xml:space="preserve">La Comisión Legal para la Equidad de la Mujer, ha avanzado en el desarrollo de un </t>
    </r>
    <r>
      <rPr>
        <rFont val="Arial Narrow"/>
        <color rgb="FFBF9000"/>
        <sz val="11.0"/>
      </rPr>
      <t>(1)</t>
    </r>
    <r>
      <rPr>
        <rFont val="Arial Narrow"/>
        <color rgb="FF000000"/>
        <sz val="11.0"/>
      </rPr>
      <t xml:space="preserve"> espacio de participación presencial con el objetivo de realizar seguimiento al cumplimiento de la ley 1257 de 2008 y conocer el estado de la misma en la actualidad y donde un grupo de 200 mujeres del departamento del Tolima participó activamente. </t>
    </r>
  </si>
  <si>
    <r>
      <rPr>
        <rFont val="Arial Narrow"/>
        <color rgb="FF000000"/>
        <sz val="11.0"/>
      </rPr>
      <t xml:space="preserve">La Comisión Legal para la Equidad de la Mujer, desarrollo un </t>
    </r>
    <r>
      <rPr>
        <rFont val="Arial Narrow"/>
        <color rgb="FFBF9000"/>
        <sz val="11.0"/>
      </rPr>
      <t>(1)</t>
    </r>
    <r>
      <rPr>
        <rFont val="Arial Narrow"/>
        <color rgb="FF000000"/>
        <sz val="11.0"/>
      </rPr>
      <t xml:space="preserve"> espacio en el departamento de (Santander – Barrancabermeja- Región Andina), donde se desarrolló el tema “Ruta Institucional para mujeres en territorio". Y se tuvo participación activa de organizaciones de mujeres, autoridades municipales representativas del departamento.
</t>
    </r>
  </si>
  <si>
    <r>
      <rPr>
        <rFont val="Arial Narrow"/>
        <color rgb="FF000000"/>
        <sz val="10.0"/>
      </rPr>
      <t xml:space="preserve">Número de conversatorios realizados/ </t>
    </r>
    <r>
      <rPr>
        <rFont val="Arial Narrow"/>
        <color rgb="FF000000"/>
        <sz val="10.0"/>
      </rPr>
      <t xml:space="preserve">Dos (02)  </t>
    </r>
    <r>
      <rPr>
        <rFont val="Arial Narrow"/>
        <color rgb="FF000000"/>
        <sz val="10.0"/>
      </rPr>
      <t>conversatorios programados</t>
    </r>
  </si>
  <si>
    <t xml:space="preserve">De acuerdo a la programación de publicación de los programas se están emitiendo en el canal You Tube de la Cámara de Representantes. A la fecha van 1 programas emitidos
Emisión #1 Publicado
https://youtu.be/uYgguHxBy7Yhttps://youtu.be/uYgguHxBy7Y
</t>
  </si>
  <si>
    <r>
      <rPr>
        <rFont val="Arial Narrow"/>
        <color rgb="FF000000"/>
        <sz val="11.0"/>
        <u/>
      </rPr>
      <t xml:space="preserve">
                                                                                                                                                                   https://drive.google.com/file/d/1SRM-Ypg5nBTs1fK_MIWnVI0NSmrNqbKm/view?usp=drive_link</t>
    </r>
    <r>
      <rPr>
        <rFont val="Arial Narrow"/>
        <color rgb="FF000000"/>
        <sz val="11.0"/>
      </rPr>
      <t xml:space="preserve">                                                                                                                                                                                                                                              Se envió, reenvió solicitud de informacion a toda la bancada de oposicion, se explico el alcance, la necesidad de actualizacion del botón de la oposición, la oportunidad mediatica de publicar la gestión legislativa de la misma.</t>
    </r>
  </si>
  <si>
    <r>
      <rPr>
        <rFont val="Arial Narrow"/>
        <color rgb="FF000000"/>
        <sz val="11.0"/>
        <u/>
      </rPr>
      <t>https://drive.google.com/file/d/17Vve2KGUM1fW42GXs_TgJ3MvYMT_QgZ2/view?usp=drive_link</t>
    </r>
    <r>
      <rPr>
        <rFont val="Arial Narrow"/>
        <color rgb="FF000000"/>
        <sz val="11.0"/>
      </rPr>
      <t xml:space="preserve">                                                                                                                                                                              Se tramito solicitud y se espera respuesta.</t>
    </r>
  </si>
  <si>
    <r>
      <rPr>
        <rFont val="Arial Narrow"/>
        <b/>
        <color rgb="FF000000"/>
        <sz val="10.0"/>
      </rPr>
      <t>TEXTO CONSIGNADO EN EL 9° Plan:</t>
    </r>
    <r>
      <rPr>
        <rFont val="Arial Narrow"/>
        <color rgb="FF000000"/>
        <sz val="10.0"/>
      </rPr>
      <t xml:space="preserve">
Realizar Podcast sobre el Estado de Proyectos de Ley y el Trámite
Legislativo
</t>
    </r>
    <r>
      <rPr>
        <rFont val="Arial Narrow"/>
        <b/>
        <color rgb="FF000000"/>
        <sz val="10.0"/>
      </rPr>
      <t>CORRECCION AL TEXTO CONSIGNADO EN EL 9° Plan:</t>
    </r>
    <r>
      <rPr>
        <rFont val="Arial Narrow"/>
        <color rgb="FF000000"/>
        <sz val="10.0"/>
      </rPr>
      <t xml:space="preserve">
Realizar Podcast sobre el Estado de Proyectos de Ley y el Trámite Legislativo</t>
    </r>
  </si>
  <si>
    <r>
      <rPr>
        <rFont val="Arial Narrow"/>
        <b/>
        <color rgb="FF000000"/>
        <sz val="10.0"/>
      </rPr>
      <t>TEXTO CONSIGNADO EN EL 9° Plan:</t>
    </r>
    <r>
      <rPr>
        <rFont val="Arial Narrow"/>
        <color rgb="FF000000"/>
        <sz val="10.0"/>
      </rPr>
      <t xml:space="preserve">
Crear y difundir cuatro (4) episodios de un podcast que explique de manera clara y accesible el estado de los proyectos de ley de mayor impacto ciudadano y el proceso de trámite legislativo. Estos podcasts serán producidos en colaboración con el Ministerio de Tecnologías de la Información y Comunicaciones (MINTIC) y se distribuirán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
</t>
    </r>
    <r>
      <rPr>
        <rFont val="Arial Narrow"/>
        <b/>
        <color rgb="FF000000"/>
        <sz val="10.0"/>
      </rPr>
      <t xml:space="preserve">
CORRECCION AL TEXTO CONSIGNADO EN EL 9° Plan:
</t>
    </r>
    <r>
      <rPr>
        <rFont val="Arial Narrow"/>
        <color rgb="FF000000"/>
        <sz val="10.0"/>
      </rPr>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r>
  </si>
  <si>
    <t xml:space="preserve">Levantamiento de Actividades 9° Plan de Acción </t>
  </si>
  <si>
    <t>Incidencia</t>
  </si>
  <si>
    <t xml:space="preserve">Cooperación requerida para la ejecución de la actividad </t>
  </si>
  <si>
    <t>Componente I</t>
  </si>
  <si>
    <r>
      <rPr>
        <rFont val="&quot;docs-Arial Narrow&quot;"/>
        <color rgb="FF000000"/>
        <sz val="11.0"/>
      </rPr>
      <t>I. Transparencia</t>
    </r>
  </si>
  <si>
    <t xml:space="preserve">Dirección General Administrativa </t>
  </si>
  <si>
    <t>Oficina de información y prensa</t>
  </si>
  <si>
    <t>División de Planeación y Sistemas</t>
  </si>
  <si>
    <t xml:space="preserve">Unidad Coordinadora de Atención Ciudadana del Congreso </t>
  </si>
  <si>
    <t>Di</t>
  </si>
  <si>
    <t>Componente II</t>
  </si>
  <si>
    <r>
      <rPr>
        <rFont val="&quot;docs-Arial Narrow&quot;"/>
        <color rgb="FF000000"/>
        <sz val="11.0"/>
      </rPr>
      <t>II. Participaciòn Ciudadana</t>
    </r>
  </si>
  <si>
    <t>Componente III</t>
  </si>
  <si>
    <t>III. Rendicion de Cuentas</t>
  </si>
  <si>
    <t>Componente IV</t>
  </si>
  <si>
    <t>II. Participaciòn Ciudadana</t>
  </si>
  <si>
    <t>Realizar campaña de apropiación la App Mi Senado como la plataforma de acceso a la información.</t>
  </si>
  <si>
    <t xml:space="preserve">Fortalecer el acercamiento del ciudadano a través del uso de la aplicación móvil, para obtener información en tiempo real.  </t>
  </si>
  <si>
    <t>Campaña</t>
  </si>
  <si>
    <t xml:space="preserve">División de Planeación y Sistemas </t>
  </si>
  <si>
    <t xml:space="preserve">Campaña ejecutada </t>
  </si>
  <si>
    <t>Realizar cuatro espacios del Congreso en las regiones.</t>
  </si>
  <si>
    <t xml:space="preserve"> Llevar a cabo cuatro encuentros en diferentes regiones del país, promoviendo el traslado del Congreso a los territorios para fortalecer el acercamiento con las comunidades. Al menos dos de estos espacios incluirán actividades de intercambio directo entre los senadores y la ciudadanía, fomentando el diálogo y la participación ciudadana en el marco de las funciones del Congreso.</t>
  </si>
  <si>
    <t xml:space="preserve">memorias </t>
  </si>
  <si>
    <t xml:space="preserve">Mesa directiva </t>
  </si>
  <si>
    <t>cuatro espacios realizados / espacios planeados</t>
  </si>
  <si>
    <t>Realizar espacios semanales denominados "Pregúntele al congresista", para responder preguntas realizadas por la ciudadanía sobre temas legislativos.</t>
  </si>
  <si>
    <t>Implementar un espacio semanal para responder preguntas realizadas por la ciudadanía sobre temas legislativos. Las inquietudes serán recogidas mediante diversos canales y se seleccionará una pregunta semanal. Las respuestas serán presentadas por los senadores en un segmento del Canal Congreso, con mayor difusión a través de las redes sociales oficiales del Senado, el programa radial Voces del Senado, y otros medios de prensa institucional, garantizando un amplio alcance y promoviendo la transparencia y participación ciudadana.</t>
  </si>
  <si>
    <t>12 vídeos publicados en las redes sociales</t>
  </si>
  <si>
    <t>Presidencia Senado/Canal Congreso y oficina de prensa senado</t>
  </si>
  <si>
    <t>Videos realizados/videos planeados</t>
  </si>
  <si>
    <t>Campaña de socialización inclusiva del Código de Ética del Senado</t>
  </si>
  <si>
    <t>Diseñar e implementar una campaña inclusiva para la socialización del Código de Ética del Senado, dirigida a funcionarios y contratistas. La campaña incluirá la difusión a través de múltiples medios oficiales del Senado, asegurando un alcance amplio y promoviendo su comprensión y aplicación en el ámbito laboral.</t>
  </si>
  <si>
    <t>Lista de asistencia, acta del espacio, memoria fotografica, medios audivisuales difundidos.</t>
  </si>
  <si>
    <t>Oficina Juridica</t>
  </si>
  <si>
    <t>por definir</t>
  </si>
  <si>
    <t>Campaña planeada/Campaña ejecutada</t>
  </si>
  <si>
    <t xml:space="preserve">Desarollo de capacitación en gobierno abierto y transparencia </t>
  </si>
  <si>
    <t>1 Capacitación en tematicas de gobierno abierto y transparencia para servidores publicos y contratistas.</t>
  </si>
  <si>
    <t>Lista de asistencia, acta del espacio, memoria fotografica.</t>
  </si>
  <si>
    <t xml:space="preserve">División de Talento Humano </t>
  </si>
  <si>
    <t xml:space="preserve">Por definir </t>
  </si>
  <si>
    <t>Capacitación planeada/capacitación realizada</t>
  </si>
  <si>
    <t>Desarrollar el espacio "El Congreso es el Camino" - Programa Mensual en Canal Congreso</t>
  </si>
  <si>
    <t>Implementar un programa mensual de 30 minutos titulado "El Congreso es el Camino", transmitido por el Canal Congreso. Este espacio contará con entrevistas a presidentes de gremios, empresarios, altos funcionarios, gobernadores, alcaldes, académicos y líderes sociales, quienes abordarán temas sobre la relevancia del Congreso en la transformación del país y su impacto en las políticas públicas. El programa buscará resaltar el papel del Congreso como el mejor camino para generar cambios estructurales, promoviendo una mayor comprensión ciudadana sobre su labor legislativa y fortaleciendo la conexión con diversos sectores de la sociedad.</t>
  </si>
  <si>
    <t>6 Programas realizados</t>
  </si>
  <si>
    <t>Oficina de prensa de Senado</t>
  </si>
  <si>
    <t>Programas ejecutados/programas planeados</t>
  </si>
  <si>
    <t>Crear los videos "Desde las regiones también trabajamos" – Informe Personalizado de Senadores en Redes Sociales y Radio</t>
  </si>
  <si>
    <t>Implementar un espacio semanal titulado "Desde las regiones también trabajamos", donde los senadores presenten informes personalizados de hasta 5 minutos sobre los avances y resultados de su gestión a nivel regional. Estos informes se difundirán a través de videos en redes sociales y serán transmitidos por radio en el programa "Voces del Senado". Este formato permitirá a los ciudadanos conocer de manera accesible el trabajo legislativo y su impacto en los territorios, fortaleciendo la rendición de cuentas y la conexión entre el Senado y las comunidades locales.</t>
  </si>
  <si>
    <t>12 Publicación en redes</t>
  </si>
  <si>
    <t>Publicaciones realizadas/publicaciones planeadas</t>
  </si>
  <si>
    <t>Crear las cápsulas "El Congreso es el Camino"</t>
  </si>
  <si>
    <t>Crear flashes de 15 segundos para redes sociales y el Canal Congreso, en los que distintos actores (congresistas, líderes, ciudadanos, empresarios, dirigentes gremiales) expliquen brevemente por qué creen que "El Congreso es el Camino" para el trámite de las transformaciones en el país. Estos pequeños clips buscarán generar nociones rápidas y claras de la labor del Senado, ayudando a que la gente entienda, de manera accesible, la importancia del trabajo legislativo.</t>
  </si>
  <si>
    <t xml:space="preserve">20 Link flashes publicados en redes sociales </t>
  </si>
  <si>
    <t>Oficina de Prensa de Senado</t>
  </si>
  <si>
    <t>Reforzar el Flash Informativo</t>
  </si>
  <si>
    <t>Mantener y reforzar el espacio Flash Informativo para que siga siendo un canal de comunicación de las acciones que desarrollan los senadores en su labor legislativa.</t>
  </si>
  <si>
    <t>Link de 20 Flash Informativo</t>
  </si>
  <si>
    <t>Links publicados</t>
  </si>
  <si>
    <t>Reforzar "Escuela de la Democracia"</t>
  </si>
  <si>
    <t>Mantener y reforzar el espacio "Escuela de la Democracia" para orientarlo de manera más pedagógica y orgánica y que llegue a audiencias más jóvenes en las redes sociales.</t>
  </si>
  <si>
    <t>Link de 10 Escuela de la Democracia</t>
  </si>
  <si>
    <t>Campañas de sensibilización sobre el acceso a los informes de gestión de los Senadores</t>
  </si>
  <si>
    <t xml:space="preserve">Diseñar y ejecutar una campaña de sensibilización para informar a la ciudadanía sobre dónde y cómo acceder a los informes de gestión legislativa de los senadores. La campaña incluirá la creación de piezas audiovisuales atractivas y educativas, las cuales serán difundidas en redes sociales con el apoyo de la oficina de prensa del Senado. </t>
  </si>
  <si>
    <t>Piezas de comunicación e información al público sobre dónde encontrar publicada los informes de gestión legislativa de sus Senadores.</t>
  </si>
  <si>
    <t>30/02/2025</t>
  </si>
  <si>
    <t>Secretaría General Senado / Oficina de Información y Prensa</t>
  </si>
  <si>
    <t>Pieza informativa publicada</t>
  </si>
  <si>
    <t>Creación de un enlace de fácil acceso al informe legislativo anual</t>
  </si>
  <si>
    <t>Diseñar y habilitar un enlace visible y accesible al público, a través de los medios digitales del Senado, para consultar el informe anual de la legislatura, el cual detalla los proyectos tramitados y la labor legislativa del año. Para ampliar su alcance, se desarrollarán piezas audiovisuales que explicarán cómo acceder al informe y destacarán su contenido clave. Estas piezas serán difundidas en redes sociales y otros medios institucionales, con el apoyo de la oficina de prensa del Senado, promoviendo una mayor transparencia y conexión con la ciudadanía.</t>
  </si>
  <si>
    <t>Pieza de comunicación e información a interesados y público en general sobre dónde encontrar publicado el informe de los resultados de la legislatura.</t>
  </si>
  <si>
    <t>Secretaría General Senado  / Oficina de Información y Prensa</t>
  </si>
  <si>
    <t xml:space="preserve">Establecer un "Premio a la Transparencia" para reconocer a los congresistas que demuestren un compromiso destacado con la transparencia en su gestión legislativa, cumpliendo con criterios previamente definidos.
</t>
  </si>
  <si>
    <t xml:space="preserve">El Premio a la Transparencia será otorgado a congresistas que se destaquen por su rendición de cuentas, apertura a la ciudadanía, y acceso público a información relevante de su gestión. La selección se basará en un conjunto de criterios objetivos y medibles, definidos en una resolución de la mesa directiva del Senado, que reflejen las mejores prácticas de transparencia y responsabilidad pública. El premio no solo busca reconocer los esfuerzos individuales, sino también incentivar una cultura de transparencia en el Congreso. Se realizará un evento de conmemoración para la entrega del premio, en el que se destacará la importancia de estos valores en la función pública.
</t>
  </si>
  <si>
    <t>Una (1) resolución realizada por la mesa directiva con criterios de selección.
Desarrollo de un (1) evento de conmemoración de entrega del premio</t>
  </si>
  <si>
    <t>Mesa directiva</t>
  </si>
  <si>
    <t>Resolución realizada
Evento desarrollado</t>
  </si>
  <si>
    <t>Desarrollo de foro sobre transparencia y gobierno abierto entre asambleas y el Congreso de la República</t>
  </si>
  <si>
    <t>Organizar un (1) foro sobre transparencia y gobierno abierto que reúna a miembros de las asambleas departamentales, congresistas y representantes del sector académico. Este espacio abordará temas clave relacionados con la transparencia y el gobierno abierto en las regiones, fomentando la congruencia entre las necesidades territoriales y la función legislativa. El evento será transmitido en vivo a través de los canales institucionales y se realizará de acuerdo con la disponibilidad de las corporaciones participantes, garantizando una amplia participación y visibilización de las discusiones.</t>
  </si>
  <si>
    <t>Foro realizado/foro planeado</t>
  </si>
  <si>
    <t>Publicación periódica de informes de seguimiento de gestión.</t>
  </si>
  <si>
    <t>Garantizar la transparencia en la gestión mediante la publicación accesible y oportuna de los informes trimestrales, facilitando así la rendición de cuentas y el monitoreo ciudadano.</t>
  </si>
  <si>
    <t>- Publicación trimestral de los informes en una plataforma digital accesible.
- Garantizar que los informes estén redactados en lenguaje claro y sean acompañados de gráficos que faciliten la comprensión.
- Video guia para acceso a los informes.</t>
  </si>
  <si>
    <t xml:space="preserve">Trimestral </t>
  </si>
  <si>
    <t>Oficina  Coordinadora del Control Interno de Senado</t>
  </si>
  <si>
    <t>- Publicación puntual de los informes cada trimestre.
- Aumento del 20% en la consulta pública de los informes.</t>
  </si>
  <si>
    <r>
      <rPr>
        <rFont val="&quot;docs-Arial Narrow&quot;"/>
        <color rgb="FF000000"/>
        <sz val="11.0"/>
      </rPr>
      <t>I. Transparencia</t>
    </r>
  </si>
  <si>
    <t xml:space="preserve">Organización </t>
  </si>
  <si>
    <r>
      <rPr>
        <rFont val="&quot;docs-Arial Narrow&quot;"/>
        <color rgb="FF000000"/>
        <sz val="11.0"/>
      </rPr>
      <t>II. Participación Ciudadana</t>
    </r>
  </si>
  <si>
    <t>Observaciones</t>
  </si>
  <si>
    <t>Dirigida a la ciudadanía y grupos de interés se adelantará campaña con el fin de dar a conocer los minisitios donde se encuentra la infomacion acerca de la gestión y seguimiento de la Cámara de Representantes.</t>
  </si>
  <si>
    <t>pieza audiovisual realizada/  pieza audiovisual propuesta</t>
  </si>
  <si>
    <t>PENDIENTES CONCERTER SECRETARIOS DE COMISIÓN 
 N: Evaluar si puede ser compromiso bicameral.
 hablar con prensa</t>
  </si>
  <si>
    <t>Constancia en sesión plenaria sobre el cumplimiento del IX Plan de Acción por un Congreso Abierto y Transparente</t>
  </si>
  <si>
    <t>Realizar con una periodicidad mensual,  constancias en Sesiones Plenarias Ordinarias durante esta legilsatura, como ejercicio de divulgación del contenido y avances del IX Plan por un Congreso Abierto, de tal manera que los Representantes, puedan conocer de primera mano, el avence de las actividades propuestas y de la misionalidad del mismo. Se realizaran videos de las Constancias realizadas para ser difundidas.</t>
  </si>
  <si>
    <t>5 constancias realizadas/ 5 constancias propuestas</t>
  </si>
  <si>
    <t>*N: Evaluar como compromiso bicameral.</t>
  </si>
  <si>
    <t>Producción de programas televisivos para la divulgación de situaciones regionales por representantes de la oposición en el Canal Congreso</t>
  </si>
  <si>
    <t>Diseñar y producir tres programas televisivos, transmitidos por el Canal Congreso, en los que los representantes de la oposición expongan a la ciudadanía las situaciones que afectan a las regiones y propongan posibles soluciones. Además, se incluirá la participación de ciudadanía para enriquecer el diálogo, aportar perspectivas desde los territorios y fortalecer el enfoque participativo y orientado a soluciones en beneficio de las comunidades locales.</t>
  </si>
  <si>
    <t># Programas realizados/ 3 programas planeados</t>
  </si>
  <si>
    <t>Socializar con carácter pedagógico los detalles de las reformas que hacen y han hecho tránsito en el Congreso de cara a esclarecer mitos y verdades sobre las mismas.</t>
  </si>
  <si>
    <t>Número de conversatorios realizados/ Número de conversatorios programados</t>
  </si>
  <si>
    <t>pendiente visto bueno jefe de prensa</t>
  </si>
  <si>
    <t>*N: Se recomienda acotar las zonas rurales a "zonas rurales afectadas por el conflicto armado".
 *N: Evaluar si puede ser compromiso bicameral.</t>
  </si>
  <si>
    <t>Capacitación en control social y transparencia legislativa.</t>
  </si>
  <si>
    <t>Realizar capacitación enfocada en el control social de la gestión pública, resaltando la importancia de la publicidad activa como una herramienta clave para fomentar el empoderamiento ciudadano y la participación en la supervisión de la actividad legislativa. Esta capacitación será virtual, y esta diseñada para fortalecer la capacidad de los ciudadanos para ejercer control sobre la gestión pública, promoviendo la transparencia y la lucha contra la corrupción a nivel local.</t>
  </si>
  <si>
    <t>1. Listados de asistencia
 2. Registro Fotográfico</t>
  </si>
  <si>
    <t>2 capacitaciones realizadas/ 2 capacitaciones programadas</t>
  </si>
  <si>
    <t>1 Plan ejecutado/1 Plan programado</t>
  </si>
  <si>
    <t>1 Informe por periodo legislativo</t>
  </si>
  <si>
    <t>10 de julio de 2024</t>
  </si>
  <si>
    <t>espacios realizados / espacios solicitados</t>
  </si>
  <si>
    <t>*N: Evaluar si puede ser compromiso bicameral.
 *N: Tener en cuenta fecha de sanción presidencial vs aprobación del IX plan.</t>
  </si>
  <si>
    <t xml:space="preserve">Crear un canal oficial de WhatsApp para la Cámara de Representantes como herramienta de comunicación directa con la ciudadanía. Este canal permitirá a los ciudadanos recibir publicaciones, actualizaciones y contenidos relevantes de la corporación de manera privada y en tiempo real. Se implementará una campaña de sensibilización para promover el conocimiento y uso del canal, asegurando que más ciudadanos estén informados sobre esta herramienta. La iniciativa busca fortalecer la accesibilidad y fomentar una comunicación más cercana y efectiva entre la Cámara y la ciudadanía.
</t>
  </si>
  <si>
    <t>Canal de WhatsApp creado
Campaña de difusión realizada</t>
  </si>
  <si>
    <t>Realizar Podcast sobre el Estado de Proyectos de Ley y el Trámite Legislativo</t>
  </si>
  <si>
    <t>Crear y difundir 4 episodios de un podcast que explique de manera clara y accesible, el estado de los proyectos de ley de mayor impacto ciudadano y el proceso de trámite legislativo. Estos podcasts serán producidos por la Secretaría General y se espera que en colaboración con MINTIC, sean  difundidos a través de radios comunitarias y locales. El objetivo es transformar el entendimiento del proceso legislativo en los territorios, proporcionando a la ciudadanía información relevante y comprensible sobre cómo los proyectos de ley afectan sus vidas y cómo se desarrollan en el Congreso.</t>
  </si>
  <si>
    <t xml:space="preserve">4Podcast difundidos a través de radios comunitarias en todo el territorio nacional. </t>
  </si>
  <si>
    <t>Desarrollo de la Escuela de Democracia Abierta (EDA), compuesta de 4 módulos de formación teórico-conceptual, creados de la mano de expertos en técnica legislativa, para los funcionarios del Congreso.</t>
  </si>
  <si>
    <t>28 de febrero de 2025</t>
  </si>
  <si>
    <t>Modulos de formación planeados / Modulos de formación ejecutados.</t>
  </si>
  <si>
    <t>*Propuesta Alianza.</t>
  </si>
  <si>
    <t>Programa "En los zapatos de"</t>
  </si>
  <si>
    <t>Generar prodcuto audiovisual: Espacio de interacción con ciudadanos en donde el/la periodista compartirá un día en su jornada de labores y le contará cómo desde la Cámara de Representantes se abordan iniciativas para mejorar su calidad de vida. Esto permite rendir cuentas y a la vez informar sobre la gestión legislativa.</t>
  </si>
  <si>
    <t>Número de programas realizados/Número de programas planeados</t>
  </si>
  <si>
    <t>Desarrollar un programa integral que promueva un ambiente de trabajo positivo, transparente y ético dentro de la entidad, mediante la implementación de campañas temáticas y espacios de formación interactiva que fortalezcan la cultura organizacional y fomenten la integridad pública.
De las cuales implementaremos 4 campañas de fortalecimiento: 
•⁠  ⁠Campaña 1: Fortalecimiento del Sentido de Pertenencia y Compromiso
Reforzar el vínculo emocional con la institución, promoviendo el orgullo de ser parte de un equipo comprometido con la misión pública.
Actividades: Charlas motivacionales, testimonios de empleados, acciones de reconocimiento.
•⁠  ⁠Campaña 2: Promoción de la Transparencia y Ética
Sensibilizar a los empleados sobre la importancia de la transparencia en la toma de decisiones y la rendición de cuentas.
Actividades: Publicación de guías de buenas prácticas, sesiones informativas sobre acceso a la información y ética en la gestión pública, y distribución de material sobre los principios de transparencia.
•⁠  ⁠Campaña 3: Fomento de las Relaciones Interpersonales y el Trabajo en Equipo
Mejorar la comunicación y colaboración entre los miembros del equipo, creando un entorno de respeto mutuo y confianza.
Actividades: Talleres sobre comunicación efectiva, resolución de conflictos, y dinámicas de integración grupal.
•⁠  ⁠Campaña 4: Desarrollo del Liderazgo Ético
Formar líderes que promuevan el comportamiento ético y la transparencia en sus equipos.
o	Actividades: capacitaciones y actividades de desarrollo de liderazgo ético, enfocadas en la toma de decisiones transparentes y en la creación de ambientes laborales inclusivos</t>
  </si>
  <si>
    <t>número de campañas realizadas/4 campañas propuestas</t>
  </si>
  <si>
    <t>revisar si hacen parte del componente de innovación
 *N: Revisar pertinencia dentro del IX plan de acción, se sugiere adicionarle componentes de gobierno abiero/tansparencia a las campañas y unificar con la siguiente actividad propuesta.</t>
  </si>
  <si>
    <t>Capacitación sobre la publicación oportuna de la Declaración de Conflictos de Interés y su importancia ética</t>
  </si>
  <si>
    <t>Desarrollar dos (2) capacitaciones a los miembros de Unidades de Trabajo Legislativo, en la importancia de la publicación oportuna de la Declaración de Conflictos de Interés, dando cumplimiento a su deber ético para con sus representados en pro de un acceso a la información pública real, ya que este es uno de los sitios con más visitas en nuestra página web. Dichas capacitaciones serán transimitidas en medios digitales.</t>
  </si>
  <si>
    <t>Junio de 2025</t>
  </si>
  <si>
    <t>2 capacitación realizada/ 2 capacitación programada</t>
  </si>
  <si>
    <t>Conceptuar, diseñar y socializar piezas gráficas para informar con lenguaje claro los aspectos de Ley que se encuentran en trámite en la Cámara de Representantes.</t>
  </si>
  <si>
    <t>Número de piezas realizadas/ Número de piezas publicadas</t>
  </si>
  <si>
    <r>
      <rPr>
        <rFont val="&quot;docs-Arial Narrow&quot;"/>
        <color rgb="FF000000"/>
        <sz val="11.0"/>
      </rPr>
      <t>I. Transparencia</t>
    </r>
  </si>
  <si>
    <r>
      <rPr>
        <rFont val="&quot;docs-Arial Narrow&quot;"/>
        <color rgb="FF000000"/>
        <sz val="11.0"/>
      </rPr>
      <t>II. Participación Ciudadana</t>
    </r>
  </si>
  <si>
    <r>
      <rPr>
        <rFont val="&quot;docs-Arial Narrow&quot;"/>
        <color rgb="FF000000"/>
        <sz val="11.0"/>
      </rPr>
      <t>III. Rendición de Cuentas</t>
    </r>
  </si>
  <si>
    <t>PROPONENTE</t>
  </si>
  <si>
    <t>Transversal</t>
  </si>
  <si>
    <t xml:space="preserve">Glosario actualizado y validado / glosario actual </t>
  </si>
  <si>
    <t>Construir propuesta técnica y funcional para aplicativo que contenga bases de datos sobre información de entidades del Estado, academia, empresas privadas, y organizaciones de la sociedad civil, para fortalecer las actividades de participación ciudadana en el Congreso</t>
  </si>
  <si>
    <t>Con el fin de fortalecer la participación ciudadana en el Congreso de la República, se propone la construcción de un aplicativo de fácil consulta, que centralice información sobre entidades del Estado, academia, empresas privadas y organizaciones de la sociedad civil. La herramienta permitirá a las comisiones y ÚTL tener a disposición bases de datos con las cuales puedan hacer invitación directa a eventos y actividades, apoyando la gestión de la participación ciudadana en el Congreso de la República.</t>
  </si>
  <si>
    <t>Implementar el instrumento de medición desarrollado por la Comisión Legal para la Equidad de la Mujer en (221) concejos municipales y (6) asambleas departamentales a nivel nacional. Esta evaluación tiene como objetivo analizar el impacto y la sensibilidad hacia el enfoque de género en estos cuerpos legislativos. La medición permitirá identificar áreas de mejora y fortalecer la gestión de las comisiones en los entes territoriales, promoviendo una mayor integración de la perspectiva de género en la toma de decisiones regionales.</t>
  </si>
  <si>
    <t>Concejos programados/ Total de la muestra valida</t>
  </si>
  <si>
    <t>*N: Definir número de concejos y asambleas para el desarrollo de la actividad.</t>
  </si>
  <si>
    <t>Organizar (32) espacios de participación con concejos municipales y asambleas departamentales a nivel territorial ya sean de forma virtual o presencial, según lo acordado para recoger propuestas que contribuyan a una posible reforma de la Ley 1257 de 2008, la cual establece normas para la sensibilización, prevención y sanción de la violencia y discriminación contra las mujeres. Estos espacios servirán para obtener insumos valiosos que permitan mejorar y fortalecer los mecanismos de prevención y sanción en la ley, con el objetivo de abordar de manera más efectiva las diversas formas de violencia contra las mujeres.</t>
  </si>
  <si>
    <t>N° Espacios realizados/ Total de Espacios Programados</t>
  </si>
  <si>
    <t>*N: Definir número de concejos para el desarrollo de la actividad.</t>
  </si>
  <si>
    <r>
      <rPr>
        <rFont val="Arial Narrow"/>
        <color theme="1"/>
        <sz val="11.0"/>
      </rPr>
      <t xml:space="preserve">Realizar mesas de trabajo con concejos municipales, asambleas departamentales </t>
    </r>
    <r>
      <rPr>
        <rFont val="Arial"/>
        <color theme="1"/>
        <sz val="11.0"/>
      </rPr>
      <t>y consejos de juventudes.</t>
    </r>
  </si>
  <si>
    <t>Organizar (4) mesas de trabajo con concejos municipales, asambleas departamentales y consejos de juventudes a organizarsen  en cualquiera de las 5 regiones geograficas del pais, con el objetivo de fortalecer las redes departamentales y mejorar su operatividad en cada territorio. Estas mesas servirán para definir directrices y establecer acciones concretas que faciliten la conformación y el funcionamiento eficaz de las redes en el ámbito nacional.</t>
  </si>
  <si>
    <t>N° Mesas de trabajo realizadas/ Total de Mesas de trabajo Programadas</t>
  </si>
  <si>
    <t>SENADO</t>
  </si>
  <si>
    <t>6 videos realizados/6 videos planeados</t>
  </si>
  <si>
    <t>Publicación periódica de informes en lenguaje claro de seguimiento de gestión.</t>
  </si>
  <si>
    <t>Garantizar la transparencia en la gestión mediante la publicación accesible y oportuna de los informes trimestrales en lenguaje claro, facilitando así la rendición de cuentas y el monitoreo ciudadano.</t>
  </si>
  <si>
    <t xml:space="preserve">Oficina  Coordinadora del Control Interno </t>
  </si>
  <si>
    <t>Campaña planeada / campaña ejecutada</t>
  </si>
  <si>
    <t>Alianza</t>
  </si>
  <si>
    <t>Espacios de socialización realizados</t>
  </si>
  <si>
    <t>Feria realizada/Feria planeada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</si>
</sst>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46">
    <font>
      <sz val="11.0"/>
      <color theme="1"/>
      <name val="Calibri"/>
      <scheme val="minor"/>
    </font>
    <font>
      <b/>
      <sz val="11.0"/>
      <color theme="1"/>
      <name val="Arial Narrow"/>
    </font>
    <font/>
    <font>
      <b/>
      <sz val="16.0"/>
      <color theme="1"/>
      <name val="Arial Narrow"/>
    </font>
    <font>
      <sz val="11.0"/>
      <color theme="1"/>
      <name val="Calibri"/>
    </font>
    <font>
      <sz val="11.0"/>
      <color theme="1"/>
      <name val="Arial Narrow"/>
    </font>
    <font>
      <sz val="12.0"/>
      <color theme="1"/>
      <name val="Arial Narrow"/>
    </font>
    <font>
      <sz val="10.0"/>
      <color theme="1"/>
      <name val="Calibri"/>
    </font>
    <font>
      <b/>
      <sz val="8.0"/>
      <color theme="1"/>
      <name val="Arial Narrow"/>
    </font>
    <font>
      <b/>
      <sz val="9.0"/>
      <color theme="1"/>
      <name val="Arial Narrow"/>
    </font>
    <font>
      <b/>
      <sz val="9.0"/>
      <color rgb="FF000000"/>
      <name val="Arial Narrow"/>
    </font>
    <font>
      <sz val="10.0"/>
      <color theme="1"/>
      <name val="Calibri"/>
      <scheme val="minor"/>
    </font>
    <font>
      <sz val="10.0"/>
      <color theme="1"/>
      <name val="Arial Narrow"/>
    </font>
    <font>
      <sz val="11.0"/>
      <color rgb="FF000000"/>
      <name val="Arial Narrow"/>
    </font>
    <font>
      <sz val="12.0"/>
      <color rgb="FF000000"/>
      <name val="Arial Narrow"/>
    </font>
    <font>
      <b/>
      <sz val="8.0"/>
      <color rgb="FF9900FF"/>
      <name val="Arial Narrow"/>
    </font>
    <font>
      <sz val="12.0"/>
      <color theme="1"/>
      <name val="Calibri"/>
    </font>
    <font>
      <b/>
      <sz val="10.0"/>
      <color theme="1"/>
      <name val="Arial Narrow"/>
    </font>
    <font>
      <sz val="10.0"/>
      <color rgb="FF000000"/>
      <name val="Arial Narrow"/>
    </font>
    <font>
      <u/>
      <sz val="10.0"/>
      <color rgb="FF000000"/>
      <name val="Arial Narrow"/>
    </font>
    <font>
      <b/>
      <sz val="20.0"/>
      <color rgb="FF000000"/>
      <name val="Arial Narrow"/>
    </font>
    <font>
      <b/>
      <sz val="17.0"/>
      <color rgb="FF000000"/>
      <name val="Arial Narrow"/>
    </font>
    <font>
      <u/>
      <sz val="11.0"/>
      <color rgb="FF000000"/>
      <name val="Arial Narrow"/>
    </font>
    <font>
      <b/>
      <sz val="10.0"/>
      <color rgb="FF000000"/>
      <name val="Arial Narrow"/>
    </font>
    <font>
      <b/>
      <sz val="14.0"/>
      <color rgb="FF000000"/>
      <name val="Arial Narrow"/>
    </font>
    <font>
      <u/>
      <sz val="11.0"/>
      <color rgb="FF000000"/>
      <name val="Arial Narrow"/>
    </font>
    <font>
      <strike/>
      <sz val="10.0"/>
      <color rgb="FF000000"/>
      <name val="Arial Narrow"/>
    </font>
    <font>
      <strike/>
      <sz val="12.0"/>
      <color theme="1"/>
      <name val="Arial Narrow"/>
    </font>
    <font>
      <strike/>
      <sz val="10.0"/>
      <color rgb="FFFF0000"/>
      <name val="Arial Narrow"/>
    </font>
    <font>
      <sz val="11.0"/>
      <color theme="9"/>
      <name val="Arial Narrow"/>
    </font>
    <font>
      <sz val="10.0"/>
      <color theme="9"/>
      <name val="Calibri"/>
      <scheme val="minor"/>
    </font>
    <font>
      <sz val="10.0"/>
      <color rgb="FFFF0000"/>
      <name val="Arial Narrow"/>
    </font>
    <font>
      <u/>
      <sz val="11.0"/>
      <color rgb="FF000000"/>
      <name val="Arial Narrow"/>
    </font>
    <font>
      <b/>
      <sz val="16.0"/>
      <color rgb="FF000000"/>
      <name val="Arial Narrow"/>
    </font>
    <font>
      <color theme="1"/>
      <name val="Calibri"/>
    </font>
    <font>
      <b/>
      <sz val="11.0"/>
      <color rgb="FF434343"/>
      <name val="Arial Narrow"/>
    </font>
    <font>
      <u/>
      <sz val="11.0"/>
      <color rgb="FF000000"/>
      <name val="Arial Narrow"/>
    </font>
    <font>
      <u/>
      <sz val="11.0"/>
      <color rgb="FFFF0000"/>
      <name val="Arial Narrow"/>
    </font>
    <font>
      <sz val="11.0"/>
      <color rgb="FFFF0000"/>
      <name val="Arial Narrow"/>
    </font>
    <font>
      <b/>
      <sz val="11.0"/>
      <color rgb="FF000000"/>
      <name val="Arial Narrow"/>
    </font>
    <font>
      <sz val="9.0"/>
      <color rgb="FFFF0000"/>
      <name val="Calibri"/>
    </font>
    <font>
      <b/>
      <sz val="20.0"/>
      <color theme="1"/>
      <name val="Arial Narrow"/>
    </font>
    <font>
      <b/>
      <sz val="17.0"/>
      <color theme="1"/>
      <name val="Arial Narrow"/>
    </font>
    <font>
      <sz val="11.0"/>
      <color rgb="FF333333"/>
      <name val="Arial Narrow"/>
    </font>
    <font>
      <sz val="9.0"/>
      <color rgb="FF1F1F1F"/>
      <name val="Arial"/>
    </font>
    <font>
      <b/>
      <sz val="11.0"/>
      <color theme="1"/>
      <name val="Calibri"/>
    </font>
  </fonts>
  <fills count="7">
    <fill>
      <patternFill patternType="none"/>
    </fill>
    <fill>
      <patternFill patternType="lightGray"/>
    </fill>
    <fill>
      <patternFill patternType="solid">
        <fgColor rgb="FFFFEB9C"/>
        <bgColor rgb="FFFFEB9C"/>
      </patternFill>
    </fill>
    <fill>
      <patternFill patternType="solid">
        <fgColor rgb="FFFFFFFF"/>
        <bgColor rgb="FFFFFFFF"/>
      </patternFill>
    </fill>
    <fill>
      <patternFill patternType="solid">
        <fgColor rgb="FFD9EAD3"/>
        <bgColor rgb="FFD9EAD3"/>
      </patternFill>
    </fill>
    <fill>
      <patternFill patternType="solid">
        <fgColor rgb="FFFFE598"/>
        <bgColor rgb="FFFFE598"/>
      </patternFill>
    </fill>
    <fill>
      <patternFill patternType="solid">
        <fgColor theme="9"/>
        <bgColor theme="9"/>
      </patternFill>
    </fill>
  </fills>
  <borders count="23">
    <border/>
    <border>
      <left style="thin">
        <color rgb="FF000000"/>
      </left>
      <top style="thin">
        <color rgb="FF000000"/>
      </top>
    </border>
    <border>
      <top style="thin">
        <color rgb="FF000000"/>
      </top>
    </border>
    <border>
      <right style="thin">
        <color rgb="FF000000"/>
      </right>
      <top style="thin">
        <color rgb="FF000000"/>
      </top>
    </border>
    <border>
      <left/>
      <right/>
      <top/>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rder>
    <border>
      <bottom/>
    </border>
    <border>
      <top/>
      <bottom/>
    </border>
    <border>
      <right/>
      <top/>
      <bottom/>
    </border>
    <border>
      <left style="thin">
        <color rgb="FF000000"/>
      </left>
      <right style="thin">
        <color rgb="FF000000"/>
      </right>
      <top style="thin">
        <color rgb="FF000000"/>
      </top>
      <bottom/>
    </border>
    <border>
      <right style="thin">
        <color rgb="FF000000"/>
      </right>
    </border>
    <border>
      <left/>
      <right style="thin">
        <color rgb="FF000000"/>
      </right>
      <top/>
      <bottom/>
    </border>
  </borders>
  <cellStyleXfs count="1">
    <xf borderId="0" fillId="0" fontId="0" numFmtId="0" applyAlignment="1" applyFont="1"/>
  </cellStyleXfs>
  <cellXfs count="21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1" fillId="2" fontId="3" numFmtId="0" xfId="0" applyAlignment="1" applyBorder="1" applyFill="1" applyFont="1">
      <alignment horizontal="center" readingOrder="0" vertical="center"/>
    </xf>
    <xf borderId="4" fillId="3" fontId="4" numFmtId="0" xfId="0" applyBorder="1" applyFill="1" applyFont="1"/>
    <xf borderId="0" fillId="0" fontId="4" numFmtId="0" xfId="0" applyAlignment="1" applyFont="1">
      <alignment vertical="center"/>
    </xf>
    <xf borderId="5" fillId="0" fontId="2" numFmtId="0" xfId="0" applyBorder="1" applyFont="1"/>
    <xf borderId="6" fillId="0" fontId="2" numFmtId="0" xfId="0" applyBorder="1" applyFont="1"/>
    <xf borderId="7" fillId="0" fontId="2" numFmtId="0" xfId="0" applyBorder="1" applyFont="1"/>
    <xf borderId="0" fillId="0" fontId="4" numFmtId="0" xfId="0" applyAlignment="1" applyFont="1">
      <alignment shrinkToFit="0" textRotation="90" vertical="center" wrapText="1"/>
    </xf>
    <xf borderId="0" fillId="0" fontId="5" numFmtId="0" xfId="0" applyAlignment="1" applyFont="1">
      <alignment horizontal="center" vertical="center"/>
    </xf>
    <xf borderId="0" fillId="0" fontId="5" numFmtId="0" xfId="0" applyAlignment="1" applyFont="1">
      <alignment horizontal="center"/>
    </xf>
    <xf borderId="0" fillId="0" fontId="6" numFmtId="0" xfId="0" applyAlignment="1" applyFont="1">
      <alignment horizontal="center" vertical="center"/>
    </xf>
    <xf borderId="0" fillId="0" fontId="3" numFmtId="0" xfId="0" applyAlignment="1" applyFont="1">
      <alignment horizontal="center" vertical="center"/>
    </xf>
    <xf borderId="6" fillId="0" fontId="3" numFmtId="0" xfId="0" applyAlignment="1" applyBorder="1" applyFont="1">
      <alignment horizontal="center" vertical="center"/>
    </xf>
    <xf borderId="0" fillId="0" fontId="4" numFmtId="1" xfId="0" applyFont="1" applyNumberFormat="1"/>
    <xf borderId="0" fillId="0" fontId="7" numFmtId="0" xfId="0" applyFont="1"/>
    <xf borderId="8" fillId="0" fontId="6" numFmtId="0" xfId="0" applyAlignment="1" applyBorder="1" applyFont="1">
      <alignment horizontal="center" vertical="center"/>
    </xf>
    <xf borderId="9" fillId="2" fontId="1" numFmtId="0" xfId="0" applyAlignment="1" applyBorder="1" applyFont="1">
      <alignment horizontal="center" vertical="center"/>
    </xf>
    <xf borderId="0" fillId="0" fontId="8" numFmtId="0" xfId="0" applyAlignment="1" applyFont="1">
      <alignment horizontal="center"/>
    </xf>
    <xf borderId="9" fillId="2" fontId="9" numFmtId="0" xfId="0" applyAlignment="1" applyBorder="1" applyFont="1">
      <alignment horizontal="center" vertical="center"/>
    </xf>
    <xf borderId="9" fillId="2" fontId="1" numFmtId="1" xfId="0" applyAlignment="1" applyBorder="1" applyFont="1" applyNumberFormat="1">
      <alignment horizontal="center" readingOrder="0" vertical="center"/>
    </xf>
    <xf borderId="10" fillId="3" fontId="5" numFmtId="0" xfId="0" applyAlignment="1" applyBorder="1" applyFont="1">
      <alignment horizontal="center" vertical="center"/>
    </xf>
    <xf borderId="8" fillId="0" fontId="5" numFmtId="0" xfId="0" applyAlignment="1" applyBorder="1" applyFont="1">
      <alignment horizontal="center" vertical="center"/>
    </xf>
    <xf borderId="11" fillId="0" fontId="2" numFmtId="0" xfId="0" applyBorder="1" applyFont="1"/>
    <xf borderId="12" fillId="0" fontId="2" numFmtId="0" xfId="0" applyBorder="1" applyFont="1"/>
    <xf borderId="9" fillId="0" fontId="5" numFmtId="0" xfId="0" applyAlignment="1" applyBorder="1" applyFont="1">
      <alignment horizontal="left" vertical="center"/>
    </xf>
    <xf borderId="8" fillId="0" fontId="5" numFmtId="0" xfId="0" applyAlignment="1" applyBorder="1" applyFont="1">
      <alignment horizontal="left" vertical="center"/>
    </xf>
    <xf borderId="9" fillId="0" fontId="6" numFmtId="0" xfId="0" applyAlignment="1" applyBorder="1" applyFont="1">
      <alignment horizontal="center" vertical="center"/>
    </xf>
    <xf borderId="9" fillId="0" fontId="6" numFmtId="2" xfId="0" applyAlignment="1" applyBorder="1" applyFont="1" applyNumberFormat="1">
      <alignment horizontal="center" vertical="center"/>
    </xf>
    <xf borderId="0" fillId="0" fontId="8" numFmtId="0" xfId="0" applyAlignment="1" applyFont="1">
      <alignment horizontal="center" shrinkToFit="0" vertical="center" wrapText="1"/>
    </xf>
    <xf borderId="9" fillId="0" fontId="10" numFmtId="0" xfId="0" applyAlignment="1" applyBorder="1" applyFont="1">
      <alignment horizontal="center" shrinkToFit="0" vertical="center" wrapText="1"/>
    </xf>
    <xf borderId="9" fillId="0" fontId="6" numFmtId="0" xfId="0" applyAlignment="1" applyBorder="1" applyFont="1">
      <alignment horizontal="center" shrinkToFit="0" vertical="center" wrapText="1"/>
    </xf>
    <xf borderId="9" fillId="0" fontId="6" numFmtId="2" xfId="0" applyAlignment="1" applyBorder="1" applyFont="1" applyNumberFormat="1">
      <alignment horizontal="center" shrinkToFit="0" vertical="center" wrapText="1"/>
    </xf>
    <xf borderId="0" fillId="0" fontId="11" numFmtId="0" xfId="0" applyAlignment="1" applyFont="1">
      <alignment readingOrder="0"/>
    </xf>
    <xf borderId="10" fillId="3" fontId="12" numFmtId="0" xfId="0" applyAlignment="1" applyBorder="1" applyFont="1">
      <alignment horizontal="left" shrinkToFit="0" textRotation="90" vertical="center" wrapText="1"/>
    </xf>
    <xf borderId="13" fillId="4" fontId="12" numFmtId="0" xfId="0" applyAlignment="1" applyBorder="1" applyFill="1" applyFont="1">
      <alignment horizontal="left" shrinkToFit="0" textRotation="90" vertical="center" wrapText="1"/>
    </xf>
    <xf borderId="8" fillId="0" fontId="13" numFmtId="0" xfId="0" applyAlignment="1" applyBorder="1" applyFont="1">
      <alignment horizontal="left" vertical="center"/>
    </xf>
    <xf borderId="10" fillId="3" fontId="4" numFmtId="0" xfId="0" applyBorder="1" applyFont="1"/>
    <xf borderId="14" fillId="0" fontId="2" numFmtId="0" xfId="0" applyBorder="1" applyFont="1"/>
    <xf borderId="8" fillId="0" fontId="14" numFmtId="0" xfId="0" applyAlignment="1" applyBorder="1" applyFont="1">
      <alignment horizontal="center" vertical="center"/>
    </xf>
    <xf borderId="0" fillId="0" fontId="15" numFmtId="0" xfId="0" applyAlignment="1" applyFont="1">
      <alignment horizontal="center" shrinkToFit="0" vertical="center" wrapText="1"/>
    </xf>
    <xf borderId="15" fillId="0" fontId="6" numFmtId="0" xfId="0" applyAlignment="1" applyBorder="1" applyFont="1">
      <alignment horizontal="center" shrinkToFit="0" vertical="center" wrapText="1"/>
    </xf>
    <xf borderId="0" fillId="0" fontId="7" numFmtId="0" xfId="0" applyAlignment="1" applyFont="1">
      <alignment readingOrder="0"/>
    </xf>
    <xf borderId="0" fillId="0" fontId="4" numFmtId="0" xfId="0" applyAlignment="1" applyFont="1">
      <alignment horizontal="center" vertical="center"/>
    </xf>
    <xf borderId="0" fillId="0" fontId="4" numFmtId="0" xfId="0" applyAlignment="1" applyFont="1">
      <alignment horizontal="left"/>
    </xf>
    <xf borderId="0" fillId="0" fontId="16" numFmtId="0" xfId="0" applyAlignment="1" applyFont="1">
      <alignment horizontal="left" vertical="center"/>
    </xf>
    <xf borderId="16" fillId="3" fontId="4" numFmtId="0" xfId="0" applyBorder="1" applyFont="1"/>
    <xf borderId="0" fillId="0" fontId="16" numFmtId="0" xfId="0" applyAlignment="1" applyFont="1">
      <alignment vertical="center"/>
    </xf>
    <xf borderId="0" fillId="0" fontId="4" numFmtId="0" xfId="0" applyAlignment="1" applyFont="1">
      <alignment horizontal="center"/>
    </xf>
    <xf borderId="0" fillId="3" fontId="4" numFmtId="0" xfId="0" applyFont="1"/>
    <xf borderId="15" fillId="0" fontId="2" numFmtId="0" xfId="0" applyBorder="1" applyFont="1"/>
    <xf borderId="0" fillId="0" fontId="4" numFmtId="0" xfId="0" applyFont="1"/>
    <xf borderId="9" fillId="5" fontId="17" numFmtId="0" xfId="0" applyAlignment="1" applyBorder="1" applyFill="1" applyFont="1">
      <alignment horizontal="center" shrinkToFit="0" vertical="center" wrapText="1"/>
    </xf>
    <xf borderId="9" fillId="5" fontId="17" numFmtId="1" xfId="0" applyAlignment="1" applyBorder="1" applyFont="1" applyNumberFormat="1">
      <alignment horizontal="center" readingOrder="0" shrinkToFit="0" vertical="center" wrapText="1"/>
    </xf>
    <xf borderId="9" fillId="5" fontId="17" numFmtId="0" xfId="0" applyAlignment="1" applyBorder="1" applyFont="1">
      <alignment horizontal="center" readingOrder="0" shrinkToFit="0" vertical="center" wrapText="1"/>
    </xf>
    <xf borderId="9" fillId="0" fontId="4" numFmtId="0" xfId="0" applyBorder="1" applyFont="1"/>
    <xf borderId="9" fillId="0" fontId="12" numFmtId="0" xfId="0" applyAlignment="1" applyBorder="1" applyFont="1">
      <alignment horizontal="center" vertical="center"/>
    </xf>
    <xf borderId="12" fillId="0" fontId="18" numFmtId="0" xfId="0" applyAlignment="1" applyBorder="1" applyFont="1">
      <alignment horizontal="left" shrinkToFit="0" vertical="center" wrapText="1"/>
    </xf>
    <xf borderId="12" fillId="0" fontId="18" numFmtId="0" xfId="0" applyAlignment="1" applyBorder="1" applyFont="1">
      <alignment horizontal="center" shrinkToFit="0" vertical="center" wrapText="1"/>
    </xf>
    <xf borderId="12" fillId="0" fontId="18" numFmtId="1" xfId="0" applyAlignment="1" applyBorder="1" applyFont="1" applyNumberFormat="1">
      <alignment horizontal="center" readingOrder="0" shrinkToFit="0" vertical="center" wrapText="1"/>
    </xf>
    <xf borderId="9" fillId="0" fontId="19" numFmtId="0" xfId="0" applyAlignment="1" applyBorder="1" applyFont="1">
      <alignment horizontal="left" readingOrder="0" shrinkToFit="0" vertical="center" wrapText="1"/>
    </xf>
    <xf borderId="17" fillId="3" fontId="4" numFmtId="0" xfId="0" applyBorder="1" applyFont="1"/>
    <xf borderId="9" fillId="0" fontId="20" numFmtId="0" xfId="0" applyAlignment="1" applyBorder="1" applyFont="1">
      <alignment horizontal="center"/>
    </xf>
    <xf borderId="9" fillId="0" fontId="20" numFmtId="0" xfId="0" applyAlignment="1" applyBorder="1" applyFont="1">
      <alignment horizontal="center" shrinkToFit="0" vertical="center" wrapText="1"/>
    </xf>
    <xf borderId="9" fillId="0" fontId="21" numFmtId="0" xfId="0" applyAlignment="1" applyBorder="1" applyFont="1">
      <alignment horizontal="center" shrinkToFit="0" vertical="center" wrapText="1"/>
    </xf>
    <xf borderId="0" fillId="0" fontId="13" numFmtId="0" xfId="0" applyAlignment="1" applyFont="1">
      <alignment shrinkToFit="0" vertical="center" wrapText="1"/>
    </xf>
    <xf borderId="12" fillId="0" fontId="12" numFmtId="0" xfId="0" applyAlignment="1" applyBorder="1" applyFont="1">
      <alignment horizontal="left" shrinkToFit="0" vertical="center" wrapText="1"/>
    </xf>
    <xf borderId="9" fillId="0" fontId="13" numFmtId="0" xfId="0" applyAlignment="1" applyBorder="1" applyFont="1">
      <alignment horizontal="left" readingOrder="0" shrinkToFit="0" vertical="center" wrapText="1"/>
    </xf>
    <xf borderId="18" fillId="3" fontId="20" numFmtId="0" xfId="0" applyAlignment="1" applyBorder="1" applyFont="1">
      <alignment horizontal="center"/>
    </xf>
    <xf borderId="0" fillId="0" fontId="20" numFmtId="0" xfId="0" applyAlignment="1" applyFont="1">
      <alignment horizontal="center" shrinkToFit="0" vertical="center" wrapText="1"/>
    </xf>
    <xf borderId="12" fillId="0" fontId="12" numFmtId="0" xfId="0" applyAlignment="1" applyBorder="1" applyFont="1">
      <alignment shrinkToFit="0" vertical="center" wrapText="1"/>
    </xf>
    <xf borderId="12" fillId="0" fontId="12" numFmtId="0" xfId="0" applyAlignment="1" applyBorder="1" applyFont="1">
      <alignment horizontal="center" shrinkToFit="0" vertical="center" wrapText="1"/>
    </xf>
    <xf borderId="9" fillId="0" fontId="22" numFmtId="0" xfId="0" applyAlignment="1" applyBorder="1" applyFont="1">
      <alignment horizontal="left" readingOrder="0" shrinkToFit="0" vertical="center" wrapText="1"/>
    </xf>
    <xf borderId="9" fillId="0" fontId="20" numFmtId="0" xfId="0" applyAlignment="1" applyBorder="1" applyFont="1">
      <alignment horizontal="center" readingOrder="0" shrinkToFit="0" vertical="center" wrapText="1"/>
    </xf>
    <xf borderId="12" fillId="0" fontId="23" numFmtId="0" xfId="0" applyAlignment="1" applyBorder="1" applyFont="1">
      <alignment shrinkToFit="0" vertical="center" wrapText="1"/>
    </xf>
    <xf borderId="0" fillId="0" fontId="20" numFmtId="0" xfId="0" applyAlignment="1" applyFont="1">
      <alignment horizontal="center"/>
    </xf>
    <xf borderId="9" fillId="0" fontId="24" numFmtId="0" xfId="0" applyAlignment="1" applyBorder="1" applyFont="1">
      <alignment horizontal="center" readingOrder="0" shrinkToFit="0" vertical="center" wrapText="1"/>
    </xf>
    <xf borderId="9" fillId="0" fontId="13" numFmtId="0" xfId="0" applyAlignment="1" applyBorder="1" applyFont="1">
      <alignment horizontal="left" readingOrder="0" shrinkToFit="0" vertical="center" wrapText="1"/>
    </xf>
    <xf borderId="12" fillId="0" fontId="18" numFmtId="0" xfId="0" applyAlignment="1" applyBorder="1" applyFont="1">
      <alignment horizontal="left" readingOrder="0" shrinkToFit="0" vertical="center" wrapText="1"/>
    </xf>
    <xf borderId="9" fillId="0" fontId="13" numFmtId="0" xfId="0" applyAlignment="1" applyBorder="1" applyFont="1">
      <alignment horizontal="left" readingOrder="0" shrinkToFit="0" vertical="center" wrapText="1"/>
    </xf>
    <xf borderId="9" fillId="0" fontId="18" numFmtId="0" xfId="0" applyAlignment="1" applyBorder="1" applyFont="1">
      <alignment horizontal="left" shrinkToFit="0" vertical="center" wrapText="1"/>
    </xf>
    <xf borderId="9" fillId="0" fontId="18" numFmtId="0" xfId="0" applyAlignment="1" applyBorder="1" applyFont="1">
      <alignment horizontal="center" shrinkToFit="0" vertical="center" wrapText="1"/>
    </xf>
    <xf borderId="18" fillId="3" fontId="5" numFmtId="0" xfId="0" applyAlignment="1" applyBorder="1" applyFont="1">
      <alignment shrinkToFit="0" vertical="center" wrapText="1"/>
    </xf>
    <xf borderId="13" fillId="0" fontId="18" numFmtId="0" xfId="0" applyAlignment="1" applyBorder="1" applyFont="1">
      <alignment horizontal="left" shrinkToFit="0" vertical="center" wrapText="1"/>
    </xf>
    <xf borderId="3" fillId="0" fontId="18" numFmtId="1" xfId="0" applyAlignment="1" applyBorder="1" applyFont="1" applyNumberFormat="1">
      <alignment horizontal="center" readingOrder="0" shrinkToFit="0" vertical="center" wrapText="1"/>
    </xf>
    <xf borderId="0" fillId="0" fontId="5" numFmtId="0" xfId="0" applyAlignment="1" applyFont="1">
      <alignment shrinkToFit="0" vertical="center" wrapText="1"/>
    </xf>
    <xf borderId="9" fillId="0" fontId="18" numFmtId="1" xfId="0" applyAlignment="1" applyBorder="1" applyFont="1" applyNumberFormat="1">
      <alignment horizontal="center" readingOrder="0" shrinkToFit="0" vertical="center" wrapText="1"/>
    </xf>
    <xf borderId="9" fillId="0" fontId="25" numFmtId="0" xfId="0" applyAlignment="1" applyBorder="1" applyFont="1">
      <alignment horizontal="left" readingOrder="0" shrinkToFit="0" vertical="top" wrapText="1"/>
    </xf>
    <xf borderId="12" fillId="0" fontId="12" numFmtId="164" xfId="0" applyAlignment="1" applyBorder="1" applyFont="1" applyNumberFormat="1">
      <alignment shrinkToFit="0" vertical="center" wrapText="1"/>
    </xf>
    <xf borderId="12" fillId="0" fontId="18" numFmtId="1" xfId="0" applyAlignment="1" applyBorder="1" applyFont="1" applyNumberFormat="1">
      <alignment horizontal="center" shrinkToFit="0" vertical="center" wrapText="1"/>
    </xf>
    <xf borderId="18" fillId="3" fontId="4" numFmtId="0" xfId="0" applyBorder="1" applyFont="1"/>
    <xf borderId="12" fillId="0" fontId="26" numFmtId="0" xfId="0" applyAlignment="1" applyBorder="1" applyFont="1">
      <alignment horizontal="left" shrinkToFit="0" vertical="center" wrapText="1"/>
    </xf>
    <xf borderId="9" fillId="0" fontId="27" numFmtId="0" xfId="0" applyAlignment="1" applyBorder="1" applyFont="1">
      <alignment horizontal="center" vertical="center"/>
    </xf>
    <xf borderId="12" fillId="0" fontId="26" numFmtId="0" xfId="0" applyAlignment="1" applyBorder="1" applyFont="1">
      <alignment horizontal="center" shrinkToFit="0" vertical="center" wrapText="1"/>
    </xf>
    <xf borderId="12" fillId="0" fontId="28" numFmtId="1" xfId="0" applyAlignment="1" applyBorder="1" applyFont="1" applyNumberFormat="1">
      <alignment horizontal="center" shrinkToFit="0" vertical="center" wrapText="1"/>
    </xf>
    <xf borderId="9" fillId="0" fontId="29" numFmtId="0" xfId="0" applyAlignment="1" applyBorder="1" applyFont="1">
      <alignment horizontal="left" readingOrder="0" shrinkToFit="0" vertical="center" wrapText="1"/>
    </xf>
    <xf borderId="0" fillId="0" fontId="30" numFmtId="0" xfId="0" applyFont="1"/>
    <xf borderId="0" fillId="0" fontId="11" numFmtId="0" xfId="0" applyFont="1"/>
    <xf borderId="0" fillId="0" fontId="16" numFmtId="0" xfId="0" applyFont="1"/>
    <xf borderId="1" fillId="0" fontId="5" numFmtId="0" xfId="0" applyAlignment="1" applyBorder="1" applyFont="1">
      <alignment horizontal="center" vertical="center"/>
    </xf>
    <xf borderId="19" fillId="3" fontId="4" numFmtId="0" xfId="0" applyBorder="1" applyFont="1"/>
    <xf borderId="9" fillId="2" fontId="5" numFmtId="0" xfId="0" applyAlignment="1" applyBorder="1" applyFont="1">
      <alignment horizontal="center" readingOrder="0" vertical="center"/>
    </xf>
    <xf borderId="9" fillId="5" fontId="12" numFmtId="0" xfId="0" applyAlignment="1" applyBorder="1" applyFont="1">
      <alignment horizontal="center" readingOrder="0" shrinkToFit="0" vertical="center" wrapText="1"/>
    </xf>
    <xf borderId="12" fillId="0" fontId="18" numFmtId="0" xfId="0" applyAlignment="1" applyBorder="1" applyFont="1">
      <alignment shrinkToFit="0" vertical="center" wrapText="1"/>
    </xf>
    <xf borderId="12" fillId="0" fontId="31" numFmtId="10" xfId="0" applyAlignment="1" applyBorder="1" applyFont="1" applyNumberFormat="1">
      <alignment horizontal="center" shrinkToFit="0" vertical="center" wrapText="1"/>
    </xf>
    <xf borderId="9" fillId="0" fontId="32" numFmtId="0" xfId="0" applyAlignment="1" applyBorder="1" applyFont="1">
      <alignment horizontal="left" readingOrder="0" shrinkToFit="0" vertical="center" wrapText="1"/>
    </xf>
    <xf borderId="12" fillId="0" fontId="28" numFmtId="10" xfId="0" applyAlignment="1" applyBorder="1" applyFont="1" applyNumberFormat="1">
      <alignment horizontal="center" shrinkToFit="0" vertical="center" wrapText="1"/>
    </xf>
    <xf borderId="12" fillId="0" fontId="18" numFmtId="0" xfId="0" applyAlignment="1" applyBorder="1" applyFont="1">
      <alignment horizontal="center" readingOrder="0" shrinkToFit="0" vertical="center" wrapText="1"/>
    </xf>
    <xf borderId="9" fillId="2" fontId="1" numFmtId="0" xfId="0" applyAlignment="1" applyBorder="1" applyFont="1">
      <alignment horizontal="center" readingOrder="0" vertical="center"/>
    </xf>
    <xf borderId="12" fillId="0" fontId="18" numFmtId="9" xfId="0" applyAlignment="1" applyBorder="1" applyFont="1" applyNumberFormat="1">
      <alignment horizontal="center" readingOrder="0" shrinkToFit="0" vertical="center" wrapText="1"/>
    </xf>
    <xf borderId="12" fillId="0" fontId="31" numFmtId="0" xfId="0" applyAlignment="1" applyBorder="1" applyFont="1">
      <alignment horizontal="center" readingOrder="0" shrinkToFit="0" vertical="center" wrapText="1"/>
    </xf>
    <xf borderId="9" fillId="0" fontId="18" numFmtId="10" xfId="0" applyAlignment="1" applyBorder="1" applyFont="1" applyNumberFormat="1">
      <alignment horizontal="center" readingOrder="0" shrinkToFit="0" vertical="center" wrapText="1"/>
    </xf>
    <xf borderId="9" fillId="0" fontId="18" numFmtId="0" xfId="0" applyAlignment="1" applyBorder="1" applyFont="1">
      <alignment horizontal="left" readingOrder="0" shrinkToFit="0" vertical="center" wrapText="1"/>
    </xf>
    <xf borderId="12" fillId="0" fontId="18" numFmtId="10" xfId="0" applyAlignment="1" applyBorder="1" applyFont="1" applyNumberFormat="1">
      <alignment horizontal="center" readingOrder="0" shrinkToFit="0" vertical="center" wrapText="1"/>
    </xf>
    <xf borderId="12" fillId="0" fontId="12" numFmtId="10" xfId="0" applyAlignment="1" applyBorder="1" applyFont="1" applyNumberFormat="1">
      <alignment horizontal="center" readingOrder="0" shrinkToFit="0" vertical="center" wrapText="1"/>
    </xf>
    <xf borderId="12" fillId="0" fontId="18" numFmtId="10" xfId="0" applyAlignment="1" applyBorder="1" applyFont="1" applyNumberFormat="1">
      <alignment horizontal="center" shrinkToFit="0" vertical="center" wrapText="1"/>
    </xf>
    <xf borderId="3" fillId="0" fontId="18" numFmtId="165" xfId="0" applyAlignment="1" applyBorder="1" applyFont="1" applyNumberFormat="1">
      <alignment horizontal="center" shrinkToFit="0" vertical="center" wrapText="1"/>
    </xf>
    <xf borderId="9" fillId="0" fontId="12" numFmtId="10" xfId="0" applyAlignment="1" applyBorder="1" applyFont="1" applyNumberFormat="1">
      <alignment horizontal="center" readingOrder="0" shrinkToFit="0" vertical="center" wrapText="1"/>
    </xf>
    <xf borderId="12" fillId="0" fontId="26" numFmtId="10" xfId="0" applyAlignment="1" applyBorder="1" applyFont="1" applyNumberFormat="1">
      <alignment horizontal="center" shrinkToFit="0" vertical="center" wrapText="1"/>
    </xf>
    <xf borderId="1" fillId="2" fontId="33" numFmtId="0" xfId="0" applyAlignment="1" applyBorder="1" applyFont="1">
      <alignment horizontal="center" readingOrder="0" vertical="center"/>
    </xf>
    <xf borderId="0" fillId="0" fontId="34" numFmtId="0" xfId="0" applyAlignment="1" applyFont="1">
      <alignment horizontal="center"/>
    </xf>
    <xf borderId="9" fillId="5" fontId="1" numFmtId="0" xfId="0" applyAlignment="1" applyBorder="1" applyFont="1">
      <alignment horizontal="center" shrinkToFit="0" vertical="center" wrapText="1"/>
    </xf>
    <xf borderId="9" fillId="0" fontId="13" numFmtId="0" xfId="0" applyAlignment="1" applyBorder="1" applyFont="1">
      <alignment horizontal="left" shrinkToFit="0" vertical="center" wrapText="1"/>
    </xf>
    <xf borderId="9" fillId="0" fontId="35" numFmtId="0" xfId="0" applyAlignment="1" applyBorder="1" applyFont="1">
      <alignment horizontal="left" shrinkToFit="0" vertical="center" wrapText="1"/>
    </xf>
    <xf borderId="12" fillId="0" fontId="12" numFmtId="10" xfId="0" applyAlignment="1" applyBorder="1" applyFont="1" applyNumberFormat="1">
      <alignment horizontal="center" shrinkToFit="0" vertical="center" wrapText="1"/>
    </xf>
    <xf borderId="9" fillId="0" fontId="36" numFmtId="0" xfId="0" applyAlignment="1" applyBorder="1" applyFont="1">
      <alignment horizontal="left" shrinkToFit="0" vertical="center" wrapText="1"/>
    </xf>
    <xf borderId="9" fillId="0" fontId="37" numFmtId="0" xfId="0" applyAlignment="1" applyBorder="1" applyFont="1">
      <alignment horizontal="left" readingOrder="0" shrinkToFit="0" vertical="center" wrapText="1"/>
    </xf>
    <xf borderId="9" fillId="0" fontId="38" numFmtId="0" xfId="0" applyAlignment="1" applyBorder="1" applyFont="1">
      <alignment horizontal="left" shrinkToFit="0" vertical="center" wrapText="1"/>
    </xf>
    <xf borderId="3" fillId="0" fontId="18" numFmtId="10" xfId="0" applyAlignment="1" applyBorder="1" applyFont="1" applyNumberFormat="1">
      <alignment horizontal="center" shrinkToFit="0" vertical="center" wrapText="1"/>
    </xf>
    <xf borderId="9" fillId="0" fontId="12" numFmtId="10" xfId="0" applyAlignment="1" applyBorder="1" applyFont="1" applyNumberFormat="1">
      <alignment horizontal="center" shrinkToFit="0" vertical="center" wrapText="1"/>
    </xf>
    <xf borderId="9" fillId="0" fontId="5" numFmtId="0" xfId="0" applyAlignment="1" applyBorder="1" applyFont="1">
      <alignment horizontal="left" shrinkToFit="0" vertical="center" wrapText="1"/>
    </xf>
    <xf borderId="1" fillId="0" fontId="3" numFmtId="0" xfId="0" applyAlignment="1" applyBorder="1" applyFont="1">
      <alignment horizontal="center" vertical="center"/>
    </xf>
    <xf borderId="9" fillId="0" fontId="39" numFmtId="0" xfId="0" applyAlignment="1" applyBorder="1" applyFont="1">
      <alignment horizontal="left" shrinkToFit="0" vertical="center" wrapText="1"/>
    </xf>
    <xf borderId="9" fillId="0" fontId="18" numFmtId="10" xfId="0" applyAlignment="1" applyBorder="1" applyFont="1" applyNumberFormat="1">
      <alignment horizontal="center" shrinkToFit="0" vertical="center" wrapText="1"/>
    </xf>
    <xf borderId="0" fillId="0" fontId="4" numFmtId="0" xfId="0" applyAlignment="1" applyFont="1">
      <alignment shrinkToFit="0" vertical="center" wrapText="1"/>
    </xf>
    <xf borderId="0" fillId="0" fontId="4" numFmtId="164" xfId="0" applyAlignment="1" applyFont="1" applyNumberFormat="1">
      <alignment horizontal="center" shrinkToFit="0" vertical="center" wrapText="1"/>
    </xf>
    <xf borderId="0" fillId="0" fontId="4" numFmtId="0" xfId="0" applyAlignment="1" applyFont="1">
      <alignment horizontal="center" shrinkToFit="0" vertical="center" wrapText="1"/>
    </xf>
    <xf borderId="1" fillId="0" fontId="5"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5" numFmtId="0" xfId="0" applyAlignment="1" applyFont="1">
      <alignment horizontal="center" shrinkToFit="0" vertical="center" wrapText="1"/>
    </xf>
    <xf borderId="6" fillId="0" fontId="3" numFmtId="0" xfId="0" applyAlignment="1" applyBorder="1" applyFont="1">
      <alignment horizontal="center" shrinkToFit="0" vertical="center" wrapText="1"/>
    </xf>
    <xf borderId="2" fillId="0" fontId="3" numFmtId="164" xfId="0" applyAlignment="1" applyBorder="1" applyFont="1" applyNumberFormat="1">
      <alignment horizontal="center" shrinkToFit="0" vertical="center" wrapText="1"/>
    </xf>
    <xf borderId="9" fillId="6" fontId="8" numFmtId="0" xfId="0" applyAlignment="1" applyBorder="1" applyFill="1" applyFont="1">
      <alignment horizontal="center" shrinkToFit="0" vertical="center" wrapText="1"/>
    </xf>
    <xf borderId="20" fillId="6" fontId="8"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8" fillId="5" fontId="1" numFmtId="0" xfId="0" applyAlignment="1" applyBorder="1" applyFont="1">
      <alignment horizontal="center" shrinkToFit="0" vertical="center" wrapText="1"/>
    </xf>
    <xf borderId="9" fillId="0" fontId="4" numFmtId="0" xfId="0" applyAlignment="1" applyBorder="1" applyFont="1">
      <alignment horizontal="left" shrinkToFit="0" vertical="center" wrapText="1"/>
    </xf>
    <xf borderId="9" fillId="0" fontId="5" numFmtId="0" xfId="0" applyAlignment="1" applyBorder="1" applyFont="1">
      <alignment horizontal="center" shrinkToFit="0" vertical="center" wrapText="1"/>
    </xf>
    <xf borderId="9" fillId="0" fontId="5" numFmtId="2" xfId="0" applyAlignment="1" applyBorder="1" applyFont="1" applyNumberFormat="1">
      <alignment horizontal="center" shrinkToFit="0" vertical="center" wrapText="1"/>
    </xf>
    <xf borderId="13" fillId="4" fontId="12" numFmtId="0" xfId="0" applyAlignment="1" applyBorder="1" applyFont="1">
      <alignment horizontal="center" shrinkToFit="0" textRotation="90" vertical="center" wrapText="1"/>
    </xf>
    <xf borderId="11" fillId="0" fontId="4" numFmtId="0" xfId="0" applyAlignment="1" applyBorder="1" applyFont="1">
      <alignment horizontal="left" shrinkToFit="0" vertical="center" wrapText="1"/>
    </xf>
    <xf borderId="8" fillId="0" fontId="5" numFmtId="0" xfId="0" applyAlignment="1" applyBorder="1" applyFont="1">
      <alignment shrinkToFit="0" vertical="center" wrapText="1"/>
    </xf>
    <xf borderId="0" fillId="0" fontId="8" numFmtId="164" xfId="0" applyAlignment="1" applyFont="1" applyNumberFormat="1">
      <alignment horizontal="center" shrinkToFit="0" vertical="center" wrapText="1"/>
    </xf>
    <xf borderId="15" fillId="0" fontId="5" numFmtId="0" xfId="0" applyAlignment="1" applyBorder="1" applyFont="1">
      <alignment horizontal="center" shrinkToFit="0" vertical="center" wrapText="1"/>
    </xf>
    <xf borderId="9" fillId="5" fontId="17" numFmtId="164" xfId="0" applyAlignment="1" applyBorder="1" applyFont="1" applyNumberFormat="1">
      <alignment horizontal="center" shrinkToFit="0" vertical="center" wrapText="1"/>
    </xf>
    <xf borderId="4" fillId="5" fontId="17" numFmtId="0" xfId="0" applyAlignment="1" applyBorder="1" applyFont="1">
      <alignment horizontal="center" shrinkToFit="0" vertical="center" wrapText="1"/>
    </xf>
    <xf borderId="9" fillId="0" fontId="5" numFmtId="0" xfId="0" applyAlignment="1" applyBorder="1" applyFont="1">
      <alignment shrinkToFit="0" vertical="center" wrapText="1"/>
    </xf>
    <xf borderId="9" fillId="0" fontId="5" numFmtId="164" xfId="0" applyAlignment="1" applyBorder="1" applyFont="1" applyNumberFormat="1">
      <alignment horizontal="center" shrinkToFit="0" vertical="center" wrapText="1"/>
    </xf>
    <xf borderId="0" fillId="0" fontId="40" numFmtId="0" xfId="0" applyAlignment="1" applyFont="1">
      <alignment shrinkToFit="0" vertical="center" wrapText="1"/>
    </xf>
    <xf borderId="9" fillId="0" fontId="41" numFmtId="0" xfId="0" applyAlignment="1" applyBorder="1" applyFont="1">
      <alignment horizontal="center" shrinkToFit="0" vertical="center" wrapText="1"/>
    </xf>
    <xf borderId="9" fillId="0" fontId="42" numFmtId="0" xfId="0" applyAlignment="1" applyBorder="1" applyFont="1">
      <alignment horizontal="center" shrinkToFit="0" vertical="center" wrapText="1"/>
    </xf>
    <xf borderId="9" fillId="0" fontId="13" numFmtId="164" xfId="0" applyAlignment="1" applyBorder="1" applyFont="1" applyNumberFormat="1">
      <alignment horizontal="center" shrinkToFit="0" vertical="center" wrapText="1"/>
    </xf>
    <xf borderId="9" fillId="0" fontId="13" numFmtId="0" xfId="0" applyAlignment="1" applyBorder="1" applyFont="1">
      <alignment shrinkToFit="0" vertical="center" wrapText="1"/>
    </xf>
    <xf borderId="9" fillId="0" fontId="13" numFmtId="0" xfId="0" applyAlignment="1" applyBorder="1" applyFont="1">
      <alignment horizontal="center" shrinkToFit="0" vertical="center" wrapText="1"/>
    </xf>
    <xf borderId="9" fillId="0" fontId="43" numFmtId="0" xfId="0" applyAlignment="1" applyBorder="1" applyFont="1">
      <alignment horizontal="left" shrinkToFit="0" vertical="center" wrapText="1"/>
    </xf>
    <xf borderId="9" fillId="0" fontId="44" numFmtId="0" xfId="0" applyAlignment="1" applyBorder="1" applyFont="1">
      <alignment horizontal="center" shrinkToFit="0" vertical="center" wrapText="1"/>
    </xf>
    <xf borderId="9" fillId="0" fontId="5" numFmtId="164" xfId="0" applyAlignment="1" applyBorder="1" applyFont="1" applyNumberFormat="1">
      <alignment shrinkToFit="0" vertical="center" wrapText="1"/>
    </xf>
    <xf borderId="9" fillId="0" fontId="13" numFmtId="0" xfId="0" applyAlignment="1" applyBorder="1" applyFont="1">
      <alignment vertical="center"/>
    </xf>
    <xf borderId="21" fillId="0" fontId="13" numFmtId="0" xfId="0" applyAlignment="1" applyBorder="1" applyFont="1">
      <alignment shrinkToFit="0" vertical="center" wrapText="1"/>
    </xf>
    <xf borderId="21" fillId="0" fontId="13" numFmtId="0" xfId="0" applyAlignment="1" applyBorder="1" applyFont="1">
      <alignment horizontal="center" vertical="center"/>
    </xf>
    <xf borderId="21" fillId="0" fontId="13" numFmtId="0" xfId="0" applyAlignment="1" applyBorder="1" applyFont="1">
      <alignment horizontal="center" shrinkToFit="0" vertical="center" wrapText="1"/>
    </xf>
    <xf borderId="0" fillId="0" fontId="13" numFmtId="0" xfId="0" applyAlignment="1" applyFont="1">
      <alignment vertical="center"/>
    </xf>
    <xf borderId="15" fillId="0" fontId="13" numFmtId="0" xfId="0" applyAlignment="1" applyBorder="1" applyFont="1">
      <alignment vertical="center"/>
    </xf>
    <xf borderId="12" fillId="0" fontId="13" numFmtId="0" xfId="0" applyAlignment="1" applyBorder="1" applyFont="1">
      <alignment shrinkToFit="0" wrapText="1"/>
    </xf>
    <xf borderId="12" fillId="0" fontId="13" numFmtId="0" xfId="0" applyAlignment="1" applyBorder="1" applyFont="1">
      <alignment horizontal="center" vertical="center"/>
    </xf>
    <xf borderId="12" fillId="0" fontId="13" numFmtId="0" xfId="0" applyAlignment="1" applyBorder="1" applyFont="1">
      <alignment horizontal="center" shrinkToFit="0" vertical="center" wrapText="1"/>
    </xf>
    <xf borderId="12" fillId="0" fontId="13" numFmtId="0" xfId="0" applyAlignment="1" applyBorder="1" applyFont="1">
      <alignment shrinkToFit="0" vertical="center" wrapText="1"/>
    </xf>
    <xf borderId="12" fillId="0" fontId="13" numFmtId="0" xfId="0" applyAlignment="1" applyBorder="1" applyFont="1">
      <alignment vertical="center"/>
    </xf>
    <xf borderId="7" fillId="0" fontId="13" numFmtId="0" xfId="0" applyAlignment="1" applyBorder="1" applyFont="1">
      <alignment horizontal="center" shrinkToFit="0" vertical="center" wrapText="1"/>
    </xf>
    <xf borderId="0" fillId="0" fontId="5" numFmtId="0" xfId="0" applyAlignment="1" applyFont="1">
      <alignment vertical="center"/>
    </xf>
    <xf borderId="0" fillId="0" fontId="5" numFmtId="0" xfId="0" applyFont="1"/>
    <xf borderId="9" fillId="6" fontId="8" numFmtId="0" xfId="0" applyAlignment="1" applyBorder="1" applyFont="1">
      <alignment horizontal="center"/>
    </xf>
    <xf borderId="4" fillId="3" fontId="5" numFmtId="0" xfId="0" applyAlignment="1" applyBorder="1" applyFont="1">
      <alignment horizontal="center" vertical="center"/>
    </xf>
    <xf borderId="8" fillId="5" fontId="1" numFmtId="0" xfId="0" applyAlignment="1" applyBorder="1" applyFont="1">
      <alignment horizontal="center" vertical="center"/>
    </xf>
    <xf borderId="9" fillId="0" fontId="5" numFmtId="0" xfId="0" applyAlignment="1" applyBorder="1" applyFont="1">
      <alignment horizontal="left"/>
    </xf>
    <xf borderId="9" fillId="0" fontId="5" numFmtId="0" xfId="0" applyAlignment="1" applyBorder="1" applyFont="1">
      <alignment horizontal="center"/>
    </xf>
    <xf borderId="9" fillId="0" fontId="5" numFmtId="2" xfId="0" applyAlignment="1" applyBorder="1" applyFont="1" applyNumberFormat="1">
      <alignment horizontal="center"/>
    </xf>
    <xf borderId="4" fillId="3" fontId="12" numFmtId="0" xfId="0" applyAlignment="1" applyBorder="1" applyFont="1">
      <alignment horizontal="left" shrinkToFit="0" textRotation="90" vertical="center" wrapText="1"/>
    </xf>
    <xf borderId="20" fillId="4" fontId="12" numFmtId="0" xfId="0" applyAlignment="1" applyBorder="1" applyFont="1">
      <alignment horizontal="left" shrinkToFit="0" textRotation="90" vertical="center" wrapText="1"/>
    </xf>
    <xf borderId="8" fillId="0" fontId="5" numFmtId="0" xfId="0" applyBorder="1" applyFont="1"/>
    <xf borderId="14" fillId="0" fontId="4" numFmtId="0" xfId="0" applyBorder="1" applyFont="1"/>
    <xf borderId="8" fillId="0" fontId="13" numFmtId="0" xfId="0" applyBorder="1" applyFont="1"/>
    <xf borderId="15" fillId="0" fontId="4" numFmtId="0" xfId="0" applyBorder="1" applyFont="1"/>
    <xf borderId="9" fillId="0" fontId="5" numFmtId="0" xfId="0" applyAlignment="1" applyBorder="1" applyFont="1">
      <alignment horizontal="center" vertical="center"/>
    </xf>
    <xf borderId="12" fillId="0" fontId="13" numFmtId="0" xfId="0" applyAlignment="1" applyBorder="1" applyFont="1">
      <alignment horizontal="left" shrinkToFit="0" vertical="center" wrapText="1"/>
    </xf>
    <xf borderId="22" fillId="3" fontId="20" numFmtId="0" xfId="0" applyAlignment="1" applyBorder="1" applyFont="1">
      <alignment horizontal="center"/>
    </xf>
    <xf borderId="12" fillId="0" fontId="20" numFmtId="0" xfId="0" applyAlignment="1" applyBorder="1" applyFont="1">
      <alignment horizontal="center" shrinkToFit="0" vertical="center" wrapText="1"/>
    </xf>
    <xf borderId="12" fillId="0" fontId="21" numFmtId="0" xfId="0" applyAlignment="1" applyBorder="1" applyFont="1">
      <alignment horizontal="center" shrinkToFit="0" vertical="center" wrapText="1"/>
    </xf>
    <xf borderId="7" fillId="0" fontId="20" numFmtId="0" xfId="0" applyAlignment="1" applyBorder="1" applyFont="1">
      <alignment horizontal="center" shrinkToFit="0" vertical="center" wrapText="1"/>
    </xf>
    <xf borderId="7" fillId="0" fontId="13" numFmtId="0" xfId="0" applyAlignment="1" applyBorder="1" applyFont="1">
      <alignment shrinkToFit="0" vertical="center" wrapText="1"/>
    </xf>
    <xf borderId="21" fillId="0" fontId="20" numFmtId="0" xfId="0" applyAlignment="1" applyBorder="1" applyFont="1">
      <alignment horizontal="center"/>
    </xf>
    <xf borderId="22" fillId="3" fontId="5" numFmtId="0" xfId="0" applyAlignment="1" applyBorder="1" applyFont="1">
      <alignment shrinkToFit="0" vertical="center" wrapText="1"/>
    </xf>
    <xf borderId="12" fillId="0" fontId="41" numFmtId="0" xfId="0" applyAlignment="1" applyBorder="1" applyFont="1">
      <alignment horizontal="center" vertical="center"/>
    </xf>
    <xf borderId="9" fillId="0" fontId="41" numFmtId="0" xfId="0" applyAlignment="1" applyBorder="1" applyFont="1">
      <alignment horizontal="center" vertical="center"/>
    </xf>
    <xf borderId="9" fillId="0" fontId="5" numFmtId="0" xfId="0" applyAlignment="1" applyBorder="1" applyFont="1">
      <alignment vertical="center"/>
    </xf>
    <xf borderId="12" fillId="0" fontId="5" numFmtId="0" xfId="0" applyAlignment="1" applyBorder="1" applyFont="1">
      <alignment horizontal="left" shrinkToFit="0" vertical="center" wrapText="1"/>
    </xf>
    <xf borderId="21" fillId="0" fontId="5" numFmtId="0" xfId="0" applyAlignment="1" applyBorder="1" applyFont="1">
      <alignment shrinkToFit="0" vertical="center" wrapText="1"/>
    </xf>
    <xf borderId="9" fillId="0" fontId="5" numFmtId="0" xfId="0" applyAlignment="1" applyBorder="1" applyFont="1">
      <alignment shrinkToFit="0" wrapText="1"/>
    </xf>
    <xf borderId="0" fillId="0" fontId="45" numFmtId="0" xfId="0" applyAlignment="1" applyFont="1">
      <alignment horizontal="center" vertical="center"/>
    </xf>
    <xf borderId="0" fillId="0" fontId="4" numFmtId="0" xfId="0" applyAlignment="1" applyFont="1">
      <alignment shrinkToFit="0" wrapText="1"/>
    </xf>
    <xf borderId="9" fillId="0" fontId="45" numFmtId="0" xfId="0" applyAlignment="1" applyBorder="1" applyFont="1">
      <alignment horizontal="center" vertical="center"/>
    </xf>
    <xf borderId="9" fillId="0" fontId="4" numFmtId="0" xfId="0" applyAlignment="1" applyBorder="1" applyFont="1">
      <alignment shrinkToFit="0" wrapText="1"/>
    </xf>
    <xf borderId="9" fillId="0" fontId="4" numFmtId="0" xfId="0" applyAlignment="1" applyBorder="1" applyFont="1">
      <alignment shrinkToFit="0" vertical="center" wrapText="1"/>
    </xf>
    <xf borderId="9" fillId="0" fontId="4" numFmtId="17" xfId="0" applyBorder="1"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1181100</xdr:colOff>
      <xdr:row>0</xdr:row>
      <xdr:rowOff>19050</xdr:rowOff>
    </xdr:from>
    <xdr:ext cx="2047875" cy="476250"/>
    <xdr:pic>
      <xdr:nvPicPr>
        <xdr:cNvPr descr="Home"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1</xdr:row>
      <xdr:rowOff>28575</xdr:rowOff>
    </xdr:from>
    <xdr:ext cx="2438400" cy="58102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485775</xdr:colOff>
      <xdr:row>1</xdr:row>
      <xdr:rowOff>95250</xdr:rowOff>
    </xdr:from>
    <xdr:ext cx="2047875" cy="476250"/>
    <xdr:pic>
      <xdr:nvPicPr>
        <xdr:cNvPr descr="Home"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1</xdr:row>
      <xdr:rowOff>95250</xdr:rowOff>
    </xdr:from>
    <xdr:ext cx="2047875" cy="476250"/>
    <xdr:pic>
      <xdr:nvPicPr>
        <xdr:cNvPr descr="Home"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www.camara.gov.co/oposicion" TargetMode="External"/><Relationship Id="rId10" Type="http://schemas.openxmlformats.org/officeDocument/2006/relationships/hyperlink" Target="https://youtu.be/wXaCDWzStMM?si=8_JW7noucKwvyuoU" TargetMode="External"/><Relationship Id="rId13" Type="http://schemas.openxmlformats.org/officeDocument/2006/relationships/hyperlink" Target="https://drive.google.com/drive/folders/1jWrLwmr3BfPYdL7g7_8iyOWbjCTXwFBb" TargetMode="External"/><Relationship Id="rId12" Type="http://schemas.openxmlformats.org/officeDocument/2006/relationships/hyperlink" Target="https://drive.google.com/file/d/1CuAy6vSxsrQ6e9DFW3PXW-fT0vYMGcVm/view?usp=drive_link" TargetMode="External"/><Relationship Id="rId1" Type="http://schemas.openxmlformats.org/officeDocument/2006/relationships/hyperlink" Target="https://x.com/CamaraColombia/status/1945498425090322721?t=yE8_hLd17aspPdBHbZ0thw&amp;s=08" TargetMode="External"/><Relationship Id="rId2" Type="http://schemas.openxmlformats.org/officeDocument/2006/relationships/hyperlink" Target="https://drive.google.com/drive/folders/13E6RwcIO55ZCPuJAmsr-F8PTuaydHIlW?usp=sharing" TargetMode="External"/><Relationship Id="rId3" Type="http://schemas.openxmlformats.org/officeDocument/2006/relationships/hyperlink" Target="https://www.instagram.com/p/DJj10PztqKx/?igsh=MWZjN3k0OWQ2bm5ieg==" TargetMode="External"/><Relationship Id="rId4" Type="http://schemas.openxmlformats.org/officeDocument/2006/relationships/hyperlink" Target="https://drive.google.com/file/d/1jIHsseXVXAueCBL6EqlkTcT9k1pBnEU_/view?usp=sharing" TargetMode="External"/><Relationship Id="rId9" Type="http://schemas.openxmlformats.org/officeDocument/2006/relationships/hyperlink" Target="https://youtu.be/vDdo59KX6sc" TargetMode="External"/><Relationship Id="rId15" Type="http://schemas.openxmlformats.org/officeDocument/2006/relationships/hyperlink" Target="https://drive.google.com/drive/u/3/folders/12yHvfrAUJUNl8HxWlYtsM35V9-WHsdqX" TargetMode="External"/><Relationship Id="rId14" Type="http://schemas.openxmlformats.org/officeDocument/2006/relationships/hyperlink" Target="https://drive.google.com/drive/folders/1D1Sy42no2nGw_yyEkLJN7L9ZxeqWTdOT?usp=drive_link" TargetMode="External"/><Relationship Id="rId17" Type="http://schemas.openxmlformats.org/officeDocument/2006/relationships/hyperlink" Target="https://drive.google.com/drive/folders/1-Ufx9ocBUtravzCpDz28ZdQuioPFW4H0?usp=drive_link" TargetMode="External"/><Relationship Id="rId16" Type="http://schemas.openxmlformats.org/officeDocument/2006/relationships/hyperlink" Target="https://drive.google.com/drive/folders/1vtmSbFKgjpRcz9hmc9-ZwEu5w2ldFnP8?usp=drive_link" TargetMode="External"/><Relationship Id="rId5" Type="http://schemas.openxmlformats.org/officeDocument/2006/relationships/hyperlink" Target="https://drive.google.com/drive/folders/1b1iWKf7PXq_GpFYIvYEnVnscn-W5sq73" TargetMode="External"/><Relationship Id="rId6" Type="http://schemas.openxmlformats.org/officeDocument/2006/relationships/hyperlink" Target="https://drive.google.com/file/d/1UQMMDJ4hnl343l0cFmpFMlW9DQXzfQET/view?usp=drive_link" TargetMode="External"/><Relationship Id="rId18" Type="http://schemas.openxmlformats.org/officeDocument/2006/relationships/drawing" Target="../drawings/drawing1.xml"/><Relationship Id="rId7" Type="http://schemas.openxmlformats.org/officeDocument/2006/relationships/hyperlink" Target="https://www.youtube.com/watch?v=4ILbjN1IZpI" TargetMode="External"/><Relationship Id="rId8" Type="http://schemas.openxmlformats.org/officeDocument/2006/relationships/hyperlink" Target="https://www.youtube.com/live/YXftSdxJ--w?si=sNdExkAjQyZYsJJ2"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docs.google.com/document/d/1z9a3OPPKYOFzSx4iOdwR-u9wzfcbJNygLSDN6ooy6SE/edit?tab=t.0" TargetMode="External"/><Relationship Id="rId10" Type="http://schemas.openxmlformats.org/officeDocument/2006/relationships/hyperlink" Target="https://docs.google.com/document/d/1XT73IaLjiFKOUwVCvInx4tpfdNLpBcURMlJtCkHadQg/edit?tab=t.0" TargetMode="External"/><Relationship Id="rId13" Type="http://schemas.openxmlformats.org/officeDocument/2006/relationships/hyperlink" Target="https://drive.google.com/drive/u/3/folders/12yHvfrAUJUNl8HxWlYtsM35V9-WHsdqX" TargetMode="External"/><Relationship Id="rId12" Type="http://schemas.openxmlformats.org/officeDocument/2006/relationships/hyperlink" Target="https://drive.google.com/drive/folders/1D1Sy42no2nGw_yyEkLJN7L9ZxeqWTdOT?usp=drive_link" TargetMode="External"/><Relationship Id="rId1" Type="http://schemas.openxmlformats.org/officeDocument/2006/relationships/hyperlink" Target="https://drive.google.com/drive/folders/13E6RwcIO55ZCPuJAmsr-F8PTuaydHIlW?usp=sharing" TargetMode="External"/><Relationship Id="rId2" Type="http://schemas.openxmlformats.org/officeDocument/2006/relationships/hyperlink" Target="https://www.instagram.com/p/DJj10PztqKx/?igsh=MWZjN3k0OWQ2bm5ieg==" TargetMode="External"/><Relationship Id="rId3" Type="http://schemas.openxmlformats.org/officeDocument/2006/relationships/hyperlink" Target="https://mail.google.com/mail/u/0?ui=2&amp;ik=0ab8e64829&amp;attid=0.1&amp;permmsgid=msg-a:r7113689401958901908&amp;th=1959552a78037c84&amp;view=att&amp;disp=inline&amp;realattid=f_m88y1z4m0&amp;zw" TargetMode="External"/><Relationship Id="rId4" Type="http://schemas.openxmlformats.org/officeDocument/2006/relationships/hyperlink" Target="https://drive.google.com/drive/folders/1b1iWKf7PXq_GpFYIvYEnVnscn-W5sq73" TargetMode="External"/><Relationship Id="rId9" Type="http://schemas.openxmlformats.org/officeDocument/2006/relationships/hyperlink" Target="https://youtu.be/d1jJLYyIml8" TargetMode="External"/><Relationship Id="rId15" Type="http://schemas.openxmlformats.org/officeDocument/2006/relationships/hyperlink" Target="https://drive.google.com/drive/folders/1-Ufx9ocBUtravzCpDz28ZdQuioPFW4H0?usp=drive_link" TargetMode="External"/><Relationship Id="rId14" Type="http://schemas.openxmlformats.org/officeDocument/2006/relationships/hyperlink" Target="https://drive.google.com/drive/folders/1vtmSbFKgjpRcz9hmc9-ZwEu5w2ldFnP8?usp=drive_link" TargetMode="External"/><Relationship Id="rId16" Type="http://schemas.openxmlformats.org/officeDocument/2006/relationships/drawing" Target="../drawings/drawing2.xml"/><Relationship Id="rId5" Type="http://schemas.openxmlformats.org/officeDocument/2006/relationships/hyperlink" Target="https://drive.google.com/file/d/1UQMMDJ4hnl343l0cFmpFMlW9DQXzfQET/view?usp=drive_link" TargetMode="External"/><Relationship Id="rId6" Type="http://schemas.openxmlformats.org/officeDocument/2006/relationships/hyperlink" Target="https://drive.google.com/drive/u/2/folders/1_ftUd7jgorFEzOmtbPzphQ6oYRyXc8eM" TargetMode="External"/><Relationship Id="rId7" Type="http://schemas.openxmlformats.org/officeDocument/2006/relationships/hyperlink" Target="https://www.youtube.com/watch?v=4ILbjN1IZpI" TargetMode="External"/><Relationship Id="rId8" Type="http://schemas.openxmlformats.org/officeDocument/2006/relationships/hyperlink" Target="https://drive.google.com/drive/folders/1P1wac7ZTkf1U_VEMWMWd2ynJZkidYDEe?usp=drive_link" TargetMode="External"/></Relationships>
</file>

<file path=xl/worksheets/_rels/sheet3.xml.rels><?xml version="1.0" encoding="UTF-8" standalone="yes"?><Relationships xmlns="http://schemas.openxmlformats.org/package/2006/relationships"><Relationship Id="rId11" Type="http://schemas.openxmlformats.org/officeDocument/2006/relationships/hyperlink" Target="https://docs.google.com/document/d/1RMO5Ei_lpfJu0t7hpOGOlZ_jkCVpzIuT/edit" TargetMode="External"/><Relationship Id="rId10" Type="http://schemas.openxmlformats.org/officeDocument/2006/relationships/hyperlink" Target="https://drive.google.com/drive/folders/1D1Sy42no2nGw_yyEkLJN7L9ZxeqWTdOT?usp=drive_link" TargetMode="External"/><Relationship Id="rId12" Type="http://schemas.openxmlformats.org/officeDocument/2006/relationships/drawing" Target="../drawings/drawing3.xml"/><Relationship Id="rId1" Type="http://schemas.openxmlformats.org/officeDocument/2006/relationships/hyperlink" Target="https://drive.google.com/drive/folders/13E6RwcIO55ZCPuJAmsr-F8PTuaydHIlW?usp=sharing" TargetMode="External"/><Relationship Id="rId2" Type="http://schemas.openxmlformats.org/officeDocument/2006/relationships/hyperlink" Target="https://www.instagram.com/p/DJj10PztqKx/?igsh=MWZjN3k0OWQ2bm5ieg==" TargetMode="External"/><Relationship Id="rId3" Type="http://schemas.openxmlformats.org/officeDocument/2006/relationships/hyperlink" Target="https://drive.google.com/drive/folders/1Q0jOGL2aEwhU7crpBVh2kSwCFtXxAawb" TargetMode="External"/><Relationship Id="rId4" Type="http://schemas.openxmlformats.org/officeDocument/2006/relationships/hyperlink" Target="https://drive.google.com/drive/folders/1b1iWKf7PXq_GpFYIvYEnVnscn-W5sq73" TargetMode="External"/><Relationship Id="rId9" Type="http://schemas.openxmlformats.org/officeDocument/2006/relationships/hyperlink" Target="https://drive.google.com/drive/folders/1nzeZX7ZYuM2BZF0gOr8LaBX7nHR9qUSK" TargetMode="External"/><Relationship Id="rId5" Type="http://schemas.openxmlformats.org/officeDocument/2006/relationships/hyperlink" Target="https://drive.google.com/file/d/12PKMPCMleaKnjt221Wc2J9S-Djv_H8Lb/view?usp=drive_link" TargetMode="External"/><Relationship Id="rId6" Type="http://schemas.openxmlformats.org/officeDocument/2006/relationships/hyperlink" Target="https://drive.google.com/drive/u/2/folders/1_ftUd7jgorFEzOmtbPzphQ6oYRyXc8eM" TargetMode="External"/><Relationship Id="rId7" Type="http://schemas.openxmlformats.org/officeDocument/2006/relationships/hyperlink" Target="https://youtu.be/uYgguHxBy7Y" TargetMode="External"/><Relationship Id="rId8" Type="http://schemas.openxmlformats.org/officeDocument/2006/relationships/hyperlink" Target="https://drive.google.com/drive/folders/1XZXbGQuIXKxggJGspyJUkDhiFDrGHh9R" TargetMode="External"/></Relationships>
</file>

<file path=xl/worksheets/_rels/sheet4.xml.rels><?xml version="1.0" encoding="UTF-8" standalone="yes"?><Relationships xmlns="http://schemas.openxmlformats.org/package/2006/relationships"><Relationship Id="rId11" Type="http://schemas.openxmlformats.org/officeDocument/2006/relationships/drawing" Target="../drawings/drawing4.xml"/><Relationship Id="rId10" Type="http://schemas.openxmlformats.org/officeDocument/2006/relationships/hyperlink" Target="https://docs.google.com/document/d/1RMO5Ei_lpfJu0t7hpOGOlZ_jkCVpzIuT/edit" TargetMode="External"/><Relationship Id="rId1" Type="http://schemas.openxmlformats.org/officeDocument/2006/relationships/hyperlink" Target="https://drive.google.com/drive/folders/13E6RwcIO55ZCPuJAmsr-F8PTuaydHIlW?usp=sharing" TargetMode="External"/><Relationship Id="rId2" Type="http://schemas.openxmlformats.org/officeDocument/2006/relationships/hyperlink" Target="https://drive.google.com/drive/folders/1HvqJwxjA_fnyc5NKf3zLEj9Cd77SiYIy?usp=drive_link" TargetMode="External"/><Relationship Id="rId3" Type="http://schemas.openxmlformats.org/officeDocument/2006/relationships/hyperlink" Target="https://drive.google.com/drive/folders/1b1iWKf7PXq_GpFYIvYEnVnscn-W5sq73" TargetMode="External"/><Relationship Id="rId4" Type="http://schemas.openxmlformats.org/officeDocument/2006/relationships/hyperlink" Target="https://drive.google.com/drive/folders/1ilxpxO7hPuTih7QZxK9d2ZJhz6QCkxvG" TargetMode="External"/><Relationship Id="rId9" Type="http://schemas.openxmlformats.org/officeDocument/2006/relationships/hyperlink" Target="https://drive.google.com/drive/folders/1nzeZX7ZYuM2BZF0gOr8LaBX7nHR9qUSK" TargetMode="External"/><Relationship Id="rId5" Type="http://schemas.openxmlformats.org/officeDocument/2006/relationships/hyperlink" Target="https://drive.google.com/drive/u/2/folders/1_ftUd7jgorFEzOmtbPzphQ6oYRyXc8eM" TargetMode="External"/><Relationship Id="rId6" Type="http://schemas.openxmlformats.org/officeDocument/2006/relationships/hyperlink" Target="https://forms.gle/DecPjZMqVux8yCsR9" TargetMode="External"/><Relationship Id="rId7" Type="http://schemas.openxmlformats.org/officeDocument/2006/relationships/hyperlink" Target="https://www.youtube.com/watch?v=uYgguHxBy7Y" TargetMode="External"/><Relationship Id="rId8" Type="http://schemas.openxmlformats.org/officeDocument/2006/relationships/hyperlink" Target="https://drive.google.com/file/d/1wskVwjdV4K275qCJv_qA4aHIzEUtbiI8/view?usp=drive_link" TargetMode="External"/></Relationships>
</file>

<file path=xl/worksheets/_rels/sheet5.xml.rels><?xml version="1.0" encoding="UTF-8" standalone="yes"?><Relationships xmlns="http://schemas.openxmlformats.org/package/2006/relationships"><Relationship Id="rId10"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s://drive.google.com/file/d/1GYB6kjIHRnTYgAITfjky3mjorOQb43NQ/view?usp=drive_link" TargetMode="External"/><Relationship Id="rId3" Type="http://schemas.openxmlformats.org/officeDocument/2006/relationships/hyperlink" Target="https://drive.google.com/drive/folders/1o0W4YdRkYXpJmduwyq4fOH74KDZNO3MT" TargetMode="External"/><Relationship Id="rId4" Type="http://schemas.openxmlformats.org/officeDocument/2006/relationships/hyperlink" Target="https://docs.google.com/forms/d/1L5fFzvZu7nQNWDPjzJfWApwGtKVjSHj6Ui5MxKFtE9o/edit" TargetMode="External"/><Relationship Id="rId9" Type="http://schemas.openxmlformats.org/officeDocument/2006/relationships/drawing" Target="../drawings/drawing5.xml"/><Relationship Id="rId5" Type="http://schemas.openxmlformats.org/officeDocument/2006/relationships/hyperlink" Target="https://www.youtube.com/watch?v=4ILbjN1IZpI" TargetMode="External"/><Relationship Id="rId6" Type="http://schemas.openxmlformats.org/officeDocument/2006/relationships/hyperlink" Target="https://www.youtube.com/watch?v=uYgguHxBy7Y" TargetMode="External"/><Relationship Id="rId7" Type="http://schemas.openxmlformats.org/officeDocument/2006/relationships/hyperlink" Target="https://drive.google.com/file/d/1SRM-Ypg5nBTs1fK_MIWnVI0NSmrNqbKm/view?usp=drive_link" TargetMode="External"/><Relationship Id="rId8" Type="http://schemas.openxmlformats.org/officeDocument/2006/relationships/hyperlink" Target="https://drive.google.com/file/d/17Vve2KGUM1fW42GXs_TgJ3MvYMT_QgZ2/view?usp=drive_link"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file/d/1GYB6kjIHRnTYgAITfjky3mjorOQb43NQ/view?usp=drive_link" TargetMode="External"/><Relationship Id="rId2" Type="http://schemas.openxmlformats.org/officeDocument/2006/relationships/hyperlink" Target="https://docs.google.com/forms/d/1L5fFzvZu7nQNWDPjzJfWApwGtKVjSHj6Ui5MxKFtE9o/edit" TargetMode="External"/><Relationship Id="rId3" Type="http://schemas.openxmlformats.org/officeDocument/2006/relationships/hyperlink" Target="https://www.youtube.com/watch?v=4ILbjN1IZpI" TargetMode="External"/><Relationship Id="rId4" Type="http://schemas.openxmlformats.org/officeDocument/2006/relationships/hyperlink" Target="https://www.youtube.com/watch?v=uYgguHxBy7Y" TargetMode="External"/><Relationship Id="rId5" Type="http://schemas.openxmlformats.org/officeDocument/2006/relationships/hyperlink" Target="https://drive.google.com/file/d/1SRM-Ypg5nBTs1fK_MIWnVI0NSmrNqbKm/view?usp=drive_link" TargetMode="External"/><Relationship Id="rId6" Type="http://schemas.openxmlformats.org/officeDocument/2006/relationships/hyperlink" Target="https://drive.google.com/file/d/17Vve2KGUM1fW42GXs_TgJ3MvYMT_QgZ2/view?usp=drive_link" TargetMode="External"/><Relationship Id="rId7"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8.0"/>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5.29"/>
    <col customWidth="1" min="11" max="11" width="15.0"/>
    <col customWidth="1" min="12" max="12" width="19.71"/>
    <col customWidth="1" min="13" max="13" width="15.57"/>
    <col customWidth="1" min="14" max="14" width="61.71"/>
    <col customWidth="1" min="15" max="15" width="10.71"/>
    <col customWidth="1" hidden="1" min="16" max="16" width="5.14"/>
    <col customWidth="1" hidden="1" min="17" max="28" width="4.71"/>
    <col customWidth="1" hidden="1" min="29" max="29" width="9.43"/>
  </cols>
  <sheetData>
    <row r="1" ht="23.25" customHeight="1">
      <c r="A1" s="1"/>
      <c r="B1" s="2"/>
      <c r="C1" s="2"/>
      <c r="D1" s="3"/>
      <c r="E1" s="4" t="s">
        <v>0</v>
      </c>
      <c r="F1" s="2"/>
      <c r="G1" s="2"/>
      <c r="H1" s="2"/>
      <c r="I1" s="2"/>
      <c r="J1" s="2"/>
      <c r="K1" s="2"/>
      <c r="L1" s="2"/>
      <c r="M1" s="2"/>
      <c r="N1" s="3"/>
      <c r="O1" s="5"/>
      <c r="Q1" s="6"/>
      <c r="R1" s="6"/>
      <c r="S1" s="6"/>
      <c r="T1" s="6"/>
      <c r="U1" s="6"/>
      <c r="V1" s="6"/>
      <c r="W1" s="6"/>
      <c r="X1" s="6"/>
      <c r="Y1" s="6"/>
      <c r="Z1" s="6"/>
      <c r="AA1" s="6"/>
      <c r="AB1" s="6"/>
      <c r="AC1" s="6"/>
    </row>
    <row r="2" ht="21.0" customHeight="1">
      <c r="A2" s="7"/>
      <c r="B2" s="8"/>
      <c r="C2" s="8"/>
      <c r="D2" s="9"/>
      <c r="E2" s="7"/>
      <c r="F2" s="8"/>
      <c r="G2" s="8"/>
      <c r="H2" s="8"/>
      <c r="I2" s="8"/>
      <c r="J2" s="8"/>
      <c r="K2" s="8"/>
      <c r="L2" s="8"/>
      <c r="M2" s="8"/>
      <c r="N2" s="9"/>
      <c r="O2" s="5"/>
      <c r="Q2" s="10"/>
      <c r="R2" s="10"/>
      <c r="S2" s="10"/>
      <c r="T2" s="10"/>
      <c r="U2" s="10"/>
      <c r="V2" s="10"/>
      <c r="W2" s="10"/>
      <c r="X2" s="10"/>
      <c r="Y2" s="10"/>
      <c r="Z2" s="10"/>
      <c r="AA2" s="10"/>
      <c r="AB2" s="10"/>
      <c r="AC2" s="10"/>
    </row>
    <row r="3" ht="15.0" customHeight="1">
      <c r="A3" s="11"/>
      <c r="B3" s="12"/>
      <c r="C3" s="13"/>
      <c r="D3" s="12"/>
      <c r="E3" s="14"/>
      <c r="F3" s="15"/>
      <c r="G3" s="14"/>
      <c r="H3" s="14"/>
      <c r="J3" s="14"/>
      <c r="K3" s="15"/>
      <c r="M3" s="16"/>
      <c r="N3" s="17"/>
      <c r="O3" s="5"/>
      <c r="Q3" s="10"/>
      <c r="R3" s="10"/>
      <c r="S3" s="10"/>
      <c r="T3" s="10"/>
      <c r="U3" s="10"/>
      <c r="V3" s="10"/>
      <c r="W3" s="10"/>
      <c r="X3" s="10"/>
      <c r="Y3" s="10"/>
      <c r="Z3" s="10"/>
      <c r="AA3" s="10"/>
      <c r="AB3" s="10"/>
      <c r="AC3" s="10"/>
    </row>
    <row r="4">
      <c r="A4" s="11"/>
      <c r="B4" s="12"/>
      <c r="C4" s="13"/>
      <c r="D4" s="18"/>
      <c r="E4" s="19" t="s">
        <v>1</v>
      </c>
      <c r="F4" s="19" t="s">
        <v>2</v>
      </c>
      <c r="G4" s="20"/>
      <c r="H4" s="20"/>
      <c r="I4" s="12"/>
      <c r="J4" s="21" t="s">
        <v>3</v>
      </c>
      <c r="K4" s="21" t="s">
        <v>4</v>
      </c>
      <c r="M4" s="22" t="s">
        <v>5</v>
      </c>
      <c r="N4" s="17"/>
      <c r="O4" s="23"/>
      <c r="P4" s="24" t="s">
        <v>6</v>
      </c>
      <c r="Q4" s="25"/>
      <c r="R4" s="25"/>
      <c r="S4" s="25"/>
      <c r="T4" s="25"/>
      <c r="U4" s="25"/>
      <c r="V4" s="25"/>
      <c r="W4" s="25"/>
      <c r="X4" s="25"/>
      <c r="Y4" s="25"/>
      <c r="Z4" s="25"/>
      <c r="AA4" s="25"/>
      <c r="AB4" s="26"/>
    </row>
    <row r="5">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(M12+M13+M14+M15+M16+M17)/6</f>
        <v>100</v>
      </c>
      <c r="N5" s="35"/>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c r="A6" s="28"/>
      <c r="B6" s="38" t="s">
        <v>22</v>
      </c>
      <c r="C6" s="26"/>
      <c r="D6" s="18">
        <v>13.0</v>
      </c>
      <c r="E6" s="29">
        <f t="shared" si="1"/>
        <v>9</v>
      </c>
      <c r="F6" s="30">
        <f>E6*F9/E9</f>
        <v>33.33333333</v>
      </c>
      <c r="G6" s="31"/>
      <c r="H6" s="20"/>
      <c r="I6" s="32" t="s">
        <v>23</v>
      </c>
      <c r="J6" s="33">
        <f>COUNTIF(H12:H39,I6) -1</f>
        <v>10</v>
      </c>
      <c r="K6" s="34">
        <f t="shared" si="2"/>
        <v>37.03703704</v>
      </c>
      <c r="L6" s="31"/>
      <c r="M6" s="30">
        <f>(M18+M19+M20+M21+M22+M23+M24+M25+M26)/9</f>
        <v>100</v>
      </c>
      <c r="N6" s="35"/>
      <c r="O6" s="39"/>
      <c r="P6" s="40"/>
      <c r="Q6" s="40"/>
      <c r="R6" s="40"/>
      <c r="S6" s="40"/>
      <c r="T6" s="40"/>
      <c r="U6" s="40"/>
      <c r="V6" s="40"/>
      <c r="W6" s="40"/>
      <c r="X6" s="40"/>
      <c r="Y6" s="40"/>
      <c r="Z6" s="40"/>
      <c r="AA6" s="40"/>
      <c r="AB6" s="40"/>
    </row>
    <row r="7">
      <c r="A7" s="38"/>
      <c r="B7" s="38" t="s">
        <v>24</v>
      </c>
      <c r="C7" s="26"/>
      <c r="D7" s="41">
        <v>7.0</v>
      </c>
      <c r="E7" s="29">
        <f>COUNTIF(B12:B39,B7)</f>
        <v>4</v>
      </c>
      <c r="F7" s="30">
        <f>E7*F9/E9</f>
        <v>14.81481481</v>
      </c>
      <c r="G7" s="31"/>
      <c r="H7" s="20"/>
      <c r="I7" s="32" t="s">
        <v>25</v>
      </c>
      <c r="J7" s="33">
        <f>COUNTIF(H12:H40,I7)</f>
        <v>11</v>
      </c>
      <c r="K7" s="34">
        <f t="shared" si="2"/>
        <v>40.74074074</v>
      </c>
      <c r="L7" s="31"/>
      <c r="M7" s="30">
        <f>(M27+M28+M29+M30)/4</f>
        <v>100</v>
      </c>
      <c r="N7" s="35"/>
      <c r="O7" s="39"/>
      <c r="P7" s="40"/>
      <c r="Q7" s="40"/>
      <c r="R7" s="40"/>
      <c r="S7" s="40"/>
      <c r="T7" s="40"/>
      <c r="U7" s="40"/>
      <c r="V7" s="40"/>
      <c r="W7" s="40"/>
      <c r="X7" s="40"/>
      <c r="Y7" s="40"/>
      <c r="Z7" s="40"/>
      <c r="AA7" s="40"/>
      <c r="AB7" s="40"/>
    </row>
    <row r="8">
      <c r="A8" s="28"/>
      <c r="B8" s="28" t="s">
        <v>26</v>
      </c>
      <c r="C8" s="26"/>
      <c r="D8" s="41">
        <v>10.0</v>
      </c>
      <c r="E8" s="29">
        <f>COUNTIF(B12:B39,B8) -1</f>
        <v>8</v>
      </c>
      <c r="F8" s="30">
        <f>E8*F9/E9</f>
        <v>29.62962963</v>
      </c>
      <c r="G8" s="42"/>
      <c r="H8" s="20"/>
      <c r="I8" s="12"/>
      <c r="J8" s="43">
        <f>SUM(J4:J7)</f>
        <v>27</v>
      </c>
      <c r="K8" s="43">
        <v>100.0</v>
      </c>
      <c r="M8" s="30">
        <f>(M31+M32+M33+M34+M35+M36+M38+M39)/8</f>
        <v>92.5</v>
      </c>
      <c r="N8" s="44"/>
      <c r="O8" s="39"/>
      <c r="P8" s="40"/>
      <c r="Q8" s="40"/>
      <c r="R8" s="40"/>
      <c r="S8" s="40"/>
      <c r="T8" s="40"/>
      <c r="U8" s="40"/>
      <c r="V8" s="40"/>
      <c r="W8" s="40"/>
      <c r="X8" s="40"/>
      <c r="Y8" s="40"/>
      <c r="Z8" s="40"/>
      <c r="AA8" s="40"/>
      <c r="AB8" s="40"/>
    </row>
    <row r="9">
      <c r="A9" s="45"/>
      <c r="B9" s="46"/>
      <c r="C9" s="47"/>
      <c r="D9" s="29">
        <f t="shared" ref="D9:E9" si="3">SUM(D5:D8)</f>
        <v>43</v>
      </c>
      <c r="E9" s="29">
        <f t="shared" si="3"/>
        <v>27</v>
      </c>
      <c r="F9" s="29">
        <v>100.0</v>
      </c>
      <c r="G9" s="20"/>
      <c r="H9" s="20"/>
      <c r="I9" s="20"/>
      <c r="J9" s="20"/>
      <c r="K9" s="20"/>
      <c r="M9" s="30">
        <f>M5+M6+M7+M8</f>
        <v>392.5</v>
      </c>
      <c r="N9" s="17">
        <f>M9/4</f>
        <v>98.125</v>
      </c>
      <c r="O9" s="48"/>
      <c r="P9" s="40"/>
      <c r="Q9" s="40"/>
      <c r="R9" s="40"/>
      <c r="S9" s="40"/>
      <c r="T9" s="40"/>
      <c r="U9" s="40"/>
      <c r="V9" s="40"/>
      <c r="W9" s="40"/>
      <c r="X9" s="40"/>
      <c r="Y9" s="40"/>
      <c r="Z9" s="40"/>
      <c r="AA9" s="40"/>
      <c r="AB9" s="40"/>
    </row>
    <row r="10">
      <c r="A10" s="6"/>
      <c r="C10" s="49"/>
      <c r="G10" s="45"/>
      <c r="I10" s="50"/>
      <c r="M10" s="16"/>
      <c r="N10" s="17"/>
      <c r="O10" s="51"/>
      <c r="P10" s="52"/>
      <c r="Q10" s="52"/>
      <c r="R10" s="52"/>
      <c r="S10" s="52"/>
      <c r="T10" s="52"/>
      <c r="U10" s="52"/>
      <c r="V10" s="52"/>
      <c r="W10" s="52"/>
      <c r="X10" s="52"/>
      <c r="Y10" s="52"/>
      <c r="Z10" s="52"/>
      <c r="AA10" s="52"/>
      <c r="AB10" s="52"/>
      <c r="AC10" s="53"/>
    </row>
    <row r="11">
      <c r="A11" s="54" t="s">
        <v>27</v>
      </c>
      <c r="B11" s="54" t="s">
        <v>28</v>
      </c>
      <c r="C11" s="54" t="s">
        <v>29</v>
      </c>
      <c r="D11" s="54" t="s">
        <v>30</v>
      </c>
      <c r="E11" s="54" t="s">
        <v>31</v>
      </c>
      <c r="F11" s="54" t="s">
        <v>32</v>
      </c>
      <c r="G11" s="54" t="s">
        <v>33</v>
      </c>
      <c r="H11" s="54" t="s">
        <v>34</v>
      </c>
      <c r="I11" s="54" t="s">
        <v>35</v>
      </c>
      <c r="J11" s="54" t="s">
        <v>36</v>
      </c>
      <c r="K11" s="54" t="s">
        <v>37</v>
      </c>
      <c r="L11" s="54" t="s">
        <v>38</v>
      </c>
      <c r="M11" s="55" t="s">
        <v>39</v>
      </c>
      <c r="N11" s="56" t="s">
        <v>40</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61">
        <v>100.0</v>
      </c>
      <c r="N12" s="62" t="s">
        <v>48</v>
      </c>
      <c r="O12" s="63"/>
      <c r="P12" s="64"/>
      <c r="Q12" s="65"/>
      <c r="R12" s="65"/>
      <c r="S12" s="65"/>
      <c r="T12" s="65"/>
      <c r="U12" s="65" t="s">
        <v>49</v>
      </c>
      <c r="V12" s="66"/>
      <c r="W12" s="65"/>
      <c r="X12" s="65"/>
      <c r="Y12" s="65" t="s">
        <v>49</v>
      </c>
      <c r="Z12" s="66"/>
      <c r="AA12" s="65"/>
      <c r="AB12" s="65"/>
      <c r="AC12" s="67"/>
    </row>
    <row r="13">
      <c r="A13" s="58">
        <v>2.0</v>
      </c>
      <c r="B13" s="59" t="s">
        <v>7</v>
      </c>
      <c r="C13" s="29">
        <v>8.0</v>
      </c>
      <c r="D13" s="59" t="s">
        <v>50</v>
      </c>
      <c r="E13" s="68" t="s">
        <v>51</v>
      </c>
      <c r="F13" s="59" t="s">
        <v>52</v>
      </c>
      <c r="G13" s="60" t="s">
        <v>53</v>
      </c>
      <c r="H13" s="59" t="s">
        <v>8</v>
      </c>
      <c r="I13" s="59" t="s">
        <v>45</v>
      </c>
      <c r="J13" s="59" t="s">
        <v>54</v>
      </c>
      <c r="K13" s="59" t="s">
        <v>46</v>
      </c>
      <c r="L13" s="59" t="s">
        <v>55</v>
      </c>
      <c r="M13" s="61">
        <v>100.0</v>
      </c>
      <c r="N13" s="69" t="s">
        <v>56</v>
      </c>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61">
        <v>100.0</v>
      </c>
      <c r="N14" s="74" t="s">
        <v>63</v>
      </c>
      <c r="O14" s="70"/>
      <c r="P14" s="65"/>
      <c r="Q14" s="65"/>
      <c r="R14" s="65"/>
      <c r="S14" s="65"/>
      <c r="T14" s="65"/>
      <c r="U14" s="65"/>
      <c r="V14" s="65"/>
      <c r="W14" s="65"/>
      <c r="X14" s="65"/>
      <c r="Y14" s="65"/>
      <c r="Z14" s="65"/>
      <c r="AA14" s="65"/>
      <c r="AB14" s="65"/>
      <c r="AC14" s="71"/>
    </row>
    <row r="15">
      <c r="A15" s="58">
        <v>4.0</v>
      </c>
      <c r="B15" s="59" t="s">
        <v>7</v>
      </c>
      <c r="C15" s="29">
        <v>10.0</v>
      </c>
      <c r="D15" s="59" t="s">
        <v>64</v>
      </c>
      <c r="E15" s="59" t="s">
        <v>65</v>
      </c>
      <c r="F15" s="59" t="s">
        <v>66</v>
      </c>
      <c r="G15" s="60" t="s">
        <v>44</v>
      </c>
      <c r="H15" s="59" t="s">
        <v>8</v>
      </c>
      <c r="I15" s="59" t="s">
        <v>60</v>
      </c>
      <c r="J15" s="59" t="s">
        <v>67</v>
      </c>
      <c r="K15" s="59" t="s">
        <v>46</v>
      </c>
      <c r="L15" s="59" t="s">
        <v>68</v>
      </c>
      <c r="M15" s="61">
        <v>100.0</v>
      </c>
      <c r="N15" s="69" t="s">
        <v>69</v>
      </c>
      <c r="O15" s="70"/>
      <c r="P15" s="65"/>
      <c r="Q15" s="75" t="s">
        <v>49</v>
      </c>
      <c r="R15" s="65"/>
      <c r="S15" s="65"/>
      <c r="T15" s="65"/>
      <c r="U15" s="65"/>
      <c r="V15" s="65"/>
      <c r="W15" s="65"/>
      <c r="X15" s="65"/>
      <c r="Y15" s="65"/>
      <c r="Z15" s="65"/>
      <c r="AA15" s="65"/>
      <c r="AB15" s="65"/>
      <c r="AC15" s="71"/>
    </row>
    <row r="16">
      <c r="A16" s="58">
        <v>5.0</v>
      </c>
      <c r="B16" s="72" t="s">
        <v>7</v>
      </c>
      <c r="C16" s="29">
        <v>11.0</v>
      </c>
      <c r="D16" s="72" t="s">
        <v>70</v>
      </c>
      <c r="E16" s="72" t="s">
        <v>71</v>
      </c>
      <c r="F16" s="72" t="s">
        <v>72</v>
      </c>
      <c r="G16" s="73" t="s">
        <v>53</v>
      </c>
      <c r="H16" s="72" t="s">
        <v>23</v>
      </c>
      <c r="I16" s="72" t="s">
        <v>45</v>
      </c>
      <c r="J16" s="72" t="s">
        <v>73</v>
      </c>
      <c r="K16" s="72" t="s">
        <v>46</v>
      </c>
      <c r="L16" s="76" t="s">
        <v>74</v>
      </c>
      <c r="M16" s="61">
        <f>10*100/10</f>
        <v>100</v>
      </c>
      <c r="N16" s="74" t="s">
        <v>75</v>
      </c>
      <c r="O16" s="77"/>
      <c r="P16" s="65"/>
      <c r="Q16" s="65"/>
      <c r="R16" s="65"/>
      <c r="S16" s="65"/>
      <c r="T16" s="65"/>
      <c r="U16" s="78" t="s">
        <v>76</v>
      </c>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61">
        <f>1*100/1</f>
        <v>100</v>
      </c>
      <c r="N17" s="69" t="s">
        <v>83</v>
      </c>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61">
        <f t="shared" ref="M18:M19" si="4">3*100/3</f>
        <v>100</v>
      </c>
      <c r="N18" s="79" t="s">
        <v>89</v>
      </c>
      <c r="O18" s="77"/>
      <c r="P18" s="65"/>
      <c r="Q18" s="65" t="s">
        <v>49</v>
      </c>
      <c r="R18" s="65"/>
      <c r="S18" s="65"/>
      <c r="T18" s="65"/>
      <c r="U18" s="65"/>
      <c r="V18" s="65" t="s">
        <v>49</v>
      </c>
      <c r="W18" s="65"/>
      <c r="X18" s="65"/>
      <c r="Y18" s="65"/>
      <c r="Z18" s="65"/>
      <c r="AA18" s="65"/>
      <c r="AB18" s="65"/>
      <c r="AC18" s="71"/>
    </row>
    <row r="19">
      <c r="A19" s="58">
        <v>8.0</v>
      </c>
      <c r="B19" s="59" t="s">
        <v>22</v>
      </c>
      <c r="C19" s="29">
        <v>6.0</v>
      </c>
      <c r="D19" s="80" t="s">
        <v>90</v>
      </c>
      <c r="E19" s="80" t="s">
        <v>91</v>
      </c>
      <c r="F19" s="59" t="s">
        <v>92</v>
      </c>
      <c r="G19" s="60" t="s">
        <v>53</v>
      </c>
      <c r="H19" s="59" t="s">
        <v>25</v>
      </c>
      <c r="I19" s="59" t="s">
        <v>45</v>
      </c>
      <c r="J19" s="59" t="s">
        <v>11</v>
      </c>
      <c r="K19" s="59" t="s">
        <v>46</v>
      </c>
      <c r="L19" s="59" t="s">
        <v>93</v>
      </c>
      <c r="M19" s="61">
        <f t="shared" si="4"/>
        <v>100</v>
      </c>
      <c r="N19" s="74" t="s">
        <v>94</v>
      </c>
      <c r="O19" s="70"/>
      <c r="P19" s="65"/>
      <c r="Q19" s="65"/>
      <c r="R19" s="65"/>
      <c r="S19" s="65"/>
      <c r="T19" s="65" t="s">
        <v>49</v>
      </c>
      <c r="U19" s="65"/>
      <c r="V19" s="65"/>
      <c r="W19" s="65"/>
      <c r="X19" s="65"/>
      <c r="Y19" s="65"/>
      <c r="Z19" s="65" t="s">
        <v>49</v>
      </c>
      <c r="AA19" s="65"/>
      <c r="AB19" s="65"/>
      <c r="AC19" s="71"/>
    </row>
    <row r="20">
      <c r="A20" s="58">
        <v>9.0</v>
      </c>
      <c r="B20" s="59" t="s">
        <v>22</v>
      </c>
      <c r="C20" s="29">
        <v>7.0</v>
      </c>
      <c r="D20" s="80" t="s">
        <v>95</v>
      </c>
      <c r="E20" s="80" t="s">
        <v>96</v>
      </c>
      <c r="F20" s="59" t="s">
        <v>97</v>
      </c>
      <c r="G20" s="60" t="s">
        <v>53</v>
      </c>
      <c r="H20" s="59" t="s">
        <v>25</v>
      </c>
      <c r="I20" s="59" t="s">
        <v>45</v>
      </c>
      <c r="J20" s="59" t="s">
        <v>11</v>
      </c>
      <c r="K20" s="59" t="s">
        <v>46</v>
      </c>
      <c r="L20" s="59" t="s">
        <v>98</v>
      </c>
      <c r="M20" s="61">
        <f>2*100/2</f>
        <v>100</v>
      </c>
      <c r="N20" s="74" t="s">
        <v>99</v>
      </c>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100</v>
      </c>
      <c r="E21" s="80" t="s">
        <v>101</v>
      </c>
      <c r="F21" s="59" t="s">
        <v>102</v>
      </c>
      <c r="G21" s="60" t="s">
        <v>53</v>
      </c>
      <c r="H21" s="59" t="s">
        <v>23</v>
      </c>
      <c r="I21" s="59" t="s">
        <v>45</v>
      </c>
      <c r="J21" s="59" t="s">
        <v>103</v>
      </c>
      <c r="K21" s="59" t="s">
        <v>46</v>
      </c>
      <c r="L21" s="59" t="s">
        <v>104</v>
      </c>
      <c r="M21" s="61">
        <v>100.0</v>
      </c>
      <c r="N21" s="69" t="s">
        <v>105</v>
      </c>
      <c r="O21" s="77"/>
      <c r="P21" s="65"/>
      <c r="Q21" s="75" t="s">
        <v>49</v>
      </c>
      <c r="R21" s="65"/>
      <c r="S21" s="65"/>
      <c r="T21" s="65"/>
      <c r="U21" s="65"/>
      <c r="V21" s="65"/>
      <c r="W21" s="65"/>
      <c r="X21" s="65"/>
      <c r="Y21" s="65"/>
      <c r="Z21" s="65"/>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61">
        <v>100.0</v>
      </c>
      <c r="N22" s="69" t="s">
        <v>110</v>
      </c>
      <c r="O22" s="70"/>
      <c r="P22" s="65"/>
      <c r="Q22" s="75" t="s">
        <v>49</v>
      </c>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61">
        <v>100.0</v>
      </c>
      <c r="N23" s="81" t="s">
        <v>117</v>
      </c>
      <c r="O23" s="70"/>
      <c r="P23" s="65"/>
      <c r="Q23" s="65"/>
      <c r="R23" s="65"/>
      <c r="S23" s="65"/>
      <c r="T23" s="65"/>
      <c r="U23" s="65"/>
      <c r="V23" s="65"/>
      <c r="W23" s="65"/>
      <c r="X23" s="65"/>
      <c r="Y23" s="65"/>
      <c r="Z23" s="65"/>
      <c r="AA23" s="65" t="s">
        <v>76</v>
      </c>
      <c r="AB23" s="65"/>
      <c r="AC23" s="71"/>
    </row>
    <row r="24" ht="265.5" customHeight="1">
      <c r="A24" s="58">
        <v>13.0</v>
      </c>
      <c r="B24" s="59" t="s">
        <v>22</v>
      </c>
      <c r="C24" s="29">
        <v>11.0</v>
      </c>
      <c r="D24" s="59" t="s">
        <v>118</v>
      </c>
      <c r="E24" s="59" t="s">
        <v>119</v>
      </c>
      <c r="F24" s="59" t="s">
        <v>120</v>
      </c>
      <c r="G24" s="60" t="s">
        <v>53</v>
      </c>
      <c r="H24" s="59" t="s">
        <v>23</v>
      </c>
      <c r="I24" s="59" t="s">
        <v>60</v>
      </c>
      <c r="J24" s="59" t="s">
        <v>121</v>
      </c>
      <c r="K24" s="59" t="s">
        <v>46</v>
      </c>
      <c r="L24" s="59" t="s">
        <v>122</v>
      </c>
      <c r="M24" s="61">
        <v>100.0</v>
      </c>
      <c r="N24" s="81" t="s">
        <v>123</v>
      </c>
      <c r="O24" s="70"/>
      <c r="P24" s="65"/>
      <c r="Q24" s="65"/>
      <c r="R24" s="65"/>
      <c r="S24" s="65"/>
      <c r="T24" s="65"/>
      <c r="U24" s="65"/>
      <c r="V24" s="65"/>
      <c r="W24" s="65"/>
      <c r="X24" s="65"/>
      <c r="Y24" s="65"/>
      <c r="Z24" s="65"/>
      <c r="AA24" s="65"/>
      <c r="AB24" s="65"/>
      <c r="AC24" s="71"/>
    </row>
    <row r="25" ht="128.25" customHeight="1">
      <c r="A25" s="58">
        <v>14.0</v>
      </c>
      <c r="B25" s="82" t="s">
        <v>22</v>
      </c>
      <c r="C25" s="29">
        <v>12.0</v>
      </c>
      <c r="D25" s="82" t="s">
        <v>124</v>
      </c>
      <c r="E25" s="59" t="s">
        <v>125</v>
      </c>
      <c r="F25" s="82" t="s">
        <v>126</v>
      </c>
      <c r="G25" s="83" t="s">
        <v>53</v>
      </c>
      <c r="H25" s="82" t="s">
        <v>23</v>
      </c>
      <c r="I25" s="59" t="s">
        <v>60</v>
      </c>
      <c r="J25" s="82" t="s">
        <v>121</v>
      </c>
      <c r="K25" s="59" t="s">
        <v>46</v>
      </c>
      <c r="L25" s="82" t="s">
        <v>127</v>
      </c>
      <c r="M25" s="61">
        <v>100.0</v>
      </c>
      <c r="N25" s="69" t="s">
        <v>128</v>
      </c>
      <c r="O25" s="84"/>
      <c r="P25" s="65"/>
      <c r="Q25" s="65"/>
      <c r="R25" s="65"/>
      <c r="S25" s="65"/>
      <c r="T25" s="65"/>
      <c r="U25" s="65"/>
      <c r="V25" s="65"/>
      <c r="W25" s="65"/>
      <c r="X25" s="65"/>
      <c r="Y25" s="65"/>
      <c r="Z25" s="65"/>
      <c r="AA25" s="65"/>
      <c r="AB25" s="65"/>
      <c r="AC25" s="71"/>
    </row>
    <row r="26" ht="125.25" customHeight="1">
      <c r="A26" s="58">
        <v>15.0</v>
      </c>
      <c r="B26" s="82" t="s">
        <v>22</v>
      </c>
      <c r="C26" s="29">
        <v>13.0</v>
      </c>
      <c r="D26" s="82" t="s">
        <v>129</v>
      </c>
      <c r="E26" s="59" t="s">
        <v>130</v>
      </c>
      <c r="F26" s="82" t="s">
        <v>131</v>
      </c>
      <c r="G26" s="83" t="s">
        <v>53</v>
      </c>
      <c r="H26" s="82" t="s">
        <v>23</v>
      </c>
      <c r="I26" s="59" t="s">
        <v>60</v>
      </c>
      <c r="J26" s="82" t="s">
        <v>121</v>
      </c>
      <c r="K26" s="59" t="s">
        <v>46</v>
      </c>
      <c r="L26" s="85" t="s">
        <v>132</v>
      </c>
      <c r="M26" s="86">
        <v>100.0</v>
      </c>
      <c r="N26" s="69" t="s">
        <v>133</v>
      </c>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82" t="s">
        <v>137</v>
      </c>
      <c r="K27" s="82" t="s">
        <v>46</v>
      </c>
      <c r="L27" s="82" t="s">
        <v>138</v>
      </c>
      <c r="M27" s="88">
        <v>100.0</v>
      </c>
      <c r="N27" s="89" t="s">
        <v>139</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88">
        <v>100.0</v>
      </c>
      <c r="N28" s="62" t="s">
        <v>145</v>
      </c>
      <c r="O28" s="84"/>
      <c r="P28" s="65"/>
      <c r="Q28" s="65"/>
      <c r="R28" s="65"/>
      <c r="S28" s="65"/>
      <c r="T28" s="65"/>
      <c r="U28" s="65" t="s">
        <v>49</v>
      </c>
      <c r="V28" s="65" t="s">
        <v>49</v>
      </c>
      <c r="W28" s="65"/>
      <c r="X28" s="65"/>
      <c r="Y28" s="65" t="s">
        <v>49</v>
      </c>
      <c r="Z28" s="65" t="s">
        <v>49</v>
      </c>
      <c r="AA28" s="65"/>
      <c r="AB28" s="65" t="s">
        <v>49</v>
      </c>
      <c r="AC28" s="71"/>
    </row>
    <row r="29">
      <c r="A29" s="58">
        <v>18.0</v>
      </c>
      <c r="B29" s="72" t="s">
        <v>24</v>
      </c>
      <c r="C29" s="29">
        <v>6.0</v>
      </c>
      <c r="D29" s="72" t="s">
        <v>146</v>
      </c>
      <c r="E29" s="59" t="s">
        <v>147</v>
      </c>
      <c r="F29" s="72" t="s">
        <v>148</v>
      </c>
      <c r="G29" s="73" t="s">
        <v>53</v>
      </c>
      <c r="H29" s="72" t="s">
        <v>23</v>
      </c>
      <c r="I29" s="90" t="s">
        <v>149</v>
      </c>
      <c r="J29" s="72" t="s">
        <v>150</v>
      </c>
      <c r="K29" s="59"/>
      <c r="L29" s="72" t="s">
        <v>151</v>
      </c>
      <c r="M29" s="61">
        <v>100.0</v>
      </c>
      <c r="N29" s="74" t="s">
        <v>152</v>
      </c>
      <c r="O29" s="84"/>
      <c r="P29" s="65"/>
      <c r="Q29" s="65"/>
      <c r="R29" s="65"/>
      <c r="S29" s="65"/>
      <c r="T29" s="65"/>
      <c r="U29" s="65"/>
      <c r="V29" s="65"/>
      <c r="W29" s="65"/>
      <c r="X29" s="65"/>
      <c r="Y29" s="65"/>
      <c r="Z29" s="65"/>
      <c r="AA29" s="65"/>
      <c r="AB29" s="65"/>
      <c r="AC29" s="71"/>
    </row>
    <row r="30" ht="107.25" customHeight="1">
      <c r="A30" s="58">
        <v>19.0</v>
      </c>
      <c r="B30" s="59" t="s">
        <v>24</v>
      </c>
      <c r="C30" s="29">
        <v>7.0</v>
      </c>
      <c r="D30" s="59" t="s">
        <v>153</v>
      </c>
      <c r="E30" s="59" t="s">
        <v>154</v>
      </c>
      <c r="F30" s="59" t="s">
        <v>155</v>
      </c>
      <c r="G30" s="60" t="s">
        <v>53</v>
      </c>
      <c r="H30" s="59" t="s">
        <v>23</v>
      </c>
      <c r="I30" s="59" t="s">
        <v>149</v>
      </c>
      <c r="J30" s="59" t="s">
        <v>156</v>
      </c>
      <c r="K30" s="59"/>
      <c r="L30" s="59" t="s">
        <v>157</v>
      </c>
      <c r="M30" s="61">
        <v>100.0</v>
      </c>
      <c r="N30" s="74" t="s">
        <v>158</v>
      </c>
      <c r="O30" s="84"/>
      <c r="P30" s="65"/>
      <c r="Q30" s="65"/>
      <c r="R30" s="65"/>
      <c r="S30" s="65"/>
      <c r="T30" s="65"/>
      <c r="U30" s="65"/>
      <c r="V30" s="65"/>
      <c r="W30" s="65"/>
      <c r="X30" s="65"/>
      <c r="Y30" s="65"/>
      <c r="Z30" s="65"/>
      <c r="AA30" s="65"/>
      <c r="AB30" s="65"/>
      <c r="AC30" s="71"/>
    </row>
    <row r="31" ht="108.75" customHeight="1">
      <c r="A31" s="58">
        <v>20.0</v>
      </c>
      <c r="B31" s="59" t="s">
        <v>26</v>
      </c>
      <c r="C31" s="29">
        <v>2.0</v>
      </c>
      <c r="D31" s="59" t="s">
        <v>159</v>
      </c>
      <c r="E31" s="59" t="s">
        <v>160</v>
      </c>
      <c r="F31" s="59" t="s">
        <v>161</v>
      </c>
      <c r="G31" s="60" t="s">
        <v>53</v>
      </c>
      <c r="H31" s="59" t="s">
        <v>25</v>
      </c>
      <c r="I31" s="59" t="s">
        <v>80</v>
      </c>
      <c r="J31" s="59" t="s">
        <v>12</v>
      </c>
      <c r="K31" s="59" t="s">
        <v>46</v>
      </c>
      <c r="L31" s="59" t="s">
        <v>162</v>
      </c>
      <c r="M31" s="91">
        <f t="shared" ref="M31:M32" si="5">1*100/1</f>
        <v>100</v>
      </c>
      <c r="N31" s="74" t="s">
        <v>163</v>
      </c>
      <c r="O31" s="84"/>
      <c r="P31" s="65"/>
      <c r="Q31" s="65"/>
      <c r="R31" s="65"/>
      <c r="S31" s="65"/>
      <c r="T31" s="65"/>
      <c r="U31" s="65"/>
      <c r="V31" s="65"/>
      <c r="W31" s="65"/>
      <c r="X31" s="65"/>
      <c r="Y31" s="65"/>
      <c r="Z31" s="65"/>
      <c r="AA31" s="65"/>
      <c r="AB31" s="65"/>
      <c r="AC31" s="71"/>
    </row>
    <row r="32" ht="108.75" customHeight="1">
      <c r="A32" s="58">
        <v>21.0</v>
      </c>
      <c r="B32" s="59" t="s">
        <v>26</v>
      </c>
      <c r="C32" s="29">
        <v>3.0</v>
      </c>
      <c r="D32" s="59" t="s">
        <v>164</v>
      </c>
      <c r="E32" s="59" t="s">
        <v>165</v>
      </c>
      <c r="F32" s="59" t="s">
        <v>166</v>
      </c>
      <c r="G32" s="60" t="s">
        <v>53</v>
      </c>
      <c r="H32" s="59" t="s">
        <v>23</v>
      </c>
      <c r="I32" s="59" t="s">
        <v>149</v>
      </c>
      <c r="J32" s="59" t="s">
        <v>167</v>
      </c>
      <c r="K32" s="59" t="s">
        <v>46</v>
      </c>
      <c r="L32" s="59" t="s">
        <v>168</v>
      </c>
      <c r="M32" s="61">
        <f t="shared" si="5"/>
        <v>100</v>
      </c>
      <c r="N32" s="74" t="s">
        <v>169</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61">
        <v>40.0</v>
      </c>
      <c r="N33" s="74" t="s">
        <v>175</v>
      </c>
      <c r="O33" s="84"/>
      <c r="P33" s="65"/>
      <c r="Q33" s="65"/>
      <c r="R33" s="65"/>
      <c r="S33" s="65"/>
      <c r="T33" s="65"/>
      <c r="U33" s="65"/>
      <c r="V33" s="65"/>
      <c r="W33" s="65"/>
      <c r="X33" s="65"/>
      <c r="Y33" s="65"/>
      <c r="Z33" s="65"/>
      <c r="AA33" s="65"/>
      <c r="AB33" s="65"/>
      <c r="AC33" s="71"/>
    </row>
    <row r="34" ht="230.25" customHeight="1">
      <c r="A34" s="58">
        <v>23.0</v>
      </c>
      <c r="B34" s="59" t="s">
        <v>26</v>
      </c>
      <c r="C34" s="29">
        <v>5.0</v>
      </c>
      <c r="D34" s="59" t="s">
        <v>176</v>
      </c>
      <c r="E34" s="59" t="s">
        <v>177</v>
      </c>
      <c r="F34" s="59" t="s">
        <v>178</v>
      </c>
      <c r="G34" s="60" t="s">
        <v>44</v>
      </c>
      <c r="H34" s="59" t="s">
        <v>8</v>
      </c>
      <c r="I34" s="59" t="s">
        <v>45</v>
      </c>
      <c r="J34" s="59" t="s">
        <v>103</v>
      </c>
      <c r="K34" s="59" t="s">
        <v>46</v>
      </c>
      <c r="L34" s="59" t="s">
        <v>179</v>
      </c>
      <c r="M34" s="61">
        <v>100.0</v>
      </c>
      <c r="N34" s="69" t="s">
        <v>180</v>
      </c>
      <c r="O34" s="92"/>
      <c r="P34" s="65"/>
      <c r="Q34" s="75" t="s">
        <v>49</v>
      </c>
      <c r="R34" s="65"/>
      <c r="S34" s="65"/>
      <c r="T34" s="65"/>
      <c r="U34" s="65"/>
      <c r="V34" s="65"/>
      <c r="W34" s="65"/>
      <c r="X34" s="65"/>
      <c r="Y34" s="65"/>
      <c r="Z34" s="65"/>
      <c r="AA34" s="65"/>
      <c r="AB34" s="65"/>
      <c r="AC34" s="71"/>
    </row>
    <row r="35">
      <c r="A35" s="58">
        <v>24.0</v>
      </c>
      <c r="B35" s="59" t="s">
        <v>26</v>
      </c>
      <c r="C35" s="29">
        <v>6.0</v>
      </c>
      <c r="D35" s="59" t="s">
        <v>181</v>
      </c>
      <c r="E35" s="59" t="s">
        <v>182</v>
      </c>
      <c r="F35" s="59" t="s">
        <v>183</v>
      </c>
      <c r="G35" s="60" t="s">
        <v>53</v>
      </c>
      <c r="H35" s="59" t="s">
        <v>8</v>
      </c>
      <c r="I35" s="59" t="s">
        <v>60</v>
      </c>
      <c r="J35" s="59" t="s">
        <v>184</v>
      </c>
      <c r="K35" s="59" t="s">
        <v>46</v>
      </c>
      <c r="L35" s="59" t="s">
        <v>185</v>
      </c>
      <c r="M35" s="61">
        <v>100.0</v>
      </c>
      <c r="N35" s="74" t="s">
        <v>186</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M36" s="61">
        <v>100.0</v>
      </c>
      <c r="N36" s="74" t="s">
        <v>192</v>
      </c>
      <c r="O36" s="92"/>
      <c r="P36" s="65"/>
      <c r="Q36" s="65"/>
      <c r="R36" s="65"/>
      <c r="S36" s="65"/>
      <c r="T36" s="65"/>
      <c r="U36" s="65"/>
      <c r="V36" s="65"/>
      <c r="W36" s="65"/>
      <c r="X36" s="65"/>
      <c r="Y36" s="65"/>
      <c r="Z36" s="65"/>
      <c r="AA36" s="65" t="s">
        <v>76</v>
      </c>
      <c r="AB36" s="65"/>
      <c r="AC36" s="71"/>
    </row>
    <row r="37" hidden="1">
      <c r="A37" s="58">
        <v>26.0</v>
      </c>
      <c r="B37" s="93" t="s">
        <v>26</v>
      </c>
      <c r="C37" s="94">
        <v>8.0</v>
      </c>
      <c r="D37" s="93" t="s">
        <v>193</v>
      </c>
      <c r="E37" s="93" t="s">
        <v>194</v>
      </c>
      <c r="F37" s="93" t="s">
        <v>195</v>
      </c>
      <c r="G37" s="95" t="s">
        <v>53</v>
      </c>
      <c r="H37" s="93" t="s">
        <v>23</v>
      </c>
      <c r="I37" s="93" t="s">
        <v>149</v>
      </c>
      <c r="J37" s="93" t="s">
        <v>196</v>
      </c>
      <c r="K37" s="93"/>
      <c r="L37" s="93" t="s">
        <v>197</v>
      </c>
      <c r="M37" s="96"/>
      <c r="N37" s="97"/>
      <c r="O37" s="92"/>
      <c r="P37" s="65"/>
      <c r="Q37" s="65"/>
      <c r="R37" s="65"/>
      <c r="S37" s="65"/>
      <c r="T37" s="65"/>
      <c r="U37" s="65"/>
      <c r="V37" s="65"/>
      <c r="W37" s="65"/>
      <c r="X37" s="65"/>
      <c r="Y37" s="65"/>
      <c r="Z37" s="65"/>
      <c r="AA37" s="65"/>
      <c r="AB37" s="65"/>
      <c r="AC37" s="71"/>
    </row>
    <row r="38">
      <c r="A38" s="58">
        <v>27.0</v>
      </c>
      <c r="B38" s="59" t="s">
        <v>26</v>
      </c>
      <c r="C38" s="29">
        <v>9.0</v>
      </c>
      <c r="D38" s="59" t="s">
        <v>198</v>
      </c>
      <c r="E38" s="59" t="s">
        <v>199</v>
      </c>
      <c r="F38" s="59" t="s">
        <v>200</v>
      </c>
      <c r="G38" s="60" t="s">
        <v>44</v>
      </c>
      <c r="H38" s="59" t="s">
        <v>25</v>
      </c>
      <c r="I38" s="59" t="s">
        <v>60</v>
      </c>
      <c r="J38" s="59" t="s">
        <v>201</v>
      </c>
      <c r="K38" s="59" t="s">
        <v>46</v>
      </c>
      <c r="L38" s="59" t="s">
        <v>202</v>
      </c>
      <c r="M38" s="61">
        <f>1*100/1</f>
        <v>100</v>
      </c>
      <c r="N38" s="74" t="s">
        <v>203</v>
      </c>
      <c r="O38" s="92"/>
      <c r="P38" s="65"/>
      <c r="Q38" s="65"/>
      <c r="R38" s="65"/>
      <c r="S38" s="65"/>
      <c r="T38" s="65"/>
      <c r="U38" s="65"/>
      <c r="V38" s="65"/>
      <c r="W38" s="65"/>
      <c r="X38" s="65"/>
      <c r="Y38" s="65"/>
      <c r="Z38" s="65"/>
      <c r="AA38" s="65"/>
      <c r="AB38" s="65"/>
      <c r="AC38" s="71"/>
    </row>
    <row r="39">
      <c r="A39" s="58">
        <v>28.0</v>
      </c>
      <c r="B39" s="59" t="s">
        <v>26</v>
      </c>
      <c r="C39" s="29">
        <v>10.0</v>
      </c>
      <c r="D39" s="59" t="s">
        <v>204</v>
      </c>
      <c r="E39" s="59" t="s">
        <v>205</v>
      </c>
      <c r="F39" s="59" t="s">
        <v>206</v>
      </c>
      <c r="G39" s="60" t="s">
        <v>53</v>
      </c>
      <c r="H39" s="59" t="s">
        <v>25</v>
      </c>
      <c r="I39" s="59" t="s">
        <v>60</v>
      </c>
      <c r="J39" s="59" t="s">
        <v>201</v>
      </c>
      <c r="K39" s="59" t="s">
        <v>46</v>
      </c>
      <c r="L39" s="59" t="s">
        <v>207</v>
      </c>
      <c r="M39" s="61">
        <v>100.0</v>
      </c>
      <c r="N39" s="74" t="s">
        <v>208</v>
      </c>
      <c r="O39" s="92"/>
      <c r="P39" s="65"/>
      <c r="Q39" s="65"/>
      <c r="R39" s="65"/>
      <c r="S39" s="65"/>
      <c r="T39" s="65"/>
      <c r="U39" s="65"/>
      <c r="V39" s="65"/>
      <c r="W39" s="65"/>
      <c r="X39" s="65"/>
      <c r="Y39" s="65"/>
      <c r="Z39" s="65"/>
      <c r="AA39" s="65"/>
      <c r="AB39" s="65"/>
      <c r="AC39" s="71"/>
    </row>
    <row r="40" ht="15.75" customHeight="1">
      <c r="A40" s="6"/>
      <c r="C40" s="49"/>
      <c r="G40" s="45"/>
      <c r="I40" s="50"/>
      <c r="M40" s="16"/>
      <c r="N40" s="98"/>
      <c r="O40" s="5"/>
      <c r="Q40" s="6"/>
      <c r="R40" s="6"/>
      <c r="S40" s="6"/>
      <c r="T40" s="6"/>
      <c r="U40" s="6"/>
      <c r="V40" s="6"/>
      <c r="W40" s="6"/>
      <c r="X40" s="6"/>
      <c r="Y40" s="6"/>
      <c r="Z40" s="6"/>
      <c r="AA40" s="6"/>
      <c r="AB40" s="6"/>
      <c r="AC40" s="6"/>
    </row>
    <row r="41" ht="15.75" customHeight="1">
      <c r="A41" s="6"/>
      <c r="C41" s="49"/>
      <c r="G41" s="45"/>
      <c r="I41" s="50"/>
      <c r="M41" s="16"/>
      <c r="N41" s="98"/>
      <c r="O41" s="5"/>
      <c r="Q41" s="6"/>
      <c r="R41" s="6"/>
      <c r="S41" s="6"/>
      <c r="T41" s="6"/>
      <c r="U41" s="6"/>
      <c r="V41" s="6"/>
      <c r="W41" s="6"/>
      <c r="X41" s="6"/>
      <c r="Y41" s="6"/>
      <c r="Z41" s="6"/>
      <c r="AA41" s="6"/>
      <c r="AB41" s="6"/>
      <c r="AC41" s="6"/>
    </row>
    <row r="42" ht="15.75" customHeight="1">
      <c r="A42" s="6"/>
      <c r="C42" s="49"/>
      <c r="G42" s="45"/>
      <c r="I42" s="50"/>
      <c r="M42" s="16"/>
      <c r="N42" s="98"/>
      <c r="O42" s="5"/>
      <c r="Q42" s="6"/>
      <c r="R42" s="6"/>
      <c r="S42" s="6"/>
      <c r="T42" s="6"/>
      <c r="U42" s="6"/>
      <c r="V42" s="6"/>
      <c r="W42" s="6"/>
      <c r="X42" s="6"/>
      <c r="Y42" s="6"/>
      <c r="Z42" s="6"/>
      <c r="AA42" s="6"/>
      <c r="AB42" s="6"/>
      <c r="AC42" s="6"/>
    </row>
    <row r="43" ht="15.75" customHeight="1">
      <c r="A43" s="6"/>
      <c r="C43" s="49"/>
      <c r="G43" s="45"/>
      <c r="I43" s="50"/>
      <c r="M43" s="16"/>
      <c r="N43" s="98"/>
      <c r="O43" s="5"/>
      <c r="Q43" s="6"/>
      <c r="R43" s="6"/>
      <c r="S43" s="6"/>
      <c r="T43" s="6"/>
      <c r="U43" s="6"/>
      <c r="V43" s="6"/>
      <c r="W43" s="6"/>
      <c r="X43" s="6"/>
      <c r="Y43" s="6"/>
      <c r="Z43" s="6"/>
      <c r="AA43" s="6"/>
      <c r="AB43" s="6"/>
      <c r="AC43" s="6"/>
    </row>
    <row r="44" ht="15.75" customHeight="1">
      <c r="A44" s="6"/>
      <c r="C44" s="49"/>
      <c r="G44" s="45"/>
      <c r="I44" s="50"/>
      <c r="M44" s="16"/>
      <c r="N44" s="99"/>
      <c r="O44" s="5"/>
      <c r="Q44" s="6"/>
      <c r="R44" s="6"/>
      <c r="S44" s="6"/>
      <c r="T44" s="6"/>
      <c r="U44" s="6"/>
      <c r="V44" s="6"/>
      <c r="W44" s="6"/>
      <c r="X44" s="6"/>
      <c r="Y44" s="6"/>
      <c r="Z44" s="6"/>
      <c r="AA44" s="6"/>
      <c r="AB44" s="6"/>
      <c r="AC44" s="6"/>
    </row>
    <row r="45" ht="15.75" customHeight="1">
      <c r="A45" s="6"/>
      <c r="C45" s="49"/>
      <c r="G45" s="45"/>
      <c r="I45" s="50"/>
      <c r="M45" s="16"/>
      <c r="N45" s="99"/>
      <c r="O45" s="5"/>
      <c r="Q45" s="6"/>
      <c r="R45" s="6"/>
      <c r="S45" s="6"/>
      <c r="T45" s="6"/>
      <c r="U45" s="6"/>
      <c r="V45" s="6"/>
      <c r="W45" s="6"/>
      <c r="X45" s="6"/>
      <c r="Y45" s="6"/>
      <c r="Z45" s="6"/>
      <c r="AA45" s="6"/>
      <c r="AB45" s="6"/>
      <c r="AC45" s="6"/>
    </row>
    <row r="46" ht="15.75" customHeight="1">
      <c r="A46" s="6"/>
      <c r="C46" s="49"/>
      <c r="G46" s="45"/>
      <c r="I46" s="50"/>
      <c r="M46" s="16"/>
      <c r="N46" s="99"/>
      <c r="O46" s="5"/>
      <c r="Q46" s="6"/>
      <c r="R46" s="6"/>
      <c r="S46" s="6"/>
      <c r="T46" s="6"/>
      <c r="U46" s="6"/>
      <c r="V46" s="6"/>
      <c r="W46" s="6"/>
      <c r="X46" s="6"/>
      <c r="Y46" s="6"/>
      <c r="Z46" s="6"/>
      <c r="AA46" s="6"/>
      <c r="AB46" s="6"/>
      <c r="AC46" s="6"/>
    </row>
    <row r="47" ht="15.75" customHeight="1">
      <c r="A47" s="6"/>
      <c r="C47" s="49"/>
      <c r="G47" s="45"/>
      <c r="I47" s="50"/>
      <c r="M47" s="16"/>
      <c r="N47" s="99"/>
      <c r="O47" s="5"/>
      <c r="Q47" s="6"/>
      <c r="R47" s="6"/>
      <c r="S47" s="6"/>
      <c r="T47" s="6"/>
      <c r="U47" s="6"/>
      <c r="V47" s="6"/>
      <c r="W47" s="6"/>
      <c r="X47" s="6"/>
      <c r="Y47" s="6"/>
      <c r="Z47" s="6"/>
      <c r="AA47" s="6"/>
      <c r="AB47" s="6"/>
      <c r="AC47" s="6"/>
    </row>
    <row r="48" ht="15.75" customHeight="1">
      <c r="A48" s="6"/>
      <c r="C48" s="49"/>
      <c r="G48" s="45"/>
      <c r="I48" s="50"/>
      <c r="M48" s="16"/>
      <c r="N48" s="99"/>
      <c r="O48" s="5"/>
      <c r="Q48" s="6"/>
      <c r="R48" s="6"/>
      <c r="S48" s="6"/>
      <c r="T48" s="6"/>
      <c r="U48" s="6"/>
      <c r="V48" s="6"/>
      <c r="W48" s="6"/>
      <c r="X48" s="6"/>
      <c r="Y48" s="6"/>
      <c r="Z48" s="6"/>
      <c r="AA48" s="6"/>
      <c r="AB48" s="6"/>
      <c r="AC48" s="6"/>
    </row>
    <row r="49" ht="15.75" customHeight="1">
      <c r="A49" s="6"/>
      <c r="C49" s="49"/>
      <c r="G49" s="45"/>
      <c r="I49" s="50"/>
      <c r="M49" s="16"/>
      <c r="N49" s="99"/>
      <c r="O49" s="5"/>
      <c r="Q49" s="6"/>
      <c r="R49" s="6"/>
      <c r="S49" s="6"/>
      <c r="T49" s="6"/>
      <c r="U49" s="6"/>
      <c r="V49" s="6"/>
      <c r="W49" s="6"/>
      <c r="X49" s="6"/>
      <c r="Y49" s="6"/>
      <c r="Z49" s="6"/>
      <c r="AA49" s="6"/>
      <c r="AB49" s="6"/>
      <c r="AC49" s="6"/>
    </row>
    <row r="50" ht="15.75" customHeight="1">
      <c r="A50" s="6"/>
      <c r="C50" s="49"/>
      <c r="G50" s="45"/>
      <c r="I50" s="50"/>
      <c r="M50" s="16"/>
      <c r="N50" s="99"/>
      <c r="O50" s="5"/>
      <c r="Q50" s="6"/>
      <c r="R50" s="6"/>
      <c r="S50" s="6"/>
      <c r="T50" s="6"/>
      <c r="U50" s="6"/>
      <c r="V50" s="6"/>
      <c r="W50" s="6"/>
      <c r="X50" s="6"/>
      <c r="Y50" s="6"/>
      <c r="Z50" s="6"/>
      <c r="AA50" s="6"/>
      <c r="AB50" s="6"/>
      <c r="AC50" s="6"/>
    </row>
    <row r="51" ht="15.75" customHeight="1">
      <c r="A51" s="6"/>
      <c r="C51" s="49"/>
      <c r="G51" s="45"/>
      <c r="I51" s="50"/>
      <c r="M51" s="16"/>
      <c r="N51" s="99"/>
      <c r="O51" s="5"/>
      <c r="Q51" s="6"/>
      <c r="R51" s="6"/>
      <c r="S51" s="6"/>
      <c r="T51" s="6"/>
      <c r="U51" s="6"/>
      <c r="V51" s="6"/>
      <c r="W51" s="6"/>
      <c r="X51" s="6"/>
      <c r="Y51" s="6"/>
      <c r="Z51" s="6"/>
      <c r="AA51" s="6"/>
      <c r="AB51" s="6"/>
      <c r="AC51" s="6"/>
    </row>
    <row r="52" ht="15.75" customHeight="1">
      <c r="A52" s="6"/>
      <c r="C52" s="49"/>
      <c r="G52" s="45"/>
      <c r="I52" s="50"/>
      <c r="M52" s="16"/>
      <c r="N52" s="99"/>
      <c r="O52" s="5"/>
      <c r="Q52" s="6"/>
      <c r="R52" s="6"/>
      <c r="S52" s="6"/>
      <c r="T52" s="6"/>
      <c r="U52" s="6"/>
      <c r="V52" s="6"/>
      <c r="W52" s="6"/>
      <c r="X52" s="6"/>
      <c r="Y52" s="6"/>
      <c r="Z52" s="6"/>
      <c r="AA52" s="6"/>
      <c r="AB52" s="6"/>
      <c r="AC52" s="6"/>
    </row>
    <row r="53" ht="15.75" customHeight="1">
      <c r="A53" s="6"/>
      <c r="C53" s="49"/>
      <c r="G53" s="45"/>
      <c r="I53" s="50"/>
      <c r="M53" s="16"/>
      <c r="N53" s="99"/>
      <c r="O53" s="5"/>
      <c r="Q53" s="6"/>
      <c r="R53" s="6"/>
      <c r="S53" s="6"/>
      <c r="T53" s="6"/>
      <c r="U53" s="6"/>
      <c r="V53" s="6"/>
      <c r="W53" s="6"/>
      <c r="X53" s="6"/>
      <c r="Y53" s="6"/>
      <c r="Z53" s="6"/>
      <c r="AA53" s="6"/>
      <c r="AB53" s="6"/>
      <c r="AC53" s="6"/>
    </row>
    <row r="54" ht="15.75" customHeight="1">
      <c r="A54" s="6"/>
      <c r="C54" s="49"/>
      <c r="G54" s="45"/>
      <c r="I54" s="50"/>
      <c r="M54" s="16"/>
      <c r="N54" s="99"/>
      <c r="O54" s="5"/>
      <c r="Q54" s="6"/>
      <c r="R54" s="6"/>
      <c r="S54" s="6"/>
      <c r="T54" s="6"/>
      <c r="U54" s="6"/>
      <c r="V54" s="6"/>
      <c r="W54" s="6"/>
      <c r="X54" s="6"/>
      <c r="Y54" s="6"/>
      <c r="Z54" s="6"/>
      <c r="AA54" s="6"/>
      <c r="AB54" s="6"/>
      <c r="AC54" s="6"/>
    </row>
    <row r="55" ht="15.75" customHeight="1">
      <c r="A55" s="6"/>
      <c r="C55" s="49"/>
      <c r="G55" s="45"/>
      <c r="I55" s="50"/>
      <c r="M55" s="16"/>
      <c r="N55" s="99"/>
      <c r="O55" s="5"/>
      <c r="Q55" s="6"/>
      <c r="R55" s="6"/>
      <c r="S55" s="6"/>
      <c r="T55" s="6"/>
      <c r="U55" s="6"/>
      <c r="V55" s="6"/>
      <c r="W55" s="6"/>
      <c r="X55" s="6"/>
      <c r="Y55" s="6"/>
      <c r="Z55" s="6"/>
      <c r="AA55" s="6"/>
      <c r="AB55" s="6"/>
      <c r="AC55" s="6"/>
    </row>
    <row r="56" ht="15.75" customHeight="1">
      <c r="A56" s="6"/>
      <c r="C56" s="49"/>
      <c r="G56" s="45"/>
      <c r="I56" s="50"/>
      <c r="M56" s="16"/>
      <c r="N56" s="99"/>
      <c r="O56" s="5"/>
      <c r="Q56" s="6"/>
      <c r="R56" s="6"/>
      <c r="S56" s="6"/>
      <c r="T56" s="6"/>
      <c r="U56" s="6"/>
      <c r="V56" s="6"/>
      <c r="W56" s="6"/>
      <c r="X56" s="6"/>
      <c r="Y56" s="6"/>
      <c r="Z56" s="6"/>
      <c r="AA56" s="6"/>
      <c r="AB56" s="6"/>
      <c r="AC56" s="6"/>
    </row>
    <row r="57" ht="15.75" customHeight="1">
      <c r="A57" s="6"/>
      <c r="C57" s="49"/>
      <c r="G57" s="45"/>
      <c r="I57" s="50"/>
      <c r="M57" s="16"/>
      <c r="N57" s="17"/>
      <c r="O57" s="5"/>
      <c r="Q57" s="6"/>
      <c r="R57" s="6"/>
      <c r="S57" s="6"/>
      <c r="T57" s="6"/>
      <c r="U57" s="6"/>
      <c r="V57" s="6"/>
      <c r="W57" s="6"/>
      <c r="X57" s="6"/>
      <c r="Y57" s="6"/>
      <c r="Z57" s="6"/>
      <c r="AA57" s="6"/>
      <c r="AB57" s="6"/>
      <c r="AC57" s="6"/>
    </row>
    <row r="58" ht="15.75" customHeight="1">
      <c r="A58" s="6"/>
      <c r="C58" s="49"/>
      <c r="G58" s="45"/>
      <c r="I58" s="50"/>
      <c r="M58" s="16"/>
      <c r="N58" s="17"/>
      <c r="O58" s="5"/>
      <c r="Q58" s="6"/>
      <c r="R58" s="6"/>
      <c r="S58" s="6"/>
      <c r="T58" s="6"/>
      <c r="U58" s="6"/>
      <c r="V58" s="6"/>
      <c r="W58" s="6"/>
      <c r="X58" s="6"/>
      <c r="Y58" s="6"/>
      <c r="Z58" s="6"/>
      <c r="AA58" s="6"/>
      <c r="AB58" s="6"/>
      <c r="AC58" s="6"/>
    </row>
    <row r="59" ht="15.75" customHeight="1">
      <c r="A59" s="6"/>
      <c r="C59" s="49"/>
      <c r="G59" s="45"/>
      <c r="I59" s="50"/>
      <c r="M59" s="16"/>
      <c r="N59" s="17"/>
      <c r="O59" s="5"/>
      <c r="Q59" s="6"/>
      <c r="R59" s="6"/>
      <c r="S59" s="6"/>
      <c r="T59" s="6"/>
      <c r="U59" s="6"/>
      <c r="V59" s="6"/>
      <c r="W59" s="6"/>
      <c r="X59" s="6"/>
      <c r="Y59" s="6"/>
      <c r="Z59" s="6"/>
      <c r="AA59" s="6"/>
      <c r="AB59" s="6"/>
      <c r="AC59" s="6"/>
    </row>
    <row r="60" ht="15.75" customHeight="1">
      <c r="A60" s="6"/>
      <c r="C60" s="49"/>
      <c r="G60" s="45"/>
      <c r="I60" s="50"/>
      <c r="M60" s="16"/>
      <c r="N60" s="17"/>
      <c r="O60" s="5"/>
      <c r="Q60" s="6"/>
      <c r="R60" s="6"/>
      <c r="S60" s="6"/>
      <c r="T60" s="6"/>
      <c r="U60" s="6"/>
      <c r="V60" s="6"/>
      <c r="W60" s="6"/>
      <c r="X60" s="6"/>
      <c r="Y60" s="6"/>
      <c r="Z60" s="6"/>
      <c r="AA60" s="6"/>
      <c r="AB60" s="6"/>
      <c r="AC60" s="6"/>
    </row>
    <row r="61" ht="15.75" customHeight="1">
      <c r="A61" s="6"/>
      <c r="C61" s="49"/>
      <c r="G61" s="45"/>
      <c r="I61" s="50"/>
      <c r="M61" s="16"/>
      <c r="N61" s="17"/>
      <c r="O61" s="5"/>
      <c r="Q61" s="6"/>
      <c r="R61" s="6"/>
      <c r="S61" s="6"/>
      <c r="T61" s="6"/>
      <c r="U61" s="6"/>
      <c r="V61" s="6"/>
      <c r="W61" s="6"/>
      <c r="X61" s="6"/>
      <c r="Y61" s="6"/>
      <c r="Z61" s="6"/>
      <c r="AA61" s="6"/>
      <c r="AB61" s="6"/>
      <c r="AC61" s="6"/>
    </row>
    <row r="62" ht="15.75" customHeight="1">
      <c r="A62" s="6"/>
      <c r="C62" s="49"/>
      <c r="G62" s="45"/>
      <c r="I62" s="50"/>
      <c r="M62" s="16"/>
      <c r="N62" s="17"/>
      <c r="O62" s="5"/>
      <c r="Q62" s="6"/>
      <c r="R62" s="6"/>
      <c r="S62" s="6"/>
      <c r="T62" s="6"/>
      <c r="U62" s="6"/>
      <c r="V62" s="6"/>
      <c r="W62" s="6"/>
      <c r="X62" s="6"/>
      <c r="Y62" s="6"/>
      <c r="Z62" s="6"/>
      <c r="AA62" s="6"/>
      <c r="AB62" s="6"/>
      <c r="AC62" s="6"/>
    </row>
    <row r="63" ht="15.75" customHeight="1">
      <c r="A63" s="6"/>
      <c r="C63" s="49"/>
      <c r="G63" s="45"/>
      <c r="I63" s="50"/>
      <c r="M63" s="16"/>
      <c r="N63" s="17"/>
      <c r="O63" s="5"/>
      <c r="Q63" s="6"/>
      <c r="R63" s="6"/>
      <c r="S63" s="6"/>
      <c r="T63" s="6"/>
      <c r="U63" s="6"/>
      <c r="V63" s="6"/>
      <c r="W63" s="6"/>
      <c r="X63" s="6"/>
      <c r="Y63" s="6"/>
      <c r="Z63" s="6"/>
      <c r="AA63" s="6"/>
      <c r="AB63" s="6"/>
      <c r="AC63" s="6"/>
    </row>
    <row r="64" ht="15.75" customHeight="1">
      <c r="A64" s="6"/>
      <c r="C64" s="49"/>
      <c r="G64" s="45"/>
      <c r="I64" s="50"/>
      <c r="M64" s="16"/>
      <c r="N64" s="17"/>
      <c r="O64" s="5"/>
      <c r="Q64" s="6"/>
      <c r="R64" s="6"/>
      <c r="S64" s="6"/>
      <c r="T64" s="6"/>
      <c r="U64" s="6"/>
      <c r="V64" s="6"/>
      <c r="W64" s="6"/>
      <c r="X64" s="6"/>
      <c r="Y64" s="6"/>
      <c r="Z64" s="6"/>
      <c r="AA64" s="6"/>
      <c r="AB64" s="6"/>
      <c r="AC64" s="6"/>
    </row>
    <row r="65" ht="15.75" customHeight="1">
      <c r="A65" s="6"/>
      <c r="C65" s="49"/>
      <c r="G65" s="45"/>
      <c r="I65" s="50"/>
      <c r="M65" s="16"/>
      <c r="N65" s="17"/>
      <c r="O65" s="5"/>
      <c r="Q65" s="6"/>
      <c r="R65" s="6"/>
      <c r="S65" s="6"/>
      <c r="T65" s="6"/>
      <c r="U65" s="6"/>
      <c r="V65" s="6"/>
      <c r="W65" s="6"/>
      <c r="X65" s="6"/>
      <c r="Y65" s="6"/>
      <c r="Z65" s="6"/>
      <c r="AA65" s="6"/>
      <c r="AB65" s="6"/>
      <c r="AC65" s="6"/>
    </row>
    <row r="66" ht="15.75" customHeight="1">
      <c r="A66" s="6"/>
      <c r="C66" s="49"/>
      <c r="G66" s="45"/>
      <c r="I66" s="50"/>
      <c r="M66" s="16"/>
      <c r="N66" s="17"/>
      <c r="O66" s="5"/>
      <c r="Q66" s="6"/>
      <c r="R66" s="6"/>
      <c r="S66" s="6"/>
      <c r="T66" s="6"/>
      <c r="U66" s="6"/>
      <c r="V66" s="6"/>
      <c r="W66" s="6"/>
      <c r="X66" s="6"/>
      <c r="Y66" s="6"/>
      <c r="Z66" s="6"/>
      <c r="AA66" s="6"/>
      <c r="AB66" s="6"/>
      <c r="AC66" s="6"/>
    </row>
    <row r="67" ht="15.75" customHeight="1">
      <c r="A67" s="6"/>
      <c r="C67" s="49"/>
      <c r="G67" s="45"/>
      <c r="I67" s="50"/>
      <c r="M67" s="16"/>
      <c r="N67" s="17"/>
      <c r="O67" s="5"/>
      <c r="Q67" s="6"/>
      <c r="R67" s="6"/>
      <c r="S67" s="6"/>
      <c r="T67" s="6"/>
      <c r="U67" s="6"/>
      <c r="V67" s="6"/>
      <c r="W67" s="6"/>
      <c r="X67" s="6"/>
      <c r="Y67" s="6"/>
      <c r="Z67" s="6"/>
      <c r="AA67" s="6"/>
      <c r="AB67" s="6"/>
      <c r="AC67" s="6"/>
    </row>
    <row r="68" ht="15.75" customHeight="1">
      <c r="A68" s="6"/>
      <c r="C68" s="49"/>
      <c r="G68" s="45"/>
      <c r="I68" s="50"/>
      <c r="M68" s="16"/>
      <c r="N68" s="17"/>
      <c r="O68" s="5"/>
      <c r="Q68" s="6"/>
      <c r="R68" s="6"/>
      <c r="S68" s="6"/>
      <c r="T68" s="6"/>
      <c r="U68" s="6"/>
      <c r="V68" s="6"/>
      <c r="W68" s="6"/>
      <c r="X68" s="6"/>
      <c r="Y68" s="6"/>
      <c r="Z68" s="6"/>
      <c r="AA68" s="6"/>
      <c r="AB68" s="6"/>
      <c r="AC68" s="6"/>
    </row>
    <row r="69" ht="15.75" customHeight="1">
      <c r="A69" s="6"/>
      <c r="C69" s="49"/>
      <c r="G69" s="45"/>
      <c r="I69" s="50"/>
      <c r="M69" s="16"/>
      <c r="N69" s="17"/>
      <c r="O69" s="5"/>
      <c r="Q69" s="6"/>
      <c r="R69" s="6"/>
      <c r="S69" s="6"/>
      <c r="T69" s="6"/>
      <c r="U69" s="6"/>
      <c r="V69" s="6"/>
      <c r="W69" s="6"/>
      <c r="X69" s="6"/>
      <c r="Y69" s="6"/>
      <c r="Z69" s="6"/>
      <c r="AA69" s="6"/>
      <c r="AB69" s="6"/>
      <c r="AC69" s="6"/>
    </row>
    <row r="70" ht="15.75" customHeight="1">
      <c r="A70" s="6"/>
      <c r="C70" s="49"/>
      <c r="G70" s="45"/>
      <c r="I70" s="50"/>
      <c r="M70" s="16"/>
      <c r="N70" s="17"/>
      <c r="O70" s="5"/>
      <c r="Q70" s="6"/>
      <c r="R70" s="6"/>
      <c r="S70" s="6"/>
      <c r="T70" s="6"/>
      <c r="U70" s="6"/>
      <c r="V70" s="6"/>
      <c r="W70" s="6"/>
      <c r="X70" s="6"/>
      <c r="Y70" s="6"/>
      <c r="Z70" s="6"/>
      <c r="AA70" s="6"/>
      <c r="AB70" s="6"/>
      <c r="AC70" s="6"/>
    </row>
    <row r="71" ht="15.75" customHeight="1">
      <c r="A71" s="6"/>
      <c r="C71" s="49"/>
      <c r="G71" s="45"/>
      <c r="I71" s="50"/>
      <c r="M71" s="16"/>
      <c r="N71" s="17"/>
      <c r="O71" s="5"/>
      <c r="Q71" s="6"/>
      <c r="R71" s="6"/>
      <c r="S71" s="6"/>
      <c r="T71" s="6"/>
      <c r="U71" s="6"/>
      <c r="V71" s="6"/>
      <c r="W71" s="6"/>
      <c r="X71" s="6"/>
      <c r="Y71" s="6"/>
      <c r="Z71" s="6"/>
      <c r="AA71" s="6"/>
      <c r="AB71" s="6"/>
      <c r="AC71" s="6"/>
    </row>
    <row r="72" ht="15.75" customHeight="1">
      <c r="A72" s="6"/>
      <c r="C72" s="49"/>
      <c r="G72" s="45"/>
      <c r="I72" s="50"/>
      <c r="M72" s="16"/>
      <c r="N72" s="17"/>
      <c r="O72" s="5"/>
      <c r="Q72" s="6"/>
      <c r="R72" s="6"/>
      <c r="S72" s="6"/>
      <c r="T72" s="6"/>
      <c r="U72" s="6"/>
      <c r="V72" s="6"/>
      <c r="W72" s="6"/>
      <c r="X72" s="6"/>
      <c r="Y72" s="6"/>
      <c r="Z72" s="6"/>
      <c r="AA72" s="6"/>
      <c r="AB72" s="6"/>
      <c r="AC72" s="6"/>
    </row>
    <row r="73" ht="15.75" customHeight="1">
      <c r="A73" s="6"/>
      <c r="C73" s="49"/>
      <c r="G73" s="45"/>
      <c r="I73" s="50"/>
      <c r="M73" s="16"/>
      <c r="N73" s="17"/>
      <c r="O73" s="5"/>
      <c r="Q73" s="6"/>
      <c r="R73" s="6"/>
      <c r="S73" s="6"/>
      <c r="T73" s="6"/>
      <c r="U73" s="6"/>
      <c r="V73" s="6"/>
      <c r="W73" s="6"/>
      <c r="X73" s="6"/>
      <c r="Y73" s="6"/>
      <c r="Z73" s="6"/>
      <c r="AA73" s="6"/>
      <c r="AB73" s="6"/>
      <c r="AC73" s="6"/>
    </row>
    <row r="74" ht="15.75" customHeight="1">
      <c r="A74" s="6"/>
      <c r="C74" s="49"/>
      <c r="G74" s="45"/>
      <c r="I74" s="50"/>
      <c r="M74" s="16"/>
      <c r="N74" s="17"/>
      <c r="O74" s="5"/>
      <c r="Q74" s="6"/>
      <c r="R74" s="6"/>
      <c r="S74" s="6"/>
      <c r="T74" s="6"/>
      <c r="U74" s="6"/>
      <c r="V74" s="6"/>
      <c r="W74" s="6"/>
      <c r="X74" s="6"/>
      <c r="Y74" s="6"/>
      <c r="Z74" s="6"/>
      <c r="AA74" s="6"/>
      <c r="AB74" s="6"/>
      <c r="AC74" s="6"/>
    </row>
    <row r="75" ht="15.75" customHeight="1">
      <c r="A75" s="6"/>
      <c r="C75" s="49"/>
      <c r="G75" s="45"/>
      <c r="I75" s="50"/>
      <c r="M75" s="16"/>
      <c r="N75" s="17"/>
      <c r="O75" s="5"/>
      <c r="Q75" s="6"/>
      <c r="R75" s="6"/>
      <c r="S75" s="6"/>
      <c r="T75" s="6"/>
      <c r="U75" s="6"/>
      <c r="V75" s="6"/>
      <c r="W75" s="6"/>
      <c r="X75" s="6"/>
      <c r="Y75" s="6"/>
      <c r="Z75" s="6"/>
      <c r="AA75" s="6"/>
      <c r="AB75" s="6"/>
      <c r="AC75" s="6"/>
    </row>
    <row r="76" ht="15.75" customHeight="1">
      <c r="A76" s="6"/>
      <c r="C76" s="49"/>
      <c r="G76" s="45"/>
      <c r="I76" s="50"/>
      <c r="M76" s="16"/>
      <c r="N76" s="17"/>
      <c r="O76" s="5"/>
      <c r="Q76" s="6"/>
      <c r="R76" s="6"/>
      <c r="S76" s="6"/>
      <c r="T76" s="6"/>
      <c r="U76" s="6"/>
      <c r="V76" s="6"/>
      <c r="W76" s="6"/>
      <c r="X76" s="6"/>
      <c r="Y76" s="6"/>
      <c r="Z76" s="6"/>
      <c r="AA76" s="6"/>
      <c r="AB76" s="6"/>
      <c r="AC76" s="6"/>
    </row>
    <row r="77" ht="15.75" customHeight="1">
      <c r="A77" s="6"/>
      <c r="C77" s="49"/>
      <c r="G77" s="45"/>
      <c r="I77" s="50"/>
      <c r="M77" s="16"/>
      <c r="N77" s="17"/>
      <c r="O77" s="5"/>
      <c r="Q77" s="6"/>
      <c r="R77" s="6"/>
      <c r="S77" s="6"/>
      <c r="T77" s="6"/>
      <c r="U77" s="6"/>
      <c r="V77" s="6"/>
      <c r="W77" s="6"/>
      <c r="X77" s="6"/>
      <c r="Y77" s="6"/>
      <c r="Z77" s="6"/>
      <c r="AA77" s="6"/>
      <c r="AB77" s="6"/>
      <c r="AC77" s="6"/>
    </row>
    <row r="78" ht="15.75" customHeight="1">
      <c r="A78" s="6"/>
      <c r="C78" s="49"/>
      <c r="G78" s="45"/>
      <c r="I78" s="50"/>
      <c r="M78" s="16"/>
      <c r="N78" s="17"/>
      <c r="O78" s="5"/>
      <c r="Q78" s="6"/>
      <c r="R78" s="6"/>
      <c r="S78" s="6"/>
      <c r="T78" s="6"/>
      <c r="U78" s="6"/>
      <c r="V78" s="6"/>
      <c r="W78" s="6"/>
      <c r="X78" s="6"/>
      <c r="Y78" s="6"/>
      <c r="Z78" s="6"/>
      <c r="AA78" s="6"/>
      <c r="AB78" s="6"/>
      <c r="AC78" s="6"/>
    </row>
    <row r="79" ht="15.75" customHeight="1">
      <c r="A79" s="6"/>
      <c r="C79" s="49"/>
      <c r="G79" s="45"/>
      <c r="I79" s="50"/>
      <c r="M79" s="16"/>
      <c r="N79" s="17"/>
      <c r="O79" s="5"/>
      <c r="Q79" s="6"/>
      <c r="R79" s="6"/>
      <c r="S79" s="6"/>
      <c r="T79" s="6"/>
      <c r="U79" s="6"/>
      <c r="V79" s="6"/>
      <c r="W79" s="6"/>
      <c r="X79" s="6"/>
      <c r="Y79" s="6"/>
      <c r="Z79" s="6"/>
      <c r="AA79" s="6"/>
      <c r="AB79" s="6"/>
      <c r="AC79" s="6"/>
    </row>
    <row r="80" ht="15.75" customHeight="1">
      <c r="A80" s="6"/>
      <c r="C80" s="49"/>
      <c r="G80" s="45"/>
      <c r="I80" s="50"/>
      <c r="M80" s="16"/>
      <c r="N80" s="17"/>
      <c r="O80" s="5"/>
      <c r="Q80" s="6"/>
      <c r="R80" s="6"/>
      <c r="S80" s="6"/>
      <c r="T80" s="6"/>
      <c r="U80" s="6"/>
      <c r="V80" s="6"/>
      <c r="W80" s="6"/>
      <c r="X80" s="6"/>
      <c r="Y80" s="6"/>
      <c r="Z80" s="6"/>
      <c r="AA80" s="6"/>
      <c r="AB80" s="6"/>
      <c r="AC80" s="6"/>
    </row>
    <row r="81" ht="15.75" customHeight="1">
      <c r="A81" s="6"/>
      <c r="C81" s="49"/>
      <c r="G81" s="45"/>
      <c r="I81" s="50"/>
      <c r="M81" s="16"/>
      <c r="N81" s="17"/>
      <c r="O81" s="5"/>
      <c r="Q81" s="6"/>
      <c r="R81" s="6"/>
      <c r="S81" s="6"/>
      <c r="T81" s="6"/>
      <c r="U81" s="6"/>
      <c r="V81" s="6"/>
      <c r="W81" s="6"/>
      <c r="X81" s="6"/>
      <c r="Y81" s="6"/>
      <c r="Z81" s="6"/>
      <c r="AA81" s="6"/>
      <c r="AB81" s="6"/>
      <c r="AC81" s="6"/>
    </row>
    <row r="82" ht="15.75" customHeight="1">
      <c r="A82" s="6"/>
      <c r="C82" s="49"/>
      <c r="G82" s="45"/>
      <c r="I82" s="50"/>
      <c r="M82" s="16"/>
      <c r="N82" s="17"/>
      <c r="O82" s="5"/>
      <c r="Q82" s="6"/>
      <c r="R82" s="6"/>
      <c r="S82" s="6"/>
      <c r="T82" s="6"/>
      <c r="U82" s="6"/>
      <c r="V82" s="6"/>
      <c r="W82" s="6"/>
      <c r="X82" s="6"/>
      <c r="Y82" s="6"/>
      <c r="Z82" s="6"/>
      <c r="AA82" s="6"/>
      <c r="AB82" s="6"/>
      <c r="AC82" s="6"/>
    </row>
    <row r="83" ht="15.75" customHeight="1">
      <c r="A83" s="6"/>
      <c r="C83" s="49"/>
      <c r="G83" s="45"/>
      <c r="I83" s="50"/>
      <c r="M83" s="16"/>
      <c r="N83" s="17"/>
      <c r="O83" s="5"/>
      <c r="Q83" s="6"/>
      <c r="R83" s="6"/>
      <c r="S83" s="6"/>
      <c r="T83" s="6"/>
      <c r="U83" s="6"/>
      <c r="V83" s="6"/>
      <c r="W83" s="6"/>
      <c r="X83" s="6"/>
      <c r="Y83" s="6"/>
      <c r="Z83" s="6"/>
      <c r="AA83" s="6"/>
      <c r="AB83" s="6"/>
      <c r="AC83" s="6"/>
    </row>
    <row r="84" ht="15.75" customHeight="1">
      <c r="A84" s="6"/>
      <c r="C84" s="49"/>
      <c r="G84" s="45"/>
      <c r="I84" s="50"/>
      <c r="M84" s="16"/>
      <c r="N84" s="17"/>
      <c r="O84" s="5"/>
      <c r="Q84" s="6"/>
      <c r="R84" s="6"/>
      <c r="S84" s="6"/>
      <c r="T84" s="6"/>
      <c r="U84" s="6"/>
      <c r="V84" s="6"/>
      <c r="W84" s="6"/>
      <c r="X84" s="6"/>
      <c r="Y84" s="6"/>
      <c r="Z84" s="6"/>
      <c r="AA84" s="6"/>
      <c r="AB84" s="6"/>
      <c r="AC84" s="6"/>
    </row>
    <row r="85" ht="15.75" customHeight="1">
      <c r="A85" s="6"/>
      <c r="C85" s="49"/>
      <c r="G85" s="45"/>
      <c r="I85" s="50"/>
      <c r="M85" s="16"/>
      <c r="N85" s="17"/>
      <c r="O85" s="5"/>
      <c r="Q85" s="6"/>
      <c r="R85" s="6"/>
      <c r="S85" s="6"/>
      <c r="T85" s="6"/>
      <c r="U85" s="6"/>
      <c r="V85" s="6"/>
      <c r="W85" s="6"/>
      <c r="X85" s="6"/>
      <c r="Y85" s="6"/>
      <c r="Z85" s="6"/>
      <c r="AA85" s="6"/>
      <c r="AB85" s="6"/>
      <c r="AC85" s="6"/>
    </row>
    <row r="86" ht="15.75" customHeight="1">
      <c r="A86" s="6"/>
      <c r="C86" s="49"/>
      <c r="G86" s="45"/>
      <c r="I86" s="50"/>
      <c r="M86" s="16"/>
      <c r="N86" s="17"/>
      <c r="O86" s="5"/>
      <c r="Q86" s="6"/>
      <c r="R86" s="6"/>
      <c r="S86" s="6"/>
      <c r="T86" s="6"/>
      <c r="U86" s="6"/>
      <c r="V86" s="6"/>
      <c r="W86" s="6"/>
      <c r="X86" s="6"/>
      <c r="Y86" s="6"/>
      <c r="Z86" s="6"/>
      <c r="AA86" s="6"/>
      <c r="AB86" s="6"/>
      <c r="AC86" s="6"/>
    </row>
    <row r="87" ht="15.75" customHeight="1">
      <c r="A87" s="6"/>
      <c r="C87" s="49"/>
      <c r="G87" s="45"/>
      <c r="I87" s="50"/>
      <c r="M87" s="16"/>
      <c r="N87" s="17"/>
      <c r="O87" s="5"/>
      <c r="Q87" s="6"/>
      <c r="R87" s="6"/>
      <c r="S87" s="6"/>
      <c r="T87" s="6"/>
      <c r="U87" s="6"/>
      <c r="V87" s="6"/>
      <c r="W87" s="6"/>
      <c r="X87" s="6"/>
      <c r="Y87" s="6"/>
      <c r="Z87" s="6"/>
      <c r="AA87" s="6"/>
      <c r="AB87" s="6"/>
      <c r="AC87" s="6"/>
    </row>
    <row r="88" ht="15.75" customHeight="1">
      <c r="A88" s="6"/>
      <c r="C88" s="49"/>
      <c r="G88" s="45"/>
      <c r="I88" s="50"/>
      <c r="M88" s="16"/>
      <c r="N88" s="17"/>
      <c r="O88" s="5"/>
      <c r="Q88" s="6"/>
      <c r="R88" s="6"/>
      <c r="S88" s="6"/>
      <c r="T88" s="6"/>
      <c r="U88" s="6"/>
      <c r="V88" s="6"/>
      <c r="W88" s="6"/>
      <c r="X88" s="6"/>
      <c r="Y88" s="6"/>
      <c r="Z88" s="6"/>
      <c r="AA88" s="6"/>
      <c r="AB88" s="6"/>
      <c r="AC88" s="6"/>
    </row>
    <row r="89" ht="15.75" customHeight="1">
      <c r="A89" s="6"/>
      <c r="C89" s="49"/>
      <c r="G89" s="45"/>
      <c r="I89" s="50"/>
      <c r="M89" s="16"/>
      <c r="N89" s="17"/>
      <c r="O89" s="5"/>
      <c r="Q89" s="6"/>
      <c r="R89" s="6"/>
      <c r="S89" s="6"/>
      <c r="T89" s="6"/>
      <c r="U89" s="6"/>
      <c r="V89" s="6"/>
      <c r="W89" s="6"/>
      <c r="X89" s="6"/>
      <c r="Y89" s="6"/>
      <c r="Z89" s="6"/>
      <c r="AA89" s="6"/>
      <c r="AB89" s="6"/>
      <c r="AC89" s="6"/>
    </row>
    <row r="90" ht="15.75" customHeight="1">
      <c r="A90" s="6"/>
      <c r="C90" s="49"/>
      <c r="G90" s="45"/>
      <c r="I90" s="50"/>
      <c r="M90" s="16"/>
      <c r="N90" s="17"/>
      <c r="O90" s="5"/>
      <c r="Q90" s="6"/>
      <c r="R90" s="6"/>
      <c r="S90" s="6"/>
      <c r="T90" s="6"/>
      <c r="U90" s="6"/>
      <c r="V90" s="6"/>
      <c r="W90" s="6"/>
      <c r="X90" s="6"/>
      <c r="Y90" s="6"/>
      <c r="Z90" s="6"/>
      <c r="AA90" s="6"/>
      <c r="AB90" s="6"/>
      <c r="AC90" s="6"/>
    </row>
    <row r="91" ht="15.75" customHeight="1">
      <c r="A91" s="6"/>
      <c r="C91" s="49"/>
      <c r="G91" s="45"/>
      <c r="I91" s="50"/>
      <c r="M91" s="16"/>
      <c r="N91" s="17"/>
      <c r="O91" s="5"/>
      <c r="Q91" s="6"/>
      <c r="R91" s="6"/>
      <c r="S91" s="6"/>
      <c r="T91" s="6"/>
      <c r="U91" s="6"/>
      <c r="V91" s="6"/>
      <c r="W91" s="6"/>
      <c r="X91" s="6"/>
      <c r="Y91" s="6"/>
      <c r="Z91" s="6"/>
      <c r="AA91" s="6"/>
      <c r="AB91" s="6"/>
      <c r="AC91" s="6"/>
    </row>
    <row r="92" ht="15.75" customHeight="1">
      <c r="A92" s="6"/>
      <c r="C92" s="49"/>
      <c r="G92" s="45"/>
      <c r="I92" s="50"/>
      <c r="M92" s="16"/>
      <c r="N92" s="17"/>
      <c r="O92" s="5"/>
      <c r="Q92" s="6"/>
      <c r="R92" s="6"/>
      <c r="S92" s="6"/>
      <c r="T92" s="6"/>
      <c r="U92" s="6"/>
      <c r="V92" s="6"/>
      <c r="W92" s="6"/>
      <c r="X92" s="6"/>
      <c r="Y92" s="6"/>
      <c r="Z92" s="6"/>
      <c r="AA92" s="6"/>
      <c r="AB92" s="6"/>
      <c r="AC92" s="6"/>
    </row>
    <row r="93" ht="15.75" customHeight="1">
      <c r="A93" s="6"/>
      <c r="C93" s="49"/>
      <c r="G93" s="45"/>
      <c r="I93" s="50"/>
      <c r="M93" s="16"/>
      <c r="N93" s="17"/>
      <c r="O93" s="5"/>
      <c r="Q93" s="6"/>
      <c r="R93" s="6"/>
      <c r="S93" s="6"/>
      <c r="T93" s="6"/>
      <c r="U93" s="6"/>
      <c r="V93" s="6"/>
      <c r="W93" s="6"/>
      <c r="X93" s="6"/>
      <c r="Y93" s="6"/>
      <c r="Z93" s="6"/>
      <c r="AA93" s="6"/>
      <c r="AB93" s="6"/>
      <c r="AC93" s="6"/>
    </row>
    <row r="94" ht="15.75" customHeight="1">
      <c r="A94" s="6"/>
      <c r="C94" s="49"/>
      <c r="G94" s="45"/>
      <c r="I94" s="50"/>
      <c r="M94" s="16"/>
      <c r="N94" s="17"/>
      <c r="O94" s="5"/>
      <c r="Q94" s="6"/>
      <c r="R94" s="6"/>
      <c r="S94" s="6"/>
      <c r="T94" s="6"/>
      <c r="U94" s="6"/>
      <c r="V94" s="6"/>
      <c r="W94" s="6"/>
      <c r="X94" s="6"/>
      <c r="Y94" s="6"/>
      <c r="Z94" s="6"/>
      <c r="AA94" s="6"/>
      <c r="AB94" s="6"/>
      <c r="AC94" s="6"/>
    </row>
    <row r="95" ht="15.75" customHeight="1">
      <c r="A95" s="6"/>
      <c r="C95" s="49"/>
      <c r="G95" s="45"/>
      <c r="I95" s="50"/>
      <c r="M95" s="16"/>
      <c r="N95" s="17"/>
      <c r="O95" s="5"/>
      <c r="Q95" s="6"/>
      <c r="R95" s="6"/>
      <c r="S95" s="6"/>
      <c r="T95" s="6"/>
      <c r="U95" s="6"/>
      <c r="V95" s="6"/>
      <c r="W95" s="6"/>
      <c r="X95" s="6"/>
      <c r="Y95" s="6"/>
      <c r="Z95" s="6"/>
      <c r="AA95" s="6"/>
      <c r="AB95" s="6"/>
      <c r="AC95" s="6"/>
    </row>
    <row r="96" ht="15.75" customHeight="1">
      <c r="A96" s="6"/>
      <c r="C96" s="49"/>
      <c r="G96" s="45"/>
      <c r="I96" s="50"/>
      <c r="M96" s="16"/>
      <c r="N96" s="17"/>
      <c r="O96" s="5"/>
      <c r="Q96" s="6"/>
      <c r="R96" s="6"/>
      <c r="S96" s="6"/>
      <c r="T96" s="6"/>
      <c r="U96" s="6"/>
      <c r="V96" s="6"/>
      <c r="W96" s="6"/>
      <c r="X96" s="6"/>
      <c r="Y96" s="6"/>
      <c r="Z96" s="6"/>
      <c r="AA96" s="6"/>
      <c r="AB96" s="6"/>
      <c r="AC96" s="6"/>
    </row>
    <row r="97" ht="15.75" customHeight="1">
      <c r="A97" s="6"/>
      <c r="C97" s="49"/>
      <c r="G97" s="45"/>
      <c r="I97" s="50"/>
      <c r="M97" s="16"/>
      <c r="N97" s="17"/>
      <c r="O97" s="5"/>
      <c r="Q97" s="6"/>
      <c r="R97" s="6"/>
      <c r="S97" s="6"/>
      <c r="T97" s="6"/>
      <c r="U97" s="6"/>
      <c r="V97" s="6"/>
      <c r="W97" s="6"/>
      <c r="X97" s="6"/>
      <c r="Y97" s="6"/>
      <c r="Z97" s="6"/>
      <c r="AA97" s="6"/>
      <c r="AB97" s="6"/>
      <c r="AC97" s="6"/>
    </row>
    <row r="98" ht="15.75" customHeight="1">
      <c r="A98" s="6"/>
      <c r="C98" s="49"/>
      <c r="G98" s="45"/>
      <c r="I98" s="50"/>
      <c r="M98" s="16"/>
      <c r="N98" s="17"/>
      <c r="O98" s="5"/>
      <c r="Q98" s="6"/>
      <c r="R98" s="6"/>
      <c r="S98" s="6"/>
      <c r="T98" s="6"/>
      <c r="U98" s="6"/>
      <c r="V98" s="6"/>
      <c r="W98" s="6"/>
      <c r="X98" s="6"/>
      <c r="Y98" s="6"/>
      <c r="Z98" s="6"/>
      <c r="AA98" s="6"/>
      <c r="AB98" s="6"/>
      <c r="AC98" s="6"/>
    </row>
    <row r="99" ht="15.75" customHeight="1">
      <c r="A99" s="6"/>
      <c r="C99" s="49"/>
      <c r="G99" s="45"/>
      <c r="I99" s="50"/>
      <c r="M99" s="16"/>
      <c r="N99" s="17"/>
      <c r="O99" s="5"/>
      <c r="Q99" s="6"/>
      <c r="R99" s="6"/>
      <c r="S99" s="6"/>
      <c r="T99" s="6"/>
      <c r="U99" s="6"/>
      <c r="V99" s="6"/>
      <c r="W99" s="6"/>
      <c r="X99" s="6"/>
      <c r="Y99" s="6"/>
      <c r="Z99" s="6"/>
      <c r="AA99" s="6"/>
      <c r="AB99" s="6"/>
      <c r="AC99" s="6"/>
    </row>
    <row r="100" ht="15.75" customHeight="1">
      <c r="A100" s="6"/>
      <c r="C100" s="49"/>
      <c r="G100" s="45"/>
      <c r="I100" s="50"/>
      <c r="M100" s="16"/>
      <c r="N100" s="17"/>
      <c r="O100" s="5"/>
      <c r="Q100" s="6"/>
      <c r="R100" s="6"/>
      <c r="S100" s="6"/>
      <c r="T100" s="6"/>
      <c r="U100" s="6"/>
      <c r="V100" s="6"/>
      <c r="W100" s="6"/>
      <c r="X100" s="6"/>
      <c r="Y100" s="6"/>
      <c r="Z100" s="6"/>
      <c r="AA100" s="6"/>
      <c r="AB100" s="6"/>
      <c r="AC100" s="6"/>
    </row>
    <row r="101" ht="15.75" customHeight="1">
      <c r="A101" s="6"/>
      <c r="C101" s="49"/>
      <c r="G101" s="45"/>
      <c r="I101" s="50"/>
      <c r="M101" s="16"/>
      <c r="N101" s="17"/>
      <c r="O101" s="5"/>
      <c r="Q101" s="6"/>
      <c r="R101" s="6"/>
      <c r="S101" s="6"/>
      <c r="T101" s="6"/>
      <c r="U101" s="6"/>
      <c r="V101" s="6"/>
      <c r="W101" s="6"/>
      <c r="X101" s="6"/>
      <c r="Y101" s="6"/>
      <c r="Z101" s="6"/>
      <c r="AA101" s="6"/>
      <c r="AB101" s="6"/>
      <c r="AC101" s="6"/>
    </row>
    <row r="102" ht="15.75" customHeight="1">
      <c r="A102" s="6"/>
      <c r="C102" s="49"/>
      <c r="G102" s="45"/>
      <c r="I102" s="50"/>
      <c r="M102" s="16"/>
      <c r="N102" s="17"/>
      <c r="O102" s="5"/>
      <c r="Q102" s="6"/>
      <c r="R102" s="6"/>
      <c r="S102" s="6"/>
      <c r="T102" s="6"/>
      <c r="U102" s="6"/>
      <c r="V102" s="6"/>
      <c r="W102" s="6"/>
      <c r="X102" s="6"/>
      <c r="Y102" s="6"/>
      <c r="Z102" s="6"/>
      <c r="AA102" s="6"/>
      <c r="AB102" s="6"/>
      <c r="AC102" s="6"/>
    </row>
    <row r="103" ht="15.75" customHeight="1">
      <c r="A103" s="6"/>
      <c r="C103" s="49"/>
      <c r="G103" s="45"/>
      <c r="I103" s="50"/>
      <c r="M103" s="16"/>
      <c r="N103" s="17"/>
      <c r="O103" s="5"/>
      <c r="Q103" s="6"/>
      <c r="R103" s="6"/>
      <c r="S103" s="6"/>
      <c r="T103" s="6"/>
      <c r="U103" s="6"/>
      <c r="V103" s="6"/>
      <c r="W103" s="6"/>
      <c r="X103" s="6"/>
      <c r="Y103" s="6"/>
      <c r="Z103" s="6"/>
      <c r="AA103" s="6"/>
      <c r="AB103" s="6"/>
      <c r="AC103" s="6"/>
    </row>
    <row r="104" ht="15.75" customHeight="1">
      <c r="A104" s="6"/>
      <c r="C104" s="49"/>
      <c r="G104" s="45"/>
      <c r="I104" s="50"/>
      <c r="M104" s="16"/>
      <c r="N104" s="17"/>
      <c r="O104" s="5"/>
      <c r="Q104" s="6"/>
      <c r="R104" s="6"/>
      <c r="S104" s="6"/>
      <c r="T104" s="6"/>
      <c r="U104" s="6"/>
      <c r="V104" s="6"/>
      <c r="W104" s="6"/>
      <c r="X104" s="6"/>
      <c r="Y104" s="6"/>
      <c r="Z104" s="6"/>
      <c r="AA104" s="6"/>
      <c r="AB104" s="6"/>
      <c r="AC104" s="6"/>
    </row>
    <row r="105" ht="15.75" customHeight="1">
      <c r="A105" s="6"/>
      <c r="C105" s="49"/>
      <c r="G105" s="45"/>
      <c r="I105" s="50"/>
      <c r="M105" s="16"/>
      <c r="N105" s="17"/>
      <c r="O105" s="5"/>
      <c r="Q105" s="6"/>
      <c r="R105" s="6"/>
      <c r="S105" s="6"/>
      <c r="T105" s="6"/>
      <c r="U105" s="6"/>
      <c r="V105" s="6"/>
      <c r="W105" s="6"/>
      <c r="X105" s="6"/>
      <c r="Y105" s="6"/>
      <c r="Z105" s="6"/>
      <c r="AA105" s="6"/>
      <c r="AB105" s="6"/>
      <c r="AC105" s="6"/>
    </row>
    <row r="106" ht="15.75" customHeight="1">
      <c r="A106" s="6"/>
      <c r="C106" s="49"/>
      <c r="G106" s="45"/>
      <c r="I106" s="50"/>
      <c r="M106" s="16"/>
      <c r="N106" s="17"/>
      <c r="O106" s="5"/>
      <c r="Q106" s="6"/>
      <c r="R106" s="6"/>
      <c r="S106" s="6"/>
      <c r="T106" s="6"/>
      <c r="U106" s="6"/>
      <c r="V106" s="6"/>
      <c r="W106" s="6"/>
      <c r="X106" s="6"/>
      <c r="Y106" s="6"/>
      <c r="Z106" s="6"/>
      <c r="AA106" s="6"/>
      <c r="AB106" s="6"/>
      <c r="AC106" s="6"/>
    </row>
    <row r="107" ht="15.75" customHeight="1">
      <c r="A107" s="6"/>
      <c r="C107" s="49"/>
      <c r="G107" s="45"/>
      <c r="I107" s="50"/>
      <c r="M107" s="16"/>
      <c r="N107" s="17"/>
      <c r="O107" s="5"/>
      <c r="Q107" s="6"/>
      <c r="R107" s="6"/>
      <c r="S107" s="6"/>
      <c r="T107" s="6"/>
      <c r="U107" s="6"/>
      <c r="V107" s="6"/>
      <c r="W107" s="6"/>
      <c r="X107" s="6"/>
      <c r="Y107" s="6"/>
      <c r="Z107" s="6"/>
      <c r="AA107" s="6"/>
      <c r="AB107" s="6"/>
      <c r="AC107" s="6"/>
    </row>
    <row r="108" ht="15.75" customHeight="1">
      <c r="A108" s="6"/>
      <c r="C108" s="49"/>
      <c r="G108" s="45"/>
      <c r="I108" s="50"/>
      <c r="M108" s="16"/>
      <c r="N108" s="17"/>
      <c r="O108" s="5"/>
      <c r="Q108" s="6"/>
      <c r="R108" s="6"/>
      <c r="S108" s="6"/>
      <c r="T108" s="6"/>
      <c r="U108" s="6"/>
      <c r="V108" s="6"/>
      <c r="W108" s="6"/>
      <c r="X108" s="6"/>
      <c r="Y108" s="6"/>
      <c r="Z108" s="6"/>
      <c r="AA108" s="6"/>
      <c r="AB108" s="6"/>
      <c r="AC108" s="6"/>
    </row>
    <row r="109" ht="15.75" customHeight="1">
      <c r="A109" s="6"/>
      <c r="C109" s="49"/>
      <c r="G109" s="45"/>
      <c r="I109" s="50"/>
      <c r="M109" s="16"/>
      <c r="N109" s="17"/>
      <c r="O109" s="5"/>
      <c r="Q109" s="6"/>
      <c r="R109" s="6"/>
      <c r="S109" s="6"/>
      <c r="T109" s="6"/>
      <c r="U109" s="6"/>
      <c r="V109" s="6"/>
      <c r="W109" s="6"/>
      <c r="X109" s="6"/>
      <c r="Y109" s="6"/>
      <c r="Z109" s="6"/>
      <c r="AA109" s="6"/>
      <c r="AB109" s="6"/>
      <c r="AC109" s="6"/>
    </row>
    <row r="110" ht="15.75" customHeight="1">
      <c r="A110" s="6"/>
      <c r="C110" s="49"/>
      <c r="G110" s="45"/>
      <c r="I110" s="50"/>
      <c r="M110" s="16"/>
      <c r="N110" s="17"/>
      <c r="O110" s="5"/>
      <c r="Q110" s="6"/>
      <c r="R110" s="6"/>
      <c r="S110" s="6"/>
      <c r="T110" s="6"/>
      <c r="U110" s="6"/>
      <c r="V110" s="6"/>
      <c r="W110" s="6"/>
      <c r="X110" s="6"/>
      <c r="Y110" s="6"/>
      <c r="Z110" s="6"/>
      <c r="AA110" s="6"/>
      <c r="AB110" s="6"/>
      <c r="AC110" s="6"/>
    </row>
    <row r="111" ht="15.75" customHeight="1">
      <c r="A111" s="6"/>
      <c r="C111" s="49"/>
      <c r="G111" s="45"/>
      <c r="I111" s="50"/>
      <c r="M111" s="16"/>
      <c r="N111" s="17"/>
      <c r="O111" s="5"/>
      <c r="Q111" s="6"/>
      <c r="R111" s="6"/>
      <c r="S111" s="6"/>
      <c r="T111" s="6"/>
      <c r="U111" s="6"/>
      <c r="V111" s="6"/>
      <c r="W111" s="6"/>
      <c r="X111" s="6"/>
      <c r="Y111" s="6"/>
      <c r="Z111" s="6"/>
      <c r="AA111" s="6"/>
      <c r="AB111" s="6"/>
      <c r="AC111" s="6"/>
    </row>
    <row r="112" ht="15.75" customHeight="1">
      <c r="A112" s="6"/>
      <c r="C112" s="49"/>
      <c r="G112" s="45"/>
      <c r="I112" s="50"/>
      <c r="M112" s="16"/>
      <c r="N112" s="17"/>
      <c r="O112" s="5"/>
      <c r="Q112" s="6"/>
      <c r="R112" s="6"/>
      <c r="S112" s="6"/>
      <c r="T112" s="6"/>
      <c r="U112" s="6"/>
      <c r="V112" s="6"/>
      <c r="W112" s="6"/>
      <c r="X112" s="6"/>
      <c r="Y112" s="6"/>
      <c r="Z112" s="6"/>
      <c r="AA112" s="6"/>
      <c r="AB112" s="6"/>
      <c r="AC112" s="6"/>
    </row>
    <row r="113" ht="15.75" customHeight="1">
      <c r="A113" s="6"/>
      <c r="C113" s="49"/>
      <c r="G113" s="45"/>
      <c r="I113" s="50"/>
      <c r="M113" s="16"/>
      <c r="N113" s="17"/>
      <c r="O113" s="5"/>
      <c r="Q113" s="6"/>
      <c r="R113" s="6"/>
      <c r="S113" s="6"/>
      <c r="T113" s="6"/>
      <c r="U113" s="6"/>
      <c r="V113" s="6"/>
      <c r="W113" s="6"/>
      <c r="X113" s="6"/>
      <c r="Y113" s="6"/>
      <c r="Z113" s="6"/>
      <c r="AA113" s="6"/>
      <c r="AB113" s="6"/>
      <c r="AC113" s="6"/>
    </row>
    <row r="114" ht="15.75" customHeight="1">
      <c r="A114" s="6"/>
      <c r="C114" s="49"/>
      <c r="G114" s="45"/>
      <c r="I114" s="50"/>
      <c r="M114" s="16"/>
      <c r="N114" s="17"/>
      <c r="O114" s="5"/>
      <c r="Q114" s="6"/>
      <c r="R114" s="6"/>
      <c r="S114" s="6"/>
      <c r="T114" s="6"/>
      <c r="U114" s="6"/>
      <c r="V114" s="6"/>
      <c r="W114" s="6"/>
      <c r="X114" s="6"/>
      <c r="Y114" s="6"/>
      <c r="Z114" s="6"/>
      <c r="AA114" s="6"/>
      <c r="AB114" s="6"/>
      <c r="AC114" s="6"/>
    </row>
    <row r="115" ht="15.75" customHeight="1">
      <c r="A115" s="6"/>
      <c r="C115" s="49"/>
      <c r="G115" s="45"/>
      <c r="I115" s="50"/>
      <c r="M115" s="16"/>
      <c r="N115" s="17"/>
      <c r="O115" s="5"/>
      <c r="Q115" s="6"/>
      <c r="R115" s="6"/>
      <c r="S115" s="6"/>
      <c r="T115" s="6"/>
      <c r="U115" s="6"/>
      <c r="V115" s="6"/>
      <c r="W115" s="6"/>
      <c r="X115" s="6"/>
      <c r="Y115" s="6"/>
      <c r="Z115" s="6"/>
      <c r="AA115" s="6"/>
      <c r="AB115" s="6"/>
      <c r="AC115" s="6"/>
    </row>
    <row r="116" ht="15.75" customHeight="1">
      <c r="A116" s="6"/>
      <c r="C116" s="49"/>
      <c r="G116" s="45"/>
      <c r="I116" s="50"/>
      <c r="M116" s="16"/>
      <c r="N116" s="17"/>
      <c r="O116" s="5"/>
      <c r="Q116" s="6"/>
      <c r="R116" s="6"/>
      <c r="S116" s="6"/>
      <c r="T116" s="6"/>
      <c r="U116" s="6"/>
      <c r="V116" s="6"/>
      <c r="W116" s="6"/>
      <c r="X116" s="6"/>
      <c r="Y116" s="6"/>
      <c r="Z116" s="6"/>
      <c r="AA116" s="6"/>
      <c r="AB116" s="6"/>
      <c r="AC116" s="6"/>
    </row>
    <row r="117" ht="15.75" customHeight="1">
      <c r="A117" s="6"/>
      <c r="C117" s="49"/>
      <c r="G117" s="45"/>
      <c r="I117" s="50"/>
      <c r="M117" s="16"/>
      <c r="N117" s="17"/>
      <c r="O117" s="5"/>
      <c r="Q117" s="6"/>
      <c r="R117" s="6"/>
      <c r="S117" s="6"/>
      <c r="T117" s="6"/>
      <c r="U117" s="6"/>
      <c r="V117" s="6"/>
      <c r="W117" s="6"/>
      <c r="X117" s="6"/>
      <c r="Y117" s="6"/>
      <c r="Z117" s="6"/>
      <c r="AA117" s="6"/>
      <c r="AB117" s="6"/>
      <c r="AC117" s="6"/>
    </row>
    <row r="118" ht="15.75" customHeight="1">
      <c r="A118" s="6"/>
      <c r="C118" s="49"/>
      <c r="G118" s="45"/>
      <c r="I118" s="50"/>
      <c r="M118" s="16"/>
      <c r="N118" s="17"/>
      <c r="O118" s="5"/>
      <c r="Q118" s="6"/>
      <c r="R118" s="6"/>
      <c r="S118" s="6"/>
      <c r="T118" s="6"/>
      <c r="U118" s="6"/>
      <c r="V118" s="6"/>
      <c r="W118" s="6"/>
      <c r="X118" s="6"/>
      <c r="Y118" s="6"/>
      <c r="Z118" s="6"/>
      <c r="AA118" s="6"/>
      <c r="AB118" s="6"/>
      <c r="AC118" s="6"/>
    </row>
    <row r="119" ht="15.75" customHeight="1">
      <c r="A119" s="6"/>
      <c r="C119" s="49"/>
      <c r="G119" s="45"/>
      <c r="I119" s="50"/>
      <c r="M119" s="16"/>
      <c r="N119" s="17"/>
      <c r="O119" s="5"/>
      <c r="Q119" s="6"/>
      <c r="R119" s="6"/>
      <c r="S119" s="6"/>
      <c r="T119" s="6"/>
      <c r="U119" s="6"/>
      <c r="V119" s="6"/>
      <c r="W119" s="6"/>
      <c r="X119" s="6"/>
      <c r="Y119" s="6"/>
      <c r="Z119" s="6"/>
      <c r="AA119" s="6"/>
      <c r="AB119" s="6"/>
      <c r="AC119" s="6"/>
    </row>
    <row r="120" ht="15.75" customHeight="1">
      <c r="A120" s="6"/>
      <c r="C120" s="49"/>
      <c r="G120" s="45"/>
      <c r="I120" s="50"/>
      <c r="M120" s="16"/>
      <c r="N120" s="17"/>
      <c r="O120" s="5"/>
      <c r="Q120" s="6"/>
      <c r="R120" s="6"/>
      <c r="S120" s="6"/>
      <c r="T120" s="6"/>
      <c r="U120" s="6"/>
      <c r="V120" s="6"/>
      <c r="W120" s="6"/>
      <c r="X120" s="6"/>
      <c r="Y120" s="6"/>
      <c r="Z120" s="6"/>
      <c r="AA120" s="6"/>
      <c r="AB120" s="6"/>
      <c r="AC120" s="6"/>
    </row>
    <row r="121" ht="15.75" customHeight="1">
      <c r="A121" s="6"/>
      <c r="C121" s="49"/>
      <c r="G121" s="45"/>
      <c r="I121" s="50"/>
      <c r="M121" s="16"/>
      <c r="N121" s="17"/>
      <c r="O121" s="5"/>
      <c r="Q121" s="6"/>
      <c r="R121" s="6"/>
      <c r="S121" s="6"/>
      <c r="T121" s="6"/>
      <c r="U121" s="6"/>
      <c r="V121" s="6"/>
      <c r="W121" s="6"/>
      <c r="X121" s="6"/>
      <c r="Y121" s="6"/>
      <c r="Z121" s="6"/>
      <c r="AA121" s="6"/>
      <c r="AB121" s="6"/>
      <c r="AC121" s="6"/>
    </row>
    <row r="122" ht="15.75" customHeight="1">
      <c r="A122" s="6"/>
      <c r="C122" s="49"/>
      <c r="G122" s="45"/>
      <c r="I122" s="50"/>
      <c r="M122" s="16"/>
      <c r="N122" s="17"/>
      <c r="O122" s="5"/>
      <c r="Q122" s="6"/>
      <c r="R122" s="6"/>
      <c r="S122" s="6"/>
      <c r="T122" s="6"/>
      <c r="U122" s="6"/>
      <c r="V122" s="6"/>
      <c r="W122" s="6"/>
      <c r="X122" s="6"/>
      <c r="Y122" s="6"/>
      <c r="Z122" s="6"/>
      <c r="AA122" s="6"/>
      <c r="AB122" s="6"/>
      <c r="AC122" s="6"/>
    </row>
    <row r="123" ht="15.75" customHeight="1">
      <c r="A123" s="6"/>
      <c r="C123" s="49"/>
      <c r="G123" s="45"/>
      <c r="I123" s="50"/>
      <c r="M123" s="16"/>
      <c r="N123" s="17"/>
      <c r="O123" s="5"/>
      <c r="Q123" s="6"/>
      <c r="R123" s="6"/>
      <c r="S123" s="6"/>
      <c r="T123" s="6"/>
      <c r="U123" s="6"/>
      <c r="V123" s="6"/>
      <c r="W123" s="6"/>
      <c r="X123" s="6"/>
      <c r="Y123" s="6"/>
      <c r="Z123" s="6"/>
      <c r="AA123" s="6"/>
      <c r="AB123" s="6"/>
      <c r="AC123" s="6"/>
    </row>
    <row r="124" ht="15.75" customHeight="1">
      <c r="A124" s="6"/>
      <c r="C124" s="49"/>
      <c r="G124" s="45"/>
      <c r="I124" s="50"/>
      <c r="M124" s="16"/>
      <c r="N124" s="17"/>
      <c r="O124" s="5"/>
      <c r="Q124" s="6"/>
      <c r="R124" s="6"/>
      <c r="S124" s="6"/>
      <c r="T124" s="6"/>
      <c r="U124" s="6"/>
      <c r="V124" s="6"/>
      <c r="W124" s="6"/>
      <c r="X124" s="6"/>
      <c r="Y124" s="6"/>
      <c r="Z124" s="6"/>
      <c r="AA124" s="6"/>
      <c r="AB124" s="6"/>
      <c r="AC124" s="6"/>
    </row>
    <row r="125" ht="15.75" customHeight="1">
      <c r="A125" s="6"/>
      <c r="C125" s="49"/>
      <c r="G125" s="45"/>
      <c r="I125" s="50"/>
      <c r="M125" s="16"/>
      <c r="N125" s="17"/>
      <c r="O125" s="5"/>
      <c r="Q125" s="6"/>
      <c r="R125" s="6"/>
      <c r="S125" s="6"/>
      <c r="T125" s="6"/>
      <c r="U125" s="6"/>
      <c r="V125" s="6"/>
      <c r="W125" s="6"/>
      <c r="X125" s="6"/>
      <c r="Y125" s="6"/>
      <c r="Z125" s="6"/>
      <c r="AA125" s="6"/>
      <c r="AB125" s="6"/>
      <c r="AC125" s="6"/>
    </row>
    <row r="126" ht="15.75" customHeight="1">
      <c r="A126" s="6"/>
      <c r="C126" s="49"/>
      <c r="G126" s="45"/>
      <c r="I126" s="50"/>
      <c r="M126" s="16"/>
      <c r="N126" s="17"/>
      <c r="O126" s="5"/>
      <c r="Q126" s="6"/>
      <c r="R126" s="6"/>
      <c r="S126" s="6"/>
      <c r="T126" s="6"/>
      <c r="U126" s="6"/>
      <c r="V126" s="6"/>
      <c r="W126" s="6"/>
      <c r="X126" s="6"/>
      <c r="Y126" s="6"/>
      <c r="Z126" s="6"/>
      <c r="AA126" s="6"/>
      <c r="AB126" s="6"/>
      <c r="AC126" s="6"/>
    </row>
    <row r="127" ht="15.75" customHeight="1">
      <c r="A127" s="6"/>
      <c r="C127" s="49"/>
      <c r="G127" s="45"/>
      <c r="I127" s="50"/>
      <c r="M127" s="16"/>
      <c r="N127" s="17"/>
      <c r="O127" s="5"/>
      <c r="Q127" s="6"/>
      <c r="R127" s="6"/>
      <c r="S127" s="6"/>
      <c r="T127" s="6"/>
      <c r="U127" s="6"/>
      <c r="V127" s="6"/>
      <c r="W127" s="6"/>
      <c r="X127" s="6"/>
      <c r="Y127" s="6"/>
      <c r="Z127" s="6"/>
      <c r="AA127" s="6"/>
      <c r="AB127" s="6"/>
      <c r="AC127" s="6"/>
    </row>
    <row r="128" ht="15.75" customHeight="1">
      <c r="A128" s="6"/>
      <c r="C128" s="49"/>
      <c r="G128" s="45"/>
      <c r="I128" s="50"/>
      <c r="M128" s="16"/>
      <c r="N128" s="17"/>
      <c r="O128" s="5"/>
      <c r="Q128" s="6"/>
      <c r="R128" s="6"/>
      <c r="S128" s="6"/>
      <c r="T128" s="6"/>
      <c r="U128" s="6"/>
      <c r="V128" s="6"/>
      <c r="W128" s="6"/>
      <c r="X128" s="6"/>
      <c r="Y128" s="6"/>
      <c r="Z128" s="6"/>
      <c r="AA128" s="6"/>
      <c r="AB128" s="6"/>
      <c r="AC128" s="6"/>
    </row>
    <row r="129" ht="15.75" customHeight="1">
      <c r="A129" s="6"/>
      <c r="C129" s="49"/>
      <c r="G129" s="45"/>
      <c r="I129" s="50"/>
      <c r="M129" s="16"/>
      <c r="N129" s="17"/>
      <c r="O129" s="5"/>
      <c r="Q129" s="6"/>
      <c r="R129" s="6"/>
      <c r="S129" s="6"/>
      <c r="T129" s="6"/>
      <c r="U129" s="6"/>
      <c r="V129" s="6"/>
      <c r="W129" s="6"/>
      <c r="X129" s="6"/>
      <c r="Y129" s="6"/>
      <c r="Z129" s="6"/>
      <c r="AA129" s="6"/>
      <c r="AB129" s="6"/>
      <c r="AC129" s="6"/>
    </row>
    <row r="130" ht="15.75" customHeight="1">
      <c r="A130" s="6"/>
      <c r="C130" s="49"/>
      <c r="G130" s="45"/>
      <c r="I130" s="50"/>
      <c r="M130" s="16"/>
      <c r="N130" s="17"/>
      <c r="O130" s="5"/>
      <c r="Q130" s="6"/>
      <c r="R130" s="6"/>
      <c r="S130" s="6"/>
      <c r="T130" s="6"/>
      <c r="U130" s="6"/>
      <c r="V130" s="6"/>
      <c r="W130" s="6"/>
      <c r="X130" s="6"/>
      <c r="Y130" s="6"/>
      <c r="Z130" s="6"/>
      <c r="AA130" s="6"/>
      <c r="AB130" s="6"/>
      <c r="AC130" s="6"/>
    </row>
    <row r="131" ht="15.75" customHeight="1">
      <c r="A131" s="6"/>
      <c r="C131" s="49"/>
      <c r="G131" s="45"/>
      <c r="I131" s="50"/>
      <c r="M131" s="16"/>
      <c r="N131" s="17"/>
      <c r="O131" s="5"/>
      <c r="Q131" s="6"/>
      <c r="R131" s="6"/>
      <c r="S131" s="6"/>
      <c r="T131" s="6"/>
      <c r="U131" s="6"/>
      <c r="V131" s="6"/>
      <c r="W131" s="6"/>
      <c r="X131" s="6"/>
      <c r="Y131" s="6"/>
      <c r="Z131" s="6"/>
      <c r="AA131" s="6"/>
      <c r="AB131" s="6"/>
      <c r="AC131" s="6"/>
    </row>
    <row r="132" ht="15.75" customHeight="1">
      <c r="A132" s="6"/>
      <c r="C132" s="49"/>
      <c r="G132" s="45"/>
      <c r="I132" s="50"/>
      <c r="M132" s="16"/>
      <c r="N132" s="17"/>
      <c r="O132" s="5"/>
      <c r="Q132" s="6"/>
      <c r="R132" s="6"/>
      <c r="S132" s="6"/>
      <c r="T132" s="6"/>
      <c r="U132" s="6"/>
      <c r="V132" s="6"/>
      <c r="W132" s="6"/>
      <c r="X132" s="6"/>
      <c r="Y132" s="6"/>
      <c r="Z132" s="6"/>
      <c r="AA132" s="6"/>
      <c r="AB132" s="6"/>
      <c r="AC132" s="6"/>
    </row>
    <row r="133" ht="15.75" customHeight="1">
      <c r="A133" s="6"/>
      <c r="C133" s="49"/>
      <c r="G133" s="45"/>
      <c r="I133" s="50"/>
      <c r="M133" s="16"/>
      <c r="N133" s="17"/>
      <c r="O133" s="5"/>
      <c r="Q133" s="6"/>
      <c r="R133" s="6"/>
      <c r="S133" s="6"/>
      <c r="T133" s="6"/>
      <c r="U133" s="6"/>
      <c r="V133" s="6"/>
      <c r="W133" s="6"/>
      <c r="X133" s="6"/>
      <c r="Y133" s="6"/>
      <c r="Z133" s="6"/>
      <c r="AA133" s="6"/>
      <c r="AB133" s="6"/>
      <c r="AC133" s="6"/>
    </row>
    <row r="134" ht="15.75" customHeight="1">
      <c r="A134" s="6"/>
      <c r="C134" s="49"/>
      <c r="G134" s="45"/>
      <c r="I134" s="50"/>
      <c r="M134" s="16"/>
      <c r="N134" s="17"/>
      <c r="O134" s="5"/>
      <c r="Q134" s="6"/>
      <c r="R134" s="6"/>
      <c r="S134" s="6"/>
      <c r="T134" s="6"/>
      <c r="U134" s="6"/>
      <c r="V134" s="6"/>
      <c r="W134" s="6"/>
      <c r="X134" s="6"/>
      <c r="Y134" s="6"/>
      <c r="Z134" s="6"/>
      <c r="AA134" s="6"/>
      <c r="AB134" s="6"/>
      <c r="AC134" s="6"/>
    </row>
    <row r="135" ht="15.75" customHeight="1">
      <c r="A135" s="6"/>
      <c r="C135" s="49"/>
      <c r="G135" s="45"/>
      <c r="I135" s="50"/>
      <c r="M135" s="16"/>
      <c r="N135" s="17"/>
      <c r="O135" s="5"/>
      <c r="Q135" s="6"/>
      <c r="R135" s="6"/>
      <c r="S135" s="6"/>
      <c r="T135" s="6"/>
      <c r="U135" s="6"/>
      <c r="V135" s="6"/>
      <c r="W135" s="6"/>
      <c r="X135" s="6"/>
      <c r="Y135" s="6"/>
      <c r="Z135" s="6"/>
      <c r="AA135" s="6"/>
      <c r="AB135" s="6"/>
      <c r="AC135" s="6"/>
    </row>
    <row r="136" ht="15.75" customHeight="1">
      <c r="A136" s="6"/>
      <c r="C136" s="49"/>
      <c r="G136" s="45"/>
      <c r="I136" s="50"/>
      <c r="M136" s="16"/>
      <c r="N136" s="17"/>
      <c r="O136" s="5"/>
      <c r="Q136" s="6"/>
      <c r="R136" s="6"/>
      <c r="S136" s="6"/>
      <c r="T136" s="6"/>
      <c r="U136" s="6"/>
      <c r="V136" s="6"/>
      <c r="W136" s="6"/>
      <c r="X136" s="6"/>
      <c r="Y136" s="6"/>
      <c r="Z136" s="6"/>
      <c r="AA136" s="6"/>
      <c r="AB136" s="6"/>
      <c r="AC136" s="6"/>
    </row>
    <row r="137" ht="15.75" customHeight="1">
      <c r="A137" s="6"/>
      <c r="C137" s="49"/>
      <c r="G137" s="45"/>
      <c r="I137" s="50"/>
      <c r="M137" s="16"/>
      <c r="N137" s="17"/>
      <c r="O137" s="5"/>
      <c r="Q137" s="6"/>
      <c r="R137" s="6"/>
      <c r="S137" s="6"/>
      <c r="T137" s="6"/>
      <c r="U137" s="6"/>
      <c r="V137" s="6"/>
      <c r="W137" s="6"/>
      <c r="X137" s="6"/>
      <c r="Y137" s="6"/>
      <c r="Z137" s="6"/>
      <c r="AA137" s="6"/>
      <c r="AB137" s="6"/>
      <c r="AC137" s="6"/>
    </row>
    <row r="138" ht="15.75" customHeight="1">
      <c r="A138" s="6"/>
      <c r="C138" s="49"/>
      <c r="G138" s="45"/>
      <c r="I138" s="50"/>
      <c r="M138" s="16"/>
      <c r="N138" s="17"/>
      <c r="O138" s="5"/>
      <c r="Q138" s="6"/>
      <c r="R138" s="6"/>
      <c r="S138" s="6"/>
      <c r="T138" s="6"/>
      <c r="U138" s="6"/>
      <c r="V138" s="6"/>
      <c r="W138" s="6"/>
      <c r="X138" s="6"/>
      <c r="Y138" s="6"/>
      <c r="Z138" s="6"/>
      <c r="AA138" s="6"/>
      <c r="AB138" s="6"/>
      <c r="AC138" s="6"/>
    </row>
    <row r="139" ht="15.75" customHeight="1">
      <c r="A139" s="6"/>
      <c r="C139" s="49"/>
      <c r="G139" s="45"/>
      <c r="I139" s="50"/>
      <c r="M139" s="16"/>
      <c r="N139" s="17"/>
      <c r="O139" s="5"/>
      <c r="Q139" s="6"/>
      <c r="R139" s="6"/>
      <c r="S139" s="6"/>
      <c r="T139" s="6"/>
      <c r="U139" s="6"/>
      <c r="V139" s="6"/>
      <c r="W139" s="6"/>
      <c r="X139" s="6"/>
      <c r="Y139" s="6"/>
      <c r="Z139" s="6"/>
      <c r="AA139" s="6"/>
      <c r="AB139" s="6"/>
      <c r="AC139" s="6"/>
    </row>
    <row r="140" ht="15.75" customHeight="1">
      <c r="A140" s="6"/>
      <c r="C140" s="49"/>
      <c r="G140" s="45"/>
      <c r="I140" s="50"/>
      <c r="M140" s="16"/>
      <c r="N140" s="17"/>
      <c r="O140" s="5"/>
      <c r="Q140" s="6"/>
      <c r="R140" s="6"/>
      <c r="S140" s="6"/>
      <c r="T140" s="6"/>
      <c r="U140" s="6"/>
      <c r="V140" s="6"/>
      <c r="W140" s="6"/>
      <c r="X140" s="6"/>
      <c r="Y140" s="6"/>
      <c r="Z140" s="6"/>
      <c r="AA140" s="6"/>
      <c r="AB140" s="6"/>
      <c r="AC140" s="6"/>
    </row>
    <row r="141" ht="15.75" customHeight="1">
      <c r="A141" s="6"/>
      <c r="C141" s="49"/>
      <c r="G141" s="45"/>
      <c r="I141" s="50"/>
      <c r="M141" s="16"/>
      <c r="N141" s="17"/>
      <c r="O141" s="5"/>
      <c r="Q141" s="6"/>
      <c r="R141" s="6"/>
      <c r="S141" s="6"/>
      <c r="T141" s="6"/>
      <c r="U141" s="6"/>
      <c r="V141" s="6"/>
      <c r="W141" s="6"/>
      <c r="X141" s="6"/>
      <c r="Y141" s="6"/>
      <c r="Z141" s="6"/>
      <c r="AA141" s="6"/>
      <c r="AB141" s="6"/>
      <c r="AC141" s="6"/>
    </row>
    <row r="142" ht="15.75" customHeight="1">
      <c r="A142" s="6"/>
      <c r="C142" s="49"/>
      <c r="G142" s="45"/>
      <c r="I142" s="50"/>
      <c r="M142" s="16"/>
      <c r="N142" s="17"/>
      <c r="O142" s="5"/>
      <c r="Q142" s="6"/>
      <c r="R142" s="6"/>
      <c r="S142" s="6"/>
      <c r="T142" s="6"/>
      <c r="U142" s="6"/>
      <c r="V142" s="6"/>
      <c r="W142" s="6"/>
      <c r="X142" s="6"/>
      <c r="Y142" s="6"/>
      <c r="Z142" s="6"/>
      <c r="AA142" s="6"/>
      <c r="AB142" s="6"/>
      <c r="AC142" s="6"/>
    </row>
    <row r="143" ht="15.75" customHeight="1">
      <c r="A143" s="6"/>
      <c r="C143" s="49"/>
      <c r="G143" s="45"/>
      <c r="I143" s="50"/>
      <c r="M143" s="16"/>
      <c r="N143" s="17"/>
      <c r="O143" s="5"/>
      <c r="Q143" s="6"/>
      <c r="R143" s="6"/>
      <c r="S143" s="6"/>
      <c r="T143" s="6"/>
      <c r="U143" s="6"/>
      <c r="V143" s="6"/>
      <c r="W143" s="6"/>
      <c r="X143" s="6"/>
      <c r="Y143" s="6"/>
      <c r="Z143" s="6"/>
      <c r="AA143" s="6"/>
      <c r="AB143" s="6"/>
      <c r="AC143" s="6"/>
    </row>
    <row r="144" ht="15.75" customHeight="1">
      <c r="A144" s="6"/>
      <c r="C144" s="49"/>
      <c r="G144" s="45"/>
      <c r="I144" s="50"/>
      <c r="M144" s="16"/>
      <c r="N144" s="17"/>
      <c r="O144" s="5"/>
      <c r="Q144" s="6"/>
      <c r="R144" s="6"/>
      <c r="S144" s="6"/>
      <c r="T144" s="6"/>
      <c r="U144" s="6"/>
      <c r="V144" s="6"/>
      <c r="W144" s="6"/>
      <c r="X144" s="6"/>
      <c r="Y144" s="6"/>
      <c r="Z144" s="6"/>
      <c r="AA144" s="6"/>
      <c r="AB144" s="6"/>
      <c r="AC144" s="6"/>
    </row>
    <row r="145" ht="15.75" customHeight="1">
      <c r="A145" s="6"/>
      <c r="C145" s="49"/>
      <c r="G145" s="45"/>
      <c r="I145" s="50"/>
      <c r="M145" s="16"/>
      <c r="N145" s="17"/>
      <c r="O145" s="5"/>
      <c r="Q145" s="6"/>
      <c r="R145" s="6"/>
      <c r="S145" s="6"/>
      <c r="T145" s="6"/>
      <c r="U145" s="6"/>
      <c r="V145" s="6"/>
      <c r="W145" s="6"/>
      <c r="X145" s="6"/>
      <c r="Y145" s="6"/>
      <c r="Z145" s="6"/>
      <c r="AA145" s="6"/>
      <c r="AB145" s="6"/>
      <c r="AC145" s="6"/>
    </row>
    <row r="146" ht="15.75" customHeight="1">
      <c r="A146" s="6"/>
      <c r="C146" s="49"/>
      <c r="G146" s="45"/>
      <c r="I146" s="50"/>
      <c r="M146" s="16"/>
      <c r="N146" s="17"/>
      <c r="O146" s="5"/>
      <c r="Q146" s="6"/>
      <c r="R146" s="6"/>
      <c r="S146" s="6"/>
      <c r="T146" s="6"/>
      <c r="U146" s="6"/>
      <c r="V146" s="6"/>
      <c r="W146" s="6"/>
      <c r="X146" s="6"/>
      <c r="Y146" s="6"/>
      <c r="Z146" s="6"/>
      <c r="AA146" s="6"/>
      <c r="AB146" s="6"/>
      <c r="AC146" s="6"/>
    </row>
    <row r="147" ht="15.75" customHeight="1">
      <c r="A147" s="6"/>
      <c r="C147" s="49"/>
      <c r="G147" s="45"/>
      <c r="I147" s="50"/>
      <c r="M147" s="16"/>
      <c r="N147" s="17"/>
      <c r="O147" s="5"/>
      <c r="Q147" s="6"/>
      <c r="R147" s="6"/>
      <c r="S147" s="6"/>
      <c r="T147" s="6"/>
      <c r="U147" s="6"/>
      <c r="V147" s="6"/>
      <c r="W147" s="6"/>
      <c r="X147" s="6"/>
      <c r="Y147" s="6"/>
      <c r="Z147" s="6"/>
      <c r="AA147" s="6"/>
      <c r="AB147" s="6"/>
      <c r="AC147" s="6"/>
    </row>
    <row r="148" ht="15.75" customHeight="1">
      <c r="A148" s="6"/>
      <c r="C148" s="49"/>
      <c r="G148" s="45"/>
      <c r="I148" s="50"/>
      <c r="M148" s="16"/>
      <c r="N148" s="17"/>
      <c r="O148" s="5"/>
      <c r="Q148" s="6"/>
      <c r="R148" s="6"/>
      <c r="S148" s="6"/>
      <c r="T148" s="6"/>
      <c r="U148" s="6"/>
      <c r="V148" s="6"/>
      <c r="W148" s="6"/>
      <c r="X148" s="6"/>
      <c r="Y148" s="6"/>
      <c r="Z148" s="6"/>
      <c r="AA148" s="6"/>
      <c r="AB148" s="6"/>
      <c r="AC148" s="6"/>
    </row>
    <row r="149" ht="15.75" customHeight="1">
      <c r="A149" s="6"/>
      <c r="C149" s="49"/>
      <c r="G149" s="45"/>
      <c r="I149" s="50"/>
      <c r="M149" s="16"/>
      <c r="N149" s="17"/>
      <c r="O149" s="5"/>
      <c r="Q149" s="6"/>
      <c r="R149" s="6"/>
      <c r="S149" s="6"/>
      <c r="T149" s="6"/>
      <c r="U149" s="6"/>
      <c r="V149" s="6"/>
      <c r="W149" s="6"/>
      <c r="X149" s="6"/>
      <c r="Y149" s="6"/>
      <c r="Z149" s="6"/>
      <c r="AA149" s="6"/>
      <c r="AB149" s="6"/>
      <c r="AC149" s="6"/>
    </row>
    <row r="150" ht="15.75" customHeight="1">
      <c r="A150" s="6"/>
      <c r="C150" s="49"/>
      <c r="G150" s="45"/>
      <c r="I150" s="50"/>
      <c r="M150" s="16"/>
      <c r="N150" s="17"/>
      <c r="O150" s="5"/>
      <c r="Q150" s="6"/>
      <c r="R150" s="6"/>
      <c r="S150" s="6"/>
      <c r="T150" s="6"/>
      <c r="U150" s="6"/>
      <c r="V150" s="6"/>
      <c r="W150" s="6"/>
      <c r="X150" s="6"/>
      <c r="Y150" s="6"/>
      <c r="Z150" s="6"/>
      <c r="AA150" s="6"/>
      <c r="AB150" s="6"/>
      <c r="AC150" s="6"/>
    </row>
    <row r="151" ht="15.75" customHeight="1">
      <c r="A151" s="6"/>
      <c r="C151" s="49"/>
      <c r="G151" s="45"/>
      <c r="I151" s="50"/>
      <c r="M151" s="16"/>
      <c r="N151" s="17"/>
      <c r="O151" s="5"/>
      <c r="Q151" s="6"/>
      <c r="R151" s="6"/>
      <c r="S151" s="6"/>
      <c r="T151" s="6"/>
      <c r="U151" s="6"/>
      <c r="V151" s="6"/>
      <c r="W151" s="6"/>
      <c r="X151" s="6"/>
      <c r="Y151" s="6"/>
      <c r="Z151" s="6"/>
      <c r="AA151" s="6"/>
      <c r="AB151" s="6"/>
      <c r="AC151" s="6"/>
    </row>
    <row r="152" ht="15.75" customHeight="1">
      <c r="A152" s="6"/>
      <c r="C152" s="49"/>
      <c r="G152" s="45"/>
      <c r="I152" s="50"/>
      <c r="M152" s="16"/>
      <c r="N152" s="17"/>
      <c r="O152" s="5"/>
      <c r="Q152" s="6"/>
      <c r="R152" s="6"/>
      <c r="S152" s="6"/>
      <c r="T152" s="6"/>
      <c r="U152" s="6"/>
      <c r="V152" s="6"/>
      <c r="W152" s="6"/>
      <c r="X152" s="6"/>
      <c r="Y152" s="6"/>
      <c r="Z152" s="6"/>
      <c r="AA152" s="6"/>
      <c r="AB152" s="6"/>
      <c r="AC152" s="6"/>
    </row>
    <row r="153" ht="15.75" customHeight="1">
      <c r="A153" s="6"/>
      <c r="C153" s="49"/>
      <c r="G153" s="45"/>
      <c r="I153" s="50"/>
      <c r="M153" s="16"/>
      <c r="N153" s="17"/>
      <c r="O153" s="5"/>
      <c r="Q153" s="6"/>
      <c r="R153" s="6"/>
      <c r="S153" s="6"/>
      <c r="T153" s="6"/>
      <c r="U153" s="6"/>
      <c r="V153" s="6"/>
      <c r="W153" s="6"/>
      <c r="X153" s="6"/>
      <c r="Y153" s="6"/>
      <c r="Z153" s="6"/>
      <c r="AA153" s="6"/>
      <c r="AB153" s="6"/>
      <c r="AC153" s="6"/>
    </row>
    <row r="154" ht="15.75" customHeight="1">
      <c r="A154" s="6"/>
      <c r="C154" s="49"/>
      <c r="G154" s="45"/>
      <c r="I154" s="50"/>
      <c r="M154" s="16"/>
      <c r="N154" s="17"/>
      <c r="O154" s="5"/>
      <c r="Q154" s="6"/>
      <c r="R154" s="6"/>
      <c r="S154" s="6"/>
      <c r="T154" s="6"/>
      <c r="U154" s="6"/>
      <c r="V154" s="6"/>
      <c r="W154" s="6"/>
      <c r="X154" s="6"/>
      <c r="Y154" s="6"/>
      <c r="Z154" s="6"/>
      <c r="AA154" s="6"/>
      <c r="AB154" s="6"/>
      <c r="AC154" s="6"/>
    </row>
    <row r="155" ht="15.75" customHeight="1">
      <c r="A155" s="6"/>
      <c r="C155" s="49"/>
      <c r="G155" s="45"/>
      <c r="I155" s="50"/>
      <c r="M155" s="16"/>
      <c r="N155" s="17"/>
      <c r="O155" s="5"/>
      <c r="Q155" s="6"/>
      <c r="R155" s="6"/>
      <c r="S155" s="6"/>
      <c r="T155" s="6"/>
      <c r="U155" s="6"/>
      <c r="V155" s="6"/>
      <c r="W155" s="6"/>
      <c r="X155" s="6"/>
      <c r="Y155" s="6"/>
      <c r="Z155" s="6"/>
      <c r="AA155" s="6"/>
      <c r="AB155" s="6"/>
      <c r="AC155" s="6"/>
    </row>
    <row r="156" ht="15.75" customHeight="1">
      <c r="A156" s="6"/>
      <c r="C156" s="49"/>
      <c r="G156" s="45"/>
      <c r="I156" s="50"/>
      <c r="M156" s="16"/>
      <c r="N156" s="17"/>
      <c r="O156" s="5"/>
      <c r="Q156" s="6"/>
      <c r="R156" s="6"/>
      <c r="S156" s="6"/>
      <c r="T156" s="6"/>
      <c r="U156" s="6"/>
      <c r="V156" s="6"/>
      <c r="W156" s="6"/>
      <c r="X156" s="6"/>
      <c r="Y156" s="6"/>
      <c r="Z156" s="6"/>
      <c r="AA156" s="6"/>
      <c r="AB156" s="6"/>
      <c r="AC156" s="6"/>
    </row>
    <row r="157" ht="15.75" customHeight="1">
      <c r="A157" s="6"/>
      <c r="C157" s="49"/>
      <c r="G157" s="45"/>
      <c r="I157" s="50"/>
      <c r="M157" s="16"/>
      <c r="N157" s="17"/>
      <c r="O157" s="5"/>
      <c r="Q157" s="6"/>
      <c r="R157" s="6"/>
      <c r="S157" s="6"/>
      <c r="T157" s="6"/>
      <c r="U157" s="6"/>
      <c r="V157" s="6"/>
      <c r="W157" s="6"/>
      <c r="X157" s="6"/>
      <c r="Y157" s="6"/>
      <c r="Z157" s="6"/>
      <c r="AA157" s="6"/>
      <c r="AB157" s="6"/>
      <c r="AC157" s="6"/>
    </row>
    <row r="158" ht="15.75" customHeight="1">
      <c r="A158" s="6"/>
      <c r="C158" s="49"/>
      <c r="G158" s="45"/>
      <c r="I158" s="50"/>
      <c r="M158" s="16"/>
      <c r="N158" s="17"/>
      <c r="O158" s="5"/>
      <c r="Q158" s="6"/>
      <c r="R158" s="6"/>
      <c r="S158" s="6"/>
      <c r="T158" s="6"/>
      <c r="U158" s="6"/>
      <c r="V158" s="6"/>
      <c r="W158" s="6"/>
      <c r="X158" s="6"/>
      <c r="Y158" s="6"/>
      <c r="Z158" s="6"/>
      <c r="AA158" s="6"/>
      <c r="AB158" s="6"/>
      <c r="AC158" s="6"/>
    </row>
    <row r="159" ht="15.75" customHeight="1">
      <c r="A159" s="6"/>
      <c r="C159" s="49"/>
      <c r="G159" s="45"/>
      <c r="I159" s="50"/>
      <c r="M159" s="16"/>
      <c r="N159" s="17"/>
      <c r="O159" s="5"/>
      <c r="Q159" s="6"/>
      <c r="R159" s="6"/>
      <c r="S159" s="6"/>
      <c r="T159" s="6"/>
      <c r="U159" s="6"/>
      <c r="V159" s="6"/>
      <c r="W159" s="6"/>
      <c r="X159" s="6"/>
      <c r="Y159" s="6"/>
      <c r="Z159" s="6"/>
      <c r="AA159" s="6"/>
      <c r="AB159" s="6"/>
      <c r="AC159" s="6"/>
    </row>
    <row r="160" ht="15.75" customHeight="1">
      <c r="A160" s="6"/>
      <c r="C160" s="49"/>
      <c r="G160" s="45"/>
      <c r="I160" s="50"/>
      <c r="M160" s="16"/>
      <c r="N160" s="17"/>
      <c r="O160" s="5"/>
      <c r="Q160" s="6"/>
      <c r="R160" s="6"/>
      <c r="S160" s="6"/>
      <c r="T160" s="6"/>
      <c r="U160" s="6"/>
      <c r="V160" s="6"/>
      <c r="W160" s="6"/>
      <c r="X160" s="6"/>
      <c r="Y160" s="6"/>
      <c r="Z160" s="6"/>
      <c r="AA160" s="6"/>
      <c r="AB160" s="6"/>
      <c r="AC160" s="6"/>
    </row>
    <row r="161" ht="15.75" customHeight="1">
      <c r="A161" s="6"/>
      <c r="C161" s="49"/>
      <c r="G161" s="45"/>
      <c r="I161" s="50"/>
      <c r="M161" s="16"/>
      <c r="N161" s="17"/>
      <c r="O161" s="5"/>
      <c r="Q161" s="6"/>
      <c r="R161" s="6"/>
      <c r="S161" s="6"/>
      <c r="T161" s="6"/>
      <c r="U161" s="6"/>
      <c r="V161" s="6"/>
      <c r="W161" s="6"/>
      <c r="X161" s="6"/>
      <c r="Y161" s="6"/>
      <c r="Z161" s="6"/>
      <c r="AA161" s="6"/>
      <c r="AB161" s="6"/>
      <c r="AC161" s="6"/>
    </row>
    <row r="162" ht="15.75" customHeight="1">
      <c r="A162" s="6"/>
      <c r="C162" s="49"/>
      <c r="G162" s="45"/>
      <c r="I162" s="50"/>
      <c r="M162" s="16"/>
      <c r="N162" s="17"/>
      <c r="O162" s="5"/>
      <c r="Q162" s="6"/>
      <c r="R162" s="6"/>
      <c r="S162" s="6"/>
      <c r="T162" s="6"/>
      <c r="U162" s="6"/>
      <c r="V162" s="6"/>
      <c r="W162" s="6"/>
      <c r="X162" s="6"/>
      <c r="Y162" s="6"/>
      <c r="Z162" s="6"/>
      <c r="AA162" s="6"/>
      <c r="AB162" s="6"/>
      <c r="AC162" s="6"/>
    </row>
    <row r="163" ht="15.75" customHeight="1">
      <c r="A163" s="6"/>
      <c r="C163" s="49"/>
      <c r="G163" s="45"/>
      <c r="I163" s="50"/>
      <c r="M163" s="16"/>
      <c r="N163" s="17"/>
      <c r="O163" s="5"/>
      <c r="Q163" s="6"/>
      <c r="R163" s="6"/>
      <c r="S163" s="6"/>
      <c r="T163" s="6"/>
      <c r="U163" s="6"/>
      <c r="V163" s="6"/>
      <c r="W163" s="6"/>
      <c r="X163" s="6"/>
      <c r="Y163" s="6"/>
      <c r="Z163" s="6"/>
      <c r="AA163" s="6"/>
      <c r="AB163" s="6"/>
      <c r="AC163" s="6"/>
    </row>
    <row r="164" ht="15.75" customHeight="1">
      <c r="A164" s="6"/>
      <c r="C164" s="49"/>
      <c r="G164" s="45"/>
      <c r="I164" s="50"/>
      <c r="M164" s="16"/>
      <c r="N164" s="17"/>
      <c r="O164" s="5"/>
      <c r="Q164" s="6"/>
      <c r="R164" s="6"/>
      <c r="S164" s="6"/>
      <c r="T164" s="6"/>
      <c r="U164" s="6"/>
      <c r="V164" s="6"/>
      <c r="W164" s="6"/>
      <c r="X164" s="6"/>
      <c r="Y164" s="6"/>
      <c r="Z164" s="6"/>
      <c r="AA164" s="6"/>
      <c r="AB164" s="6"/>
      <c r="AC164" s="6"/>
    </row>
    <row r="165" ht="15.75" customHeight="1">
      <c r="A165" s="6"/>
      <c r="C165" s="49"/>
      <c r="G165" s="45"/>
      <c r="I165" s="50"/>
      <c r="M165" s="16"/>
      <c r="N165" s="17"/>
      <c r="O165" s="5"/>
      <c r="Q165" s="6"/>
      <c r="R165" s="6"/>
      <c r="S165" s="6"/>
      <c r="T165" s="6"/>
      <c r="U165" s="6"/>
      <c r="V165" s="6"/>
      <c r="W165" s="6"/>
      <c r="X165" s="6"/>
      <c r="Y165" s="6"/>
      <c r="Z165" s="6"/>
      <c r="AA165" s="6"/>
      <c r="AB165" s="6"/>
      <c r="AC165" s="6"/>
    </row>
    <row r="166" ht="15.75" customHeight="1">
      <c r="A166" s="6"/>
      <c r="C166" s="49"/>
      <c r="G166" s="45"/>
      <c r="I166" s="50"/>
      <c r="M166" s="16"/>
      <c r="N166" s="17"/>
      <c r="O166" s="5"/>
      <c r="Q166" s="6"/>
      <c r="R166" s="6"/>
      <c r="S166" s="6"/>
      <c r="T166" s="6"/>
      <c r="U166" s="6"/>
      <c r="V166" s="6"/>
      <c r="W166" s="6"/>
      <c r="X166" s="6"/>
      <c r="Y166" s="6"/>
      <c r="Z166" s="6"/>
      <c r="AA166" s="6"/>
      <c r="AB166" s="6"/>
      <c r="AC166" s="6"/>
    </row>
    <row r="167" ht="15.75" customHeight="1">
      <c r="A167" s="6"/>
      <c r="C167" s="49"/>
      <c r="G167" s="45"/>
      <c r="I167" s="50"/>
      <c r="M167" s="16"/>
      <c r="N167" s="17"/>
      <c r="O167" s="5"/>
      <c r="Q167" s="6"/>
      <c r="R167" s="6"/>
      <c r="S167" s="6"/>
      <c r="T167" s="6"/>
      <c r="U167" s="6"/>
      <c r="V167" s="6"/>
      <c r="W167" s="6"/>
      <c r="X167" s="6"/>
      <c r="Y167" s="6"/>
      <c r="Z167" s="6"/>
      <c r="AA167" s="6"/>
      <c r="AB167" s="6"/>
      <c r="AC167" s="6"/>
    </row>
    <row r="168" ht="15.75" customHeight="1">
      <c r="A168" s="6"/>
      <c r="C168" s="49"/>
      <c r="G168" s="45"/>
      <c r="I168" s="50"/>
      <c r="M168" s="16"/>
      <c r="N168" s="17"/>
      <c r="O168" s="5"/>
      <c r="Q168" s="6"/>
      <c r="R168" s="6"/>
      <c r="S168" s="6"/>
      <c r="T168" s="6"/>
      <c r="U168" s="6"/>
      <c r="V168" s="6"/>
      <c r="W168" s="6"/>
      <c r="X168" s="6"/>
      <c r="Y168" s="6"/>
      <c r="Z168" s="6"/>
      <c r="AA168" s="6"/>
      <c r="AB168" s="6"/>
      <c r="AC168" s="6"/>
    </row>
    <row r="169" ht="15.75" customHeight="1">
      <c r="A169" s="6"/>
      <c r="C169" s="49"/>
      <c r="G169" s="45"/>
      <c r="I169" s="50"/>
      <c r="M169" s="16"/>
      <c r="N169" s="17"/>
      <c r="O169" s="5"/>
      <c r="Q169" s="6"/>
      <c r="R169" s="6"/>
      <c r="S169" s="6"/>
      <c r="T169" s="6"/>
      <c r="U169" s="6"/>
      <c r="V169" s="6"/>
      <c r="W169" s="6"/>
      <c r="X169" s="6"/>
      <c r="Y169" s="6"/>
      <c r="Z169" s="6"/>
      <c r="AA169" s="6"/>
      <c r="AB169" s="6"/>
      <c r="AC169" s="6"/>
    </row>
    <row r="170" ht="15.75" customHeight="1">
      <c r="A170" s="6"/>
      <c r="C170" s="49"/>
      <c r="G170" s="45"/>
      <c r="I170" s="50"/>
      <c r="M170" s="16"/>
      <c r="N170" s="17"/>
      <c r="O170" s="5"/>
      <c r="Q170" s="6"/>
      <c r="R170" s="6"/>
      <c r="S170" s="6"/>
      <c r="T170" s="6"/>
      <c r="U170" s="6"/>
      <c r="V170" s="6"/>
      <c r="W170" s="6"/>
      <c r="X170" s="6"/>
      <c r="Y170" s="6"/>
      <c r="Z170" s="6"/>
      <c r="AA170" s="6"/>
      <c r="AB170" s="6"/>
      <c r="AC170" s="6"/>
    </row>
    <row r="171" ht="15.75" customHeight="1">
      <c r="A171" s="6"/>
      <c r="C171" s="49"/>
      <c r="G171" s="45"/>
      <c r="I171" s="50"/>
      <c r="M171" s="16"/>
      <c r="N171" s="17"/>
      <c r="O171" s="5"/>
      <c r="Q171" s="6"/>
      <c r="R171" s="6"/>
      <c r="S171" s="6"/>
      <c r="T171" s="6"/>
      <c r="U171" s="6"/>
      <c r="V171" s="6"/>
      <c r="W171" s="6"/>
      <c r="X171" s="6"/>
      <c r="Y171" s="6"/>
      <c r="Z171" s="6"/>
      <c r="AA171" s="6"/>
      <c r="AB171" s="6"/>
      <c r="AC171" s="6"/>
    </row>
    <row r="172" ht="15.75" customHeight="1">
      <c r="A172" s="6"/>
      <c r="C172" s="49"/>
      <c r="G172" s="45"/>
      <c r="I172" s="50"/>
      <c r="M172" s="16"/>
      <c r="N172" s="17"/>
      <c r="O172" s="5"/>
      <c r="Q172" s="6"/>
      <c r="R172" s="6"/>
      <c r="S172" s="6"/>
      <c r="T172" s="6"/>
      <c r="U172" s="6"/>
      <c r="V172" s="6"/>
      <c r="W172" s="6"/>
      <c r="X172" s="6"/>
      <c r="Y172" s="6"/>
      <c r="Z172" s="6"/>
      <c r="AA172" s="6"/>
      <c r="AB172" s="6"/>
      <c r="AC172" s="6"/>
    </row>
    <row r="173" ht="15.75" customHeight="1">
      <c r="A173" s="6"/>
      <c r="C173" s="49"/>
      <c r="G173" s="45"/>
      <c r="I173" s="50"/>
      <c r="M173" s="16"/>
      <c r="N173" s="17"/>
      <c r="O173" s="5"/>
      <c r="Q173" s="6"/>
      <c r="R173" s="6"/>
      <c r="S173" s="6"/>
      <c r="T173" s="6"/>
      <c r="U173" s="6"/>
      <c r="V173" s="6"/>
      <c r="W173" s="6"/>
      <c r="X173" s="6"/>
      <c r="Y173" s="6"/>
      <c r="Z173" s="6"/>
      <c r="AA173" s="6"/>
      <c r="AB173" s="6"/>
      <c r="AC173" s="6"/>
    </row>
    <row r="174" ht="15.75" customHeight="1">
      <c r="A174" s="6"/>
      <c r="C174" s="49"/>
      <c r="G174" s="45"/>
      <c r="I174" s="50"/>
      <c r="M174" s="16"/>
      <c r="N174" s="17"/>
      <c r="O174" s="5"/>
      <c r="Q174" s="6"/>
      <c r="R174" s="6"/>
      <c r="S174" s="6"/>
      <c r="T174" s="6"/>
      <c r="U174" s="6"/>
      <c r="V174" s="6"/>
      <c r="W174" s="6"/>
      <c r="X174" s="6"/>
      <c r="Y174" s="6"/>
      <c r="Z174" s="6"/>
      <c r="AA174" s="6"/>
      <c r="AB174" s="6"/>
      <c r="AC174" s="6"/>
    </row>
    <row r="175" ht="15.75" customHeight="1">
      <c r="A175" s="6"/>
      <c r="C175" s="49"/>
      <c r="G175" s="45"/>
      <c r="I175" s="50"/>
      <c r="M175" s="16"/>
      <c r="N175" s="17"/>
      <c r="O175" s="5"/>
      <c r="Q175" s="6"/>
      <c r="R175" s="6"/>
      <c r="S175" s="6"/>
      <c r="T175" s="6"/>
      <c r="U175" s="6"/>
      <c r="V175" s="6"/>
      <c r="W175" s="6"/>
      <c r="X175" s="6"/>
      <c r="Y175" s="6"/>
      <c r="Z175" s="6"/>
      <c r="AA175" s="6"/>
      <c r="AB175" s="6"/>
      <c r="AC175" s="6"/>
    </row>
    <row r="176" ht="15.75" customHeight="1">
      <c r="A176" s="6"/>
      <c r="C176" s="49"/>
      <c r="G176" s="45"/>
      <c r="I176" s="50"/>
      <c r="M176" s="16"/>
      <c r="N176" s="17"/>
      <c r="O176" s="5"/>
      <c r="Q176" s="6"/>
      <c r="R176" s="6"/>
      <c r="S176" s="6"/>
      <c r="T176" s="6"/>
      <c r="U176" s="6"/>
      <c r="V176" s="6"/>
      <c r="W176" s="6"/>
      <c r="X176" s="6"/>
      <c r="Y176" s="6"/>
      <c r="Z176" s="6"/>
      <c r="AA176" s="6"/>
      <c r="AB176" s="6"/>
      <c r="AC176" s="6"/>
    </row>
    <row r="177" ht="15.75" customHeight="1">
      <c r="A177" s="6"/>
      <c r="C177" s="49"/>
      <c r="G177" s="45"/>
      <c r="I177" s="50"/>
      <c r="M177" s="16"/>
      <c r="N177" s="17"/>
      <c r="O177" s="5"/>
      <c r="Q177" s="6"/>
      <c r="R177" s="6"/>
      <c r="S177" s="6"/>
      <c r="T177" s="6"/>
      <c r="U177" s="6"/>
      <c r="V177" s="6"/>
      <c r="W177" s="6"/>
      <c r="X177" s="6"/>
      <c r="Y177" s="6"/>
      <c r="Z177" s="6"/>
      <c r="AA177" s="6"/>
      <c r="AB177" s="6"/>
      <c r="AC177" s="6"/>
    </row>
    <row r="178" ht="15.75" customHeight="1">
      <c r="A178" s="6"/>
      <c r="C178" s="49"/>
      <c r="G178" s="45"/>
      <c r="I178" s="50"/>
      <c r="M178" s="16"/>
      <c r="N178" s="17"/>
      <c r="O178" s="5"/>
      <c r="Q178" s="6"/>
      <c r="R178" s="6"/>
      <c r="S178" s="6"/>
      <c r="T178" s="6"/>
      <c r="U178" s="6"/>
      <c r="V178" s="6"/>
      <c r="W178" s="6"/>
      <c r="X178" s="6"/>
      <c r="Y178" s="6"/>
      <c r="Z178" s="6"/>
      <c r="AA178" s="6"/>
      <c r="AB178" s="6"/>
      <c r="AC178" s="6"/>
    </row>
    <row r="179" ht="15.75" customHeight="1">
      <c r="A179" s="6"/>
      <c r="C179" s="49"/>
      <c r="G179" s="45"/>
      <c r="I179" s="50"/>
      <c r="M179" s="16"/>
      <c r="N179" s="17"/>
      <c r="O179" s="5"/>
      <c r="Q179" s="6"/>
      <c r="R179" s="6"/>
      <c r="S179" s="6"/>
      <c r="T179" s="6"/>
      <c r="U179" s="6"/>
      <c r="V179" s="6"/>
      <c r="W179" s="6"/>
      <c r="X179" s="6"/>
      <c r="Y179" s="6"/>
      <c r="Z179" s="6"/>
      <c r="AA179" s="6"/>
      <c r="AB179" s="6"/>
      <c r="AC179" s="6"/>
    </row>
    <row r="180" ht="15.75" customHeight="1">
      <c r="A180" s="6"/>
      <c r="C180" s="49"/>
      <c r="G180" s="45"/>
      <c r="I180" s="50"/>
      <c r="M180" s="16"/>
      <c r="N180" s="17"/>
      <c r="O180" s="5"/>
      <c r="Q180" s="6"/>
      <c r="R180" s="6"/>
      <c r="S180" s="6"/>
      <c r="T180" s="6"/>
      <c r="U180" s="6"/>
      <c r="V180" s="6"/>
      <c r="W180" s="6"/>
      <c r="X180" s="6"/>
      <c r="Y180" s="6"/>
      <c r="Z180" s="6"/>
      <c r="AA180" s="6"/>
      <c r="AB180" s="6"/>
      <c r="AC180" s="6"/>
    </row>
    <row r="181" ht="15.75" customHeight="1">
      <c r="A181" s="6"/>
      <c r="C181" s="49"/>
      <c r="G181" s="45"/>
      <c r="I181" s="50"/>
      <c r="M181" s="16"/>
      <c r="N181" s="17"/>
      <c r="O181" s="5"/>
      <c r="Q181" s="6"/>
      <c r="R181" s="6"/>
      <c r="S181" s="6"/>
      <c r="T181" s="6"/>
      <c r="U181" s="6"/>
      <c r="V181" s="6"/>
      <c r="W181" s="6"/>
      <c r="X181" s="6"/>
      <c r="Y181" s="6"/>
      <c r="Z181" s="6"/>
      <c r="AA181" s="6"/>
      <c r="AB181" s="6"/>
      <c r="AC181" s="6"/>
    </row>
    <row r="182" ht="15.75" customHeight="1">
      <c r="A182" s="6"/>
      <c r="C182" s="49"/>
      <c r="G182" s="45"/>
      <c r="I182" s="50"/>
      <c r="M182" s="16"/>
      <c r="N182" s="17"/>
      <c r="O182" s="5"/>
      <c r="Q182" s="6"/>
      <c r="R182" s="6"/>
      <c r="S182" s="6"/>
      <c r="T182" s="6"/>
      <c r="U182" s="6"/>
      <c r="V182" s="6"/>
      <c r="W182" s="6"/>
      <c r="X182" s="6"/>
      <c r="Y182" s="6"/>
      <c r="Z182" s="6"/>
      <c r="AA182" s="6"/>
      <c r="AB182" s="6"/>
      <c r="AC182" s="6"/>
    </row>
    <row r="183" ht="15.75" customHeight="1">
      <c r="A183" s="6"/>
      <c r="C183" s="49"/>
      <c r="G183" s="45"/>
      <c r="I183" s="50"/>
      <c r="M183" s="16"/>
      <c r="N183" s="17"/>
      <c r="O183" s="5"/>
      <c r="Q183" s="6"/>
      <c r="R183" s="6"/>
      <c r="S183" s="6"/>
      <c r="T183" s="6"/>
      <c r="U183" s="6"/>
      <c r="V183" s="6"/>
      <c r="W183" s="6"/>
      <c r="X183" s="6"/>
      <c r="Y183" s="6"/>
      <c r="Z183" s="6"/>
      <c r="AA183" s="6"/>
      <c r="AB183" s="6"/>
      <c r="AC183" s="6"/>
    </row>
    <row r="184" ht="15.75" customHeight="1">
      <c r="A184" s="6"/>
      <c r="C184" s="49"/>
      <c r="G184" s="45"/>
      <c r="I184" s="50"/>
      <c r="M184" s="16"/>
      <c r="N184" s="17"/>
      <c r="O184" s="5"/>
      <c r="Q184" s="6"/>
      <c r="R184" s="6"/>
      <c r="S184" s="6"/>
      <c r="T184" s="6"/>
      <c r="U184" s="6"/>
      <c r="V184" s="6"/>
      <c r="W184" s="6"/>
      <c r="X184" s="6"/>
      <c r="Y184" s="6"/>
      <c r="Z184" s="6"/>
      <c r="AA184" s="6"/>
      <c r="AB184" s="6"/>
      <c r="AC184" s="6"/>
    </row>
    <row r="185" ht="15.75" customHeight="1">
      <c r="A185" s="6"/>
      <c r="C185" s="49"/>
      <c r="G185" s="45"/>
      <c r="I185" s="50"/>
      <c r="M185" s="16"/>
      <c r="N185" s="17"/>
      <c r="O185" s="5"/>
      <c r="Q185" s="6"/>
      <c r="R185" s="6"/>
      <c r="S185" s="6"/>
      <c r="T185" s="6"/>
      <c r="U185" s="6"/>
      <c r="V185" s="6"/>
      <c r="W185" s="6"/>
      <c r="X185" s="6"/>
      <c r="Y185" s="6"/>
      <c r="Z185" s="6"/>
      <c r="AA185" s="6"/>
      <c r="AB185" s="6"/>
      <c r="AC185" s="6"/>
    </row>
    <row r="186" ht="15.75" customHeight="1">
      <c r="A186" s="6"/>
      <c r="C186" s="49"/>
      <c r="G186" s="45"/>
      <c r="I186" s="50"/>
      <c r="M186" s="16"/>
      <c r="N186" s="17"/>
      <c r="O186" s="5"/>
      <c r="Q186" s="6"/>
      <c r="R186" s="6"/>
      <c r="S186" s="6"/>
      <c r="T186" s="6"/>
      <c r="U186" s="6"/>
      <c r="V186" s="6"/>
      <c r="W186" s="6"/>
      <c r="X186" s="6"/>
      <c r="Y186" s="6"/>
      <c r="Z186" s="6"/>
      <c r="AA186" s="6"/>
      <c r="AB186" s="6"/>
      <c r="AC186" s="6"/>
    </row>
    <row r="187" ht="15.75" customHeight="1">
      <c r="A187" s="6"/>
      <c r="C187" s="49"/>
      <c r="G187" s="45"/>
      <c r="I187" s="50"/>
      <c r="M187" s="16"/>
      <c r="N187" s="17"/>
      <c r="O187" s="5"/>
      <c r="Q187" s="6"/>
      <c r="R187" s="6"/>
      <c r="S187" s="6"/>
      <c r="T187" s="6"/>
      <c r="U187" s="6"/>
      <c r="V187" s="6"/>
      <c r="W187" s="6"/>
      <c r="X187" s="6"/>
      <c r="Y187" s="6"/>
      <c r="Z187" s="6"/>
      <c r="AA187" s="6"/>
      <c r="AB187" s="6"/>
      <c r="AC187" s="6"/>
    </row>
    <row r="188" ht="15.75" customHeight="1">
      <c r="A188" s="6"/>
      <c r="C188" s="49"/>
      <c r="G188" s="45"/>
      <c r="I188" s="50"/>
      <c r="M188" s="16"/>
      <c r="N188" s="17"/>
      <c r="O188" s="5"/>
      <c r="Q188" s="6"/>
      <c r="R188" s="6"/>
      <c r="S188" s="6"/>
      <c r="T188" s="6"/>
      <c r="U188" s="6"/>
      <c r="V188" s="6"/>
      <c r="W188" s="6"/>
      <c r="X188" s="6"/>
      <c r="Y188" s="6"/>
      <c r="Z188" s="6"/>
      <c r="AA188" s="6"/>
      <c r="AB188" s="6"/>
      <c r="AC188" s="6"/>
    </row>
    <row r="189" ht="15.75" customHeight="1">
      <c r="A189" s="6"/>
      <c r="C189" s="49"/>
      <c r="G189" s="45"/>
      <c r="I189" s="50"/>
      <c r="M189" s="16"/>
      <c r="N189" s="17"/>
      <c r="O189" s="5"/>
      <c r="Q189" s="6"/>
      <c r="R189" s="6"/>
      <c r="S189" s="6"/>
      <c r="T189" s="6"/>
      <c r="U189" s="6"/>
      <c r="V189" s="6"/>
      <c r="W189" s="6"/>
      <c r="X189" s="6"/>
      <c r="Y189" s="6"/>
      <c r="Z189" s="6"/>
      <c r="AA189" s="6"/>
      <c r="AB189" s="6"/>
      <c r="AC189" s="6"/>
    </row>
    <row r="190" ht="15.75" customHeight="1">
      <c r="A190" s="6"/>
      <c r="C190" s="49"/>
      <c r="G190" s="45"/>
      <c r="I190" s="50"/>
      <c r="M190" s="16"/>
      <c r="N190" s="17"/>
      <c r="O190" s="5"/>
      <c r="Q190" s="6"/>
      <c r="R190" s="6"/>
      <c r="S190" s="6"/>
      <c r="T190" s="6"/>
      <c r="U190" s="6"/>
      <c r="V190" s="6"/>
      <c r="W190" s="6"/>
      <c r="X190" s="6"/>
      <c r="Y190" s="6"/>
      <c r="Z190" s="6"/>
      <c r="AA190" s="6"/>
      <c r="AB190" s="6"/>
      <c r="AC190" s="6"/>
    </row>
    <row r="191" ht="15.75" customHeight="1">
      <c r="A191" s="6"/>
      <c r="C191" s="49"/>
      <c r="G191" s="45"/>
      <c r="I191" s="50"/>
      <c r="M191" s="16"/>
      <c r="N191" s="17"/>
      <c r="O191" s="5"/>
      <c r="Q191" s="6"/>
      <c r="R191" s="6"/>
      <c r="S191" s="6"/>
      <c r="T191" s="6"/>
      <c r="U191" s="6"/>
      <c r="V191" s="6"/>
      <c r="W191" s="6"/>
      <c r="X191" s="6"/>
      <c r="Y191" s="6"/>
      <c r="Z191" s="6"/>
      <c r="AA191" s="6"/>
      <c r="AB191" s="6"/>
      <c r="AC191" s="6"/>
    </row>
    <row r="192" ht="15.75" customHeight="1">
      <c r="A192" s="6"/>
      <c r="C192" s="49"/>
      <c r="G192" s="45"/>
      <c r="I192" s="50"/>
      <c r="M192" s="16"/>
      <c r="N192" s="17"/>
      <c r="O192" s="5"/>
      <c r="Q192" s="6"/>
      <c r="R192" s="6"/>
      <c r="S192" s="6"/>
      <c r="T192" s="6"/>
      <c r="U192" s="6"/>
      <c r="V192" s="6"/>
      <c r="W192" s="6"/>
      <c r="X192" s="6"/>
      <c r="Y192" s="6"/>
      <c r="Z192" s="6"/>
      <c r="AA192" s="6"/>
      <c r="AB192" s="6"/>
      <c r="AC192" s="6"/>
    </row>
    <row r="193" ht="15.75" customHeight="1">
      <c r="A193" s="6"/>
      <c r="C193" s="49"/>
      <c r="G193" s="45"/>
      <c r="I193" s="50"/>
      <c r="M193" s="16"/>
      <c r="N193" s="17"/>
      <c r="O193" s="5"/>
      <c r="Q193" s="6"/>
      <c r="R193" s="6"/>
      <c r="S193" s="6"/>
      <c r="T193" s="6"/>
      <c r="U193" s="6"/>
      <c r="V193" s="6"/>
      <c r="W193" s="6"/>
      <c r="X193" s="6"/>
      <c r="Y193" s="6"/>
      <c r="Z193" s="6"/>
      <c r="AA193" s="6"/>
      <c r="AB193" s="6"/>
      <c r="AC193" s="6"/>
    </row>
    <row r="194" ht="15.75" customHeight="1">
      <c r="A194" s="6"/>
      <c r="C194" s="49"/>
      <c r="G194" s="45"/>
      <c r="I194" s="50"/>
      <c r="M194" s="16"/>
      <c r="N194" s="17"/>
      <c r="O194" s="5"/>
      <c r="Q194" s="6"/>
      <c r="R194" s="6"/>
      <c r="S194" s="6"/>
      <c r="T194" s="6"/>
      <c r="U194" s="6"/>
      <c r="V194" s="6"/>
      <c r="W194" s="6"/>
      <c r="X194" s="6"/>
      <c r="Y194" s="6"/>
      <c r="Z194" s="6"/>
      <c r="AA194" s="6"/>
      <c r="AB194" s="6"/>
      <c r="AC194" s="6"/>
    </row>
    <row r="195" ht="15.75" customHeight="1">
      <c r="A195" s="6"/>
      <c r="C195" s="49"/>
      <c r="G195" s="45"/>
      <c r="I195" s="50"/>
      <c r="M195" s="16"/>
      <c r="N195" s="17"/>
      <c r="O195" s="5"/>
      <c r="Q195" s="6"/>
      <c r="R195" s="6"/>
      <c r="S195" s="6"/>
      <c r="T195" s="6"/>
      <c r="U195" s="6"/>
      <c r="V195" s="6"/>
      <c r="W195" s="6"/>
      <c r="X195" s="6"/>
      <c r="Y195" s="6"/>
      <c r="Z195" s="6"/>
      <c r="AA195" s="6"/>
      <c r="AB195" s="6"/>
      <c r="AC195" s="6"/>
    </row>
    <row r="196" ht="15.75" customHeight="1">
      <c r="A196" s="6"/>
      <c r="C196" s="49"/>
      <c r="G196" s="45"/>
      <c r="I196" s="50"/>
      <c r="M196" s="16"/>
      <c r="N196" s="17"/>
      <c r="O196" s="5"/>
      <c r="Q196" s="6"/>
      <c r="R196" s="6"/>
      <c r="S196" s="6"/>
      <c r="T196" s="6"/>
      <c r="U196" s="6"/>
      <c r="V196" s="6"/>
      <c r="W196" s="6"/>
      <c r="X196" s="6"/>
      <c r="Y196" s="6"/>
      <c r="Z196" s="6"/>
      <c r="AA196" s="6"/>
      <c r="AB196" s="6"/>
      <c r="AC196" s="6"/>
    </row>
    <row r="197" ht="15.75" customHeight="1">
      <c r="A197" s="6"/>
      <c r="C197" s="49"/>
      <c r="G197" s="45"/>
      <c r="I197" s="50"/>
      <c r="M197" s="16"/>
      <c r="N197" s="17"/>
      <c r="O197" s="5"/>
      <c r="Q197" s="6"/>
      <c r="R197" s="6"/>
      <c r="S197" s="6"/>
      <c r="T197" s="6"/>
      <c r="U197" s="6"/>
      <c r="V197" s="6"/>
      <c r="W197" s="6"/>
      <c r="X197" s="6"/>
      <c r="Y197" s="6"/>
      <c r="Z197" s="6"/>
      <c r="AA197" s="6"/>
      <c r="AB197" s="6"/>
      <c r="AC197" s="6"/>
    </row>
    <row r="198" ht="15.75" customHeight="1">
      <c r="A198" s="6"/>
      <c r="C198" s="49"/>
      <c r="G198" s="45"/>
      <c r="I198" s="50"/>
      <c r="M198" s="16"/>
      <c r="N198" s="17"/>
      <c r="O198" s="5"/>
      <c r="Q198" s="6"/>
      <c r="R198" s="6"/>
      <c r="S198" s="6"/>
      <c r="T198" s="6"/>
      <c r="U198" s="6"/>
      <c r="V198" s="6"/>
      <c r="W198" s="6"/>
      <c r="X198" s="6"/>
      <c r="Y198" s="6"/>
      <c r="Z198" s="6"/>
      <c r="AA198" s="6"/>
      <c r="AB198" s="6"/>
      <c r="AC198" s="6"/>
    </row>
    <row r="199" ht="15.75" customHeight="1">
      <c r="A199" s="6"/>
      <c r="C199" s="49"/>
      <c r="G199" s="45"/>
      <c r="I199" s="50"/>
      <c r="M199" s="16"/>
      <c r="N199" s="17"/>
      <c r="O199" s="5"/>
      <c r="Q199" s="6"/>
      <c r="R199" s="6"/>
      <c r="S199" s="6"/>
      <c r="T199" s="6"/>
      <c r="U199" s="6"/>
      <c r="V199" s="6"/>
      <c r="W199" s="6"/>
      <c r="X199" s="6"/>
      <c r="Y199" s="6"/>
      <c r="Z199" s="6"/>
      <c r="AA199" s="6"/>
      <c r="AB199" s="6"/>
      <c r="AC199" s="6"/>
    </row>
    <row r="200" ht="15.75" customHeight="1">
      <c r="A200" s="6"/>
      <c r="C200" s="49"/>
      <c r="G200" s="45"/>
      <c r="I200" s="50"/>
      <c r="M200" s="16"/>
      <c r="N200" s="17"/>
      <c r="O200" s="5"/>
      <c r="Q200" s="6"/>
      <c r="R200" s="6"/>
      <c r="S200" s="6"/>
      <c r="T200" s="6"/>
      <c r="U200" s="6"/>
      <c r="V200" s="6"/>
      <c r="W200" s="6"/>
      <c r="X200" s="6"/>
      <c r="Y200" s="6"/>
      <c r="Z200" s="6"/>
      <c r="AA200" s="6"/>
      <c r="AB200" s="6"/>
      <c r="AC200" s="6"/>
    </row>
    <row r="201" ht="15.75" customHeight="1">
      <c r="A201" s="6"/>
      <c r="C201" s="49"/>
      <c r="G201" s="45"/>
      <c r="I201" s="50"/>
      <c r="M201" s="16"/>
      <c r="N201" s="17"/>
      <c r="O201" s="5"/>
      <c r="Q201" s="6"/>
      <c r="R201" s="6"/>
      <c r="S201" s="6"/>
      <c r="T201" s="6"/>
      <c r="U201" s="6"/>
      <c r="V201" s="6"/>
      <c r="W201" s="6"/>
      <c r="X201" s="6"/>
      <c r="Y201" s="6"/>
      <c r="Z201" s="6"/>
      <c r="AA201" s="6"/>
      <c r="AB201" s="6"/>
      <c r="AC201" s="6"/>
    </row>
    <row r="202" ht="15.75" customHeight="1">
      <c r="A202" s="6"/>
      <c r="C202" s="49"/>
      <c r="G202" s="45"/>
      <c r="I202" s="50"/>
      <c r="M202" s="16"/>
      <c r="N202" s="17"/>
      <c r="O202" s="5"/>
      <c r="Q202" s="6"/>
      <c r="R202" s="6"/>
      <c r="S202" s="6"/>
      <c r="T202" s="6"/>
      <c r="U202" s="6"/>
      <c r="V202" s="6"/>
      <c r="W202" s="6"/>
      <c r="X202" s="6"/>
      <c r="Y202" s="6"/>
      <c r="Z202" s="6"/>
      <c r="AA202" s="6"/>
      <c r="AB202" s="6"/>
      <c r="AC202" s="6"/>
    </row>
    <row r="203" ht="15.75" customHeight="1">
      <c r="A203" s="6"/>
      <c r="C203" s="49"/>
      <c r="G203" s="45"/>
      <c r="I203" s="50"/>
      <c r="M203" s="16"/>
      <c r="N203" s="17"/>
      <c r="O203" s="5"/>
      <c r="Q203" s="6"/>
      <c r="R203" s="6"/>
      <c r="S203" s="6"/>
      <c r="T203" s="6"/>
      <c r="U203" s="6"/>
      <c r="V203" s="6"/>
      <c r="W203" s="6"/>
      <c r="X203" s="6"/>
      <c r="Y203" s="6"/>
      <c r="Z203" s="6"/>
      <c r="AA203" s="6"/>
      <c r="AB203" s="6"/>
      <c r="AC203" s="6"/>
    </row>
    <row r="204" ht="15.75" customHeight="1">
      <c r="A204" s="6"/>
      <c r="C204" s="49"/>
      <c r="G204" s="45"/>
      <c r="I204" s="50"/>
      <c r="M204" s="16"/>
      <c r="N204" s="17"/>
      <c r="O204" s="5"/>
      <c r="Q204" s="6"/>
      <c r="R204" s="6"/>
      <c r="S204" s="6"/>
      <c r="T204" s="6"/>
      <c r="U204" s="6"/>
      <c r="V204" s="6"/>
      <c r="W204" s="6"/>
      <c r="X204" s="6"/>
      <c r="Y204" s="6"/>
      <c r="Z204" s="6"/>
      <c r="AA204" s="6"/>
      <c r="AB204" s="6"/>
      <c r="AC204" s="6"/>
    </row>
    <row r="205" ht="15.75" customHeight="1">
      <c r="A205" s="6"/>
      <c r="C205" s="49"/>
      <c r="G205" s="45"/>
      <c r="I205" s="50"/>
      <c r="M205" s="16"/>
      <c r="N205" s="17"/>
      <c r="O205" s="5"/>
      <c r="Q205" s="6"/>
      <c r="R205" s="6"/>
      <c r="S205" s="6"/>
      <c r="T205" s="6"/>
      <c r="U205" s="6"/>
      <c r="V205" s="6"/>
      <c r="W205" s="6"/>
      <c r="X205" s="6"/>
      <c r="Y205" s="6"/>
      <c r="Z205" s="6"/>
      <c r="AA205" s="6"/>
      <c r="AB205" s="6"/>
      <c r="AC205" s="6"/>
    </row>
    <row r="206" ht="15.75" customHeight="1">
      <c r="A206" s="6"/>
      <c r="C206" s="49"/>
      <c r="G206" s="45"/>
      <c r="I206" s="50"/>
      <c r="M206" s="16"/>
      <c r="N206" s="17"/>
      <c r="O206" s="5"/>
      <c r="Q206" s="6"/>
      <c r="R206" s="6"/>
      <c r="S206" s="6"/>
      <c r="T206" s="6"/>
      <c r="U206" s="6"/>
      <c r="V206" s="6"/>
      <c r="W206" s="6"/>
      <c r="X206" s="6"/>
      <c r="Y206" s="6"/>
      <c r="Z206" s="6"/>
      <c r="AA206" s="6"/>
      <c r="AB206" s="6"/>
      <c r="AC206" s="6"/>
    </row>
    <row r="207" ht="15.75" customHeight="1">
      <c r="A207" s="6"/>
      <c r="C207" s="49"/>
      <c r="G207" s="45"/>
      <c r="I207" s="50"/>
      <c r="M207" s="16"/>
      <c r="N207" s="17"/>
      <c r="O207" s="5"/>
      <c r="Q207" s="6"/>
      <c r="R207" s="6"/>
      <c r="S207" s="6"/>
      <c r="T207" s="6"/>
      <c r="U207" s="6"/>
      <c r="V207" s="6"/>
      <c r="W207" s="6"/>
      <c r="X207" s="6"/>
      <c r="Y207" s="6"/>
      <c r="Z207" s="6"/>
      <c r="AA207" s="6"/>
      <c r="AB207" s="6"/>
      <c r="AC207" s="6"/>
    </row>
    <row r="208" ht="15.75" customHeight="1">
      <c r="A208" s="6"/>
      <c r="C208" s="49"/>
      <c r="G208" s="45"/>
      <c r="I208" s="50"/>
      <c r="M208" s="16"/>
      <c r="N208" s="17"/>
      <c r="O208" s="5"/>
      <c r="Q208" s="6"/>
      <c r="R208" s="6"/>
      <c r="S208" s="6"/>
      <c r="T208" s="6"/>
      <c r="U208" s="6"/>
      <c r="V208" s="6"/>
      <c r="W208" s="6"/>
      <c r="X208" s="6"/>
      <c r="Y208" s="6"/>
      <c r="Z208" s="6"/>
      <c r="AA208" s="6"/>
      <c r="AB208" s="6"/>
      <c r="AC208" s="6"/>
    </row>
    <row r="209" ht="15.75" customHeight="1">
      <c r="A209" s="6"/>
      <c r="C209" s="49"/>
      <c r="G209" s="45"/>
      <c r="I209" s="50"/>
      <c r="M209" s="16"/>
      <c r="N209" s="17"/>
      <c r="O209" s="5"/>
      <c r="Q209" s="6"/>
      <c r="R209" s="6"/>
      <c r="S209" s="6"/>
      <c r="T209" s="6"/>
      <c r="U209" s="6"/>
      <c r="V209" s="6"/>
      <c r="W209" s="6"/>
      <c r="X209" s="6"/>
      <c r="Y209" s="6"/>
      <c r="Z209" s="6"/>
      <c r="AA209" s="6"/>
      <c r="AB209" s="6"/>
      <c r="AC209" s="6"/>
    </row>
    <row r="210" ht="15.75" customHeight="1">
      <c r="A210" s="6"/>
      <c r="C210" s="49"/>
      <c r="G210" s="45"/>
      <c r="I210" s="50"/>
      <c r="M210" s="16"/>
      <c r="N210" s="17"/>
      <c r="O210" s="5"/>
      <c r="Q210" s="6"/>
      <c r="R210" s="6"/>
      <c r="S210" s="6"/>
      <c r="T210" s="6"/>
      <c r="U210" s="6"/>
      <c r="V210" s="6"/>
      <c r="W210" s="6"/>
      <c r="X210" s="6"/>
      <c r="Y210" s="6"/>
      <c r="Z210" s="6"/>
      <c r="AA210" s="6"/>
      <c r="AB210" s="6"/>
      <c r="AC210" s="6"/>
    </row>
    <row r="211" ht="15.75" customHeight="1">
      <c r="A211" s="6"/>
      <c r="C211" s="49"/>
      <c r="G211" s="45"/>
      <c r="I211" s="50"/>
      <c r="M211" s="16"/>
      <c r="N211" s="17"/>
      <c r="O211" s="5"/>
      <c r="Q211" s="6"/>
      <c r="R211" s="6"/>
      <c r="S211" s="6"/>
      <c r="T211" s="6"/>
      <c r="U211" s="6"/>
      <c r="V211" s="6"/>
      <c r="W211" s="6"/>
      <c r="X211" s="6"/>
      <c r="Y211" s="6"/>
      <c r="Z211" s="6"/>
      <c r="AA211" s="6"/>
      <c r="AB211" s="6"/>
      <c r="AC211" s="6"/>
    </row>
    <row r="212" ht="15.75" customHeight="1">
      <c r="A212" s="6"/>
      <c r="C212" s="49"/>
      <c r="G212" s="45"/>
      <c r="I212" s="50"/>
      <c r="M212" s="16"/>
      <c r="N212" s="17"/>
      <c r="O212" s="5"/>
      <c r="Q212" s="6"/>
      <c r="R212" s="6"/>
      <c r="S212" s="6"/>
      <c r="T212" s="6"/>
      <c r="U212" s="6"/>
      <c r="V212" s="6"/>
      <c r="W212" s="6"/>
      <c r="X212" s="6"/>
      <c r="Y212" s="6"/>
      <c r="Z212" s="6"/>
      <c r="AA212" s="6"/>
      <c r="AB212" s="6"/>
      <c r="AC212" s="6"/>
    </row>
    <row r="213" ht="15.75" customHeight="1">
      <c r="A213" s="6"/>
      <c r="C213" s="49"/>
      <c r="G213" s="45"/>
      <c r="I213" s="50"/>
      <c r="M213" s="16"/>
      <c r="N213" s="17"/>
      <c r="O213" s="5"/>
      <c r="Q213" s="6"/>
      <c r="R213" s="6"/>
      <c r="S213" s="6"/>
      <c r="T213" s="6"/>
      <c r="U213" s="6"/>
      <c r="V213" s="6"/>
      <c r="W213" s="6"/>
      <c r="X213" s="6"/>
      <c r="Y213" s="6"/>
      <c r="Z213" s="6"/>
      <c r="AA213" s="6"/>
      <c r="AB213" s="6"/>
      <c r="AC213" s="6"/>
    </row>
    <row r="214" ht="15.75" customHeight="1">
      <c r="A214" s="6"/>
      <c r="C214" s="49"/>
      <c r="G214" s="45"/>
      <c r="I214" s="50"/>
      <c r="M214" s="16"/>
      <c r="N214" s="17"/>
      <c r="O214" s="5"/>
      <c r="Q214" s="6"/>
      <c r="R214" s="6"/>
      <c r="S214" s="6"/>
      <c r="T214" s="6"/>
      <c r="U214" s="6"/>
      <c r="V214" s="6"/>
      <c r="W214" s="6"/>
      <c r="X214" s="6"/>
      <c r="Y214" s="6"/>
      <c r="Z214" s="6"/>
      <c r="AA214" s="6"/>
      <c r="AB214" s="6"/>
      <c r="AC214" s="6"/>
    </row>
    <row r="215" ht="15.75" customHeight="1">
      <c r="A215" s="6"/>
      <c r="C215" s="49"/>
      <c r="G215" s="45"/>
      <c r="I215" s="50"/>
      <c r="M215" s="16"/>
      <c r="N215" s="17"/>
      <c r="O215" s="5"/>
      <c r="Q215" s="6"/>
      <c r="R215" s="6"/>
      <c r="S215" s="6"/>
      <c r="T215" s="6"/>
      <c r="U215" s="6"/>
      <c r="V215" s="6"/>
      <c r="W215" s="6"/>
      <c r="X215" s="6"/>
      <c r="Y215" s="6"/>
      <c r="Z215" s="6"/>
      <c r="AA215" s="6"/>
      <c r="AB215" s="6"/>
      <c r="AC215" s="6"/>
    </row>
    <row r="216" ht="15.75" customHeight="1">
      <c r="A216" s="6"/>
      <c r="C216" s="49"/>
      <c r="G216" s="45"/>
      <c r="I216" s="50"/>
      <c r="M216" s="16"/>
      <c r="N216" s="17"/>
      <c r="O216" s="5"/>
      <c r="Q216" s="6"/>
      <c r="R216" s="6"/>
      <c r="S216" s="6"/>
      <c r="T216" s="6"/>
      <c r="U216" s="6"/>
      <c r="V216" s="6"/>
      <c r="W216" s="6"/>
      <c r="X216" s="6"/>
      <c r="Y216" s="6"/>
      <c r="Z216" s="6"/>
      <c r="AA216" s="6"/>
      <c r="AB216" s="6"/>
      <c r="AC216" s="6"/>
    </row>
    <row r="217" ht="15.75" customHeight="1">
      <c r="A217" s="6"/>
      <c r="C217" s="49"/>
      <c r="G217" s="45"/>
      <c r="I217" s="50"/>
      <c r="M217" s="16"/>
      <c r="N217" s="17"/>
      <c r="O217" s="5"/>
      <c r="Q217" s="6"/>
      <c r="R217" s="6"/>
      <c r="S217" s="6"/>
      <c r="T217" s="6"/>
      <c r="U217" s="6"/>
      <c r="V217" s="6"/>
      <c r="W217" s="6"/>
      <c r="X217" s="6"/>
      <c r="Y217" s="6"/>
      <c r="Z217" s="6"/>
      <c r="AA217" s="6"/>
      <c r="AB217" s="6"/>
      <c r="AC217" s="6"/>
    </row>
    <row r="218" ht="15.75" customHeight="1">
      <c r="A218" s="6"/>
      <c r="C218" s="49"/>
      <c r="G218" s="45"/>
      <c r="I218" s="50"/>
      <c r="M218" s="16"/>
      <c r="N218" s="17"/>
      <c r="O218" s="5"/>
      <c r="Q218" s="6"/>
      <c r="R218" s="6"/>
      <c r="S218" s="6"/>
      <c r="T218" s="6"/>
      <c r="U218" s="6"/>
      <c r="V218" s="6"/>
      <c r="W218" s="6"/>
      <c r="X218" s="6"/>
      <c r="Y218" s="6"/>
      <c r="Z218" s="6"/>
      <c r="AA218" s="6"/>
      <c r="AB218" s="6"/>
      <c r="AC218" s="6"/>
    </row>
    <row r="219" ht="15.75" customHeight="1">
      <c r="A219" s="6"/>
      <c r="C219" s="49"/>
      <c r="G219" s="45"/>
      <c r="I219" s="50"/>
      <c r="M219" s="16"/>
      <c r="N219" s="17"/>
      <c r="O219" s="5"/>
      <c r="Q219" s="6"/>
      <c r="R219" s="6"/>
      <c r="S219" s="6"/>
      <c r="T219" s="6"/>
      <c r="U219" s="6"/>
      <c r="V219" s="6"/>
      <c r="W219" s="6"/>
      <c r="X219" s="6"/>
      <c r="Y219" s="6"/>
      <c r="Z219" s="6"/>
      <c r="AA219" s="6"/>
      <c r="AB219" s="6"/>
      <c r="AC219" s="6"/>
    </row>
    <row r="220" ht="15.75" customHeight="1">
      <c r="A220" s="6"/>
      <c r="C220" s="49"/>
      <c r="G220" s="45"/>
      <c r="I220" s="50"/>
      <c r="M220" s="16"/>
      <c r="N220" s="17"/>
      <c r="O220" s="5"/>
      <c r="Q220" s="6"/>
      <c r="R220" s="6"/>
      <c r="S220" s="6"/>
      <c r="T220" s="6"/>
      <c r="U220" s="6"/>
      <c r="V220" s="6"/>
      <c r="W220" s="6"/>
      <c r="X220" s="6"/>
      <c r="Y220" s="6"/>
      <c r="Z220" s="6"/>
      <c r="AA220" s="6"/>
      <c r="AB220" s="6"/>
      <c r="AC220" s="6"/>
    </row>
    <row r="221" ht="15.75" customHeight="1">
      <c r="A221" s="6"/>
      <c r="C221" s="49"/>
      <c r="G221" s="45"/>
      <c r="I221" s="50"/>
      <c r="M221" s="16"/>
      <c r="N221" s="17"/>
      <c r="O221" s="5"/>
      <c r="Q221" s="6"/>
      <c r="R221" s="6"/>
      <c r="S221" s="6"/>
      <c r="T221" s="6"/>
      <c r="U221" s="6"/>
      <c r="V221" s="6"/>
      <c r="W221" s="6"/>
      <c r="X221" s="6"/>
      <c r="Y221" s="6"/>
      <c r="Z221" s="6"/>
      <c r="AA221" s="6"/>
      <c r="AB221" s="6"/>
      <c r="AC221" s="6"/>
    </row>
    <row r="222" ht="15.75" customHeight="1">
      <c r="A222" s="6"/>
      <c r="C222" s="49"/>
      <c r="G222" s="45"/>
      <c r="I222" s="50"/>
      <c r="M222" s="16"/>
      <c r="N222" s="17"/>
      <c r="O222" s="5"/>
      <c r="Q222" s="6"/>
      <c r="R222" s="6"/>
      <c r="S222" s="6"/>
      <c r="T222" s="6"/>
      <c r="U222" s="6"/>
      <c r="V222" s="6"/>
      <c r="W222" s="6"/>
      <c r="X222" s="6"/>
      <c r="Y222" s="6"/>
      <c r="Z222" s="6"/>
      <c r="AA222" s="6"/>
      <c r="AB222" s="6"/>
      <c r="AC222" s="6"/>
    </row>
    <row r="223" ht="15.75" customHeight="1">
      <c r="A223" s="6"/>
      <c r="C223" s="49"/>
      <c r="G223" s="45"/>
      <c r="I223" s="50"/>
      <c r="M223" s="16"/>
      <c r="N223" s="17"/>
      <c r="O223" s="5"/>
      <c r="Q223" s="6"/>
      <c r="R223" s="6"/>
      <c r="S223" s="6"/>
      <c r="T223" s="6"/>
      <c r="U223" s="6"/>
      <c r="V223" s="6"/>
      <c r="W223" s="6"/>
      <c r="X223" s="6"/>
      <c r="Y223" s="6"/>
      <c r="Z223" s="6"/>
      <c r="AA223" s="6"/>
      <c r="AB223" s="6"/>
      <c r="AC223" s="6"/>
    </row>
    <row r="224" ht="15.75" customHeight="1">
      <c r="A224" s="6"/>
      <c r="C224" s="49"/>
      <c r="G224" s="45"/>
      <c r="I224" s="50"/>
      <c r="M224" s="16"/>
      <c r="N224" s="17"/>
      <c r="O224" s="5"/>
      <c r="Q224" s="6"/>
      <c r="R224" s="6"/>
      <c r="S224" s="6"/>
      <c r="T224" s="6"/>
      <c r="U224" s="6"/>
      <c r="V224" s="6"/>
      <c r="W224" s="6"/>
      <c r="X224" s="6"/>
      <c r="Y224" s="6"/>
      <c r="Z224" s="6"/>
      <c r="AA224" s="6"/>
      <c r="AB224" s="6"/>
      <c r="AC224" s="6"/>
    </row>
    <row r="225" ht="15.75" customHeight="1">
      <c r="A225" s="6"/>
      <c r="C225" s="49"/>
      <c r="G225" s="45"/>
      <c r="I225" s="50"/>
      <c r="M225" s="16"/>
      <c r="N225" s="17"/>
      <c r="O225" s="5"/>
      <c r="Q225" s="6"/>
      <c r="R225" s="6"/>
      <c r="S225" s="6"/>
      <c r="T225" s="6"/>
      <c r="U225" s="6"/>
      <c r="V225" s="6"/>
      <c r="W225" s="6"/>
      <c r="X225" s="6"/>
      <c r="Y225" s="6"/>
      <c r="Z225" s="6"/>
      <c r="AA225" s="6"/>
      <c r="AB225" s="6"/>
      <c r="AC225" s="6"/>
    </row>
    <row r="226" ht="15.75" customHeight="1">
      <c r="A226" s="6"/>
      <c r="C226" s="49"/>
      <c r="G226" s="45"/>
      <c r="I226" s="50"/>
      <c r="M226" s="16"/>
      <c r="N226" s="17"/>
      <c r="O226" s="5"/>
      <c r="Q226" s="6"/>
      <c r="R226" s="6"/>
      <c r="S226" s="6"/>
      <c r="T226" s="6"/>
      <c r="U226" s="6"/>
      <c r="V226" s="6"/>
      <c r="W226" s="6"/>
      <c r="X226" s="6"/>
      <c r="Y226" s="6"/>
      <c r="Z226" s="6"/>
      <c r="AA226" s="6"/>
      <c r="AB226" s="6"/>
      <c r="AC226" s="6"/>
    </row>
    <row r="227" ht="15.75" customHeight="1">
      <c r="A227" s="6"/>
      <c r="C227" s="49"/>
      <c r="G227" s="45"/>
      <c r="I227" s="50"/>
      <c r="M227" s="16"/>
      <c r="N227" s="17"/>
      <c r="O227" s="5"/>
      <c r="Q227" s="6"/>
      <c r="R227" s="6"/>
      <c r="S227" s="6"/>
      <c r="T227" s="6"/>
      <c r="U227" s="6"/>
      <c r="V227" s="6"/>
      <c r="W227" s="6"/>
      <c r="X227" s="6"/>
      <c r="Y227" s="6"/>
      <c r="Z227" s="6"/>
      <c r="AA227" s="6"/>
      <c r="AB227" s="6"/>
      <c r="AC227" s="6"/>
    </row>
    <row r="228" ht="15.75" customHeight="1">
      <c r="A228" s="6"/>
      <c r="C228" s="49"/>
      <c r="G228" s="45"/>
      <c r="I228" s="50"/>
      <c r="M228" s="16"/>
      <c r="N228" s="17"/>
      <c r="O228" s="5"/>
      <c r="Q228" s="6"/>
      <c r="R228" s="6"/>
      <c r="S228" s="6"/>
      <c r="T228" s="6"/>
      <c r="U228" s="6"/>
      <c r="V228" s="6"/>
      <c r="W228" s="6"/>
      <c r="X228" s="6"/>
      <c r="Y228" s="6"/>
      <c r="Z228" s="6"/>
      <c r="AA228" s="6"/>
      <c r="AB228" s="6"/>
      <c r="AC228" s="6"/>
    </row>
    <row r="229" ht="15.75" customHeight="1">
      <c r="A229" s="6"/>
      <c r="C229" s="49"/>
      <c r="G229" s="45"/>
      <c r="I229" s="50"/>
      <c r="M229" s="16"/>
      <c r="N229" s="17"/>
      <c r="O229" s="5"/>
      <c r="Q229" s="6"/>
      <c r="R229" s="6"/>
      <c r="S229" s="6"/>
      <c r="T229" s="6"/>
      <c r="U229" s="6"/>
      <c r="V229" s="6"/>
      <c r="W229" s="6"/>
      <c r="X229" s="6"/>
      <c r="Y229" s="6"/>
      <c r="Z229" s="6"/>
      <c r="AA229" s="6"/>
      <c r="AB229" s="6"/>
      <c r="AC229" s="6"/>
    </row>
    <row r="230" ht="15.75" customHeight="1">
      <c r="A230" s="6"/>
      <c r="C230" s="49"/>
      <c r="G230" s="45"/>
      <c r="I230" s="50"/>
      <c r="M230" s="16"/>
      <c r="N230" s="17"/>
      <c r="O230" s="5"/>
      <c r="Q230" s="6"/>
      <c r="R230" s="6"/>
      <c r="S230" s="6"/>
      <c r="T230" s="6"/>
      <c r="U230" s="6"/>
      <c r="V230" s="6"/>
      <c r="W230" s="6"/>
      <c r="X230" s="6"/>
      <c r="Y230" s="6"/>
      <c r="Z230" s="6"/>
      <c r="AA230" s="6"/>
      <c r="AB230" s="6"/>
      <c r="AC230" s="6"/>
    </row>
    <row r="231" ht="15.75" customHeight="1">
      <c r="A231" s="6"/>
      <c r="C231" s="49"/>
      <c r="G231" s="45"/>
      <c r="I231" s="50"/>
      <c r="M231" s="16"/>
      <c r="N231" s="17"/>
      <c r="O231" s="5"/>
      <c r="Q231" s="6"/>
      <c r="R231" s="6"/>
      <c r="S231" s="6"/>
      <c r="T231" s="6"/>
      <c r="U231" s="6"/>
      <c r="V231" s="6"/>
      <c r="W231" s="6"/>
      <c r="X231" s="6"/>
      <c r="Y231" s="6"/>
      <c r="Z231" s="6"/>
      <c r="AA231" s="6"/>
      <c r="AB231" s="6"/>
      <c r="AC231" s="6"/>
    </row>
    <row r="232" ht="15.75" customHeight="1">
      <c r="A232" s="6"/>
      <c r="C232" s="49"/>
      <c r="G232" s="45"/>
      <c r="I232" s="50"/>
      <c r="M232" s="16"/>
      <c r="N232" s="17"/>
      <c r="O232" s="5"/>
      <c r="Q232" s="6"/>
      <c r="R232" s="6"/>
      <c r="S232" s="6"/>
      <c r="T232" s="6"/>
      <c r="U232" s="6"/>
      <c r="V232" s="6"/>
      <c r="W232" s="6"/>
      <c r="X232" s="6"/>
      <c r="Y232" s="6"/>
      <c r="Z232" s="6"/>
      <c r="AA232" s="6"/>
      <c r="AB232" s="6"/>
      <c r="AC232" s="6"/>
    </row>
    <row r="233" ht="15.75" customHeight="1">
      <c r="C233" s="100"/>
      <c r="G233" s="45"/>
      <c r="M233" s="16"/>
      <c r="N233" s="17"/>
      <c r="O233" s="5"/>
    </row>
    <row r="234" ht="15.75" customHeight="1">
      <c r="C234" s="100"/>
      <c r="G234" s="45"/>
      <c r="M234" s="16"/>
      <c r="N234" s="17"/>
      <c r="O234" s="5"/>
    </row>
    <row r="235" ht="15.75" customHeight="1">
      <c r="C235" s="100"/>
      <c r="G235" s="45"/>
      <c r="M235" s="16"/>
      <c r="N235" s="17"/>
      <c r="O235" s="5"/>
    </row>
    <row r="236" ht="15.75" customHeight="1">
      <c r="C236" s="100"/>
      <c r="G236" s="45"/>
      <c r="M236" s="16"/>
      <c r="N236" s="17"/>
      <c r="O236" s="5"/>
    </row>
    <row r="237" ht="15.75" customHeight="1">
      <c r="C237" s="100"/>
      <c r="G237" s="45"/>
      <c r="M237" s="16"/>
      <c r="N237" s="17"/>
      <c r="O237" s="5"/>
    </row>
    <row r="238" ht="15.75" customHeight="1">
      <c r="C238" s="100"/>
      <c r="G238" s="45"/>
      <c r="M238" s="16"/>
      <c r="N238" s="17"/>
      <c r="O238" s="5"/>
    </row>
    <row r="239" ht="15.75" customHeight="1">
      <c r="C239" s="100"/>
      <c r="G239" s="45"/>
      <c r="M239" s="16"/>
      <c r="N239" s="17"/>
      <c r="O239" s="5"/>
    </row>
    <row r="240" ht="15.75" customHeight="1">
      <c r="C240" s="100"/>
      <c r="G240" s="45"/>
      <c r="M240" s="16"/>
      <c r="N240" s="17"/>
    </row>
    <row r="241" ht="15.75" customHeight="1">
      <c r="C241" s="100"/>
      <c r="G241" s="45"/>
      <c r="M241" s="16"/>
      <c r="N241" s="17"/>
    </row>
    <row r="242" ht="15.75" customHeight="1">
      <c r="C242" s="100"/>
      <c r="G242" s="45"/>
      <c r="M242" s="16"/>
      <c r="N242" s="17"/>
    </row>
    <row r="243" ht="15.75" customHeight="1">
      <c r="C243" s="100"/>
      <c r="G243" s="45"/>
      <c r="M243" s="16"/>
      <c r="N243" s="17"/>
    </row>
    <row r="244" ht="15.75" customHeight="1">
      <c r="C244" s="100"/>
      <c r="G244" s="45"/>
      <c r="M244" s="16"/>
      <c r="N244" s="17"/>
    </row>
    <row r="245" ht="15.75" customHeight="1">
      <c r="C245" s="100"/>
      <c r="G245" s="45"/>
      <c r="M245" s="16"/>
      <c r="N245" s="17"/>
    </row>
    <row r="246" ht="15.75" customHeight="1">
      <c r="C246" s="100"/>
      <c r="G246" s="45"/>
      <c r="M246" s="16"/>
      <c r="N246" s="17"/>
    </row>
    <row r="247" ht="15.75" customHeight="1">
      <c r="C247" s="100"/>
      <c r="G247" s="45"/>
      <c r="M247" s="16"/>
      <c r="N247" s="17"/>
    </row>
    <row r="248" ht="15.75" customHeight="1">
      <c r="C248" s="100"/>
      <c r="G248" s="45"/>
      <c r="M248" s="16"/>
      <c r="N248" s="17"/>
    </row>
    <row r="249" ht="15.75" customHeight="1">
      <c r="C249" s="100"/>
      <c r="G249" s="45"/>
      <c r="M249" s="16"/>
      <c r="N249" s="17"/>
    </row>
    <row r="250" ht="15.75" customHeight="1">
      <c r="C250" s="100"/>
      <c r="G250" s="45"/>
      <c r="M250" s="16"/>
      <c r="N250" s="17"/>
    </row>
    <row r="251" ht="15.75" customHeight="1">
      <c r="C251" s="100"/>
      <c r="G251" s="45"/>
      <c r="M251" s="16"/>
      <c r="N251" s="17"/>
    </row>
    <row r="252" ht="15.75" customHeight="1">
      <c r="C252" s="100"/>
      <c r="G252" s="45"/>
      <c r="M252" s="16"/>
      <c r="N252" s="17"/>
    </row>
    <row r="253" ht="15.75" customHeight="1">
      <c r="C253" s="100"/>
      <c r="G253" s="45"/>
      <c r="M253" s="16"/>
      <c r="N253" s="17"/>
    </row>
    <row r="254" ht="15.75" customHeight="1">
      <c r="C254" s="100"/>
      <c r="G254" s="45"/>
      <c r="M254" s="16"/>
      <c r="N254" s="17"/>
    </row>
    <row r="255" ht="15.75" customHeight="1">
      <c r="C255" s="100"/>
      <c r="G255" s="45"/>
      <c r="M255" s="16"/>
      <c r="N255" s="17"/>
    </row>
    <row r="256" ht="15.75" customHeight="1">
      <c r="C256" s="100"/>
      <c r="G256" s="45"/>
      <c r="M256" s="16"/>
      <c r="N256" s="17"/>
    </row>
    <row r="257" ht="15.75" customHeight="1">
      <c r="C257" s="100"/>
      <c r="G257" s="45"/>
      <c r="M257" s="16"/>
      <c r="N257" s="17"/>
    </row>
    <row r="258" ht="15.75" customHeight="1">
      <c r="C258" s="100"/>
      <c r="G258" s="45"/>
      <c r="M258" s="16"/>
      <c r="N258" s="17"/>
    </row>
    <row r="259" ht="15.75" customHeight="1">
      <c r="C259" s="100"/>
      <c r="G259" s="45"/>
      <c r="M259" s="16"/>
      <c r="N259" s="17"/>
    </row>
    <row r="260" ht="15.75" customHeight="1">
      <c r="C260" s="100"/>
      <c r="G260" s="45"/>
      <c r="M260" s="16"/>
      <c r="N260" s="17"/>
    </row>
    <row r="261" ht="15.75" customHeight="1">
      <c r="C261" s="100"/>
      <c r="G261" s="45"/>
      <c r="M261" s="16"/>
      <c r="N261" s="17"/>
    </row>
    <row r="262" ht="15.75" customHeight="1">
      <c r="C262" s="100"/>
      <c r="G262" s="45"/>
      <c r="M262" s="16"/>
      <c r="N262" s="17"/>
    </row>
    <row r="263" ht="15.75" customHeight="1">
      <c r="C263" s="100"/>
      <c r="G263" s="45"/>
      <c r="M263" s="16"/>
      <c r="N263" s="17"/>
    </row>
    <row r="264" ht="15.75" customHeight="1">
      <c r="C264" s="100"/>
      <c r="G264" s="45"/>
      <c r="M264" s="16"/>
      <c r="N264" s="17"/>
    </row>
    <row r="265" ht="15.75" customHeight="1">
      <c r="C265" s="100"/>
      <c r="G265" s="45"/>
      <c r="M265" s="16"/>
      <c r="N265" s="17"/>
    </row>
    <row r="266" ht="15.75" customHeight="1">
      <c r="C266" s="100"/>
      <c r="G266" s="45"/>
      <c r="M266" s="16"/>
      <c r="N266" s="17"/>
    </row>
    <row r="267" ht="15.75" customHeight="1">
      <c r="C267" s="100"/>
      <c r="G267" s="45"/>
      <c r="M267" s="16"/>
      <c r="N267" s="17"/>
    </row>
    <row r="268" ht="15.75" customHeight="1">
      <c r="C268" s="100"/>
      <c r="G268" s="45"/>
      <c r="M268" s="16"/>
      <c r="N268" s="17"/>
    </row>
    <row r="269" ht="15.75" customHeight="1">
      <c r="C269" s="100"/>
      <c r="G269" s="45"/>
      <c r="M269" s="16"/>
      <c r="N269" s="17"/>
    </row>
    <row r="270" ht="15.75" customHeight="1">
      <c r="C270" s="100"/>
      <c r="G270" s="45"/>
      <c r="M270" s="16"/>
      <c r="N270" s="17"/>
    </row>
    <row r="271" ht="15.75" customHeight="1">
      <c r="C271" s="100"/>
      <c r="G271" s="45"/>
      <c r="M271" s="16"/>
      <c r="N271" s="17"/>
    </row>
    <row r="272" ht="15.75" customHeight="1">
      <c r="C272" s="100"/>
      <c r="G272" s="45"/>
      <c r="M272" s="16"/>
      <c r="N272" s="17"/>
    </row>
    <row r="273" ht="15.75" customHeight="1">
      <c r="C273" s="100"/>
      <c r="G273" s="45"/>
      <c r="M273" s="16"/>
      <c r="N273" s="17"/>
    </row>
    <row r="274" ht="15.75" customHeight="1">
      <c r="C274" s="100"/>
      <c r="G274" s="45"/>
      <c r="M274" s="16"/>
      <c r="N274" s="17"/>
    </row>
    <row r="275" ht="15.75" customHeight="1">
      <c r="C275" s="100"/>
      <c r="G275" s="45"/>
      <c r="M275" s="16"/>
      <c r="N275" s="17"/>
    </row>
    <row r="276" ht="15.75" customHeight="1">
      <c r="C276" s="100"/>
      <c r="G276" s="45"/>
      <c r="M276" s="16"/>
      <c r="N276" s="17"/>
    </row>
    <row r="277" ht="15.75" customHeight="1">
      <c r="C277" s="100"/>
      <c r="G277" s="45"/>
      <c r="M277" s="16"/>
      <c r="N277" s="17"/>
    </row>
    <row r="278" ht="15.75" customHeight="1">
      <c r="C278" s="100"/>
      <c r="G278" s="45"/>
      <c r="M278" s="16"/>
      <c r="N278" s="17"/>
    </row>
    <row r="279" ht="15.75" customHeight="1">
      <c r="C279" s="100"/>
      <c r="G279" s="45"/>
      <c r="M279" s="16"/>
      <c r="N279" s="17"/>
    </row>
    <row r="280" ht="15.75" customHeight="1">
      <c r="C280" s="100"/>
      <c r="G280" s="45"/>
      <c r="M280" s="16"/>
      <c r="N280" s="17"/>
    </row>
    <row r="281" ht="15.75" customHeight="1">
      <c r="C281" s="100"/>
      <c r="G281" s="45"/>
      <c r="M281" s="16"/>
      <c r="N281" s="17"/>
    </row>
    <row r="282" ht="15.75" customHeight="1">
      <c r="C282" s="100"/>
      <c r="G282" s="45"/>
      <c r="M282" s="16"/>
      <c r="N282" s="17"/>
    </row>
    <row r="283" ht="15.75" customHeight="1">
      <c r="C283" s="100"/>
      <c r="G283" s="45"/>
      <c r="M283" s="16"/>
      <c r="N283" s="17"/>
    </row>
    <row r="284" ht="15.75" customHeight="1">
      <c r="C284" s="100"/>
      <c r="G284" s="45"/>
      <c r="M284" s="16"/>
      <c r="N284" s="17"/>
    </row>
    <row r="285" ht="15.75" customHeight="1">
      <c r="C285" s="100"/>
      <c r="G285" s="45"/>
      <c r="M285" s="16"/>
      <c r="N285" s="17"/>
    </row>
    <row r="286" ht="15.75" customHeight="1">
      <c r="C286" s="100"/>
      <c r="G286" s="45"/>
      <c r="M286" s="16"/>
      <c r="N286" s="17"/>
    </row>
    <row r="287" ht="15.75" customHeight="1">
      <c r="C287" s="100"/>
      <c r="G287" s="45"/>
      <c r="M287" s="16"/>
      <c r="N287" s="17"/>
    </row>
    <row r="288" ht="15.75" customHeight="1">
      <c r="C288" s="100"/>
      <c r="G288" s="45"/>
      <c r="M288" s="16"/>
      <c r="N288" s="17"/>
    </row>
    <row r="289" ht="15.75" customHeight="1">
      <c r="C289" s="100"/>
      <c r="G289" s="45"/>
      <c r="M289" s="16"/>
      <c r="N289" s="17"/>
    </row>
    <row r="290" ht="15.75" customHeight="1">
      <c r="C290" s="100"/>
      <c r="G290" s="45"/>
      <c r="M290" s="16"/>
      <c r="N290" s="17"/>
    </row>
    <row r="291" ht="15.75" customHeight="1">
      <c r="C291" s="100"/>
      <c r="G291" s="45"/>
      <c r="M291" s="16"/>
      <c r="N291" s="17"/>
    </row>
    <row r="292" ht="15.75" customHeight="1">
      <c r="C292" s="100"/>
      <c r="G292" s="45"/>
      <c r="M292" s="16"/>
      <c r="N292" s="17"/>
    </row>
    <row r="293" ht="15.75" customHeight="1">
      <c r="C293" s="100"/>
      <c r="G293" s="45"/>
      <c r="M293" s="16"/>
      <c r="N293" s="17"/>
    </row>
    <row r="294" ht="15.75" customHeight="1">
      <c r="C294" s="100"/>
      <c r="G294" s="45"/>
      <c r="M294" s="16"/>
      <c r="N294" s="17"/>
    </row>
    <row r="295" ht="15.75" customHeight="1">
      <c r="C295" s="100"/>
      <c r="G295" s="45"/>
      <c r="M295" s="16"/>
      <c r="N295" s="17"/>
    </row>
    <row r="296" ht="15.75" customHeight="1">
      <c r="C296" s="100"/>
      <c r="G296" s="45"/>
      <c r="M296" s="16"/>
      <c r="N296" s="17"/>
    </row>
    <row r="297" ht="15.75" customHeight="1">
      <c r="C297" s="100"/>
      <c r="G297" s="45"/>
      <c r="M297" s="16"/>
      <c r="N297" s="17"/>
    </row>
    <row r="298" ht="15.75" customHeight="1">
      <c r="C298" s="100"/>
      <c r="G298" s="45"/>
      <c r="M298" s="16"/>
      <c r="N298" s="17"/>
    </row>
    <row r="299" ht="15.75" customHeight="1">
      <c r="C299" s="100"/>
      <c r="G299" s="45"/>
      <c r="M299" s="16"/>
      <c r="N299" s="17"/>
    </row>
    <row r="300" ht="15.75" customHeight="1">
      <c r="C300" s="100"/>
      <c r="G300" s="45"/>
      <c r="M300" s="16"/>
      <c r="N300" s="17"/>
    </row>
    <row r="301" ht="15.75" customHeight="1">
      <c r="C301" s="100"/>
      <c r="G301" s="45"/>
      <c r="M301" s="16"/>
      <c r="N301" s="17"/>
    </row>
    <row r="302" ht="15.75" customHeight="1">
      <c r="C302" s="100"/>
      <c r="G302" s="45"/>
      <c r="M302" s="16"/>
      <c r="N302" s="17"/>
    </row>
    <row r="303" ht="15.75" customHeight="1">
      <c r="C303" s="100"/>
      <c r="G303" s="45"/>
      <c r="M303" s="16"/>
      <c r="N303" s="17"/>
    </row>
    <row r="304" ht="15.75" customHeight="1">
      <c r="C304" s="100"/>
      <c r="G304" s="45"/>
      <c r="M304" s="16"/>
      <c r="N304" s="17"/>
    </row>
    <row r="305" ht="15.75" customHeight="1">
      <c r="C305" s="100"/>
      <c r="G305" s="45"/>
      <c r="M305" s="16"/>
      <c r="N305" s="17"/>
    </row>
    <row r="306" ht="15.75" customHeight="1">
      <c r="C306" s="100"/>
      <c r="G306" s="45"/>
      <c r="M306" s="16"/>
      <c r="N306" s="17"/>
    </row>
    <row r="307" ht="15.75" customHeight="1">
      <c r="C307" s="100"/>
      <c r="G307" s="45"/>
      <c r="M307" s="16"/>
      <c r="N307" s="17"/>
    </row>
    <row r="308" ht="15.75" customHeight="1">
      <c r="C308" s="100"/>
      <c r="G308" s="45"/>
      <c r="M308" s="16"/>
      <c r="N308" s="17"/>
    </row>
    <row r="309" ht="15.75" customHeight="1">
      <c r="C309" s="100"/>
      <c r="G309" s="45"/>
      <c r="M309" s="16"/>
      <c r="N309" s="17"/>
    </row>
    <row r="310" ht="15.75" customHeight="1">
      <c r="C310" s="100"/>
      <c r="G310" s="45"/>
      <c r="M310" s="16"/>
      <c r="N310" s="17"/>
    </row>
    <row r="311" ht="15.75" customHeight="1">
      <c r="C311" s="100"/>
      <c r="G311" s="45"/>
      <c r="M311" s="16"/>
      <c r="N311" s="17"/>
    </row>
    <row r="312" ht="15.75" customHeight="1">
      <c r="C312" s="100"/>
      <c r="G312" s="45"/>
      <c r="M312" s="16"/>
      <c r="N312" s="17"/>
    </row>
    <row r="313" ht="15.75" customHeight="1">
      <c r="C313" s="100"/>
      <c r="G313" s="45"/>
      <c r="M313" s="16"/>
      <c r="N313" s="17"/>
    </row>
    <row r="314" ht="15.75" customHeight="1">
      <c r="C314" s="100"/>
      <c r="G314" s="45"/>
      <c r="M314" s="16"/>
      <c r="N314" s="17"/>
    </row>
    <row r="315" ht="15.75" customHeight="1">
      <c r="C315" s="100"/>
      <c r="G315" s="45"/>
      <c r="M315" s="16"/>
      <c r="N315" s="17"/>
    </row>
    <row r="316" ht="15.75" customHeight="1">
      <c r="C316" s="100"/>
      <c r="G316" s="45"/>
      <c r="M316" s="16"/>
      <c r="N316" s="17"/>
    </row>
    <row r="317" ht="15.75" customHeight="1">
      <c r="C317" s="100"/>
      <c r="G317" s="45"/>
      <c r="M317" s="16"/>
      <c r="N317" s="17"/>
    </row>
    <row r="318" ht="15.75" customHeight="1">
      <c r="C318" s="100"/>
      <c r="G318" s="45"/>
      <c r="M318" s="16"/>
      <c r="N318" s="17"/>
    </row>
    <row r="319" ht="15.75" customHeight="1">
      <c r="C319" s="100"/>
      <c r="G319" s="45"/>
      <c r="M319" s="16"/>
      <c r="N319" s="17"/>
    </row>
    <row r="320" ht="15.75" customHeight="1">
      <c r="C320" s="100"/>
      <c r="G320" s="45"/>
      <c r="M320" s="16"/>
      <c r="N320" s="17"/>
    </row>
    <row r="321" ht="15.75" customHeight="1">
      <c r="C321" s="100"/>
      <c r="G321" s="45"/>
      <c r="M321" s="16"/>
      <c r="N321" s="17"/>
    </row>
    <row r="322" ht="15.75" customHeight="1">
      <c r="C322" s="100"/>
      <c r="G322" s="45"/>
      <c r="M322" s="16"/>
      <c r="N322" s="17"/>
    </row>
    <row r="323" ht="15.75" customHeight="1">
      <c r="C323" s="100"/>
      <c r="G323" s="45"/>
      <c r="M323" s="16"/>
      <c r="N323" s="17"/>
    </row>
    <row r="324" ht="15.75" customHeight="1">
      <c r="C324" s="100"/>
      <c r="G324" s="45"/>
      <c r="M324" s="16"/>
      <c r="N324" s="17"/>
    </row>
    <row r="325" ht="15.75" customHeight="1">
      <c r="C325" s="100"/>
      <c r="G325" s="45"/>
      <c r="M325" s="16"/>
      <c r="N325" s="17"/>
    </row>
    <row r="326" ht="15.75" customHeight="1">
      <c r="C326" s="100"/>
      <c r="G326" s="45"/>
      <c r="M326" s="16"/>
      <c r="N326" s="17"/>
    </row>
    <row r="327" ht="15.75" customHeight="1">
      <c r="C327" s="100"/>
      <c r="G327" s="45"/>
      <c r="M327" s="16"/>
      <c r="N327" s="17"/>
    </row>
    <row r="328" ht="15.75" customHeight="1">
      <c r="C328" s="100"/>
      <c r="G328" s="45"/>
      <c r="M328" s="16"/>
      <c r="N328" s="17"/>
    </row>
    <row r="329" ht="15.75" customHeight="1">
      <c r="C329" s="100"/>
      <c r="G329" s="45"/>
      <c r="M329" s="16"/>
      <c r="N329" s="17"/>
    </row>
    <row r="330" ht="15.75" customHeight="1">
      <c r="C330" s="100"/>
      <c r="G330" s="45"/>
      <c r="M330" s="16"/>
      <c r="N330" s="17"/>
    </row>
    <row r="331" ht="15.75" customHeight="1">
      <c r="C331" s="100"/>
      <c r="G331" s="45"/>
      <c r="M331" s="16"/>
      <c r="N331" s="17"/>
    </row>
    <row r="332" ht="15.75" customHeight="1">
      <c r="C332" s="100"/>
      <c r="G332" s="45"/>
      <c r="M332" s="16"/>
      <c r="N332" s="17"/>
    </row>
    <row r="333" ht="15.75" customHeight="1">
      <c r="C333" s="100"/>
      <c r="G333" s="45"/>
      <c r="M333" s="16"/>
      <c r="N333" s="17"/>
    </row>
    <row r="334" ht="15.75" customHeight="1">
      <c r="C334" s="100"/>
      <c r="G334" s="45"/>
      <c r="M334" s="16"/>
      <c r="N334" s="17"/>
    </row>
    <row r="335" ht="15.75" customHeight="1">
      <c r="C335" s="100"/>
      <c r="G335" s="45"/>
      <c r="M335" s="16"/>
      <c r="N335" s="17"/>
    </row>
    <row r="336" ht="15.75" customHeight="1">
      <c r="C336" s="100"/>
      <c r="G336" s="45"/>
      <c r="M336" s="16"/>
      <c r="N336" s="17"/>
    </row>
    <row r="337" ht="15.75" customHeight="1">
      <c r="C337" s="100"/>
      <c r="G337" s="45"/>
      <c r="M337" s="16"/>
      <c r="N337" s="17"/>
    </row>
    <row r="338" ht="15.75" customHeight="1">
      <c r="C338" s="100"/>
      <c r="G338" s="45"/>
      <c r="M338" s="16"/>
      <c r="N338" s="17"/>
    </row>
    <row r="339" ht="15.75" customHeight="1">
      <c r="C339" s="100"/>
      <c r="G339" s="45"/>
      <c r="M339" s="16"/>
      <c r="N339" s="17"/>
    </row>
    <row r="340" ht="15.75" customHeight="1">
      <c r="C340" s="100"/>
      <c r="G340" s="45"/>
      <c r="M340" s="16"/>
      <c r="N340" s="17"/>
    </row>
    <row r="341" ht="15.75" customHeight="1">
      <c r="C341" s="100"/>
      <c r="G341" s="45"/>
      <c r="M341" s="16"/>
      <c r="N341" s="17"/>
    </row>
    <row r="342" ht="15.75" customHeight="1">
      <c r="C342" s="100"/>
      <c r="G342" s="45"/>
      <c r="M342" s="16"/>
      <c r="N342" s="17"/>
    </row>
    <row r="343" ht="15.75" customHeight="1">
      <c r="C343" s="100"/>
      <c r="G343" s="45"/>
      <c r="M343" s="16"/>
      <c r="N343" s="17"/>
    </row>
    <row r="344" ht="15.75" customHeight="1">
      <c r="C344" s="100"/>
      <c r="G344" s="45"/>
      <c r="M344" s="16"/>
      <c r="N344" s="17"/>
    </row>
    <row r="345" ht="15.75" customHeight="1">
      <c r="C345" s="100"/>
      <c r="G345" s="45"/>
      <c r="M345" s="16"/>
      <c r="N345" s="17"/>
    </row>
    <row r="346" ht="15.75" customHeight="1">
      <c r="C346" s="100"/>
      <c r="G346" s="45"/>
      <c r="M346" s="16"/>
      <c r="N346" s="17"/>
    </row>
    <row r="347" ht="15.75" customHeight="1">
      <c r="C347" s="100"/>
      <c r="G347" s="45"/>
      <c r="M347" s="16"/>
      <c r="N347" s="17"/>
    </row>
    <row r="348" ht="15.75" customHeight="1">
      <c r="C348" s="100"/>
      <c r="G348" s="45"/>
      <c r="M348" s="16"/>
      <c r="N348" s="17"/>
    </row>
    <row r="349" ht="15.75" customHeight="1">
      <c r="C349" s="100"/>
      <c r="G349" s="45"/>
      <c r="M349" s="16"/>
      <c r="N349" s="17"/>
    </row>
    <row r="350" ht="15.75" customHeight="1">
      <c r="C350" s="100"/>
      <c r="G350" s="45"/>
      <c r="M350" s="16"/>
      <c r="N350" s="17"/>
    </row>
    <row r="351" ht="15.75" customHeight="1">
      <c r="C351" s="100"/>
      <c r="G351" s="45"/>
      <c r="M351" s="16"/>
      <c r="N351" s="17"/>
    </row>
    <row r="352" ht="15.75" customHeight="1">
      <c r="C352" s="100"/>
      <c r="G352" s="45"/>
      <c r="M352" s="16"/>
      <c r="N352" s="17"/>
    </row>
    <row r="353" ht="15.75" customHeight="1">
      <c r="C353" s="100"/>
      <c r="G353" s="45"/>
      <c r="M353" s="16"/>
      <c r="N353" s="17"/>
    </row>
    <row r="354" ht="15.75" customHeight="1">
      <c r="C354" s="100"/>
      <c r="G354" s="45"/>
      <c r="M354" s="16"/>
      <c r="N354" s="17"/>
    </row>
    <row r="355" ht="15.75" customHeight="1">
      <c r="C355" s="100"/>
      <c r="G355" s="45"/>
      <c r="M355" s="16"/>
      <c r="N355" s="17"/>
    </row>
    <row r="356" ht="15.75" customHeight="1">
      <c r="C356" s="100"/>
      <c r="G356" s="45"/>
      <c r="M356" s="16"/>
      <c r="N356" s="17"/>
    </row>
    <row r="357" ht="15.75" customHeight="1">
      <c r="C357" s="100"/>
      <c r="G357" s="45"/>
      <c r="M357" s="16"/>
      <c r="N357" s="17"/>
    </row>
    <row r="358" ht="15.75" customHeight="1">
      <c r="C358" s="100"/>
      <c r="G358" s="45"/>
      <c r="M358" s="16"/>
      <c r="N358" s="17"/>
    </row>
    <row r="359" ht="15.75" customHeight="1">
      <c r="C359" s="100"/>
      <c r="G359" s="45"/>
      <c r="M359" s="16"/>
      <c r="N359" s="17"/>
    </row>
    <row r="360" ht="15.75" customHeight="1">
      <c r="C360" s="100"/>
      <c r="G360" s="45"/>
      <c r="M360" s="16"/>
      <c r="N360" s="17"/>
    </row>
    <row r="361" ht="15.75" customHeight="1">
      <c r="C361" s="100"/>
      <c r="G361" s="45"/>
      <c r="M361" s="16"/>
      <c r="N361" s="17"/>
    </row>
    <row r="362" ht="15.75" customHeight="1">
      <c r="C362" s="100"/>
      <c r="G362" s="45"/>
      <c r="M362" s="16"/>
      <c r="N362" s="17"/>
    </row>
    <row r="363" ht="15.75" customHeight="1">
      <c r="C363" s="100"/>
      <c r="G363" s="45"/>
      <c r="M363" s="16"/>
      <c r="N363" s="17"/>
    </row>
    <row r="364" ht="15.75" customHeight="1">
      <c r="C364" s="100"/>
      <c r="G364" s="45"/>
      <c r="M364" s="16"/>
      <c r="N364" s="17"/>
    </row>
    <row r="365" ht="15.75" customHeight="1">
      <c r="C365" s="100"/>
      <c r="G365" s="45"/>
      <c r="M365" s="16"/>
      <c r="N365" s="17"/>
    </row>
    <row r="366" ht="15.75" customHeight="1">
      <c r="C366" s="100"/>
      <c r="G366" s="45"/>
      <c r="M366" s="16"/>
      <c r="N366" s="17"/>
    </row>
    <row r="367" ht="15.75" customHeight="1">
      <c r="C367" s="100"/>
      <c r="G367" s="45"/>
      <c r="M367" s="16"/>
      <c r="N367" s="17"/>
    </row>
    <row r="368" ht="15.75" customHeight="1">
      <c r="C368" s="100"/>
      <c r="G368" s="45"/>
      <c r="M368" s="16"/>
      <c r="N368" s="17"/>
    </row>
    <row r="369" ht="15.75" customHeight="1">
      <c r="C369" s="100"/>
      <c r="G369" s="45"/>
      <c r="M369" s="16"/>
      <c r="N369" s="17"/>
    </row>
    <row r="370" ht="15.75" customHeight="1">
      <c r="C370" s="100"/>
      <c r="G370" s="45"/>
      <c r="M370" s="16"/>
      <c r="N370" s="17"/>
    </row>
    <row r="371" ht="15.75" customHeight="1">
      <c r="C371" s="100"/>
      <c r="G371" s="45"/>
      <c r="M371" s="16"/>
      <c r="N371" s="17"/>
    </row>
    <row r="372" ht="15.75" customHeight="1">
      <c r="C372" s="100"/>
      <c r="G372" s="45"/>
      <c r="M372" s="16"/>
      <c r="N372" s="17"/>
    </row>
    <row r="373" ht="15.75" customHeight="1">
      <c r="C373" s="100"/>
      <c r="G373" s="45"/>
      <c r="M373" s="16"/>
      <c r="N373" s="17"/>
    </row>
    <row r="374" ht="15.75" customHeight="1">
      <c r="C374" s="100"/>
      <c r="G374" s="45"/>
      <c r="M374" s="16"/>
      <c r="N374" s="17"/>
    </row>
    <row r="375" ht="15.75" customHeight="1">
      <c r="C375" s="100"/>
      <c r="G375" s="45"/>
      <c r="M375" s="16"/>
      <c r="N375" s="17"/>
    </row>
    <row r="376" ht="15.75" customHeight="1">
      <c r="C376" s="100"/>
      <c r="G376" s="45"/>
      <c r="M376" s="16"/>
      <c r="N376" s="17"/>
    </row>
    <row r="377" ht="15.75" customHeight="1">
      <c r="C377" s="100"/>
      <c r="G377" s="45"/>
      <c r="M377" s="16"/>
      <c r="N377" s="17"/>
    </row>
    <row r="378" ht="15.75" customHeight="1">
      <c r="C378" s="100"/>
      <c r="G378" s="45"/>
      <c r="M378" s="16"/>
      <c r="N378" s="17"/>
    </row>
    <row r="379" ht="15.75" customHeight="1">
      <c r="C379" s="100"/>
      <c r="G379" s="45"/>
      <c r="M379" s="16"/>
      <c r="N379" s="17"/>
    </row>
    <row r="380" ht="15.75" customHeight="1">
      <c r="C380" s="100"/>
      <c r="G380" s="45"/>
      <c r="M380" s="16"/>
      <c r="N380" s="17"/>
    </row>
    <row r="381" ht="15.75" customHeight="1">
      <c r="C381" s="100"/>
      <c r="G381" s="45"/>
      <c r="M381" s="16"/>
      <c r="N381" s="17"/>
    </row>
    <row r="382" ht="15.75" customHeight="1">
      <c r="C382" s="100"/>
      <c r="G382" s="45"/>
      <c r="M382" s="16"/>
      <c r="N382" s="17"/>
    </row>
    <row r="383" ht="15.75" customHeight="1">
      <c r="C383" s="100"/>
      <c r="G383" s="45"/>
      <c r="M383" s="16"/>
      <c r="N383" s="17"/>
    </row>
    <row r="384" ht="15.75" customHeight="1">
      <c r="C384" s="100"/>
      <c r="G384" s="45"/>
      <c r="M384" s="16"/>
      <c r="N384" s="17"/>
    </row>
    <row r="385" ht="15.75" customHeight="1">
      <c r="C385" s="100"/>
      <c r="G385" s="45"/>
      <c r="M385" s="16"/>
      <c r="N385" s="17"/>
    </row>
    <row r="386" ht="15.75" customHeight="1">
      <c r="C386" s="100"/>
      <c r="G386" s="45"/>
      <c r="M386" s="16"/>
      <c r="N386" s="17"/>
    </row>
    <row r="387" ht="15.75" customHeight="1">
      <c r="C387" s="100"/>
      <c r="G387" s="45"/>
      <c r="M387" s="16"/>
      <c r="N387" s="17"/>
    </row>
    <row r="388" ht="15.75" customHeight="1">
      <c r="C388" s="100"/>
      <c r="G388" s="45"/>
      <c r="M388" s="16"/>
      <c r="N388" s="17"/>
    </row>
    <row r="389" ht="15.75" customHeight="1">
      <c r="C389" s="100"/>
      <c r="G389" s="45"/>
      <c r="M389" s="16"/>
      <c r="N389" s="17"/>
    </row>
    <row r="390" ht="15.75" customHeight="1">
      <c r="C390" s="100"/>
      <c r="G390" s="45"/>
      <c r="M390" s="16"/>
      <c r="N390" s="17"/>
    </row>
    <row r="391" ht="15.75" customHeight="1">
      <c r="C391" s="100"/>
      <c r="G391" s="45"/>
      <c r="M391" s="16"/>
      <c r="N391" s="17"/>
    </row>
    <row r="392" ht="15.75" customHeight="1">
      <c r="C392" s="100"/>
      <c r="G392" s="45"/>
      <c r="M392" s="16"/>
      <c r="N392" s="17"/>
    </row>
    <row r="393" ht="15.75" customHeight="1">
      <c r="C393" s="100"/>
      <c r="G393" s="45"/>
      <c r="M393" s="16"/>
      <c r="N393" s="17"/>
    </row>
    <row r="394" ht="15.75" customHeight="1">
      <c r="C394" s="100"/>
      <c r="G394" s="45"/>
      <c r="M394" s="16"/>
      <c r="N394" s="17"/>
    </row>
    <row r="395" ht="15.75" customHeight="1">
      <c r="C395" s="100"/>
      <c r="G395" s="45"/>
      <c r="M395" s="16"/>
      <c r="N395" s="17"/>
    </row>
    <row r="396" ht="15.75" customHeight="1">
      <c r="C396" s="100"/>
      <c r="G396" s="45"/>
      <c r="M396" s="16"/>
      <c r="N396" s="17"/>
    </row>
    <row r="397" ht="15.75" customHeight="1">
      <c r="C397" s="100"/>
      <c r="G397" s="45"/>
      <c r="M397" s="16"/>
      <c r="N397" s="17"/>
    </row>
    <row r="398" ht="15.75" customHeight="1">
      <c r="C398" s="100"/>
      <c r="G398" s="45"/>
      <c r="M398" s="16"/>
      <c r="N398" s="17"/>
    </row>
    <row r="399" ht="15.75" customHeight="1">
      <c r="C399" s="100"/>
      <c r="G399" s="45"/>
      <c r="M399" s="16"/>
      <c r="N399" s="17"/>
    </row>
    <row r="400" ht="15.75" customHeight="1">
      <c r="C400" s="100"/>
      <c r="G400" s="45"/>
      <c r="M400" s="16"/>
      <c r="N400" s="17"/>
    </row>
    <row r="401" ht="15.75" customHeight="1">
      <c r="C401" s="100"/>
      <c r="G401" s="45"/>
      <c r="M401" s="16"/>
      <c r="N401" s="17"/>
    </row>
    <row r="402" ht="15.75" customHeight="1">
      <c r="C402" s="100"/>
      <c r="G402" s="45"/>
      <c r="M402" s="16"/>
      <c r="N402" s="17"/>
    </row>
    <row r="403" ht="15.75" customHeight="1">
      <c r="C403" s="100"/>
      <c r="G403" s="45"/>
      <c r="M403" s="16"/>
      <c r="N403" s="17"/>
    </row>
    <row r="404" ht="15.75" customHeight="1">
      <c r="C404" s="100"/>
      <c r="G404" s="45"/>
      <c r="M404" s="16"/>
      <c r="N404" s="17"/>
    </row>
    <row r="405" ht="15.75" customHeight="1">
      <c r="C405" s="100"/>
      <c r="G405" s="45"/>
      <c r="M405" s="16"/>
      <c r="N405" s="17"/>
    </row>
    <row r="406" ht="15.75" customHeight="1">
      <c r="C406" s="100"/>
      <c r="G406" s="45"/>
      <c r="M406" s="16"/>
      <c r="N406" s="17"/>
    </row>
    <row r="407" ht="15.75" customHeight="1">
      <c r="C407" s="100"/>
      <c r="G407" s="45"/>
      <c r="M407" s="16"/>
      <c r="N407" s="17"/>
    </row>
    <row r="408" ht="15.75" customHeight="1">
      <c r="C408" s="100"/>
      <c r="G408" s="45"/>
      <c r="M408" s="16"/>
      <c r="N408" s="17"/>
    </row>
    <row r="409" ht="15.75" customHeight="1">
      <c r="C409" s="100"/>
      <c r="G409" s="45"/>
      <c r="M409" s="16"/>
      <c r="N409" s="17"/>
    </row>
    <row r="410" ht="15.75" customHeight="1">
      <c r="C410" s="100"/>
      <c r="G410" s="45"/>
      <c r="M410" s="16"/>
      <c r="N410" s="17"/>
    </row>
    <row r="411" ht="15.75" customHeight="1">
      <c r="C411" s="100"/>
      <c r="G411" s="45"/>
      <c r="M411" s="16"/>
      <c r="N411" s="17"/>
    </row>
    <row r="412" ht="15.75" customHeight="1">
      <c r="C412" s="100"/>
      <c r="G412" s="45"/>
      <c r="M412" s="16"/>
      <c r="N412" s="17"/>
    </row>
    <row r="413" ht="15.75" customHeight="1">
      <c r="C413" s="100"/>
      <c r="G413" s="45"/>
      <c r="M413" s="16"/>
      <c r="N413" s="17"/>
    </row>
    <row r="414" ht="15.75" customHeight="1">
      <c r="C414" s="100"/>
      <c r="G414" s="45"/>
      <c r="M414" s="16"/>
      <c r="N414" s="17"/>
    </row>
    <row r="415" ht="15.75" customHeight="1">
      <c r="C415" s="100"/>
      <c r="G415" s="45"/>
      <c r="M415" s="16"/>
      <c r="N415" s="17"/>
    </row>
    <row r="416" ht="15.75" customHeight="1">
      <c r="C416" s="100"/>
      <c r="G416" s="45"/>
      <c r="M416" s="16"/>
      <c r="N416" s="17"/>
    </row>
    <row r="417" ht="15.75" customHeight="1">
      <c r="C417" s="100"/>
      <c r="G417" s="45"/>
      <c r="M417" s="16"/>
      <c r="N417" s="17"/>
    </row>
    <row r="418" ht="15.75" customHeight="1">
      <c r="C418" s="100"/>
      <c r="G418" s="45"/>
      <c r="M418" s="16"/>
      <c r="N418" s="17"/>
    </row>
    <row r="419" ht="15.75" customHeight="1">
      <c r="C419" s="100"/>
      <c r="G419" s="45"/>
      <c r="M419" s="16"/>
      <c r="N419" s="17"/>
    </row>
    <row r="420" ht="15.75" customHeight="1">
      <c r="C420" s="100"/>
      <c r="G420" s="45"/>
      <c r="M420" s="16"/>
      <c r="N420" s="17"/>
    </row>
    <row r="421" ht="15.75" customHeight="1">
      <c r="C421" s="100"/>
      <c r="G421" s="45"/>
      <c r="M421" s="16"/>
      <c r="N421" s="17"/>
    </row>
    <row r="422" ht="15.75" customHeight="1">
      <c r="C422" s="100"/>
      <c r="G422" s="45"/>
      <c r="M422" s="16"/>
      <c r="N422" s="17"/>
    </row>
    <row r="423" ht="15.75" customHeight="1">
      <c r="C423" s="100"/>
      <c r="G423" s="45"/>
      <c r="M423" s="16"/>
      <c r="N423" s="17"/>
    </row>
    <row r="424" ht="15.75" customHeight="1">
      <c r="C424" s="100"/>
      <c r="G424" s="45"/>
      <c r="M424" s="16"/>
      <c r="N424" s="17"/>
    </row>
    <row r="425" ht="15.75" customHeight="1">
      <c r="C425" s="100"/>
      <c r="G425" s="45"/>
      <c r="M425" s="16"/>
      <c r="N425" s="17"/>
    </row>
    <row r="426" ht="15.75" customHeight="1">
      <c r="C426" s="100"/>
      <c r="G426" s="45"/>
      <c r="M426" s="16"/>
      <c r="N426" s="17"/>
    </row>
    <row r="427" ht="15.75" customHeight="1">
      <c r="C427" s="100"/>
      <c r="G427" s="45"/>
      <c r="M427" s="16"/>
      <c r="N427" s="17"/>
    </row>
    <row r="428" ht="15.75" customHeight="1">
      <c r="C428" s="100"/>
      <c r="G428" s="45"/>
      <c r="M428" s="16"/>
      <c r="N428" s="17"/>
    </row>
    <row r="429" ht="15.75" customHeight="1">
      <c r="C429" s="100"/>
      <c r="G429" s="45"/>
      <c r="M429" s="16"/>
      <c r="N429" s="17"/>
    </row>
    <row r="430" ht="15.75" customHeight="1">
      <c r="C430" s="100"/>
      <c r="G430" s="45"/>
      <c r="M430" s="16"/>
      <c r="N430" s="17"/>
    </row>
    <row r="431" ht="15.75" customHeight="1">
      <c r="C431" s="100"/>
      <c r="G431" s="45"/>
      <c r="M431" s="16"/>
      <c r="N431" s="17"/>
    </row>
    <row r="432" ht="15.75" customHeight="1">
      <c r="C432" s="100"/>
      <c r="G432" s="45"/>
      <c r="M432" s="16"/>
      <c r="N432" s="17"/>
    </row>
    <row r="433" ht="15.75" customHeight="1">
      <c r="C433" s="100"/>
      <c r="G433" s="45"/>
      <c r="M433" s="16"/>
      <c r="N433" s="17"/>
    </row>
    <row r="434" ht="15.75" customHeight="1">
      <c r="C434" s="100"/>
      <c r="G434" s="45"/>
      <c r="M434" s="16"/>
      <c r="N434" s="17"/>
    </row>
    <row r="435" ht="15.75" customHeight="1">
      <c r="C435" s="100"/>
      <c r="G435" s="45"/>
      <c r="M435" s="16"/>
      <c r="N435" s="17"/>
    </row>
    <row r="436" ht="15.75" customHeight="1">
      <c r="C436" s="100"/>
      <c r="G436" s="45"/>
      <c r="M436" s="16"/>
      <c r="N436" s="17"/>
    </row>
    <row r="437" ht="15.75" customHeight="1">
      <c r="C437" s="100"/>
      <c r="G437" s="45"/>
      <c r="M437" s="16"/>
      <c r="N437" s="17"/>
    </row>
    <row r="438" ht="15.75" customHeight="1">
      <c r="C438" s="100"/>
      <c r="G438" s="45"/>
      <c r="M438" s="16"/>
      <c r="N438" s="17"/>
    </row>
    <row r="439" ht="15.75" customHeight="1">
      <c r="C439" s="100"/>
      <c r="G439" s="45"/>
      <c r="M439" s="16"/>
      <c r="N439" s="17"/>
    </row>
    <row r="440" ht="15.75" customHeight="1">
      <c r="C440" s="100"/>
      <c r="G440" s="45"/>
      <c r="M440" s="16"/>
      <c r="N440" s="17"/>
    </row>
    <row r="441" ht="15.75" customHeight="1">
      <c r="C441" s="100"/>
      <c r="G441" s="45"/>
      <c r="M441" s="16"/>
      <c r="N441" s="17"/>
    </row>
    <row r="442" ht="15.75" customHeight="1">
      <c r="C442" s="100"/>
      <c r="G442" s="45"/>
      <c r="M442" s="16"/>
      <c r="N442" s="17"/>
    </row>
    <row r="443" ht="15.75" customHeight="1">
      <c r="C443" s="100"/>
      <c r="G443" s="45"/>
      <c r="M443" s="16"/>
      <c r="N443" s="17"/>
    </row>
    <row r="444" ht="15.75" customHeight="1">
      <c r="C444" s="100"/>
      <c r="G444" s="45"/>
      <c r="M444" s="16"/>
      <c r="N444" s="17"/>
    </row>
    <row r="445" ht="15.75" customHeight="1">
      <c r="C445" s="100"/>
      <c r="G445" s="45"/>
      <c r="M445" s="16"/>
      <c r="N445" s="17"/>
    </row>
    <row r="446" ht="15.75" customHeight="1">
      <c r="C446" s="100"/>
      <c r="G446" s="45"/>
      <c r="M446" s="16"/>
      <c r="N446" s="17"/>
    </row>
    <row r="447" ht="15.75" customHeight="1">
      <c r="C447" s="100"/>
      <c r="G447" s="45"/>
      <c r="M447" s="16"/>
      <c r="N447" s="17"/>
    </row>
    <row r="448" ht="15.75" customHeight="1">
      <c r="C448" s="100"/>
      <c r="G448" s="45"/>
      <c r="M448" s="16"/>
      <c r="N448" s="17"/>
    </row>
    <row r="449" ht="15.75" customHeight="1">
      <c r="C449" s="100"/>
      <c r="G449" s="45"/>
      <c r="M449" s="16"/>
      <c r="N449" s="17"/>
    </row>
    <row r="450" ht="15.75" customHeight="1">
      <c r="C450" s="100"/>
      <c r="G450" s="45"/>
      <c r="M450" s="16"/>
      <c r="N450" s="17"/>
    </row>
    <row r="451" ht="15.75" customHeight="1">
      <c r="C451" s="100"/>
      <c r="G451" s="45"/>
      <c r="M451" s="16"/>
      <c r="N451" s="17"/>
    </row>
    <row r="452" ht="15.75" customHeight="1">
      <c r="C452" s="100"/>
      <c r="G452" s="45"/>
      <c r="M452" s="16"/>
      <c r="N452" s="17"/>
    </row>
    <row r="453" ht="15.75" customHeight="1">
      <c r="C453" s="100"/>
      <c r="G453" s="45"/>
      <c r="M453" s="16"/>
      <c r="N453" s="17"/>
    </row>
    <row r="454" ht="15.75" customHeight="1">
      <c r="C454" s="100"/>
      <c r="G454" s="45"/>
      <c r="M454" s="16"/>
      <c r="N454" s="17"/>
    </row>
    <row r="455" ht="15.75" customHeight="1">
      <c r="C455" s="100"/>
      <c r="G455" s="45"/>
      <c r="M455" s="16"/>
      <c r="N455" s="17"/>
    </row>
    <row r="456" ht="15.75" customHeight="1">
      <c r="C456" s="100"/>
      <c r="G456" s="45"/>
      <c r="M456" s="16"/>
      <c r="N456" s="17"/>
    </row>
    <row r="457" ht="15.75" customHeight="1">
      <c r="C457" s="100"/>
      <c r="G457" s="45"/>
      <c r="M457" s="16"/>
      <c r="N457" s="17"/>
    </row>
    <row r="458" ht="15.75" customHeight="1">
      <c r="C458" s="100"/>
      <c r="G458" s="45"/>
      <c r="M458" s="16"/>
      <c r="N458" s="17"/>
    </row>
    <row r="459" ht="15.75" customHeight="1">
      <c r="C459" s="100"/>
      <c r="G459" s="45"/>
      <c r="M459" s="16"/>
      <c r="N459" s="17"/>
    </row>
    <row r="460" ht="15.75" customHeight="1">
      <c r="C460" s="100"/>
      <c r="G460" s="45"/>
      <c r="M460" s="16"/>
      <c r="N460" s="17"/>
    </row>
    <row r="461" ht="15.75" customHeight="1">
      <c r="C461" s="100"/>
      <c r="G461" s="45"/>
      <c r="M461" s="16"/>
      <c r="N461" s="17"/>
    </row>
    <row r="462" ht="15.75" customHeight="1">
      <c r="C462" s="100"/>
      <c r="G462" s="45"/>
      <c r="M462" s="16"/>
      <c r="N462" s="17"/>
    </row>
    <row r="463" ht="15.75" customHeight="1">
      <c r="C463" s="100"/>
      <c r="G463" s="45"/>
      <c r="M463" s="16"/>
      <c r="N463" s="17"/>
    </row>
    <row r="464" ht="15.75" customHeight="1">
      <c r="C464" s="100"/>
      <c r="G464" s="45"/>
      <c r="M464" s="16"/>
      <c r="N464" s="17"/>
    </row>
    <row r="465" ht="15.75" customHeight="1">
      <c r="C465" s="100"/>
      <c r="G465" s="45"/>
      <c r="M465" s="16"/>
      <c r="N465" s="17"/>
    </row>
    <row r="466" ht="15.75" customHeight="1">
      <c r="C466" s="100"/>
      <c r="G466" s="45"/>
      <c r="M466" s="16"/>
      <c r="N466" s="17"/>
    </row>
    <row r="467" ht="15.75" customHeight="1">
      <c r="C467" s="100"/>
      <c r="G467" s="45"/>
      <c r="M467" s="16"/>
      <c r="N467" s="17"/>
    </row>
    <row r="468" ht="15.75" customHeight="1">
      <c r="C468" s="100"/>
      <c r="G468" s="45"/>
      <c r="M468" s="16"/>
      <c r="N468" s="17"/>
    </row>
    <row r="469" ht="15.75" customHeight="1">
      <c r="C469" s="100"/>
      <c r="G469" s="45"/>
      <c r="M469" s="16"/>
      <c r="N469" s="17"/>
    </row>
    <row r="470" ht="15.75" customHeight="1">
      <c r="C470" s="100"/>
      <c r="G470" s="45"/>
      <c r="M470" s="16"/>
      <c r="N470" s="17"/>
    </row>
    <row r="471" ht="15.75" customHeight="1">
      <c r="C471" s="100"/>
      <c r="G471" s="45"/>
      <c r="M471" s="16"/>
      <c r="N471" s="17"/>
    </row>
    <row r="472" ht="15.75" customHeight="1">
      <c r="C472" s="100"/>
      <c r="G472" s="45"/>
      <c r="M472" s="16"/>
      <c r="N472" s="17"/>
    </row>
    <row r="473" ht="15.75" customHeight="1">
      <c r="C473" s="100"/>
      <c r="G473" s="45"/>
      <c r="M473" s="16"/>
      <c r="N473" s="17"/>
    </row>
    <row r="474" ht="15.75" customHeight="1">
      <c r="C474" s="100"/>
      <c r="G474" s="45"/>
      <c r="M474" s="16"/>
      <c r="N474" s="17"/>
    </row>
    <row r="475" ht="15.75" customHeight="1">
      <c r="C475" s="100"/>
      <c r="G475" s="45"/>
      <c r="M475" s="16"/>
      <c r="N475" s="17"/>
    </row>
    <row r="476" ht="15.75" customHeight="1">
      <c r="C476" s="100"/>
      <c r="G476" s="45"/>
      <c r="M476" s="16"/>
      <c r="N476" s="17"/>
    </row>
    <row r="477" ht="15.75" customHeight="1">
      <c r="C477" s="100"/>
      <c r="G477" s="45"/>
      <c r="M477" s="16"/>
      <c r="N477" s="17"/>
    </row>
    <row r="478" ht="15.75" customHeight="1">
      <c r="C478" s="100"/>
      <c r="G478" s="45"/>
      <c r="M478" s="16"/>
      <c r="N478" s="17"/>
    </row>
    <row r="479" ht="15.75" customHeight="1">
      <c r="C479" s="100"/>
      <c r="G479" s="45"/>
      <c r="M479" s="16"/>
      <c r="N479" s="17"/>
    </row>
    <row r="480" ht="15.75" customHeight="1">
      <c r="C480" s="100"/>
      <c r="G480" s="45"/>
      <c r="M480" s="16"/>
      <c r="N480" s="17"/>
    </row>
    <row r="481" ht="15.75" customHeight="1">
      <c r="C481" s="100"/>
      <c r="G481" s="45"/>
      <c r="M481" s="16"/>
      <c r="N481" s="17"/>
    </row>
    <row r="482" ht="15.75" customHeight="1">
      <c r="C482" s="100"/>
      <c r="G482" s="45"/>
      <c r="M482" s="16"/>
      <c r="N482" s="17"/>
    </row>
    <row r="483" ht="15.75" customHeight="1">
      <c r="C483" s="100"/>
      <c r="G483" s="45"/>
      <c r="M483" s="16"/>
      <c r="N483" s="17"/>
    </row>
    <row r="484" ht="15.75" customHeight="1">
      <c r="C484" s="100"/>
      <c r="G484" s="45"/>
      <c r="M484" s="16"/>
      <c r="N484" s="17"/>
    </row>
    <row r="485" ht="15.75" customHeight="1">
      <c r="C485" s="100"/>
      <c r="G485" s="45"/>
      <c r="M485" s="16"/>
      <c r="N485" s="17"/>
    </row>
    <row r="486" ht="15.75" customHeight="1">
      <c r="C486" s="100"/>
      <c r="G486" s="45"/>
      <c r="M486" s="16"/>
      <c r="N486" s="17"/>
    </row>
    <row r="487" ht="15.75" customHeight="1">
      <c r="C487" s="100"/>
      <c r="G487" s="45"/>
      <c r="M487" s="16"/>
      <c r="N487" s="17"/>
    </row>
    <row r="488" ht="15.75" customHeight="1">
      <c r="C488" s="100"/>
      <c r="G488" s="45"/>
      <c r="M488" s="16"/>
      <c r="N488" s="17"/>
    </row>
    <row r="489" ht="15.75" customHeight="1">
      <c r="C489" s="100"/>
      <c r="G489" s="45"/>
      <c r="M489" s="16"/>
      <c r="N489" s="17"/>
    </row>
    <row r="490" ht="15.75" customHeight="1">
      <c r="C490" s="100"/>
      <c r="G490" s="45"/>
      <c r="M490" s="16"/>
      <c r="N490" s="17"/>
    </row>
    <row r="491" ht="15.75" customHeight="1">
      <c r="C491" s="100"/>
      <c r="G491" s="45"/>
      <c r="M491" s="16"/>
      <c r="N491" s="17"/>
    </row>
    <row r="492" ht="15.75" customHeight="1">
      <c r="C492" s="100"/>
      <c r="G492" s="45"/>
      <c r="M492" s="16"/>
      <c r="N492" s="17"/>
    </row>
    <row r="493" ht="15.75" customHeight="1">
      <c r="C493" s="100"/>
      <c r="G493" s="45"/>
      <c r="M493" s="16"/>
      <c r="N493" s="17"/>
    </row>
    <row r="494" ht="15.75" customHeight="1">
      <c r="C494" s="100"/>
      <c r="G494" s="45"/>
      <c r="M494" s="16"/>
      <c r="N494" s="17"/>
    </row>
    <row r="495" ht="15.75" customHeight="1">
      <c r="C495" s="100"/>
      <c r="G495" s="45"/>
      <c r="M495" s="16"/>
      <c r="N495" s="17"/>
    </row>
    <row r="496" ht="15.75" customHeight="1">
      <c r="C496" s="100"/>
      <c r="G496" s="45"/>
      <c r="M496" s="16"/>
      <c r="N496" s="17"/>
    </row>
    <row r="497" ht="15.75" customHeight="1">
      <c r="C497" s="100"/>
      <c r="G497" s="45"/>
      <c r="M497" s="16"/>
      <c r="N497" s="17"/>
    </row>
    <row r="498" ht="15.75" customHeight="1">
      <c r="C498" s="100"/>
      <c r="G498" s="45"/>
      <c r="M498" s="16"/>
      <c r="N498" s="17"/>
    </row>
    <row r="499" ht="15.75" customHeight="1">
      <c r="C499" s="100"/>
      <c r="G499" s="45"/>
      <c r="M499" s="16"/>
      <c r="N499" s="17"/>
    </row>
    <row r="500" ht="15.75" customHeight="1">
      <c r="C500" s="100"/>
      <c r="G500" s="45"/>
      <c r="M500" s="16"/>
      <c r="N500" s="17"/>
    </row>
    <row r="501" ht="15.75" customHeight="1">
      <c r="C501" s="100"/>
      <c r="G501" s="45"/>
      <c r="M501" s="16"/>
      <c r="N501" s="17"/>
    </row>
    <row r="502" ht="15.75" customHeight="1">
      <c r="C502" s="100"/>
      <c r="G502" s="45"/>
      <c r="M502" s="16"/>
      <c r="N502" s="17"/>
    </row>
    <row r="503" ht="15.75" customHeight="1">
      <c r="C503" s="100"/>
      <c r="G503" s="45"/>
      <c r="M503" s="16"/>
      <c r="N503" s="17"/>
    </row>
    <row r="504" ht="15.75" customHeight="1">
      <c r="C504" s="100"/>
      <c r="G504" s="45"/>
      <c r="M504" s="16"/>
      <c r="N504" s="17"/>
    </row>
    <row r="505" ht="15.75" customHeight="1">
      <c r="C505" s="100"/>
      <c r="G505" s="45"/>
      <c r="M505" s="16"/>
      <c r="N505" s="17"/>
    </row>
    <row r="506" ht="15.75" customHeight="1">
      <c r="C506" s="100"/>
      <c r="G506" s="45"/>
      <c r="M506" s="16"/>
      <c r="N506" s="17"/>
    </row>
    <row r="507" ht="15.75" customHeight="1">
      <c r="C507" s="100"/>
      <c r="G507" s="45"/>
      <c r="M507" s="16"/>
      <c r="N507" s="17"/>
    </row>
    <row r="508" ht="15.75" customHeight="1">
      <c r="C508" s="100"/>
      <c r="G508" s="45"/>
      <c r="M508" s="16"/>
      <c r="N508" s="17"/>
    </row>
    <row r="509" ht="15.75" customHeight="1">
      <c r="C509" s="100"/>
      <c r="G509" s="45"/>
      <c r="M509" s="16"/>
      <c r="N509" s="17"/>
    </row>
    <row r="510" ht="15.75" customHeight="1">
      <c r="C510" s="100"/>
      <c r="G510" s="45"/>
      <c r="M510" s="16"/>
      <c r="N510" s="17"/>
    </row>
    <row r="511" ht="15.75" customHeight="1">
      <c r="C511" s="100"/>
      <c r="G511" s="45"/>
      <c r="M511" s="16"/>
      <c r="N511" s="17"/>
    </row>
    <row r="512" ht="15.75" customHeight="1">
      <c r="C512" s="100"/>
      <c r="G512" s="45"/>
      <c r="M512" s="16"/>
      <c r="N512" s="17"/>
    </row>
    <row r="513" ht="15.75" customHeight="1">
      <c r="C513" s="100"/>
      <c r="G513" s="45"/>
      <c r="M513" s="16"/>
      <c r="N513" s="17"/>
    </row>
    <row r="514" ht="15.75" customHeight="1">
      <c r="C514" s="100"/>
      <c r="G514" s="45"/>
      <c r="M514" s="16"/>
      <c r="N514" s="17"/>
    </row>
    <row r="515" ht="15.75" customHeight="1">
      <c r="C515" s="100"/>
      <c r="G515" s="45"/>
      <c r="M515" s="16"/>
      <c r="N515" s="17"/>
    </row>
    <row r="516" ht="15.75" customHeight="1">
      <c r="C516" s="100"/>
      <c r="G516" s="45"/>
      <c r="M516" s="16"/>
      <c r="N516" s="17"/>
    </row>
    <row r="517" ht="15.75" customHeight="1">
      <c r="C517" s="100"/>
      <c r="G517" s="45"/>
      <c r="M517" s="16"/>
      <c r="N517" s="17"/>
    </row>
    <row r="518" ht="15.75" customHeight="1">
      <c r="C518" s="100"/>
      <c r="G518" s="45"/>
      <c r="M518" s="16"/>
      <c r="N518" s="17"/>
    </row>
    <row r="519" ht="15.75" customHeight="1">
      <c r="C519" s="100"/>
      <c r="G519" s="45"/>
      <c r="M519" s="16"/>
      <c r="N519" s="17"/>
    </row>
    <row r="520" ht="15.75" customHeight="1">
      <c r="C520" s="100"/>
      <c r="G520" s="45"/>
      <c r="M520" s="16"/>
      <c r="N520" s="17"/>
    </row>
    <row r="521" ht="15.75" customHeight="1">
      <c r="C521" s="100"/>
      <c r="G521" s="45"/>
      <c r="M521" s="16"/>
      <c r="N521" s="17"/>
    </row>
    <row r="522" ht="15.75" customHeight="1">
      <c r="C522" s="100"/>
      <c r="G522" s="45"/>
      <c r="M522" s="16"/>
      <c r="N522" s="17"/>
    </row>
    <row r="523" ht="15.75" customHeight="1">
      <c r="C523" s="100"/>
      <c r="G523" s="45"/>
      <c r="M523" s="16"/>
      <c r="N523" s="17"/>
    </row>
    <row r="524" ht="15.75" customHeight="1">
      <c r="C524" s="100"/>
      <c r="G524" s="45"/>
      <c r="M524" s="16"/>
      <c r="N524" s="17"/>
    </row>
    <row r="525" ht="15.75" customHeight="1">
      <c r="C525" s="100"/>
      <c r="G525" s="45"/>
      <c r="M525" s="16"/>
      <c r="N525" s="17"/>
    </row>
    <row r="526" ht="15.75" customHeight="1">
      <c r="C526" s="100"/>
      <c r="G526" s="45"/>
      <c r="M526" s="16"/>
      <c r="N526" s="17"/>
    </row>
    <row r="527" ht="15.75" customHeight="1">
      <c r="C527" s="100"/>
      <c r="G527" s="45"/>
      <c r="M527" s="16"/>
      <c r="N527" s="17"/>
    </row>
    <row r="528" ht="15.75" customHeight="1">
      <c r="C528" s="100"/>
      <c r="G528" s="45"/>
      <c r="M528" s="16"/>
      <c r="N528" s="17"/>
    </row>
    <row r="529" ht="15.75" customHeight="1">
      <c r="C529" s="100"/>
      <c r="G529" s="45"/>
      <c r="M529" s="16"/>
      <c r="N529" s="17"/>
    </row>
    <row r="530" ht="15.75" customHeight="1">
      <c r="C530" s="100"/>
      <c r="G530" s="45"/>
      <c r="M530" s="16"/>
      <c r="N530" s="17"/>
    </row>
    <row r="531" ht="15.75" customHeight="1">
      <c r="C531" s="100"/>
      <c r="G531" s="45"/>
      <c r="M531" s="16"/>
      <c r="N531" s="17"/>
    </row>
    <row r="532" ht="15.75" customHeight="1">
      <c r="C532" s="100"/>
      <c r="G532" s="45"/>
      <c r="M532" s="16"/>
      <c r="N532" s="17"/>
    </row>
    <row r="533" ht="15.75" customHeight="1">
      <c r="C533" s="100"/>
      <c r="G533" s="45"/>
      <c r="M533" s="16"/>
      <c r="N533" s="17"/>
    </row>
    <row r="534" ht="15.75" customHeight="1">
      <c r="C534" s="100"/>
      <c r="G534" s="45"/>
      <c r="M534" s="16"/>
      <c r="N534" s="17"/>
    </row>
    <row r="535" ht="15.75" customHeight="1">
      <c r="C535" s="100"/>
      <c r="G535" s="45"/>
      <c r="M535" s="16"/>
      <c r="N535" s="17"/>
    </row>
    <row r="536" ht="15.75" customHeight="1">
      <c r="C536" s="100"/>
      <c r="G536" s="45"/>
      <c r="M536" s="16"/>
      <c r="N536" s="17"/>
    </row>
    <row r="537" ht="15.75" customHeight="1">
      <c r="C537" s="100"/>
      <c r="G537" s="45"/>
      <c r="M537" s="16"/>
      <c r="N537" s="17"/>
    </row>
    <row r="538" ht="15.75" customHeight="1">
      <c r="C538" s="100"/>
      <c r="G538" s="45"/>
      <c r="M538" s="16"/>
      <c r="N538" s="17"/>
    </row>
    <row r="539" ht="15.75" customHeight="1">
      <c r="C539" s="100"/>
      <c r="G539" s="45"/>
      <c r="M539" s="16"/>
      <c r="N539" s="17"/>
    </row>
    <row r="540" ht="15.75" customHeight="1">
      <c r="C540" s="100"/>
      <c r="G540" s="45"/>
      <c r="M540" s="16"/>
      <c r="N540" s="17"/>
    </row>
    <row r="541" ht="15.75" customHeight="1">
      <c r="C541" s="100"/>
      <c r="G541" s="45"/>
      <c r="M541" s="16"/>
      <c r="N541" s="17"/>
    </row>
    <row r="542" ht="15.75" customHeight="1">
      <c r="C542" s="100"/>
      <c r="G542" s="45"/>
      <c r="M542" s="16"/>
      <c r="N542" s="17"/>
    </row>
    <row r="543" ht="15.75" customHeight="1">
      <c r="C543" s="100"/>
      <c r="G543" s="45"/>
      <c r="M543" s="16"/>
      <c r="N543" s="17"/>
    </row>
    <row r="544" ht="15.75" customHeight="1">
      <c r="C544" s="100"/>
      <c r="G544" s="45"/>
      <c r="M544" s="16"/>
      <c r="N544" s="17"/>
    </row>
    <row r="545" ht="15.75" customHeight="1">
      <c r="C545" s="100"/>
      <c r="G545" s="45"/>
      <c r="M545" s="16"/>
      <c r="N545" s="17"/>
    </row>
    <row r="546" ht="15.75" customHeight="1">
      <c r="C546" s="100"/>
      <c r="G546" s="45"/>
      <c r="M546" s="16"/>
      <c r="N546" s="17"/>
    </row>
    <row r="547" ht="15.75" customHeight="1">
      <c r="C547" s="100"/>
      <c r="G547" s="45"/>
      <c r="M547" s="16"/>
      <c r="N547" s="17"/>
    </row>
    <row r="548" ht="15.75" customHeight="1">
      <c r="C548" s="100"/>
      <c r="G548" s="45"/>
      <c r="M548" s="16"/>
      <c r="N548" s="17"/>
    </row>
    <row r="549" ht="15.75" customHeight="1">
      <c r="C549" s="100"/>
      <c r="G549" s="45"/>
      <c r="M549" s="16"/>
      <c r="N549" s="17"/>
    </row>
    <row r="550" ht="15.75" customHeight="1">
      <c r="C550" s="100"/>
      <c r="G550" s="45"/>
      <c r="M550" s="16"/>
      <c r="N550" s="17"/>
    </row>
    <row r="551" ht="15.75" customHeight="1">
      <c r="C551" s="100"/>
      <c r="G551" s="45"/>
      <c r="M551" s="16"/>
      <c r="N551" s="17"/>
    </row>
    <row r="552" ht="15.75" customHeight="1">
      <c r="C552" s="100"/>
      <c r="G552" s="45"/>
      <c r="M552" s="16"/>
      <c r="N552" s="17"/>
    </row>
    <row r="553" ht="15.75" customHeight="1">
      <c r="C553" s="100"/>
      <c r="G553" s="45"/>
      <c r="M553" s="16"/>
      <c r="N553" s="17"/>
    </row>
    <row r="554" ht="15.75" customHeight="1">
      <c r="C554" s="100"/>
      <c r="G554" s="45"/>
      <c r="M554" s="16"/>
      <c r="N554" s="17"/>
    </row>
    <row r="555" ht="15.75" customHeight="1">
      <c r="C555" s="100"/>
      <c r="G555" s="45"/>
      <c r="M555" s="16"/>
      <c r="N555" s="17"/>
    </row>
    <row r="556" ht="15.75" customHeight="1">
      <c r="C556" s="100"/>
      <c r="G556" s="45"/>
      <c r="M556" s="16"/>
      <c r="N556" s="17"/>
    </row>
    <row r="557" ht="15.75" customHeight="1">
      <c r="C557" s="100"/>
      <c r="G557" s="45"/>
      <c r="M557" s="16"/>
      <c r="N557" s="17"/>
    </row>
    <row r="558" ht="15.75" customHeight="1">
      <c r="C558" s="100"/>
      <c r="G558" s="45"/>
      <c r="M558" s="16"/>
      <c r="N558" s="17"/>
    </row>
    <row r="559" ht="15.75" customHeight="1">
      <c r="C559" s="100"/>
      <c r="G559" s="45"/>
      <c r="M559" s="16"/>
      <c r="N559" s="17"/>
    </row>
    <row r="560" ht="15.75" customHeight="1">
      <c r="C560" s="100"/>
      <c r="G560" s="45"/>
      <c r="M560" s="16"/>
      <c r="N560" s="17"/>
    </row>
    <row r="561" ht="15.75" customHeight="1">
      <c r="C561" s="100"/>
      <c r="G561" s="45"/>
      <c r="M561" s="16"/>
      <c r="N561" s="17"/>
    </row>
    <row r="562" ht="15.75" customHeight="1">
      <c r="C562" s="100"/>
      <c r="G562" s="45"/>
      <c r="M562" s="16"/>
      <c r="N562" s="17"/>
    </row>
    <row r="563" ht="15.75" customHeight="1">
      <c r="C563" s="100"/>
      <c r="G563" s="45"/>
      <c r="M563" s="16"/>
      <c r="N563" s="17"/>
    </row>
    <row r="564" ht="15.75" customHeight="1">
      <c r="C564" s="100"/>
      <c r="G564" s="45"/>
      <c r="M564" s="16"/>
      <c r="N564" s="17"/>
    </row>
    <row r="565" ht="15.75" customHeight="1">
      <c r="C565" s="100"/>
      <c r="G565" s="45"/>
      <c r="M565" s="16"/>
      <c r="N565" s="17"/>
    </row>
    <row r="566" ht="15.75" customHeight="1">
      <c r="C566" s="100"/>
      <c r="G566" s="45"/>
      <c r="M566" s="16"/>
      <c r="N566" s="17"/>
    </row>
    <row r="567" ht="15.75" customHeight="1">
      <c r="C567" s="100"/>
      <c r="G567" s="45"/>
      <c r="M567" s="16"/>
      <c r="N567" s="17"/>
    </row>
    <row r="568" ht="15.75" customHeight="1">
      <c r="C568" s="100"/>
      <c r="G568" s="45"/>
      <c r="M568" s="16"/>
      <c r="N568" s="17"/>
    </row>
    <row r="569" ht="15.75" customHeight="1">
      <c r="C569" s="100"/>
      <c r="G569" s="45"/>
      <c r="M569" s="16"/>
      <c r="N569" s="17"/>
    </row>
    <row r="570" ht="15.75" customHeight="1">
      <c r="C570" s="100"/>
      <c r="G570" s="45"/>
      <c r="M570" s="16"/>
      <c r="N570" s="17"/>
    </row>
    <row r="571" ht="15.75" customHeight="1">
      <c r="C571" s="100"/>
      <c r="G571" s="45"/>
      <c r="M571" s="16"/>
      <c r="N571" s="17"/>
    </row>
    <row r="572" ht="15.75" customHeight="1">
      <c r="C572" s="100"/>
      <c r="G572" s="45"/>
      <c r="M572" s="16"/>
      <c r="N572" s="17"/>
    </row>
    <row r="573" ht="15.75" customHeight="1">
      <c r="C573" s="100"/>
      <c r="G573" s="45"/>
      <c r="M573" s="16"/>
      <c r="N573" s="17"/>
    </row>
    <row r="574" ht="15.75" customHeight="1">
      <c r="C574" s="100"/>
      <c r="G574" s="45"/>
      <c r="M574" s="16"/>
      <c r="N574" s="17"/>
    </row>
    <row r="575" ht="15.75" customHeight="1">
      <c r="C575" s="100"/>
      <c r="G575" s="45"/>
      <c r="M575" s="16"/>
      <c r="N575" s="17"/>
    </row>
    <row r="576" ht="15.75" customHeight="1">
      <c r="C576" s="100"/>
      <c r="G576" s="45"/>
      <c r="M576" s="16"/>
      <c r="N576" s="17"/>
    </row>
    <row r="577" ht="15.75" customHeight="1">
      <c r="C577" s="100"/>
      <c r="G577" s="45"/>
      <c r="M577" s="16"/>
      <c r="N577" s="17"/>
    </row>
    <row r="578" ht="15.75" customHeight="1">
      <c r="C578" s="100"/>
      <c r="G578" s="45"/>
      <c r="M578" s="16"/>
      <c r="N578" s="17"/>
    </row>
    <row r="579" ht="15.75" customHeight="1">
      <c r="C579" s="100"/>
      <c r="G579" s="45"/>
      <c r="M579" s="16"/>
      <c r="N579" s="17"/>
    </row>
    <row r="580" ht="15.75" customHeight="1">
      <c r="C580" s="100"/>
      <c r="G580" s="45"/>
      <c r="M580" s="16"/>
      <c r="N580" s="17"/>
    </row>
    <row r="581" ht="15.75" customHeight="1">
      <c r="C581" s="100"/>
      <c r="G581" s="45"/>
      <c r="M581" s="16"/>
      <c r="N581" s="17"/>
    </row>
    <row r="582" ht="15.75" customHeight="1">
      <c r="C582" s="100"/>
      <c r="G582" s="45"/>
      <c r="M582" s="16"/>
      <c r="N582" s="17"/>
    </row>
    <row r="583" ht="15.75" customHeight="1">
      <c r="C583" s="100"/>
      <c r="G583" s="45"/>
      <c r="M583" s="16"/>
      <c r="N583" s="17"/>
    </row>
    <row r="584" ht="15.75" customHeight="1">
      <c r="C584" s="100"/>
      <c r="G584" s="45"/>
      <c r="M584" s="16"/>
      <c r="N584" s="17"/>
    </row>
    <row r="585" ht="15.75" customHeight="1">
      <c r="C585" s="100"/>
      <c r="G585" s="45"/>
      <c r="M585" s="16"/>
      <c r="N585" s="17"/>
    </row>
    <row r="586" ht="15.75" customHeight="1">
      <c r="C586" s="100"/>
      <c r="G586" s="45"/>
      <c r="M586" s="16"/>
      <c r="N586" s="17"/>
    </row>
    <row r="587" ht="15.75" customHeight="1">
      <c r="C587" s="100"/>
      <c r="G587" s="45"/>
      <c r="M587" s="16"/>
      <c r="N587" s="17"/>
    </row>
    <row r="588" ht="15.75" customHeight="1">
      <c r="C588" s="100"/>
      <c r="G588" s="45"/>
      <c r="M588" s="16"/>
      <c r="N588" s="17"/>
    </row>
    <row r="589" ht="15.75" customHeight="1">
      <c r="C589" s="100"/>
      <c r="G589" s="45"/>
      <c r="M589" s="16"/>
      <c r="N589" s="17"/>
    </row>
    <row r="590" ht="15.75" customHeight="1">
      <c r="C590" s="100"/>
      <c r="G590" s="45"/>
      <c r="M590" s="16"/>
      <c r="N590" s="17"/>
    </row>
    <row r="591" ht="15.75" customHeight="1">
      <c r="C591" s="100"/>
      <c r="G591" s="45"/>
      <c r="M591" s="16"/>
      <c r="N591" s="17"/>
    </row>
    <row r="592" ht="15.75" customHeight="1">
      <c r="C592" s="100"/>
      <c r="G592" s="45"/>
      <c r="M592" s="16"/>
      <c r="N592" s="17"/>
    </row>
    <row r="593" ht="15.75" customHeight="1">
      <c r="C593" s="100"/>
      <c r="G593" s="45"/>
      <c r="M593" s="16"/>
      <c r="N593" s="17"/>
    </row>
    <row r="594" ht="15.75" customHeight="1">
      <c r="C594" s="100"/>
      <c r="G594" s="45"/>
      <c r="M594" s="16"/>
      <c r="N594" s="17"/>
    </row>
    <row r="595" ht="15.75" customHeight="1">
      <c r="C595" s="100"/>
      <c r="G595" s="45"/>
      <c r="M595" s="16"/>
      <c r="N595" s="17"/>
    </row>
    <row r="596" ht="15.75" customHeight="1">
      <c r="C596" s="100"/>
      <c r="G596" s="45"/>
      <c r="M596" s="16"/>
      <c r="N596" s="17"/>
    </row>
    <row r="597" ht="15.75" customHeight="1">
      <c r="C597" s="100"/>
      <c r="G597" s="45"/>
      <c r="M597" s="16"/>
      <c r="N597" s="17"/>
    </row>
    <row r="598" ht="15.75" customHeight="1">
      <c r="C598" s="100"/>
      <c r="G598" s="45"/>
      <c r="M598" s="16"/>
      <c r="N598" s="17"/>
    </row>
    <row r="599" ht="15.75" customHeight="1">
      <c r="C599" s="100"/>
      <c r="G599" s="45"/>
      <c r="M599" s="16"/>
      <c r="N599" s="17"/>
    </row>
    <row r="600" ht="15.75" customHeight="1">
      <c r="C600" s="100"/>
      <c r="G600" s="45"/>
      <c r="M600" s="16"/>
      <c r="N600" s="17"/>
    </row>
    <row r="601" ht="15.75" customHeight="1">
      <c r="C601" s="100"/>
      <c r="G601" s="45"/>
      <c r="M601" s="16"/>
      <c r="N601" s="17"/>
    </row>
    <row r="602" ht="15.75" customHeight="1">
      <c r="C602" s="100"/>
      <c r="G602" s="45"/>
      <c r="M602" s="16"/>
      <c r="N602" s="17"/>
    </row>
    <row r="603" ht="15.75" customHeight="1">
      <c r="C603" s="100"/>
      <c r="G603" s="45"/>
      <c r="M603" s="16"/>
      <c r="N603" s="17"/>
    </row>
    <row r="604" ht="15.75" customHeight="1">
      <c r="C604" s="100"/>
      <c r="G604" s="45"/>
      <c r="M604" s="16"/>
      <c r="N604" s="17"/>
    </row>
    <row r="605" ht="15.75" customHeight="1">
      <c r="C605" s="100"/>
      <c r="G605" s="45"/>
      <c r="M605" s="16"/>
      <c r="N605" s="17"/>
    </row>
    <row r="606" ht="15.75" customHeight="1">
      <c r="C606" s="100"/>
      <c r="G606" s="45"/>
      <c r="M606" s="16"/>
      <c r="N606" s="17"/>
    </row>
    <row r="607" ht="15.75" customHeight="1">
      <c r="C607" s="100"/>
      <c r="G607" s="45"/>
      <c r="M607" s="16"/>
      <c r="N607" s="17"/>
    </row>
    <row r="608" ht="15.75" customHeight="1">
      <c r="C608" s="100"/>
      <c r="G608" s="45"/>
      <c r="M608" s="16"/>
      <c r="N608" s="17"/>
    </row>
    <row r="609" ht="15.75" customHeight="1">
      <c r="C609" s="100"/>
      <c r="G609" s="45"/>
      <c r="M609" s="16"/>
      <c r="N609" s="17"/>
    </row>
    <row r="610" ht="15.75" customHeight="1">
      <c r="C610" s="100"/>
      <c r="G610" s="45"/>
      <c r="M610" s="16"/>
      <c r="N610" s="17"/>
    </row>
    <row r="611" ht="15.75" customHeight="1">
      <c r="C611" s="100"/>
      <c r="G611" s="45"/>
      <c r="M611" s="16"/>
      <c r="N611" s="17"/>
    </row>
    <row r="612" ht="15.75" customHeight="1">
      <c r="C612" s="100"/>
      <c r="G612" s="45"/>
      <c r="M612" s="16"/>
      <c r="N612" s="17"/>
    </row>
    <row r="613" ht="15.75" customHeight="1">
      <c r="C613" s="100"/>
      <c r="G613" s="45"/>
      <c r="M613" s="16"/>
      <c r="N613" s="17"/>
    </row>
    <row r="614" ht="15.75" customHeight="1">
      <c r="C614" s="100"/>
      <c r="G614" s="45"/>
      <c r="M614" s="16"/>
      <c r="N614" s="17"/>
    </row>
    <row r="615" ht="15.75" customHeight="1">
      <c r="C615" s="100"/>
      <c r="G615" s="45"/>
      <c r="M615" s="16"/>
      <c r="N615" s="17"/>
    </row>
    <row r="616" ht="15.75" customHeight="1">
      <c r="C616" s="100"/>
      <c r="G616" s="45"/>
      <c r="M616" s="16"/>
      <c r="N616" s="17"/>
    </row>
    <row r="617" ht="15.75" customHeight="1">
      <c r="C617" s="100"/>
      <c r="G617" s="45"/>
      <c r="M617" s="16"/>
      <c r="N617" s="17"/>
    </row>
    <row r="618" ht="15.75" customHeight="1">
      <c r="C618" s="100"/>
      <c r="G618" s="45"/>
      <c r="M618" s="16"/>
      <c r="N618" s="17"/>
    </row>
    <row r="619" ht="15.75" customHeight="1">
      <c r="C619" s="100"/>
      <c r="G619" s="45"/>
      <c r="M619" s="16"/>
      <c r="N619" s="17"/>
    </row>
    <row r="620" ht="15.75" customHeight="1">
      <c r="C620" s="100"/>
      <c r="G620" s="45"/>
      <c r="M620" s="16"/>
      <c r="N620" s="17"/>
    </row>
    <row r="621" ht="15.75" customHeight="1">
      <c r="C621" s="100"/>
      <c r="G621" s="45"/>
      <c r="M621" s="16"/>
      <c r="N621" s="17"/>
    </row>
    <row r="622" ht="15.75" customHeight="1">
      <c r="C622" s="100"/>
      <c r="G622" s="45"/>
      <c r="M622" s="16"/>
      <c r="N622" s="17"/>
    </row>
    <row r="623" ht="15.75" customHeight="1">
      <c r="C623" s="100"/>
      <c r="G623" s="45"/>
      <c r="M623" s="16"/>
      <c r="N623" s="17"/>
    </row>
    <row r="624" ht="15.75" customHeight="1">
      <c r="C624" s="100"/>
      <c r="G624" s="45"/>
      <c r="M624" s="16"/>
      <c r="N624" s="17"/>
    </row>
    <row r="625" ht="15.75" customHeight="1">
      <c r="C625" s="100"/>
      <c r="G625" s="45"/>
      <c r="M625" s="16"/>
      <c r="N625" s="17"/>
    </row>
    <row r="626" ht="15.75" customHeight="1">
      <c r="C626" s="100"/>
      <c r="G626" s="45"/>
      <c r="M626" s="16"/>
      <c r="N626" s="17"/>
    </row>
    <row r="627" ht="15.75" customHeight="1">
      <c r="C627" s="100"/>
      <c r="G627" s="45"/>
      <c r="M627" s="16"/>
      <c r="N627" s="17"/>
    </row>
    <row r="628" ht="15.75" customHeight="1">
      <c r="C628" s="100"/>
      <c r="G628" s="45"/>
      <c r="M628" s="16"/>
      <c r="N628" s="17"/>
    </row>
    <row r="629" ht="15.75" customHeight="1">
      <c r="C629" s="100"/>
      <c r="G629" s="45"/>
      <c r="M629" s="16"/>
      <c r="N629" s="17"/>
    </row>
    <row r="630" ht="15.75" customHeight="1">
      <c r="C630" s="100"/>
      <c r="G630" s="45"/>
      <c r="M630" s="16"/>
      <c r="N630" s="17"/>
    </row>
    <row r="631" ht="15.75" customHeight="1">
      <c r="C631" s="100"/>
      <c r="G631" s="45"/>
      <c r="M631" s="16"/>
      <c r="N631" s="17"/>
    </row>
    <row r="632" ht="15.75" customHeight="1">
      <c r="C632" s="100"/>
      <c r="G632" s="45"/>
      <c r="M632" s="16"/>
      <c r="N632" s="17"/>
    </row>
    <row r="633" ht="15.75" customHeight="1">
      <c r="C633" s="100"/>
      <c r="G633" s="45"/>
      <c r="M633" s="16"/>
      <c r="N633" s="17"/>
    </row>
    <row r="634" ht="15.75" customHeight="1">
      <c r="C634" s="100"/>
      <c r="G634" s="45"/>
      <c r="M634" s="16"/>
      <c r="N634" s="17"/>
    </row>
    <row r="635" ht="15.75" customHeight="1">
      <c r="C635" s="100"/>
      <c r="G635" s="45"/>
      <c r="M635" s="16"/>
      <c r="N635" s="17"/>
    </row>
    <row r="636" ht="15.75" customHeight="1">
      <c r="C636" s="100"/>
      <c r="G636" s="45"/>
      <c r="M636" s="16"/>
      <c r="N636" s="17"/>
    </row>
    <row r="637" ht="15.75" customHeight="1">
      <c r="C637" s="100"/>
      <c r="G637" s="45"/>
      <c r="M637" s="16"/>
      <c r="N637" s="17"/>
    </row>
    <row r="638" ht="15.75" customHeight="1">
      <c r="C638" s="100"/>
      <c r="G638" s="45"/>
      <c r="M638" s="16"/>
      <c r="N638" s="17"/>
    </row>
    <row r="639" ht="15.75" customHeight="1">
      <c r="C639" s="100"/>
      <c r="G639" s="45"/>
      <c r="M639" s="16"/>
      <c r="N639" s="17"/>
    </row>
    <row r="640" ht="15.75" customHeight="1">
      <c r="C640" s="100"/>
      <c r="G640" s="45"/>
      <c r="M640" s="16"/>
      <c r="N640" s="17"/>
    </row>
    <row r="641" ht="15.75" customHeight="1">
      <c r="C641" s="100"/>
      <c r="G641" s="45"/>
      <c r="M641" s="16"/>
      <c r="N641" s="17"/>
    </row>
    <row r="642" ht="15.75" customHeight="1">
      <c r="C642" s="100"/>
      <c r="G642" s="45"/>
      <c r="M642" s="16"/>
      <c r="N642" s="17"/>
    </row>
    <row r="643" ht="15.75" customHeight="1">
      <c r="C643" s="100"/>
      <c r="G643" s="45"/>
      <c r="M643" s="16"/>
      <c r="N643" s="17"/>
    </row>
    <row r="644" ht="15.75" customHeight="1">
      <c r="C644" s="100"/>
      <c r="G644" s="45"/>
      <c r="M644" s="16"/>
      <c r="N644" s="17"/>
    </row>
    <row r="645" ht="15.75" customHeight="1">
      <c r="C645" s="100"/>
      <c r="G645" s="45"/>
      <c r="M645" s="16"/>
      <c r="N645" s="17"/>
    </row>
    <row r="646" ht="15.75" customHeight="1">
      <c r="C646" s="100"/>
      <c r="G646" s="45"/>
      <c r="M646" s="16"/>
      <c r="N646" s="17"/>
    </row>
    <row r="647" ht="15.75" customHeight="1">
      <c r="C647" s="100"/>
      <c r="G647" s="45"/>
      <c r="M647" s="16"/>
      <c r="N647" s="17"/>
    </row>
    <row r="648" ht="15.75" customHeight="1">
      <c r="C648" s="100"/>
      <c r="G648" s="45"/>
      <c r="M648" s="16"/>
      <c r="N648" s="17"/>
    </row>
    <row r="649" ht="15.75" customHeight="1">
      <c r="C649" s="100"/>
      <c r="G649" s="45"/>
      <c r="M649" s="16"/>
      <c r="N649" s="17"/>
    </row>
    <row r="650" ht="15.75" customHeight="1">
      <c r="C650" s="100"/>
      <c r="G650" s="45"/>
      <c r="M650" s="16"/>
      <c r="N650" s="17"/>
    </row>
    <row r="651" ht="15.75" customHeight="1">
      <c r="C651" s="100"/>
      <c r="G651" s="45"/>
      <c r="M651" s="16"/>
      <c r="N651" s="17"/>
    </row>
    <row r="652" ht="15.75" customHeight="1">
      <c r="C652" s="100"/>
      <c r="G652" s="45"/>
      <c r="M652" s="16"/>
      <c r="N652" s="17"/>
    </row>
    <row r="653" ht="15.75" customHeight="1">
      <c r="C653" s="100"/>
      <c r="G653" s="45"/>
      <c r="M653" s="16"/>
      <c r="N653" s="17"/>
    </row>
    <row r="654" ht="15.75" customHeight="1">
      <c r="C654" s="100"/>
      <c r="G654" s="45"/>
      <c r="M654" s="16"/>
      <c r="N654" s="17"/>
    </row>
    <row r="655" ht="15.75" customHeight="1">
      <c r="C655" s="100"/>
      <c r="G655" s="45"/>
      <c r="M655" s="16"/>
      <c r="N655" s="17"/>
    </row>
    <row r="656" ht="15.75" customHeight="1">
      <c r="C656" s="100"/>
      <c r="G656" s="45"/>
      <c r="M656" s="16"/>
      <c r="N656" s="17"/>
    </row>
    <row r="657" ht="15.75" customHeight="1">
      <c r="C657" s="100"/>
      <c r="G657" s="45"/>
      <c r="M657" s="16"/>
      <c r="N657" s="17"/>
    </row>
    <row r="658" ht="15.75" customHeight="1">
      <c r="C658" s="100"/>
      <c r="G658" s="45"/>
      <c r="M658" s="16"/>
      <c r="N658" s="17"/>
    </row>
    <row r="659" ht="15.75" customHeight="1">
      <c r="C659" s="100"/>
      <c r="G659" s="45"/>
      <c r="M659" s="16"/>
      <c r="N659" s="17"/>
    </row>
    <row r="660" ht="15.75" customHeight="1">
      <c r="C660" s="100"/>
      <c r="G660" s="45"/>
      <c r="M660" s="16"/>
      <c r="N660" s="17"/>
    </row>
    <row r="661" ht="15.75" customHeight="1">
      <c r="C661" s="100"/>
      <c r="G661" s="45"/>
      <c r="M661" s="16"/>
      <c r="N661" s="17"/>
    </row>
    <row r="662" ht="15.75" customHeight="1">
      <c r="C662" s="100"/>
      <c r="G662" s="45"/>
      <c r="M662" s="16"/>
      <c r="N662" s="17"/>
    </row>
    <row r="663" ht="15.75" customHeight="1">
      <c r="C663" s="100"/>
      <c r="G663" s="45"/>
      <c r="M663" s="16"/>
      <c r="N663" s="17"/>
    </row>
    <row r="664" ht="15.75" customHeight="1">
      <c r="C664" s="100"/>
      <c r="G664" s="45"/>
      <c r="M664" s="16"/>
      <c r="N664" s="17"/>
    </row>
    <row r="665" ht="15.75" customHeight="1">
      <c r="C665" s="100"/>
      <c r="G665" s="45"/>
      <c r="M665" s="16"/>
      <c r="N665" s="17"/>
    </row>
    <row r="666" ht="15.75" customHeight="1">
      <c r="C666" s="100"/>
      <c r="G666" s="45"/>
      <c r="M666" s="16"/>
      <c r="N666" s="17"/>
    </row>
    <row r="667" ht="15.75" customHeight="1">
      <c r="C667" s="100"/>
      <c r="G667" s="45"/>
      <c r="M667" s="16"/>
      <c r="N667" s="17"/>
    </row>
    <row r="668" ht="15.75" customHeight="1">
      <c r="C668" s="100"/>
      <c r="G668" s="45"/>
      <c r="M668" s="16"/>
      <c r="N668" s="17"/>
    </row>
    <row r="669" ht="15.75" customHeight="1">
      <c r="C669" s="100"/>
      <c r="G669" s="45"/>
      <c r="M669" s="16"/>
      <c r="N669" s="17"/>
    </row>
    <row r="670" ht="15.75" customHeight="1">
      <c r="C670" s="100"/>
      <c r="G670" s="45"/>
      <c r="M670" s="16"/>
      <c r="N670" s="17"/>
    </row>
    <row r="671" ht="15.75" customHeight="1">
      <c r="C671" s="100"/>
      <c r="G671" s="45"/>
      <c r="M671" s="16"/>
      <c r="N671" s="17"/>
    </row>
    <row r="672" ht="15.75" customHeight="1">
      <c r="C672" s="100"/>
      <c r="G672" s="45"/>
      <c r="M672" s="16"/>
      <c r="N672" s="17"/>
    </row>
    <row r="673" ht="15.75" customHeight="1">
      <c r="C673" s="100"/>
      <c r="G673" s="45"/>
      <c r="M673" s="16"/>
      <c r="N673" s="17"/>
    </row>
    <row r="674" ht="15.75" customHeight="1">
      <c r="C674" s="100"/>
      <c r="G674" s="45"/>
      <c r="M674" s="16"/>
      <c r="N674" s="17"/>
    </row>
    <row r="675" ht="15.75" customHeight="1">
      <c r="C675" s="100"/>
      <c r="G675" s="45"/>
      <c r="M675" s="16"/>
      <c r="N675" s="17"/>
    </row>
    <row r="676" ht="15.75" customHeight="1">
      <c r="C676" s="100"/>
      <c r="G676" s="45"/>
      <c r="M676" s="16"/>
      <c r="N676" s="17"/>
    </row>
    <row r="677" ht="15.75" customHeight="1">
      <c r="C677" s="100"/>
      <c r="G677" s="45"/>
      <c r="M677" s="16"/>
      <c r="N677" s="17"/>
    </row>
    <row r="678" ht="15.75" customHeight="1">
      <c r="C678" s="100"/>
      <c r="G678" s="45"/>
      <c r="M678" s="16"/>
      <c r="N678" s="17"/>
    </row>
    <row r="679" ht="15.75" customHeight="1">
      <c r="C679" s="100"/>
      <c r="G679" s="45"/>
      <c r="M679" s="16"/>
      <c r="N679" s="17"/>
    </row>
    <row r="680" ht="15.75" customHeight="1">
      <c r="C680" s="100"/>
      <c r="G680" s="45"/>
      <c r="M680" s="16"/>
      <c r="N680" s="17"/>
    </row>
    <row r="681" ht="15.75" customHeight="1">
      <c r="C681" s="100"/>
      <c r="G681" s="45"/>
      <c r="M681" s="16"/>
      <c r="N681" s="17"/>
    </row>
    <row r="682" ht="15.75" customHeight="1">
      <c r="C682" s="100"/>
      <c r="G682" s="45"/>
      <c r="M682" s="16"/>
      <c r="N682" s="17"/>
    </row>
    <row r="683" ht="15.75" customHeight="1">
      <c r="C683" s="100"/>
      <c r="G683" s="45"/>
      <c r="M683" s="16"/>
      <c r="N683" s="17"/>
    </row>
    <row r="684" ht="15.75" customHeight="1">
      <c r="C684" s="100"/>
      <c r="G684" s="45"/>
      <c r="M684" s="16"/>
      <c r="N684" s="17"/>
    </row>
    <row r="685" ht="15.75" customHeight="1">
      <c r="C685" s="100"/>
      <c r="G685" s="45"/>
      <c r="M685" s="16"/>
      <c r="N685" s="17"/>
    </row>
    <row r="686" ht="15.75" customHeight="1">
      <c r="C686" s="100"/>
      <c r="G686" s="45"/>
      <c r="M686" s="16"/>
      <c r="N686" s="17"/>
    </row>
    <row r="687" ht="15.75" customHeight="1">
      <c r="C687" s="100"/>
      <c r="G687" s="45"/>
      <c r="M687" s="16"/>
      <c r="N687" s="17"/>
    </row>
    <row r="688" ht="15.75" customHeight="1">
      <c r="C688" s="100"/>
      <c r="G688" s="45"/>
      <c r="M688" s="16"/>
      <c r="N688" s="17"/>
    </row>
    <row r="689" ht="15.75" customHeight="1">
      <c r="C689" s="100"/>
      <c r="G689" s="45"/>
      <c r="M689" s="16"/>
      <c r="N689" s="17"/>
    </row>
    <row r="690" ht="15.75" customHeight="1">
      <c r="C690" s="100"/>
      <c r="G690" s="45"/>
      <c r="M690" s="16"/>
      <c r="N690" s="17"/>
    </row>
    <row r="691" ht="15.75" customHeight="1">
      <c r="C691" s="100"/>
      <c r="G691" s="45"/>
      <c r="M691" s="16"/>
      <c r="N691" s="17"/>
    </row>
    <row r="692" ht="15.75" customHeight="1">
      <c r="C692" s="100"/>
      <c r="G692" s="45"/>
      <c r="M692" s="16"/>
      <c r="N692" s="17"/>
    </row>
    <row r="693" ht="15.75" customHeight="1">
      <c r="C693" s="100"/>
      <c r="G693" s="45"/>
      <c r="M693" s="16"/>
      <c r="N693" s="17"/>
    </row>
    <row r="694" ht="15.75" customHeight="1">
      <c r="C694" s="100"/>
      <c r="G694" s="45"/>
      <c r="M694" s="16"/>
      <c r="N694" s="17"/>
    </row>
    <row r="695" ht="15.75" customHeight="1">
      <c r="C695" s="100"/>
      <c r="G695" s="45"/>
      <c r="M695" s="16"/>
      <c r="N695" s="17"/>
    </row>
    <row r="696" ht="15.75" customHeight="1">
      <c r="C696" s="100"/>
      <c r="G696" s="45"/>
      <c r="M696" s="16"/>
      <c r="N696" s="17"/>
    </row>
    <row r="697" ht="15.75" customHeight="1">
      <c r="C697" s="100"/>
      <c r="G697" s="45"/>
      <c r="M697" s="16"/>
      <c r="N697" s="17"/>
    </row>
    <row r="698" ht="15.75" customHeight="1">
      <c r="C698" s="100"/>
      <c r="G698" s="45"/>
      <c r="M698" s="16"/>
      <c r="N698" s="17"/>
    </row>
    <row r="699" ht="15.75" customHeight="1">
      <c r="C699" s="100"/>
      <c r="G699" s="45"/>
      <c r="M699" s="16"/>
      <c r="N699" s="17"/>
    </row>
    <row r="700" ht="15.75" customHeight="1">
      <c r="C700" s="100"/>
      <c r="G700" s="45"/>
      <c r="M700" s="16"/>
      <c r="N700" s="17"/>
    </row>
    <row r="701" ht="15.75" customHeight="1">
      <c r="C701" s="100"/>
      <c r="G701" s="45"/>
      <c r="M701" s="16"/>
      <c r="N701" s="17"/>
    </row>
    <row r="702" ht="15.75" customHeight="1">
      <c r="C702" s="100"/>
      <c r="G702" s="45"/>
      <c r="M702" s="16"/>
      <c r="N702" s="17"/>
    </row>
    <row r="703" ht="15.75" customHeight="1">
      <c r="C703" s="100"/>
      <c r="G703" s="45"/>
      <c r="M703" s="16"/>
      <c r="N703" s="17"/>
    </row>
    <row r="704" ht="15.75" customHeight="1">
      <c r="C704" s="100"/>
      <c r="G704" s="45"/>
      <c r="M704" s="16"/>
      <c r="N704" s="17"/>
    </row>
    <row r="705" ht="15.75" customHeight="1">
      <c r="C705" s="100"/>
      <c r="G705" s="45"/>
      <c r="M705" s="16"/>
      <c r="N705" s="17"/>
    </row>
    <row r="706" ht="15.75" customHeight="1">
      <c r="C706" s="100"/>
      <c r="G706" s="45"/>
      <c r="M706" s="16"/>
      <c r="N706" s="17"/>
    </row>
    <row r="707" ht="15.75" customHeight="1">
      <c r="C707" s="100"/>
      <c r="G707" s="45"/>
      <c r="M707" s="16"/>
      <c r="N707" s="17"/>
    </row>
    <row r="708" ht="15.75" customHeight="1">
      <c r="C708" s="100"/>
      <c r="G708" s="45"/>
      <c r="M708" s="16"/>
      <c r="N708" s="17"/>
    </row>
    <row r="709" ht="15.75" customHeight="1">
      <c r="C709" s="100"/>
      <c r="G709" s="45"/>
      <c r="M709" s="16"/>
      <c r="N709" s="17"/>
    </row>
    <row r="710" ht="15.75" customHeight="1">
      <c r="C710" s="100"/>
      <c r="G710" s="45"/>
      <c r="M710" s="16"/>
      <c r="N710" s="17"/>
    </row>
    <row r="711" ht="15.75" customHeight="1">
      <c r="C711" s="100"/>
      <c r="G711" s="45"/>
      <c r="M711" s="16"/>
      <c r="N711" s="17"/>
    </row>
    <row r="712" ht="15.75" customHeight="1">
      <c r="C712" s="100"/>
      <c r="G712" s="45"/>
      <c r="M712" s="16"/>
      <c r="N712" s="17"/>
    </row>
    <row r="713" ht="15.75" customHeight="1">
      <c r="C713" s="100"/>
      <c r="G713" s="45"/>
      <c r="M713" s="16"/>
      <c r="N713" s="17"/>
    </row>
    <row r="714" ht="15.75" customHeight="1">
      <c r="C714" s="100"/>
      <c r="G714" s="45"/>
      <c r="M714" s="16"/>
      <c r="N714" s="17"/>
    </row>
    <row r="715" ht="15.75" customHeight="1">
      <c r="C715" s="100"/>
      <c r="G715" s="45"/>
      <c r="M715" s="16"/>
      <c r="N715" s="17"/>
    </row>
    <row r="716" ht="15.75" customHeight="1">
      <c r="C716" s="100"/>
      <c r="G716" s="45"/>
      <c r="M716" s="16"/>
      <c r="N716" s="17"/>
    </row>
    <row r="717" ht="15.75" customHeight="1">
      <c r="C717" s="100"/>
      <c r="G717" s="45"/>
      <c r="M717" s="16"/>
      <c r="N717" s="17"/>
    </row>
    <row r="718" ht="15.75" customHeight="1">
      <c r="C718" s="100"/>
      <c r="G718" s="45"/>
      <c r="M718" s="16"/>
      <c r="N718" s="17"/>
    </row>
    <row r="719" ht="15.75" customHeight="1">
      <c r="C719" s="100"/>
      <c r="G719" s="45"/>
      <c r="M719" s="16"/>
      <c r="N719" s="17"/>
    </row>
    <row r="720" ht="15.75" customHeight="1">
      <c r="C720" s="100"/>
      <c r="G720" s="45"/>
      <c r="M720" s="16"/>
      <c r="N720" s="17"/>
    </row>
    <row r="721" ht="15.75" customHeight="1">
      <c r="C721" s="100"/>
      <c r="G721" s="45"/>
      <c r="M721" s="16"/>
      <c r="N721" s="17"/>
    </row>
    <row r="722" ht="15.75" customHeight="1">
      <c r="C722" s="100"/>
      <c r="G722" s="45"/>
      <c r="M722" s="16"/>
      <c r="N722" s="17"/>
    </row>
    <row r="723" ht="15.75" customHeight="1">
      <c r="C723" s="100"/>
      <c r="G723" s="45"/>
      <c r="M723" s="16"/>
      <c r="N723" s="17"/>
    </row>
    <row r="724" ht="15.75" customHeight="1">
      <c r="C724" s="100"/>
      <c r="G724" s="45"/>
      <c r="M724" s="16"/>
      <c r="N724" s="17"/>
    </row>
    <row r="725" ht="15.75" customHeight="1">
      <c r="C725" s="100"/>
      <c r="G725" s="45"/>
      <c r="M725" s="16"/>
      <c r="N725" s="17"/>
    </row>
    <row r="726" ht="15.75" customHeight="1">
      <c r="C726" s="100"/>
      <c r="G726" s="45"/>
      <c r="M726" s="16"/>
      <c r="N726" s="17"/>
    </row>
    <row r="727" ht="15.75" customHeight="1">
      <c r="C727" s="100"/>
      <c r="G727" s="45"/>
      <c r="M727" s="16"/>
      <c r="N727" s="17"/>
    </row>
    <row r="728" ht="15.75" customHeight="1">
      <c r="C728" s="100"/>
      <c r="G728" s="45"/>
      <c r="M728" s="16"/>
      <c r="N728" s="17"/>
    </row>
    <row r="729" ht="15.75" customHeight="1">
      <c r="C729" s="100"/>
      <c r="G729" s="45"/>
      <c r="M729" s="16"/>
      <c r="N729" s="17"/>
    </row>
    <row r="730" ht="15.75" customHeight="1">
      <c r="C730" s="100"/>
      <c r="G730" s="45"/>
      <c r="M730" s="16"/>
      <c r="N730" s="17"/>
    </row>
    <row r="731" ht="15.75" customHeight="1">
      <c r="C731" s="100"/>
      <c r="G731" s="45"/>
      <c r="M731" s="16"/>
      <c r="N731" s="17"/>
    </row>
    <row r="732" ht="15.75" customHeight="1">
      <c r="C732" s="100"/>
      <c r="G732" s="45"/>
      <c r="M732" s="16"/>
      <c r="N732" s="17"/>
    </row>
    <row r="733" ht="15.75" customHeight="1">
      <c r="C733" s="100"/>
      <c r="G733" s="45"/>
      <c r="M733" s="16"/>
      <c r="N733" s="17"/>
    </row>
    <row r="734" ht="15.75" customHeight="1">
      <c r="C734" s="100"/>
      <c r="G734" s="45"/>
      <c r="M734" s="16"/>
      <c r="N734" s="17"/>
    </row>
    <row r="735" ht="15.75" customHeight="1">
      <c r="C735" s="100"/>
      <c r="G735" s="45"/>
      <c r="M735" s="16"/>
      <c r="N735" s="17"/>
    </row>
    <row r="736" ht="15.75" customHeight="1">
      <c r="C736" s="100"/>
      <c r="G736" s="45"/>
      <c r="M736" s="16"/>
      <c r="N736" s="17"/>
    </row>
    <row r="737" ht="15.75" customHeight="1">
      <c r="C737" s="100"/>
      <c r="G737" s="45"/>
      <c r="M737" s="16"/>
      <c r="N737" s="17"/>
    </row>
    <row r="738" ht="15.75" customHeight="1">
      <c r="C738" s="100"/>
      <c r="G738" s="45"/>
      <c r="M738" s="16"/>
      <c r="N738" s="17"/>
    </row>
    <row r="739" ht="15.75" customHeight="1">
      <c r="C739" s="100"/>
      <c r="G739" s="45"/>
      <c r="M739" s="16"/>
      <c r="N739" s="17"/>
    </row>
    <row r="740" ht="15.75" customHeight="1">
      <c r="C740" s="100"/>
      <c r="G740" s="45"/>
      <c r="M740" s="16"/>
      <c r="N740" s="17"/>
    </row>
    <row r="741" ht="15.75" customHeight="1">
      <c r="C741" s="100"/>
      <c r="G741" s="45"/>
      <c r="M741" s="16"/>
      <c r="N741" s="17"/>
    </row>
    <row r="742" ht="15.75" customHeight="1">
      <c r="C742" s="100"/>
      <c r="G742" s="45"/>
      <c r="M742" s="16"/>
      <c r="N742" s="17"/>
    </row>
    <row r="743" ht="15.75" customHeight="1">
      <c r="C743" s="100"/>
      <c r="G743" s="45"/>
      <c r="M743" s="16"/>
      <c r="N743" s="17"/>
    </row>
    <row r="744" ht="15.75" customHeight="1">
      <c r="C744" s="100"/>
      <c r="G744" s="45"/>
      <c r="M744" s="16"/>
      <c r="N744" s="17"/>
    </row>
    <row r="745" ht="15.75" customHeight="1">
      <c r="C745" s="100"/>
      <c r="G745" s="45"/>
      <c r="M745" s="16"/>
      <c r="N745" s="17"/>
    </row>
    <row r="746" ht="15.75" customHeight="1">
      <c r="C746" s="100"/>
      <c r="G746" s="45"/>
      <c r="M746" s="16"/>
      <c r="N746" s="17"/>
    </row>
    <row r="747" ht="15.75" customHeight="1">
      <c r="C747" s="100"/>
      <c r="G747" s="45"/>
      <c r="M747" s="16"/>
      <c r="N747" s="17"/>
    </row>
    <row r="748" ht="15.75" customHeight="1">
      <c r="C748" s="100"/>
      <c r="G748" s="45"/>
      <c r="M748" s="16"/>
      <c r="N748" s="17"/>
    </row>
    <row r="749" ht="15.75" customHeight="1">
      <c r="C749" s="100"/>
      <c r="G749" s="45"/>
      <c r="M749" s="16"/>
      <c r="N749" s="17"/>
    </row>
    <row r="750" ht="15.75" customHeight="1">
      <c r="C750" s="100"/>
      <c r="G750" s="45"/>
      <c r="M750" s="16"/>
      <c r="N750" s="17"/>
    </row>
    <row r="751" ht="15.75" customHeight="1">
      <c r="C751" s="100"/>
      <c r="G751" s="45"/>
      <c r="M751" s="16"/>
      <c r="N751" s="17"/>
    </row>
    <row r="752" ht="15.75" customHeight="1">
      <c r="C752" s="100"/>
      <c r="G752" s="45"/>
      <c r="M752" s="16"/>
      <c r="N752" s="17"/>
    </row>
    <row r="753" ht="15.75" customHeight="1">
      <c r="C753" s="100"/>
      <c r="G753" s="45"/>
      <c r="M753" s="16"/>
      <c r="N753" s="17"/>
    </row>
    <row r="754" ht="15.75" customHeight="1">
      <c r="C754" s="100"/>
      <c r="G754" s="45"/>
      <c r="M754" s="16"/>
      <c r="N754" s="17"/>
    </row>
    <row r="755" ht="15.75" customHeight="1">
      <c r="C755" s="100"/>
      <c r="G755" s="45"/>
      <c r="M755" s="16"/>
      <c r="N755" s="17"/>
    </row>
    <row r="756" ht="15.75" customHeight="1">
      <c r="C756" s="100"/>
      <c r="G756" s="45"/>
      <c r="M756" s="16"/>
      <c r="N756" s="17"/>
    </row>
    <row r="757" ht="15.75" customHeight="1">
      <c r="C757" s="100"/>
      <c r="G757" s="45"/>
      <c r="M757" s="16"/>
      <c r="N757" s="17"/>
    </row>
    <row r="758" ht="15.75" customHeight="1">
      <c r="C758" s="100"/>
      <c r="G758" s="45"/>
      <c r="M758" s="16"/>
      <c r="N758" s="17"/>
    </row>
    <row r="759" ht="15.75" customHeight="1">
      <c r="C759" s="100"/>
      <c r="G759" s="45"/>
      <c r="M759" s="16"/>
      <c r="N759" s="17"/>
    </row>
    <row r="760" ht="15.75" customHeight="1">
      <c r="C760" s="100"/>
      <c r="G760" s="45"/>
      <c r="M760" s="16"/>
      <c r="N760" s="17"/>
    </row>
    <row r="761" ht="15.75" customHeight="1">
      <c r="C761" s="100"/>
      <c r="G761" s="45"/>
      <c r="M761" s="16"/>
      <c r="N761" s="17"/>
    </row>
    <row r="762" ht="15.75" customHeight="1">
      <c r="C762" s="100"/>
      <c r="G762" s="45"/>
      <c r="M762" s="16"/>
      <c r="N762" s="17"/>
    </row>
    <row r="763" ht="15.75" customHeight="1">
      <c r="C763" s="100"/>
      <c r="G763" s="45"/>
      <c r="M763" s="16"/>
      <c r="N763" s="17"/>
    </row>
    <row r="764" ht="15.75" customHeight="1">
      <c r="C764" s="100"/>
      <c r="G764" s="45"/>
      <c r="M764" s="16"/>
      <c r="N764" s="17"/>
    </row>
    <row r="765" ht="15.75" customHeight="1">
      <c r="C765" s="100"/>
      <c r="G765" s="45"/>
      <c r="M765" s="16"/>
      <c r="N765" s="17"/>
    </row>
    <row r="766" ht="15.75" customHeight="1">
      <c r="C766" s="100"/>
      <c r="G766" s="45"/>
      <c r="M766" s="16"/>
      <c r="N766" s="17"/>
    </row>
    <row r="767" ht="15.75" customHeight="1">
      <c r="C767" s="100"/>
      <c r="G767" s="45"/>
      <c r="M767" s="16"/>
      <c r="N767" s="17"/>
    </row>
    <row r="768" ht="15.75" customHeight="1">
      <c r="C768" s="100"/>
      <c r="G768" s="45"/>
      <c r="M768" s="16"/>
      <c r="N768" s="17"/>
    </row>
    <row r="769" ht="15.75" customHeight="1">
      <c r="C769" s="100"/>
      <c r="G769" s="45"/>
      <c r="M769" s="16"/>
      <c r="N769" s="17"/>
    </row>
    <row r="770" ht="15.75" customHeight="1">
      <c r="C770" s="100"/>
      <c r="G770" s="45"/>
      <c r="M770" s="16"/>
      <c r="N770" s="17"/>
    </row>
    <row r="771" ht="15.75" customHeight="1">
      <c r="C771" s="100"/>
      <c r="G771" s="45"/>
      <c r="M771" s="16"/>
      <c r="N771" s="17"/>
    </row>
    <row r="772" ht="15.75" customHeight="1">
      <c r="C772" s="100"/>
      <c r="G772" s="45"/>
      <c r="M772" s="16"/>
      <c r="N772" s="17"/>
    </row>
    <row r="773" ht="15.75" customHeight="1">
      <c r="C773" s="100"/>
      <c r="G773" s="45"/>
      <c r="M773" s="16"/>
      <c r="N773" s="17"/>
    </row>
    <row r="774" ht="15.75" customHeight="1">
      <c r="C774" s="100"/>
      <c r="G774" s="45"/>
      <c r="M774" s="16"/>
      <c r="N774" s="17"/>
    </row>
    <row r="775" ht="15.75" customHeight="1">
      <c r="C775" s="100"/>
      <c r="G775" s="45"/>
      <c r="M775" s="16"/>
      <c r="N775" s="17"/>
    </row>
    <row r="776" ht="15.75" customHeight="1">
      <c r="C776" s="100"/>
      <c r="G776" s="45"/>
      <c r="M776" s="16"/>
      <c r="N776" s="17"/>
    </row>
    <row r="777" ht="15.75" customHeight="1">
      <c r="C777" s="100"/>
      <c r="G777" s="45"/>
      <c r="M777" s="16"/>
      <c r="N777" s="17"/>
    </row>
    <row r="778" ht="15.75" customHeight="1">
      <c r="C778" s="100"/>
      <c r="G778" s="45"/>
      <c r="M778" s="16"/>
      <c r="N778" s="17"/>
    </row>
    <row r="779" ht="15.75" customHeight="1">
      <c r="C779" s="100"/>
      <c r="G779" s="45"/>
      <c r="M779" s="16"/>
      <c r="N779" s="17"/>
    </row>
    <row r="780" ht="15.75" customHeight="1">
      <c r="C780" s="100"/>
      <c r="G780" s="45"/>
      <c r="M780" s="16"/>
      <c r="N780" s="17"/>
    </row>
    <row r="781" ht="15.75" customHeight="1">
      <c r="C781" s="100"/>
      <c r="G781" s="45"/>
      <c r="M781" s="16"/>
      <c r="N781" s="17"/>
    </row>
    <row r="782" ht="15.75" customHeight="1">
      <c r="C782" s="100"/>
      <c r="G782" s="45"/>
      <c r="M782" s="16"/>
      <c r="N782" s="17"/>
    </row>
    <row r="783" ht="15.75" customHeight="1">
      <c r="C783" s="100"/>
      <c r="G783" s="45"/>
      <c r="M783" s="16"/>
      <c r="N783" s="17"/>
    </row>
    <row r="784" ht="15.75" customHeight="1">
      <c r="C784" s="100"/>
      <c r="G784" s="45"/>
      <c r="M784" s="16"/>
      <c r="N784" s="17"/>
    </row>
    <row r="785" ht="15.75" customHeight="1">
      <c r="C785" s="100"/>
      <c r="G785" s="45"/>
      <c r="M785" s="16"/>
      <c r="N785" s="17"/>
    </row>
    <row r="786" ht="15.75" customHeight="1">
      <c r="C786" s="100"/>
      <c r="G786" s="45"/>
      <c r="M786" s="16"/>
      <c r="N786" s="17"/>
    </row>
    <row r="787" ht="15.75" customHeight="1">
      <c r="C787" s="100"/>
      <c r="G787" s="45"/>
      <c r="M787" s="16"/>
      <c r="N787" s="17"/>
    </row>
    <row r="788" ht="15.75" customHeight="1">
      <c r="C788" s="100"/>
      <c r="G788" s="45"/>
      <c r="M788" s="16"/>
      <c r="N788" s="17"/>
    </row>
    <row r="789" ht="15.75" customHeight="1">
      <c r="C789" s="100"/>
      <c r="G789" s="45"/>
      <c r="M789" s="16"/>
      <c r="N789" s="17"/>
    </row>
    <row r="790" ht="15.75" customHeight="1">
      <c r="C790" s="100"/>
      <c r="G790" s="45"/>
      <c r="M790" s="16"/>
      <c r="N790" s="17"/>
    </row>
    <row r="791" ht="15.75" customHeight="1">
      <c r="C791" s="100"/>
      <c r="G791" s="45"/>
      <c r="M791" s="16"/>
      <c r="N791" s="17"/>
    </row>
    <row r="792" ht="15.75" customHeight="1">
      <c r="C792" s="100"/>
      <c r="G792" s="45"/>
      <c r="M792" s="16"/>
      <c r="N792" s="17"/>
    </row>
    <row r="793" ht="15.75" customHeight="1">
      <c r="C793" s="100"/>
      <c r="G793" s="45"/>
      <c r="M793" s="16"/>
      <c r="N793" s="17"/>
    </row>
    <row r="794" ht="15.75" customHeight="1">
      <c r="C794" s="100"/>
      <c r="G794" s="45"/>
      <c r="M794" s="16"/>
      <c r="N794" s="17"/>
    </row>
    <row r="795" ht="15.75" customHeight="1">
      <c r="C795" s="100"/>
      <c r="G795" s="45"/>
      <c r="M795" s="16"/>
      <c r="N795" s="17"/>
    </row>
    <row r="796" ht="15.75" customHeight="1">
      <c r="C796" s="100"/>
      <c r="G796" s="45"/>
      <c r="M796" s="16"/>
      <c r="N796" s="17"/>
    </row>
    <row r="797" ht="15.75" customHeight="1">
      <c r="C797" s="100"/>
      <c r="G797" s="45"/>
      <c r="M797" s="16"/>
      <c r="N797" s="17"/>
    </row>
    <row r="798" ht="15.75" customHeight="1">
      <c r="C798" s="100"/>
      <c r="G798" s="45"/>
      <c r="M798" s="16"/>
      <c r="N798" s="17"/>
    </row>
    <row r="799" ht="15.75" customHeight="1">
      <c r="C799" s="100"/>
      <c r="G799" s="45"/>
      <c r="M799" s="16"/>
      <c r="N799" s="17"/>
    </row>
    <row r="800" ht="15.75" customHeight="1">
      <c r="C800" s="100"/>
      <c r="G800" s="45"/>
      <c r="M800" s="16"/>
      <c r="N800" s="17"/>
    </row>
    <row r="801" ht="15.75" customHeight="1">
      <c r="C801" s="100"/>
      <c r="G801" s="45"/>
      <c r="M801" s="16"/>
      <c r="N801" s="17"/>
    </row>
    <row r="802" ht="15.75" customHeight="1">
      <c r="C802" s="100"/>
      <c r="G802" s="45"/>
      <c r="M802" s="16"/>
      <c r="N802" s="17"/>
    </row>
    <row r="803" ht="15.75" customHeight="1">
      <c r="C803" s="100"/>
      <c r="G803" s="45"/>
      <c r="M803" s="16"/>
      <c r="N803" s="17"/>
    </row>
    <row r="804" ht="15.75" customHeight="1">
      <c r="C804" s="100"/>
      <c r="G804" s="45"/>
      <c r="M804" s="16"/>
      <c r="N804" s="17"/>
    </row>
    <row r="805" ht="15.75" customHeight="1">
      <c r="C805" s="100"/>
      <c r="G805" s="45"/>
      <c r="M805" s="16"/>
      <c r="N805" s="17"/>
    </row>
    <row r="806" ht="15.75" customHeight="1">
      <c r="C806" s="100"/>
      <c r="G806" s="45"/>
      <c r="M806" s="16"/>
      <c r="N806" s="17"/>
    </row>
    <row r="807" ht="15.75" customHeight="1">
      <c r="C807" s="100"/>
      <c r="G807" s="45"/>
      <c r="M807" s="16"/>
      <c r="N807" s="17"/>
    </row>
    <row r="808" ht="15.75" customHeight="1">
      <c r="C808" s="100"/>
      <c r="G808" s="45"/>
      <c r="M808" s="16"/>
      <c r="N808" s="17"/>
    </row>
    <row r="809" ht="15.75" customHeight="1">
      <c r="C809" s="100"/>
      <c r="G809" s="45"/>
      <c r="M809" s="16"/>
      <c r="N809" s="17"/>
    </row>
    <row r="810" ht="15.75" customHeight="1">
      <c r="C810" s="100"/>
      <c r="G810" s="45"/>
      <c r="M810" s="16"/>
      <c r="N810" s="17"/>
    </row>
    <row r="811" ht="15.75" customHeight="1">
      <c r="C811" s="100"/>
      <c r="G811" s="45"/>
      <c r="M811" s="16"/>
      <c r="N811" s="17"/>
    </row>
    <row r="812" ht="15.75" customHeight="1">
      <c r="C812" s="100"/>
      <c r="G812" s="45"/>
      <c r="M812" s="16"/>
      <c r="N812" s="17"/>
    </row>
    <row r="813" ht="15.75" customHeight="1">
      <c r="C813" s="100"/>
      <c r="G813" s="45"/>
      <c r="M813" s="16"/>
      <c r="N813" s="17"/>
    </row>
    <row r="814" ht="15.75" customHeight="1">
      <c r="C814" s="100"/>
      <c r="G814" s="45"/>
      <c r="M814" s="16"/>
      <c r="N814" s="17"/>
    </row>
    <row r="815" ht="15.75" customHeight="1">
      <c r="C815" s="100"/>
      <c r="G815" s="45"/>
      <c r="M815" s="16"/>
      <c r="N815" s="17"/>
    </row>
    <row r="816" ht="15.75" customHeight="1">
      <c r="C816" s="100"/>
      <c r="G816" s="45"/>
      <c r="M816" s="16"/>
      <c r="N816" s="17"/>
    </row>
    <row r="817" ht="15.75" customHeight="1">
      <c r="C817" s="100"/>
      <c r="G817" s="45"/>
      <c r="M817" s="16"/>
      <c r="N817" s="17"/>
    </row>
    <row r="818" ht="15.75" customHeight="1">
      <c r="C818" s="100"/>
      <c r="G818" s="45"/>
      <c r="M818" s="16"/>
      <c r="N818" s="17"/>
    </row>
    <row r="819" ht="15.75" customHeight="1">
      <c r="C819" s="100"/>
      <c r="G819" s="45"/>
      <c r="M819" s="16"/>
      <c r="N819" s="17"/>
    </row>
    <row r="820" ht="15.75" customHeight="1">
      <c r="C820" s="100"/>
      <c r="G820" s="45"/>
      <c r="M820" s="16"/>
      <c r="N820" s="17"/>
    </row>
    <row r="821" ht="15.75" customHeight="1">
      <c r="C821" s="100"/>
      <c r="G821" s="45"/>
      <c r="M821" s="16"/>
      <c r="N821" s="17"/>
    </row>
    <row r="822" ht="15.75" customHeight="1">
      <c r="C822" s="100"/>
      <c r="G822" s="45"/>
      <c r="M822" s="16"/>
      <c r="N822" s="17"/>
    </row>
    <row r="823" ht="15.75" customHeight="1">
      <c r="C823" s="100"/>
      <c r="G823" s="45"/>
      <c r="M823" s="16"/>
      <c r="N823" s="17"/>
    </row>
    <row r="824" ht="15.75" customHeight="1">
      <c r="C824" s="100"/>
      <c r="G824" s="45"/>
      <c r="M824" s="16"/>
      <c r="N824" s="17"/>
    </row>
    <row r="825" ht="15.75" customHeight="1">
      <c r="C825" s="100"/>
      <c r="G825" s="45"/>
      <c r="M825" s="16"/>
      <c r="N825" s="17"/>
    </row>
    <row r="826" ht="15.75" customHeight="1">
      <c r="C826" s="100"/>
      <c r="G826" s="45"/>
      <c r="M826" s="16"/>
      <c r="N826" s="17"/>
    </row>
    <row r="827" ht="15.75" customHeight="1">
      <c r="C827" s="100"/>
      <c r="G827" s="45"/>
      <c r="M827" s="16"/>
      <c r="N827" s="17"/>
    </row>
    <row r="828" ht="15.75" customHeight="1">
      <c r="C828" s="100"/>
      <c r="G828" s="45"/>
      <c r="M828" s="16"/>
      <c r="N828" s="17"/>
    </row>
    <row r="829" ht="15.75" customHeight="1">
      <c r="C829" s="100"/>
      <c r="G829" s="45"/>
      <c r="M829" s="16"/>
      <c r="N829" s="17"/>
    </row>
    <row r="830" ht="15.75" customHeight="1">
      <c r="C830" s="100"/>
      <c r="G830" s="45"/>
      <c r="M830" s="16"/>
      <c r="N830" s="17"/>
    </row>
    <row r="831" ht="15.75" customHeight="1">
      <c r="C831" s="100"/>
      <c r="G831" s="45"/>
      <c r="M831" s="16"/>
      <c r="N831" s="17"/>
    </row>
    <row r="832" ht="15.75" customHeight="1">
      <c r="C832" s="100"/>
      <c r="G832" s="45"/>
      <c r="M832" s="16"/>
      <c r="N832" s="17"/>
    </row>
    <row r="833" ht="15.75" customHeight="1">
      <c r="C833" s="100"/>
      <c r="G833" s="45"/>
      <c r="M833" s="16"/>
      <c r="N833" s="17"/>
    </row>
    <row r="834" ht="15.75" customHeight="1">
      <c r="C834" s="100"/>
      <c r="G834" s="45"/>
      <c r="M834" s="16"/>
      <c r="N834" s="17"/>
    </row>
    <row r="835" ht="15.75" customHeight="1">
      <c r="C835" s="100"/>
      <c r="G835" s="45"/>
      <c r="M835" s="16"/>
      <c r="N835" s="17"/>
    </row>
    <row r="836" ht="15.75" customHeight="1">
      <c r="C836" s="100"/>
      <c r="G836" s="45"/>
      <c r="M836" s="16"/>
      <c r="N836" s="17"/>
    </row>
    <row r="837" ht="15.75" customHeight="1">
      <c r="C837" s="100"/>
      <c r="G837" s="45"/>
      <c r="M837" s="16"/>
      <c r="N837" s="17"/>
    </row>
    <row r="838" ht="15.75" customHeight="1">
      <c r="C838" s="100"/>
      <c r="G838" s="45"/>
      <c r="M838" s="16"/>
      <c r="N838" s="17"/>
    </row>
    <row r="839" ht="15.75" customHeight="1">
      <c r="C839" s="100"/>
      <c r="G839" s="45"/>
      <c r="M839" s="16"/>
      <c r="N839" s="17"/>
    </row>
    <row r="840" ht="15.75" customHeight="1">
      <c r="C840" s="100"/>
      <c r="G840" s="45"/>
      <c r="M840" s="16"/>
      <c r="N840" s="17"/>
    </row>
    <row r="841" ht="15.75" customHeight="1">
      <c r="C841" s="100"/>
      <c r="G841" s="45"/>
      <c r="M841" s="16"/>
      <c r="N841" s="17"/>
    </row>
    <row r="842" ht="15.75" customHeight="1">
      <c r="C842" s="100"/>
      <c r="G842" s="45"/>
      <c r="M842" s="16"/>
      <c r="N842" s="17"/>
    </row>
    <row r="843" ht="15.75" customHeight="1">
      <c r="C843" s="100"/>
      <c r="G843" s="45"/>
      <c r="M843" s="16"/>
      <c r="N843" s="17"/>
    </row>
    <row r="844" ht="15.75" customHeight="1">
      <c r="C844" s="100"/>
      <c r="G844" s="45"/>
      <c r="M844" s="16"/>
      <c r="N844" s="17"/>
    </row>
    <row r="845" ht="15.75" customHeight="1">
      <c r="C845" s="100"/>
      <c r="G845" s="45"/>
      <c r="M845" s="16"/>
      <c r="N845" s="17"/>
    </row>
    <row r="846" ht="15.75" customHeight="1">
      <c r="C846" s="100"/>
      <c r="G846" s="45"/>
      <c r="M846" s="16"/>
      <c r="N846" s="17"/>
    </row>
    <row r="847" ht="15.75" customHeight="1">
      <c r="C847" s="100"/>
      <c r="G847" s="45"/>
      <c r="M847" s="16"/>
      <c r="N847" s="17"/>
    </row>
    <row r="848" ht="15.75" customHeight="1">
      <c r="C848" s="100"/>
      <c r="G848" s="45"/>
      <c r="M848" s="16"/>
      <c r="N848" s="17"/>
    </row>
    <row r="849" ht="15.75" customHeight="1">
      <c r="C849" s="100"/>
      <c r="G849" s="45"/>
      <c r="M849" s="16"/>
      <c r="N849" s="17"/>
    </row>
    <row r="850" ht="15.75" customHeight="1">
      <c r="C850" s="100"/>
      <c r="G850" s="45"/>
      <c r="M850" s="16"/>
      <c r="N850" s="17"/>
    </row>
    <row r="851" ht="15.75" customHeight="1">
      <c r="C851" s="100"/>
      <c r="G851" s="45"/>
      <c r="M851" s="16"/>
      <c r="N851" s="17"/>
    </row>
    <row r="852" ht="15.75" customHeight="1">
      <c r="C852" s="100"/>
      <c r="G852" s="45"/>
      <c r="M852" s="16"/>
      <c r="N852" s="17"/>
    </row>
    <row r="853" ht="15.75" customHeight="1">
      <c r="C853" s="100"/>
      <c r="G853" s="45"/>
      <c r="M853" s="16"/>
      <c r="N853" s="17"/>
    </row>
    <row r="854" ht="15.75" customHeight="1">
      <c r="C854" s="100"/>
      <c r="G854" s="45"/>
      <c r="M854" s="16"/>
      <c r="N854" s="17"/>
    </row>
    <row r="855" ht="15.75" customHeight="1">
      <c r="C855" s="100"/>
      <c r="G855" s="45"/>
      <c r="M855" s="16"/>
      <c r="N855" s="17"/>
    </row>
    <row r="856" ht="15.75" customHeight="1">
      <c r="C856" s="100"/>
      <c r="G856" s="45"/>
      <c r="M856" s="16"/>
      <c r="N856" s="17"/>
    </row>
    <row r="857" ht="15.75" customHeight="1">
      <c r="C857" s="100"/>
      <c r="G857" s="45"/>
      <c r="M857" s="16"/>
      <c r="N857" s="17"/>
    </row>
    <row r="858" ht="15.75" customHeight="1">
      <c r="C858" s="100"/>
      <c r="G858" s="45"/>
      <c r="M858" s="16"/>
      <c r="N858" s="17"/>
    </row>
    <row r="859" ht="15.75" customHeight="1">
      <c r="C859" s="100"/>
      <c r="G859" s="45"/>
      <c r="M859" s="16"/>
      <c r="N859" s="17"/>
    </row>
    <row r="860" ht="15.75" customHeight="1">
      <c r="C860" s="100"/>
      <c r="G860" s="45"/>
      <c r="M860" s="16"/>
      <c r="N860" s="17"/>
    </row>
    <row r="861" ht="15.75" customHeight="1">
      <c r="C861" s="100"/>
      <c r="G861" s="45"/>
      <c r="M861" s="16"/>
      <c r="N861" s="17"/>
    </row>
    <row r="862" ht="15.75" customHeight="1">
      <c r="C862" s="100"/>
      <c r="G862" s="45"/>
      <c r="M862" s="16"/>
      <c r="N862" s="17"/>
    </row>
    <row r="863" ht="15.75" customHeight="1">
      <c r="C863" s="100"/>
      <c r="G863" s="45"/>
      <c r="M863" s="16"/>
      <c r="N863" s="17"/>
    </row>
    <row r="864" ht="15.75" customHeight="1">
      <c r="C864" s="100"/>
      <c r="G864" s="45"/>
      <c r="M864" s="16"/>
      <c r="N864" s="17"/>
    </row>
    <row r="865" ht="15.75" customHeight="1">
      <c r="C865" s="100"/>
      <c r="G865" s="45"/>
      <c r="M865" s="16"/>
      <c r="N865" s="17"/>
    </row>
    <row r="866" ht="15.75" customHeight="1">
      <c r="C866" s="100"/>
      <c r="G866" s="45"/>
      <c r="M866" s="16"/>
      <c r="N866" s="17"/>
    </row>
    <row r="867" ht="15.75" customHeight="1">
      <c r="C867" s="100"/>
      <c r="G867" s="45"/>
      <c r="M867" s="16"/>
      <c r="N867" s="17"/>
    </row>
    <row r="868" ht="15.75" customHeight="1">
      <c r="C868" s="100"/>
      <c r="G868" s="45"/>
      <c r="M868" s="16"/>
      <c r="N868" s="17"/>
    </row>
    <row r="869" ht="15.75" customHeight="1">
      <c r="C869" s="100"/>
      <c r="G869" s="45"/>
      <c r="M869" s="16"/>
      <c r="N869" s="17"/>
    </row>
    <row r="870" ht="15.75" customHeight="1">
      <c r="C870" s="100"/>
      <c r="G870" s="45"/>
      <c r="M870" s="16"/>
      <c r="N870" s="17"/>
    </row>
    <row r="871" ht="15.75" customHeight="1">
      <c r="C871" s="100"/>
      <c r="G871" s="45"/>
      <c r="M871" s="16"/>
      <c r="N871" s="17"/>
    </row>
    <row r="872" ht="15.75" customHeight="1">
      <c r="C872" s="100"/>
      <c r="G872" s="45"/>
      <c r="M872" s="16"/>
      <c r="N872" s="17"/>
    </row>
    <row r="873" ht="15.75" customHeight="1">
      <c r="C873" s="100"/>
      <c r="G873" s="45"/>
      <c r="M873" s="16"/>
      <c r="N873" s="17"/>
    </row>
    <row r="874" ht="15.75" customHeight="1">
      <c r="C874" s="100"/>
      <c r="G874" s="45"/>
      <c r="M874" s="16"/>
      <c r="N874" s="17"/>
    </row>
    <row r="875" ht="15.75" customHeight="1">
      <c r="C875" s="100"/>
      <c r="G875" s="45"/>
      <c r="M875" s="16"/>
      <c r="N875" s="17"/>
    </row>
    <row r="876" ht="15.75" customHeight="1">
      <c r="C876" s="100"/>
      <c r="G876" s="45"/>
      <c r="M876" s="16"/>
      <c r="N876" s="17"/>
    </row>
    <row r="877" ht="15.75" customHeight="1">
      <c r="C877" s="100"/>
      <c r="G877" s="45"/>
      <c r="M877" s="16"/>
      <c r="N877" s="17"/>
    </row>
    <row r="878" ht="15.75" customHeight="1">
      <c r="C878" s="100"/>
      <c r="G878" s="45"/>
      <c r="M878" s="16"/>
      <c r="N878" s="17"/>
    </row>
    <row r="879" ht="15.75" customHeight="1">
      <c r="C879" s="100"/>
      <c r="G879" s="45"/>
      <c r="M879" s="16"/>
      <c r="N879" s="17"/>
    </row>
    <row r="880" ht="15.75" customHeight="1">
      <c r="C880" s="100"/>
      <c r="G880" s="45"/>
      <c r="M880" s="16"/>
      <c r="N880" s="17"/>
    </row>
    <row r="881" ht="15.75" customHeight="1">
      <c r="C881" s="100"/>
      <c r="G881" s="45"/>
      <c r="M881" s="16"/>
      <c r="N881" s="17"/>
    </row>
    <row r="882" ht="15.75" customHeight="1">
      <c r="C882" s="100"/>
      <c r="G882" s="45"/>
      <c r="M882" s="16"/>
      <c r="N882" s="17"/>
    </row>
    <row r="883" ht="15.75" customHeight="1">
      <c r="C883" s="100"/>
      <c r="G883" s="45"/>
      <c r="M883" s="16"/>
      <c r="N883" s="17"/>
    </row>
    <row r="884" ht="15.75" customHeight="1">
      <c r="C884" s="100"/>
      <c r="G884" s="45"/>
      <c r="M884" s="16"/>
      <c r="N884" s="17"/>
    </row>
    <row r="885" ht="15.75" customHeight="1">
      <c r="C885" s="100"/>
      <c r="G885" s="45"/>
      <c r="M885" s="16"/>
      <c r="N885" s="17"/>
    </row>
    <row r="886" ht="15.75" customHeight="1">
      <c r="C886" s="100"/>
      <c r="G886" s="45"/>
      <c r="M886" s="16"/>
      <c r="N886" s="17"/>
    </row>
    <row r="887" ht="15.75" customHeight="1">
      <c r="C887" s="100"/>
      <c r="G887" s="45"/>
      <c r="M887" s="16"/>
      <c r="N887" s="17"/>
    </row>
    <row r="888" ht="15.75" customHeight="1">
      <c r="C888" s="100"/>
      <c r="G888" s="45"/>
      <c r="M888" s="16"/>
      <c r="N888" s="17"/>
    </row>
    <row r="889" ht="15.75" customHeight="1">
      <c r="C889" s="100"/>
      <c r="G889" s="45"/>
      <c r="M889" s="16"/>
      <c r="N889" s="17"/>
    </row>
    <row r="890" ht="15.75" customHeight="1">
      <c r="C890" s="100"/>
      <c r="G890" s="45"/>
      <c r="M890" s="16"/>
      <c r="N890" s="17"/>
    </row>
    <row r="891" ht="15.75" customHeight="1">
      <c r="C891" s="100"/>
      <c r="G891" s="45"/>
      <c r="M891" s="16"/>
      <c r="N891" s="17"/>
    </row>
    <row r="892" ht="15.75" customHeight="1">
      <c r="C892" s="100"/>
      <c r="G892" s="45"/>
      <c r="M892" s="16"/>
      <c r="N892" s="17"/>
    </row>
    <row r="893" ht="15.75" customHeight="1">
      <c r="C893" s="100"/>
      <c r="G893" s="45"/>
      <c r="M893" s="16"/>
      <c r="N893" s="17"/>
    </row>
    <row r="894" ht="15.75" customHeight="1">
      <c r="C894" s="100"/>
      <c r="G894" s="45"/>
      <c r="M894" s="16"/>
      <c r="N894" s="17"/>
    </row>
    <row r="895" ht="15.75" customHeight="1">
      <c r="C895" s="100"/>
      <c r="G895" s="45"/>
      <c r="M895" s="16"/>
      <c r="N895" s="17"/>
    </row>
    <row r="896" ht="15.75" customHeight="1">
      <c r="C896" s="100"/>
      <c r="G896" s="45"/>
      <c r="M896" s="16"/>
      <c r="N896" s="17"/>
    </row>
    <row r="897" ht="15.75" customHeight="1">
      <c r="C897" s="100"/>
      <c r="G897" s="45"/>
      <c r="M897" s="16"/>
      <c r="N897" s="17"/>
    </row>
    <row r="898" ht="15.75" customHeight="1">
      <c r="C898" s="100"/>
      <c r="G898" s="45"/>
      <c r="M898" s="16"/>
      <c r="N898" s="17"/>
    </row>
    <row r="899" ht="15.75" customHeight="1">
      <c r="C899" s="100"/>
      <c r="G899" s="45"/>
      <c r="M899" s="16"/>
      <c r="N899" s="17"/>
    </row>
    <row r="900" ht="15.75" customHeight="1">
      <c r="C900" s="100"/>
      <c r="G900" s="45"/>
      <c r="M900" s="16"/>
      <c r="N900" s="17"/>
    </row>
    <row r="901" ht="15.75" customHeight="1">
      <c r="C901" s="100"/>
      <c r="G901" s="45"/>
      <c r="M901" s="16"/>
      <c r="N901" s="17"/>
    </row>
    <row r="902" ht="15.75" customHeight="1">
      <c r="C902" s="100"/>
      <c r="G902" s="45"/>
      <c r="M902" s="16"/>
      <c r="N902" s="17"/>
    </row>
    <row r="903" ht="15.75" customHeight="1">
      <c r="C903" s="100"/>
      <c r="G903" s="45"/>
      <c r="M903" s="16"/>
      <c r="N903" s="17"/>
    </row>
    <row r="904" ht="15.75" customHeight="1">
      <c r="C904" s="100"/>
      <c r="G904" s="45"/>
      <c r="M904" s="16"/>
      <c r="N904" s="17"/>
    </row>
    <row r="905" ht="15.75" customHeight="1">
      <c r="C905" s="100"/>
      <c r="G905" s="45"/>
      <c r="M905" s="16"/>
      <c r="N905" s="17"/>
    </row>
    <row r="906" ht="15.75" customHeight="1">
      <c r="C906" s="100"/>
      <c r="G906" s="45"/>
      <c r="M906" s="16"/>
      <c r="N906" s="17"/>
    </row>
    <row r="907" ht="15.75" customHeight="1">
      <c r="C907" s="100"/>
      <c r="G907" s="45"/>
      <c r="M907" s="16"/>
      <c r="N907" s="17"/>
    </row>
    <row r="908" ht="15.75" customHeight="1">
      <c r="C908" s="100"/>
      <c r="G908" s="45"/>
      <c r="M908" s="16"/>
      <c r="N908" s="17"/>
    </row>
    <row r="909" ht="15.75" customHeight="1">
      <c r="C909" s="100"/>
      <c r="G909" s="45"/>
      <c r="M909" s="16"/>
      <c r="N909" s="17"/>
    </row>
    <row r="910" ht="15.75" customHeight="1">
      <c r="C910" s="100"/>
      <c r="G910" s="45"/>
      <c r="M910" s="16"/>
      <c r="N910" s="17"/>
    </row>
    <row r="911" ht="15.75" customHeight="1">
      <c r="C911" s="100"/>
      <c r="G911" s="45"/>
      <c r="M911" s="16"/>
      <c r="N911" s="17"/>
    </row>
    <row r="912" ht="15.75" customHeight="1">
      <c r="C912" s="100"/>
      <c r="G912" s="45"/>
      <c r="M912" s="16"/>
      <c r="N912" s="17"/>
    </row>
    <row r="913" ht="15.75" customHeight="1">
      <c r="C913" s="100"/>
      <c r="G913" s="45"/>
      <c r="M913" s="16"/>
      <c r="N913" s="17"/>
    </row>
    <row r="914" ht="15.75" customHeight="1">
      <c r="C914" s="100"/>
      <c r="G914" s="45"/>
      <c r="M914" s="16"/>
      <c r="N914" s="17"/>
    </row>
    <row r="915" ht="15.75" customHeight="1">
      <c r="C915" s="100"/>
      <c r="G915" s="45"/>
      <c r="M915" s="16"/>
      <c r="N915" s="17"/>
    </row>
    <row r="916" ht="15.75" customHeight="1">
      <c r="C916" s="100"/>
      <c r="G916" s="45"/>
      <c r="M916" s="16"/>
      <c r="N916" s="17"/>
    </row>
    <row r="917" ht="15.75" customHeight="1">
      <c r="C917" s="100"/>
      <c r="G917" s="45"/>
      <c r="M917" s="16"/>
      <c r="N917" s="17"/>
    </row>
    <row r="918" ht="15.75" customHeight="1">
      <c r="C918" s="100"/>
      <c r="G918" s="45"/>
      <c r="M918" s="16"/>
      <c r="N918" s="17"/>
    </row>
    <row r="919" ht="15.75" customHeight="1">
      <c r="C919" s="100"/>
      <c r="G919" s="45"/>
      <c r="M919" s="16"/>
      <c r="N919" s="17"/>
    </row>
    <row r="920" ht="15.75" customHeight="1">
      <c r="C920" s="100"/>
      <c r="G920" s="45"/>
      <c r="M920" s="16"/>
      <c r="N920" s="17"/>
    </row>
    <row r="921" ht="15.75" customHeight="1">
      <c r="C921" s="100"/>
      <c r="G921" s="45"/>
      <c r="M921" s="16"/>
      <c r="N921" s="17"/>
    </row>
    <row r="922" ht="15.75" customHeight="1">
      <c r="C922" s="100"/>
      <c r="G922" s="45"/>
      <c r="M922" s="16"/>
      <c r="N922" s="17"/>
    </row>
    <row r="923" ht="15.75" customHeight="1">
      <c r="C923" s="100"/>
      <c r="G923" s="45"/>
      <c r="M923" s="16"/>
      <c r="N923" s="17"/>
    </row>
    <row r="924" ht="15.75" customHeight="1">
      <c r="C924" s="100"/>
      <c r="G924" s="45"/>
      <c r="M924" s="16"/>
      <c r="N924" s="17"/>
    </row>
    <row r="925" ht="15.75" customHeight="1">
      <c r="C925" s="100"/>
      <c r="G925" s="45"/>
      <c r="M925" s="16"/>
      <c r="N925" s="17"/>
    </row>
    <row r="926" ht="15.75" customHeight="1">
      <c r="C926" s="100"/>
      <c r="G926" s="45"/>
      <c r="M926" s="16"/>
      <c r="N926" s="17"/>
    </row>
    <row r="927" ht="15.75" customHeight="1">
      <c r="C927" s="100"/>
      <c r="G927" s="45"/>
      <c r="M927" s="16"/>
      <c r="N927" s="17"/>
    </row>
    <row r="928" ht="15.75" customHeight="1">
      <c r="C928" s="100"/>
      <c r="G928" s="45"/>
      <c r="M928" s="16"/>
      <c r="N928" s="17"/>
    </row>
    <row r="929" ht="15.75" customHeight="1">
      <c r="C929" s="100"/>
      <c r="G929" s="45"/>
      <c r="M929" s="16"/>
      <c r="N929" s="17"/>
    </row>
    <row r="930" ht="15.75" customHeight="1">
      <c r="C930" s="100"/>
      <c r="G930" s="45"/>
      <c r="M930" s="16"/>
      <c r="N930" s="17"/>
    </row>
    <row r="931" ht="15.75" customHeight="1">
      <c r="C931" s="100"/>
      <c r="G931" s="45"/>
      <c r="M931" s="16"/>
      <c r="N931" s="17"/>
    </row>
    <row r="932" ht="15.75" customHeight="1">
      <c r="C932" s="100"/>
      <c r="G932" s="45"/>
      <c r="M932" s="16"/>
      <c r="N932" s="17"/>
    </row>
    <row r="933" ht="15.75" customHeight="1">
      <c r="C933" s="100"/>
      <c r="G933" s="45"/>
      <c r="M933" s="16"/>
      <c r="N933" s="17"/>
    </row>
    <row r="934" ht="15.75" customHeight="1">
      <c r="C934" s="100"/>
      <c r="G934" s="45"/>
      <c r="M934" s="16"/>
      <c r="N934" s="17"/>
    </row>
    <row r="935" ht="15.75" customHeight="1">
      <c r="C935" s="100"/>
      <c r="G935" s="45"/>
      <c r="M935" s="16"/>
      <c r="N935" s="17"/>
    </row>
    <row r="936" ht="15.75" customHeight="1">
      <c r="C936" s="100"/>
      <c r="G936" s="45"/>
      <c r="M936" s="16"/>
      <c r="N936" s="17"/>
    </row>
    <row r="937" ht="15.75" customHeight="1">
      <c r="C937" s="100"/>
      <c r="G937" s="45"/>
      <c r="M937" s="16"/>
      <c r="N937" s="17"/>
    </row>
    <row r="938" ht="15.75" customHeight="1">
      <c r="C938" s="100"/>
      <c r="G938" s="45"/>
      <c r="M938" s="16"/>
      <c r="N938" s="17"/>
    </row>
    <row r="939" ht="15.75" customHeight="1">
      <c r="C939" s="100"/>
      <c r="G939" s="45"/>
      <c r="M939" s="16"/>
      <c r="N939" s="17"/>
    </row>
    <row r="940" ht="15.75" customHeight="1">
      <c r="C940" s="100"/>
      <c r="G940" s="45"/>
      <c r="M940" s="16"/>
      <c r="N940" s="17"/>
    </row>
    <row r="941" ht="15.75" customHeight="1">
      <c r="C941" s="100"/>
      <c r="G941" s="45"/>
      <c r="M941" s="16"/>
      <c r="N941" s="17"/>
    </row>
    <row r="942" ht="15.75" customHeight="1">
      <c r="C942" s="100"/>
      <c r="G942" s="45"/>
      <c r="M942" s="16"/>
      <c r="N942" s="17"/>
    </row>
    <row r="943" ht="15.75" customHeight="1">
      <c r="C943" s="100"/>
      <c r="G943" s="45"/>
      <c r="M943" s="16"/>
      <c r="N943" s="17"/>
    </row>
    <row r="944" ht="15.75" customHeight="1">
      <c r="C944" s="100"/>
      <c r="G944" s="45"/>
      <c r="M944" s="16"/>
      <c r="N944" s="17"/>
    </row>
    <row r="945" ht="15.75" customHeight="1">
      <c r="C945" s="100"/>
      <c r="G945" s="45"/>
      <c r="M945" s="16"/>
      <c r="N945" s="17"/>
    </row>
    <row r="946" ht="15.75" customHeight="1">
      <c r="C946" s="100"/>
      <c r="G946" s="45"/>
      <c r="M946" s="16"/>
      <c r="N946" s="17"/>
    </row>
    <row r="947" ht="15.75" customHeight="1">
      <c r="C947" s="100"/>
      <c r="G947" s="45"/>
      <c r="M947" s="16"/>
      <c r="N947" s="17"/>
    </row>
    <row r="948" ht="15.75" customHeight="1">
      <c r="C948" s="100"/>
      <c r="G948" s="45"/>
      <c r="M948" s="16"/>
      <c r="N948" s="17"/>
    </row>
    <row r="949" ht="15.75" customHeight="1">
      <c r="C949" s="100"/>
      <c r="G949" s="45"/>
      <c r="M949" s="16"/>
      <c r="N949" s="17"/>
    </row>
    <row r="950" ht="15.75" customHeight="1">
      <c r="C950" s="100"/>
      <c r="G950" s="45"/>
      <c r="M950" s="16"/>
      <c r="N950" s="17"/>
    </row>
    <row r="951" ht="15.75" customHeight="1">
      <c r="C951" s="100"/>
      <c r="G951" s="45"/>
      <c r="M951" s="16"/>
      <c r="N951" s="17"/>
    </row>
    <row r="952" ht="15.75" customHeight="1">
      <c r="C952" s="100"/>
      <c r="G952" s="45"/>
      <c r="M952" s="16"/>
      <c r="N952" s="17"/>
    </row>
    <row r="953" ht="15.75" customHeight="1">
      <c r="C953" s="100"/>
      <c r="G953" s="45"/>
      <c r="M953" s="16"/>
      <c r="N953" s="17"/>
    </row>
    <row r="954" ht="15.75" customHeight="1">
      <c r="C954" s="100"/>
      <c r="G954" s="45"/>
      <c r="M954" s="16"/>
      <c r="N954" s="17"/>
    </row>
    <row r="955" ht="15.75" customHeight="1">
      <c r="C955" s="100"/>
      <c r="G955" s="45"/>
      <c r="M955" s="16"/>
      <c r="N955" s="17"/>
    </row>
    <row r="956" ht="15.75" customHeight="1">
      <c r="C956" s="100"/>
      <c r="G956" s="45"/>
      <c r="M956" s="16"/>
      <c r="N956" s="17"/>
    </row>
    <row r="957" ht="15.75" customHeight="1">
      <c r="C957" s="100"/>
      <c r="G957" s="45"/>
      <c r="M957" s="16"/>
      <c r="N957" s="17"/>
    </row>
    <row r="958" ht="15.75" customHeight="1">
      <c r="C958" s="100"/>
      <c r="G958" s="45"/>
      <c r="M958" s="16"/>
      <c r="N958" s="17"/>
    </row>
    <row r="959" ht="15.75" customHeight="1">
      <c r="C959" s="100"/>
      <c r="G959" s="45"/>
      <c r="M959" s="16"/>
      <c r="N959" s="17"/>
    </row>
    <row r="960" ht="15.75" customHeight="1">
      <c r="C960" s="100"/>
      <c r="G960" s="45"/>
      <c r="M960" s="16"/>
      <c r="N960" s="17"/>
    </row>
    <row r="961" ht="15.75" customHeight="1">
      <c r="C961" s="100"/>
      <c r="G961" s="45"/>
      <c r="M961" s="16"/>
      <c r="N961" s="17"/>
    </row>
    <row r="962" ht="15.75" customHeight="1">
      <c r="C962" s="100"/>
      <c r="G962" s="45"/>
      <c r="M962" s="16"/>
      <c r="N962" s="17"/>
    </row>
    <row r="963" ht="15.75" customHeight="1">
      <c r="C963" s="100"/>
      <c r="G963" s="45"/>
      <c r="M963" s="16"/>
      <c r="N963" s="17"/>
    </row>
    <row r="964" ht="15.75" customHeight="1">
      <c r="C964" s="100"/>
      <c r="G964" s="45"/>
      <c r="M964" s="16"/>
      <c r="N964" s="17"/>
    </row>
    <row r="965" ht="15.75" customHeight="1">
      <c r="C965" s="100"/>
      <c r="G965" s="45"/>
      <c r="M965" s="16"/>
      <c r="N965" s="17"/>
    </row>
    <row r="966" ht="15.75" customHeight="1">
      <c r="C966" s="100"/>
      <c r="G966" s="45"/>
      <c r="M966" s="16"/>
      <c r="N966" s="17"/>
    </row>
    <row r="967" ht="15.75" customHeight="1">
      <c r="C967" s="100"/>
      <c r="G967" s="45"/>
      <c r="M967" s="16"/>
      <c r="N967" s="17"/>
    </row>
    <row r="968" ht="15.75" customHeight="1">
      <c r="C968" s="100"/>
      <c r="G968" s="45"/>
      <c r="M968" s="16"/>
      <c r="N968" s="17"/>
    </row>
    <row r="969" ht="15.75" customHeight="1">
      <c r="C969" s="100"/>
      <c r="G969" s="45"/>
      <c r="M969" s="16"/>
      <c r="N969" s="17"/>
    </row>
    <row r="970" ht="15.75" customHeight="1">
      <c r="C970" s="100"/>
      <c r="G970" s="45"/>
      <c r="M970" s="16"/>
      <c r="N970" s="17"/>
    </row>
    <row r="971" ht="15.75" customHeight="1">
      <c r="C971" s="100"/>
      <c r="G971" s="45"/>
      <c r="M971" s="16"/>
      <c r="N971" s="17"/>
    </row>
    <row r="972" ht="15.75" customHeight="1">
      <c r="C972" s="100"/>
      <c r="G972" s="45"/>
      <c r="M972" s="16"/>
      <c r="N972" s="17"/>
    </row>
    <row r="973" ht="15.75" customHeight="1">
      <c r="C973" s="100"/>
      <c r="G973" s="45"/>
      <c r="M973" s="16"/>
      <c r="N973" s="17"/>
    </row>
    <row r="974" ht="15.75" customHeight="1">
      <c r="C974" s="100"/>
      <c r="G974" s="45"/>
      <c r="M974" s="16"/>
      <c r="N974" s="17"/>
    </row>
    <row r="975" ht="15.75" customHeight="1">
      <c r="C975" s="100"/>
      <c r="G975" s="45"/>
      <c r="M975" s="16"/>
      <c r="N975" s="17"/>
    </row>
    <row r="976" ht="15.75" customHeight="1">
      <c r="C976" s="100"/>
      <c r="G976" s="45"/>
      <c r="M976" s="16"/>
      <c r="N976" s="17"/>
    </row>
    <row r="977" ht="15.75" customHeight="1">
      <c r="C977" s="100"/>
      <c r="G977" s="45"/>
      <c r="M977" s="16"/>
      <c r="N977" s="17"/>
    </row>
    <row r="978" ht="15.75" customHeight="1">
      <c r="C978" s="100"/>
      <c r="G978" s="45"/>
      <c r="M978" s="16"/>
      <c r="N978" s="17"/>
    </row>
    <row r="979" ht="15.75" customHeight="1">
      <c r="C979" s="100"/>
      <c r="G979" s="45"/>
      <c r="M979" s="16"/>
      <c r="N979" s="17"/>
    </row>
    <row r="980" ht="15.75" customHeight="1">
      <c r="C980" s="100"/>
      <c r="G980" s="45"/>
      <c r="M980" s="16"/>
      <c r="N980" s="17"/>
    </row>
    <row r="981" ht="15.75" customHeight="1">
      <c r="C981" s="100"/>
      <c r="G981" s="45"/>
      <c r="M981" s="16"/>
      <c r="N981" s="17"/>
    </row>
    <row r="982" ht="15.75" customHeight="1">
      <c r="C982" s="100"/>
      <c r="G982" s="45"/>
      <c r="M982" s="16"/>
      <c r="N982" s="17"/>
    </row>
    <row r="983" ht="15.75" customHeight="1">
      <c r="C983" s="100"/>
      <c r="G983" s="45"/>
      <c r="M983" s="16"/>
      <c r="N983" s="17"/>
    </row>
    <row r="984" ht="15.75" customHeight="1">
      <c r="C984" s="100"/>
      <c r="G984" s="45"/>
      <c r="M984" s="16"/>
      <c r="N984" s="17"/>
    </row>
    <row r="985" ht="15.75" customHeight="1">
      <c r="C985" s="100"/>
      <c r="G985" s="45"/>
      <c r="M985" s="16"/>
      <c r="N985" s="17"/>
    </row>
    <row r="986" ht="15.75" customHeight="1">
      <c r="C986" s="100"/>
      <c r="G986" s="45"/>
      <c r="M986" s="16"/>
      <c r="N986" s="17"/>
    </row>
    <row r="987" ht="15.75" customHeight="1">
      <c r="C987" s="100"/>
      <c r="G987" s="45"/>
      <c r="M987" s="16"/>
      <c r="N987" s="17"/>
    </row>
    <row r="988" ht="15.75" customHeight="1">
      <c r="C988" s="100"/>
      <c r="G988" s="45"/>
      <c r="M988" s="16"/>
      <c r="N988" s="17"/>
    </row>
    <row r="989" ht="15.75" customHeight="1">
      <c r="C989" s="100"/>
      <c r="G989" s="45"/>
      <c r="M989" s="16"/>
      <c r="N989" s="17"/>
    </row>
    <row r="990" ht="15.75" customHeight="1">
      <c r="C990" s="100"/>
      <c r="G990" s="45"/>
      <c r="M990" s="16"/>
      <c r="N990" s="17"/>
    </row>
    <row r="991" ht="15.75" customHeight="1">
      <c r="C991" s="100"/>
      <c r="G991" s="45"/>
      <c r="M991" s="16"/>
      <c r="N991" s="17"/>
    </row>
    <row r="992" ht="15.75" customHeight="1">
      <c r="C992" s="100"/>
      <c r="G992" s="45"/>
      <c r="M992" s="16"/>
      <c r="N992" s="17"/>
    </row>
    <row r="993" ht="15.75" customHeight="1">
      <c r="C993" s="100"/>
      <c r="G993" s="45"/>
      <c r="M993" s="16"/>
      <c r="N993" s="17"/>
    </row>
    <row r="994" ht="15.75" customHeight="1">
      <c r="C994" s="100"/>
      <c r="G994" s="45"/>
      <c r="M994" s="16"/>
      <c r="N994" s="17"/>
    </row>
    <row r="995" ht="15.75" customHeight="1">
      <c r="C995" s="100"/>
      <c r="G995" s="45"/>
      <c r="M995" s="16"/>
      <c r="N995" s="17"/>
    </row>
    <row r="996" ht="15.75" customHeight="1">
      <c r="C996" s="100"/>
      <c r="G996" s="45"/>
      <c r="M996" s="16"/>
      <c r="N996" s="17"/>
    </row>
  </sheetData>
  <autoFilter ref="$A$11:$L$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N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1" ref="N12"/>
    <hyperlink r:id="rId2" ref="N14"/>
    <hyperlink r:id="rId3" ref="N16"/>
    <hyperlink r:id="rId4" ref="N18"/>
    <hyperlink r:id="rId5" ref="N19"/>
    <hyperlink r:id="rId6" ref="N20"/>
    <hyperlink r:id="rId7" ref="N27"/>
    <hyperlink r:id="rId8" ref="N28"/>
    <hyperlink r:id="rId9" ref="N29"/>
    <hyperlink r:id="rId10" ref="N30"/>
    <hyperlink r:id="rId11" ref="N31"/>
    <hyperlink r:id="rId12" ref="N32"/>
    <hyperlink r:id="rId13" ref="N33"/>
    <hyperlink r:id="rId14" ref="N35"/>
    <hyperlink r:id="rId15" ref="N36"/>
    <hyperlink r:id="rId16" ref="N38"/>
    <hyperlink r:id="rId17" ref="N39"/>
  </hyperlinks>
  <printOptions/>
  <pageMargins bottom="0.75" footer="0.0" header="0.0" left="0.7" right="0.7" top="0.75"/>
  <pageSetup fitToHeight="0" paperSize="14" orientation="landscape"/>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8.0"/>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5.29"/>
    <col customWidth="1" min="11" max="11" width="15.0"/>
    <col customWidth="1" min="12" max="12" width="19.71"/>
    <col customWidth="1" min="13" max="13" width="15.57"/>
    <col customWidth="1" min="14" max="14" width="61.71"/>
    <col customWidth="1" hidden="1" min="15" max="15" width="10.71"/>
    <col customWidth="1" hidden="1" min="16" max="16" width="5.14"/>
    <col customWidth="1" hidden="1" min="17" max="28" width="4.71"/>
    <col customWidth="1" min="29" max="29" width="9.43"/>
  </cols>
  <sheetData>
    <row r="1" ht="23.25" customHeight="1">
      <c r="A1" s="101"/>
      <c r="B1" s="2"/>
      <c r="C1" s="2"/>
      <c r="D1" s="3"/>
      <c r="E1" s="4" t="s">
        <v>209</v>
      </c>
      <c r="F1" s="2"/>
      <c r="G1" s="2"/>
      <c r="H1" s="2"/>
      <c r="I1" s="2"/>
      <c r="J1" s="2"/>
      <c r="K1" s="2"/>
      <c r="L1" s="2"/>
      <c r="M1" s="2"/>
      <c r="N1" s="3"/>
      <c r="O1" s="102"/>
      <c r="Q1" s="6"/>
      <c r="R1" s="6"/>
      <c r="S1" s="6"/>
      <c r="T1" s="6"/>
      <c r="U1" s="6"/>
      <c r="V1" s="6"/>
      <c r="W1" s="6"/>
      <c r="X1" s="6"/>
      <c r="Y1" s="6"/>
      <c r="Z1" s="6"/>
      <c r="AA1" s="6"/>
      <c r="AB1" s="6"/>
      <c r="AC1" s="6"/>
    </row>
    <row r="2" ht="21.0" customHeight="1">
      <c r="A2" s="7"/>
      <c r="B2" s="8"/>
      <c r="C2" s="8"/>
      <c r="D2" s="9"/>
      <c r="E2" s="7"/>
      <c r="F2" s="8"/>
      <c r="G2" s="8"/>
      <c r="H2" s="8"/>
      <c r="I2" s="8"/>
      <c r="J2" s="8"/>
      <c r="K2" s="8"/>
      <c r="L2" s="8"/>
      <c r="M2" s="8"/>
      <c r="N2" s="9"/>
      <c r="O2" s="102"/>
      <c r="Q2" s="10"/>
      <c r="R2" s="10"/>
      <c r="S2" s="10"/>
      <c r="T2" s="10"/>
      <c r="U2" s="10"/>
      <c r="V2" s="10"/>
      <c r="W2" s="10"/>
      <c r="X2" s="10"/>
      <c r="Y2" s="10"/>
      <c r="Z2" s="10"/>
      <c r="AA2" s="10"/>
      <c r="AB2" s="10"/>
      <c r="AC2" s="10"/>
    </row>
    <row r="3" ht="15.0" customHeight="1">
      <c r="A3" s="11"/>
      <c r="B3" s="12"/>
      <c r="C3" s="13"/>
      <c r="D3" s="12"/>
      <c r="E3" s="14"/>
      <c r="F3" s="15"/>
      <c r="G3" s="14"/>
      <c r="H3" s="14"/>
      <c r="J3" s="14"/>
      <c r="K3" s="15"/>
      <c r="M3" s="53"/>
      <c r="N3" s="17"/>
      <c r="O3" s="5"/>
      <c r="Q3" s="10"/>
      <c r="R3" s="10"/>
      <c r="S3" s="10"/>
      <c r="T3" s="10"/>
      <c r="U3" s="10"/>
      <c r="V3" s="10"/>
      <c r="W3" s="10"/>
      <c r="X3" s="10"/>
      <c r="Y3" s="10"/>
      <c r="Z3" s="10"/>
      <c r="AA3" s="10"/>
      <c r="AB3" s="10"/>
      <c r="AC3" s="10"/>
    </row>
    <row r="4">
      <c r="A4" s="11"/>
      <c r="B4" s="12"/>
      <c r="C4" s="13"/>
      <c r="D4" s="18"/>
      <c r="E4" s="19" t="s">
        <v>1</v>
      </c>
      <c r="F4" s="19" t="s">
        <v>2</v>
      </c>
      <c r="G4" s="20"/>
      <c r="H4" s="20"/>
      <c r="I4" s="12"/>
      <c r="J4" s="21" t="s">
        <v>3</v>
      </c>
      <c r="K4" s="21" t="s">
        <v>4</v>
      </c>
      <c r="M4" s="103" t="s">
        <v>5</v>
      </c>
      <c r="N4" s="17"/>
      <c r="O4" s="23"/>
      <c r="P4" s="24" t="s">
        <v>6</v>
      </c>
      <c r="Q4" s="25"/>
      <c r="R4" s="25"/>
      <c r="S4" s="25"/>
      <c r="T4" s="25"/>
      <c r="U4" s="25"/>
      <c r="V4" s="25"/>
      <c r="W4" s="25"/>
      <c r="X4" s="25"/>
      <c r="Y4" s="25"/>
      <c r="Z4" s="25"/>
      <c r="AA4" s="25"/>
      <c r="AB4" s="26"/>
    </row>
    <row r="5">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(M12+M13+M14+M15+M16+M17)/6</f>
        <v>28.5</v>
      </c>
      <c r="N5" s="99"/>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c r="A6" s="28"/>
      <c r="B6" s="38" t="s">
        <v>22</v>
      </c>
      <c r="C6" s="26"/>
      <c r="D6" s="18">
        <v>13.0</v>
      </c>
      <c r="E6" s="29">
        <f t="shared" si="1"/>
        <v>9</v>
      </c>
      <c r="F6" s="30">
        <f>E6*F9/E9</f>
        <v>33.33333333</v>
      </c>
      <c r="G6" s="31"/>
      <c r="H6" s="20"/>
      <c r="I6" s="32" t="s">
        <v>23</v>
      </c>
      <c r="J6" s="33">
        <f>COUNTIF(H12:H39,I6) -1</f>
        <v>10</v>
      </c>
      <c r="K6" s="34">
        <f t="shared" si="2"/>
        <v>37.03703704</v>
      </c>
      <c r="L6" s="31"/>
      <c r="M6" s="30">
        <f>(M18+M19+M20+M21+M22+M23+M24+M25+M26)/9</f>
        <v>56.66666667</v>
      </c>
      <c r="N6" s="99"/>
      <c r="O6" s="39"/>
      <c r="P6" s="40"/>
      <c r="Q6" s="40"/>
      <c r="R6" s="40"/>
      <c r="S6" s="40"/>
      <c r="T6" s="40"/>
      <c r="U6" s="40"/>
      <c r="V6" s="40"/>
      <c r="W6" s="40"/>
      <c r="X6" s="40"/>
      <c r="Y6" s="40"/>
      <c r="Z6" s="40"/>
      <c r="AA6" s="40"/>
      <c r="AB6" s="40"/>
    </row>
    <row r="7">
      <c r="A7" s="38"/>
      <c r="B7" s="38" t="s">
        <v>24</v>
      </c>
      <c r="C7" s="26"/>
      <c r="D7" s="41">
        <v>7.0</v>
      </c>
      <c r="E7" s="29">
        <f>COUNTIF(B12:B39,B7)</f>
        <v>4</v>
      </c>
      <c r="F7" s="30">
        <f>E7*F9/E9</f>
        <v>14.81481481</v>
      </c>
      <c r="G7" s="31"/>
      <c r="H7" s="20"/>
      <c r="I7" s="32" t="s">
        <v>25</v>
      </c>
      <c r="J7" s="33">
        <f>COUNTIF(H12:H40,I7)</f>
        <v>11</v>
      </c>
      <c r="K7" s="34">
        <f t="shared" si="2"/>
        <v>40.74074074</v>
      </c>
      <c r="L7" s="31"/>
      <c r="M7" s="30">
        <f>(M27+M28+M29+M30)/4</f>
        <v>42.5</v>
      </c>
      <c r="N7" s="99"/>
      <c r="O7" s="39"/>
      <c r="P7" s="40"/>
      <c r="Q7" s="40"/>
      <c r="R7" s="40"/>
      <c r="S7" s="40"/>
      <c r="T7" s="40"/>
      <c r="U7" s="40"/>
      <c r="V7" s="40"/>
      <c r="W7" s="40"/>
      <c r="X7" s="40"/>
      <c r="Y7" s="40"/>
      <c r="Z7" s="40"/>
      <c r="AA7" s="40"/>
      <c r="AB7" s="40"/>
    </row>
    <row r="8">
      <c r="A8" s="28"/>
      <c r="B8" s="28" t="s">
        <v>26</v>
      </c>
      <c r="C8" s="26"/>
      <c r="D8" s="41">
        <v>10.0</v>
      </c>
      <c r="E8" s="29">
        <f>COUNTIF(B12:B39,B8) -1</f>
        <v>8</v>
      </c>
      <c r="F8" s="30">
        <f>E8*F9/E9</f>
        <v>29.62962963</v>
      </c>
      <c r="G8" s="42"/>
      <c r="H8" s="20"/>
      <c r="I8" s="12"/>
      <c r="J8" s="43">
        <f>SUM(J4:J7)</f>
        <v>27</v>
      </c>
      <c r="K8" s="43">
        <v>100.0</v>
      </c>
      <c r="M8" s="30">
        <f>(M31+M32+M33+M34+M35+M36+M38+M39)/8</f>
        <v>52.5</v>
      </c>
      <c r="N8" s="17"/>
      <c r="O8" s="39"/>
      <c r="P8" s="40"/>
      <c r="Q8" s="40"/>
      <c r="R8" s="40"/>
      <c r="S8" s="40"/>
      <c r="T8" s="40"/>
      <c r="U8" s="40"/>
      <c r="V8" s="40"/>
      <c r="W8" s="40"/>
      <c r="X8" s="40"/>
      <c r="Y8" s="40"/>
      <c r="Z8" s="40"/>
      <c r="AA8" s="40"/>
      <c r="AB8" s="40"/>
    </row>
    <row r="9">
      <c r="A9" s="45"/>
      <c r="B9" s="46"/>
      <c r="C9" s="47"/>
      <c r="D9" s="29">
        <f t="shared" ref="D9:E9" si="3">SUM(D5:D8)</f>
        <v>43</v>
      </c>
      <c r="E9" s="29">
        <f t="shared" si="3"/>
        <v>27</v>
      </c>
      <c r="F9" s="29">
        <v>100.0</v>
      </c>
      <c r="G9" s="20"/>
      <c r="H9" s="20"/>
      <c r="I9" s="20"/>
      <c r="J9" s="20"/>
      <c r="K9" s="20"/>
      <c r="M9" s="30">
        <f>M5+M6+M7+M8</f>
        <v>180.1666667</v>
      </c>
      <c r="N9" s="17"/>
      <c r="O9" s="48"/>
      <c r="P9" s="40"/>
      <c r="Q9" s="40"/>
      <c r="R9" s="40"/>
      <c r="S9" s="40"/>
      <c r="T9" s="40"/>
      <c r="U9" s="40"/>
      <c r="V9" s="40"/>
      <c r="W9" s="40"/>
      <c r="X9" s="40"/>
      <c r="Y9" s="40"/>
      <c r="Z9" s="40"/>
      <c r="AA9" s="40"/>
      <c r="AB9" s="40"/>
    </row>
    <row r="10">
      <c r="A10" s="6"/>
      <c r="C10" s="49"/>
      <c r="G10" s="45"/>
      <c r="I10" s="50"/>
      <c r="M10" s="53"/>
      <c r="N10" s="17"/>
      <c r="O10" s="51"/>
      <c r="P10" s="52"/>
      <c r="Q10" s="52"/>
      <c r="R10" s="52"/>
      <c r="S10" s="52"/>
      <c r="T10" s="52"/>
      <c r="U10" s="52"/>
      <c r="V10" s="52"/>
      <c r="W10" s="52"/>
      <c r="X10" s="52"/>
      <c r="Y10" s="52"/>
      <c r="Z10" s="52"/>
      <c r="AA10" s="52"/>
      <c r="AB10" s="52"/>
      <c r="AC10" s="53"/>
    </row>
    <row r="11">
      <c r="A11" s="54" t="s">
        <v>27</v>
      </c>
      <c r="B11" s="54" t="s">
        <v>28</v>
      </c>
      <c r="C11" s="54" t="s">
        <v>29</v>
      </c>
      <c r="D11" s="54" t="s">
        <v>30</v>
      </c>
      <c r="E11" s="54" t="s">
        <v>31</v>
      </c>
      <c r="F11" s="54" t="s">
        <v>32</v>
      </c>
      <c r="G11" s="54" t="s">
        <v>33</v>
      </c>
      <c r="H11" s="54" t="s">
        <v>34</v>
      </c>
      <c r="I11" s="54" t="s">
        <v>35</v>
      </c>
      <c r="J11" s="54" t="s">
        <v>36</v>
      </c>
      <c r="K11" s="54" t="s">
        <v>37</v>
      </c>
      <c r="L11" s="54" t="s">
        <v>38</v>
      </c>
      <c r="M11" s="104" t="s">
        <v>39</v>
      </c>
      <c r="N11" s="56" t="s">
        <v>210</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61">
        <v>10.0</v>
      </c>
      <c r="N12" s="69" t="s">
        <v>211</v>
      </c>
      <c r="O12" s="63"/>
      <c r="P12" s="64"/>
      <c r="Q12" s="65"/>
      <c r="R12" s="65"/>
      <c r="S12" s="65"/>
      <c r="T12" s="65"/>
      <c r="U12" s="65" t="s">
        <v>49</v>
      </c>
      <c r="V12" s="66"/>
      <c r="W12" s="65"/>
      <c r="X12" s="65"/>
      <c r="Y12" s="65" t="s">
        <v>49</v>
      </c>
      <c r="Z12" s="66"/>
      <c r="AA12" s="65"/>
      <c r="AB12" s="65"/>
      <c r="AC12" s="67"/>
    </row>
    <row r="13">
      <c r="A13" s="58">
        <v>2.0</v>
      </c>
      <c r="B13" s="59" t="s">
        <v>7</v>
      </c>
      <c r="C13" s="29">
        <v>8.0</v>
      </c>
      <c r="D13" s="59" t="s">
        <v>212</v>
      </c>
      <c r="E13" s="68" t="s">
        <v>213</v>
      </c>
      <c r="F13" s="59" t="s">
        <v>52</v>
      </c>
      <c r="G13" s="60" t="s">
        <v>53</v>
      </c>
      <c r="H13" s="59" t="s">
        <v>8</v>
      </c>
      <c r="I13" s="59" t="s">
        <v>45</v>
      </c>
      <c r="J13" s="59" t="s">
        <v>54</v>
      </c>
      <c r="K13" s="59" t="s">
        <v>46</v>
      </c>
      <c r="L13" s="59" t="s">
        <v>55</v>
      </c>
      <c r="M13" s="61">
        <v>20.0</v>
      </c>
      <c r="N13" s="69" t="s">
        <v>214</v>
      </c>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61">
        <v>1.0</v>
      </c>
      <c r="N14" s="74" t="s">
        <v>215</v>
      </c>
      <c r="O14" s="70"/>
      <c r="P14" s="65"/>
      <c r="Q14" s="65"/>
      <c r="R14" s="65"/>
      <c r="S14" s="65"/>
      <c r="T14" s="65"/>
      <c r="U14" s="65"/>
      <c r="V14" s="65"/>
      <c r="W14" s="65"/>
      <c r="X14" s="65"/>
      <c r="Y14" s="65"/>
      <c r="Z14" s="65"/>
      <c r="AA14" s="65"/>
      <c r="AB14" s="65"/>
      <c r="AC14" s="71"/>
    </row>
    <row r="15">
      <c r="A15" s="58">
        <v>4.0</v>
      </c>
      <c r="B15" s="59" t="s">
        <v>7</v>
      </c>
      <c r="C15" s="29">
        <v>10.0</v>
      </c>
      <c r="D15" s="59" t="s">
        <v>216</v>
      </c>
      <c r="E15" s="59" t="s">
        <v>217</v>
      </c>
      <c r="F15" s="59" t="s">
        <v>66</v>
      </c>
      <c r="G15" s="60" t="s">
        <v>44</v>
      </c>
      <c r="H15" s="59" t="s">
        <v>8</v>
      </c>
      <c r="I15" s="59" t="s">
        <v>60</v>
      </c>
      <c r="J15" s="59" t="s">
        <v>67</v>
      </c>
      <c r="K15" s="59" t="s">
        <v>46</v>
      </c>
      <c r="L15" s="59" t="s">
        <v>68</v>
      </c>
      <c r="M15" s="61">
        <v>10.0</v>
      </c>
      <c r="N15" s="69" t="s">
        <v>218</v>
      </c>
      <c r="O15" s="70"/>
      <c r="P15" s="65"/>
      <c r="Q15" s="65"/>
      <c r="R15" s="65"/>
      <c r="S15" s="65"/>
      <c r="T15" s="65"/>
      <c r="U15" s="65"/>
      <c r="V15" s="65"/>
      <c r="W15" s="65"/>
      <c r="X15" s="65"/>
      <c r="Y15" s="65"/>
      <c r="Z15" s="65"/>
      <c r="AA15" s="65"/>
      <c r="AB15" s="65"/>
      <c r="AC15" s="71"/>
    </row>
    <row r="16">
      <c r="A16" s="58">
        <v>5.0</v>
      </c>
      <c r="B16" s="72" t="s">
        <v>7</v>
      </c>
      <c r="C16" s="29">
        <v>11.0</v>
      </c>
      <c r="D16" s="72" t="s">
        <v>70</v>
      </c>
      <c r="E16" s="72" t="s">
        <v>71</v>
      </c>
      <c r="F16" s="72" t="s">
        <v>72</v>
      </c>
      <c r="G16" s="73" t="s">
        <v>53</v>
      </c>
      <c r="H16" s="72" t="s">
        <v>23</v>
      </c>
      <c r="I16" s="72" t="s">
        <v>45</v>
      </c>
      <c r="J16" s="72" t="s">
        <v>73</v>
      </c>
      <c r="K16" s="72" t="s">
        <v>46</v>
      </c>
      <c r="L16" s="105" t="s">
        <v>219</v>
      </c>
      <c r="M16" s="61">
        <v>100.0</v>
      </c>
      <c r="N16" s="74" t="s">
        <v>220</v>
      </c>
      <c r="O16" s="77"/>
      <c r="P16" s="65"/>
      <c r="Q16" s="65"/>
      <c r="R16" s="65"/>
      <c r="S16" s="65"/>
      <c r="T16" s="65"/>
      <c r="U16" s="78" t="s">
        <v>76</v>
      </c>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61">
        <v>30.0</v>
      </c>
      <c r="N17" s="81" t="s">
        <v>221</v>
      </c>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106"/>
      <c r="N18" s="74" t="s">
        <v>222</v>
      </c>
      <c r="O18" s="77"/>
      <c r="P18" s="65"/>
      <c r="Q18" s="65" t="s">
        <v>49</v>
      </c>
      <c r="R18" s="65"/>
      <c r="S18" s="65"/>
      <c r="T18" s="65"/>
      <c r="U18" s="65"/>
      <c r="V18" s="65" t="s">
        <v>49</v>
      </c>
      <c r="W18" s="65"/>
      <c r="X18" s="65"/>
      <c r="Y18" s="65"/>
      <c r="Z18" s="65"/>
      <c r="AA18" s="65"/>
      <c r="AB18" s="65"/>
      <c r="AC18" s="71"/>
    </row>
    <row r="19">
      <c r="A19" s="58">
        <v>8.0</v>
      </c>
      <c r="B19" s="59" t="s">
        <v>22</v>
      </c>
      <c r="C19" s="29">
        <v>6.0</v>
      </c>
      <c r="D19" s="80" t="s">
        <v>223</v>
      </c>
      <c r="E19" s="80" t="s">
        <v>224</v>
      </c>
      <c r="F19" s="59" t="s">
        <v>92</v>
      </c>
      <c r="G19" s="60" t="s">
        <v>53</v>
      </c>
      <c r="H19" s="59" t="s">
        <v>25</v>
      </c>
      <c r="I19" s="59" t="s">
        <v>45</v>
      </c>
      <c r="J19" s="59" t="s">
        <v>11</v>
      </c>
      <c r="K19" s="59" t="s">
        <v>46</v>
      </c>
      <c r="L19" s="59" t="s">
        <v>93</v>
      </c>
      <c r="M19" s="61">
        <v>100.0</v>
      </c>
      <c r="N19" s="74" t="s">
        <v>225</v>
      </c>
      <c r="O19" s="70"/>
      <c r="P19" s="65"/>
      <c r="Q19" s="65"/>
      <c r="R19" s="65"/>
      <c r="S19" s="65"/>
      <c r="T19" s="65" t="s">
        <v>49</v>
      </c>
      <c r="U19" s="65"/>
      <c r="V19" s="65"/>
      <c r="W19" s="65"/>
      <c r="X19" s="65"/>
      <c r="Y19" s="65"/>
      <c r="Z19" s="65" t="s">
        <v>49</v>
      </c>
      <c r="AA19" s="65"/>
      <c r="AB19" s="65"/>
      <c r="AC19" s="71"/>
    </row>
    <row r="20" ht="401.25" customHeight="1">
      <c r="A20" s="58">
        <v>9.0</v>
      </c>
      <c r="B20" s="59" t="s">
        <v>22</v>
      </c>
      <c r="C20" s="29">
        <v>7.0</v>
      </c>
      <c r="D20" s="80" t="s">
        <v>226</v>
      </c>
      <c r="E20" s="80" t="s">
        <v>227</v>
      </c>
      <c r="F20" s="59" t="s">
        <v>97</v>
      </c>
      <c r="G20" s="60" t="s">
        <v>53</v>
      </c>
      <c r="H20" s="59" t="s">
        <v>25</v>
      </c>
      <c r="I20" s="59" t="s">
        <v>45</v>
      </c>
      <c r="J20" s="59" t="s">
        <v>11</v>
      </c>
      <c r="K20" s="59" t="s">
        <v>46</v>
      </c>
      <c r="L20" s="59" t="s">
        <v>98</v>
      </c>
      <c r="M20" s="61">
        <v>100.0</v>
      </c>
      <c r="N20" s="74" t="s">
        <v>228</v>
      </c>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229</v>
      </c>
      <c r="E21" s="80" t="s">
        <v>230</v>
      </c>
      <c r="F21" s="59" t="s">
        <v>102</v>
      </c>
      <c r="G21" s="60" t="s">
        <v>53</v>
      </c>
      <c r="H21" s="59" t="s">
        <v>23</v>
      </c>
      <c r="I21" s="59" t="s">
        <v>45</v>
      </c>
      <c r="J21" s="59" t="s">
        <v>103</v>
      </c>
      <c r="K21" s="59" t="s">
        <v>46</v>
      </c>
      <c r="L21" s="59" t="s">
        <v>231</v>
      </c>
      <c r="M21" s="61">
        <v>30.0</v>
      </c>
      <c r="N21" s="69" t="s">
        <v>232</v>
      </c>
      <c r="O21" s="77"/>
      <c r="P21" s="65"/>
      <c r="Q21" s="65"/>
      <c r="R21" s="65"/>
      <c r="S21" s="65"/>
      <c r="T21" s="65" t="s">
        <v>49</v>
      </c>
      <c r="U21" s="65"/>
      <c r="V21" s="65"/>
      <c r="W21" s="65" t="s">
        <v>49</v>
      </c>
      <c r="X21" s="65"/>
      <c r="Y21" s="65"/>
      <c r="Z21" s="65" t="s">
        <v>49</v>
      </c>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61">
        <v>25.0</v>
      </c>
      <c r="N22" s="69" t="s">
        <v>233</v>
      </c>
      <c r="O22" s="70"/>
      <c r="P22" s="65"/>
      <c r="Q22" s="65"/>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61">
        <v>70.0</v>
      </c>
      <c r="N23" s="74" t="s">
        <v>234</v>
      </c>
      <c r="O23" s="70"/>
      <c r="P23" s="65"/>
      <c r="Q23" s="65"/>
      <c r="R23" s="65"/>
      <c r="S23" s="65"/>
      <c r="T23" s="65"/>
      <c r="U23" s="65"/>
      <c r="V23" s="65"/>
      <c r="W23" s="65"/>
      <c r="X23" s="65"/>
      <c r="Y23" s="65"/>
      <c r="Z23" s="65"/>
      <c r="AA23" s="65" t="s">
        <v>76</v>
      </c>
      <c r="AB23" s="65"/>
      <c r="AC23" s="71"/>
    </row>
    <row r="24" ht="265.5" customHeight="1">
      <c r="A24" s="58">
        <v>13.0</v>
      </c>
      <c r="B24" s="59" t="s">
        <v>22</v>
      </c>
      <c r="C24" s="29">
        <v>11.0</v>
      </c>
      <c r="D24" s="59" t="s">
        <v>118</v>
      </c>
      <c r="E24" s="59" t="s">
        <v>119</v>
      </c>
      <c r="F24" s="59" t="s">
        <v>120</v>
      </c>
      <c r="G24" s="60" t="s">
        <v>53</v>
      </c>
      <c r="H24" s="59" t="s">
        <v>23</v>
      </c>
      <c r="I24" s="59" t="s">
        <v>60</v>
      </c>
      <c r="J24" s="59" t="s">
        <v>121</v>
      </c>
      <c r="K24" s="59" t="s">
        <v>46</v>
      </c>
      <c r="L24" s="59" t="s">
        <v>122</v>
      </c>
      <c r="M24" s="61">
        <v>100.0</v>
      </c>
      <c r="N24" s="81" t="s">
        <v>123</v>
      </c>
      <c r="O24" s="70"/>
      <c r="P24" s="65"/>
      <c r="Q24" s="65"/>
      <c r="R24" s="65"/>
      <c r="S24" s="65"/>
      <c r="T24" s="65"/>
      <c r="U24" s="65"/>
      <c r="V24" s="65"/>
      <c r="W24" s="65"/>
      <c r="X24" s="65"/>
      <c r="Y24" s="65"/>
      <c r="Z24" s="65"/>
      <c r="AA24" s="65"/>
      <c r="AB24" s="65"/>
      <c r="AC24" s="71"/>
    </row>
    <row r="25" ht="128.25" customHeight="1">
      <c r="A25" s="58">
        <v>14.0</v>
      </c>
      <c r="B25" s="82" t="s">
        <v>22</v>
      </c>
      <c r="C25" s="29">
        <v>12.0</v>
      </c>
      <c r="D25" s="82" t="s">
        <v>124</v>
      </c>
      <c r="E25" s="59" t="s">
        <v>125</v>
      </c>
      <c r="F25" s="82" t="s">
        <v>126</v>
      </c>
      <c r="G25" s="83" t="s">
        <v>53</v>
      </c>
      <c r="H25" s="82" t="s">
        <v>23</v>
      </c>
      <c r="I25" s="59" t="s">
        <v>60</v>
      </c>
      <c r="J25" s="82" t="s">
        <v>121</v>
      </c>
      <c r="K25" s="59" t="s">
        <v>46</v>
      </c>
      <c r="L25" s="82" t="s">
        <v>127</v>
      </c>
      <c r="M25" s="61">
        <v>35.0</v>
      </c>
      <c r="N25" s="69" t="s">
        <v>235</v>
      </c>
      <c r="O25" s="84"/>
      <c r="P25" s="65"/>
      <c r="Q25" s="65"/>
      <c r="R25" s="65"/>
      <c r="S25" s="65"/>
      <c r="T25" s="65"/>
      <c r="U25" s="65"/>
      <c r="V25" s="65"/>
      <c r="W25" s="65"/>
      <c r="X25" s="65"/>
      <c r="Y25" s="65"/>
      <c r="Z25" s="65"/>
      <c r="AA25" s="65"/>
      <c r="AB25" s="65"/>
      <c r="AC25" s="71"/>
    </row>
    <row r="26" ht="120.0" customHeight="1">
      <c r="A26" s="58">
        <v>15.0</v>
      </c>
      <c r="B26" s="82" t="s">
        <v>22</v>
      </c>
      <c r="C26" s="29">
        <v>13.0</v>
      </c>
      <c r="D26" s="82" t="s">
        <v>129</v>
      </c>
      <c r="E26" s="59" t="s">
        <v>130</v>
      </c>
      <c r="F26" s="82" t="s">
        <v>131</v>
      </c>
      <c r="G26" s="83" t="s">
        <v>53</v>
      </c>
      <c r="H26" s="82" t="s">
        <v>23</v>
      </c>
      <c r="I26" s="59" t="s">
        <v>60</v>
      </c>
      <c r="J26" s="82" t="s">
        <v>121</v>
      </c>
      <c r="K26" s="59" t="s">
        <v>46</v>
      </c>
      <c r="L26" s="85" t="s">
        <v>132</v>
      </c>
      <c r="M26" s="61">
        <v>50.0</v>
      </c>
      <c r="N26" s="69" t="s">
        <v>236</v>
      </c>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82" t="s">
        <v>137</v>
      </c>
      <c r="K27" s="82" t="s">
        <v>46</v>
      </c>
      <c r="L27" s="82" t="s">
        <v>237</v>
      </c>
      <c r="M27" s="61">
        <v>50.0</v>
      </c>
      <c r="N27" s="74" t="s">
        <v>238</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61">
        <v>50.0</v>
      </c>
      <c r="N28" s="62" t="s">
        <v>239</v>
      </c>
      <c r="O28" s="84"/>
      <c r="P28" s="65"/>
      <c r="Q28" s="65"/>
      <c r="R28" s="65"/>
      <c r="S28" s="65"/>
      <c r="T28" s="65"/>
      <c r="U28" s="65" t="s">
        <v>49</v>
      </c>
      <c r="V28" s="65" t="s">
        <v>49</v>
      </c>
      <c r="W28" s="65"/>
      <c r="X28" s="65"/>
      <c r="Y28" s="65" t="s">
        <v>49</v>
      </c>
      <c r="Z28" s="65" t="s">
        <v>49</v>
      </c>
      <c r="AA28" s="65"/>
      <c r="AB28" s="65" t="s">
        <v>49</v>
      </c>
      <c r="AC28" s="71"/>
    </row>
    <row r="29" ht="321.0" customHeight="1">
      <c r="A29" s="58">
        <v>18.0</v>
      </c>
      <c r="B29" s="72" t="s">
        <v>24</v>
      </c>
      <c r="C29" s="29">
        <v>6.0</v>
      </c>
      <c r="D29" s="72" t="s">
        <v>146</v>
      </c>
      <c r="E29" s="59" t="s">
        <v>147</v>
      </c>
      <c r="F29" s="72" t="s">
        <v>148</v>
      </c>
      <c r="G29" s="73" t="s">
        <v>53</v>
      </c>
      <c r="H29" s="72" t="s">
        <v>23</v>
      </c>
      <c r="I29" s="90" t="s">
        <v>149</v>
      </c>
      <c r="J29" s="72" t="s">
        <v>150</v>
      </c>
      <c r="K29" s="59"/>
      <c r="L29" s="72" t="s">
        <v>151</v>
      </c>
      <c r="M29" s="61">
        <v>70.0</v>
      </c>
      <c r="N29" s="74" t="s">
        <v>240</v>
      </c>
      <c r="O29" s="84"/>
      <c r="P29" s="65"/>
      <c r="Q29" s="65"/>
      <c r="R29" s="65"/>
      <c r="S29" s="65"/>
      <c r="T29" s="65"/>
      <c r="U29" s="65"/>
      <c r="V29" s="65"/>
      <c r="W29" s="65"/>
      <c r="X29" s="65"/>
      <c r="Y29" s="65"/>
      <c r="Z29" s="65"/>
      <c r="AA29" s="65"/>
      <c r="AB29" s="65"/>
      <c r="AC29" s="71"/>
    </row>
    <row r="30" ht="107.25" customHeight="1">
      <c r="A30" s="58">
        <v>19.0</v>
      </c>
      <c r="B30" s="59" t="s">
        <v>24</v>
      </c>
      <c r="C30" s="29">
        <v>7.0</v>
      </c>
      <c r="D30" s="59" t="s">
        <v>153</v>
      </c>
      <c r="E30" s="59" t="s">
        <v>154</v>
      </c>
      <c r="F30" s="59" t="s">
        <v>155</v>
      </c>
      <c r="G30" s="60" t="s">
        <v>53</v>
      </c>
      <c r="H30" s="59" t="s">
        <v>23</v>
      </c>
      <c r="I30" s="59" t="s">
        <v>149</v>
      </c>
      <c r="J30" s="59" t="s">
        <v>156</v>
      </c>
      <c r="K30" s="59"/>
      <c r="L30" s="59" t="s">
        <v>157</v>
      </c>
      <c r="M30" s="61"/>
      <c r="N30" s="69"/>
      <c r="O30" s="84"/>
      <c r="P30" s="65"/>
      <c r="Q30" s="65"/>
      <c r="R30" s="65"/>
      <c r="S30" s="65"/>
      <c r="T30" s="65"/>
      <c r="U30" s="65"/>
      <c r="V30" s="65"/>
      <c r="W30" s="65"/>
      <c r="X30" s="65"/>
      <c r="Y30" s="65"/>
      <c r="Z30" s="65"/>
      <c r="AA30" s="65"/>
      <c r="AB30" s="65"/>
      <c r="AC30" s="71"/>
    </row>
    <row r="31" ht="108.75" customHeight="1">
      <c r="A31" s="58">
        <v>20.0</v>
      </c>
      <c r="B31" s="59" t="s">
        <v>26</v>
      </c>
      <c r="C31" s="29">
        <v>2.0</v>
      </c>
      <c r="D31" s="59" t="s">
        <v>159</v>
      </c>
      <c r="E31" s="59" t="s">
        <v>160</v>
      </c>
      <c r="F31" s="59" t="s">
        <v>161</v>
      </c>
      <c r="G31" s="60" t="s">
        <v>53</v>
      </c>
      <c r="H31" s="59" t="s">
        <v>25</v>
      </c>
      <c r="I31" s="59" t="s">
        <v>80</v>
      </c>
      <c r="J31" s="59" t="s">
        <v>12</v>
      </c>
      <c r="K31" s="59" t="s">
        <v>46</v>
      </c>
      <c r="L31" s="59" t="s">
        <v>162</v>
      </c>
      <c r="M31" s="61"/>
      <c r="N31" s="107" t="s">
        <v>241</v>
      </c>
      <c r="O31" s="84"/>
      <c r="P31" s="65"/>
      <c r="Q31" s="65"/>
      <c r="R31" s="65"/>
      <c r="S31" s="65"/>
      <c r="T31" s="65"/>
      <c r="U31" s="65"/>
      <c r="V31" s="65"/>
      <c r="W31" s="65"/>
      <c r="X31" s="65"/>
      <c r="Y31" s="65"/>
      <c r="Z31" s="65"/>
      <c r="AA31" s="65"/>
      <c r="AB31" s="65"/>
      <c r="AC31" s="71"/>
    </row>
    <row r="32" ht="108.75" customHeight="1">
      <c r="A32" s="58">
        <v>21.0</v>
      </c>
      <c r="B32" s="59" t="s">
        <v>26</v>
      </c>
      <c r="C32" s="29">
        <v>3.0</v>
      </c>
      <c r="D32" s="59" t="s">
        <v>164</v>
      </c>
      <c r="E32" s="59" t="s">
        <v>165</v>
      </c>
      <c r="F32" s="59" t="s">
        <v>166</v>
      </c>
      <c r="G32" s="60" t="s">
        <v>53</v>
      </c>
      <c r="H32" s="59" t="s">
        <v>23</v>
      </c>
      <c r="I32" s="59" t="s">
        <v>149</v>
      </c>
      <c r="J32" s="59" t="s">
        <v>167</v>
      </c>
      <c r="K32" s="59" t="s">
        <v>46</v>
      </c>
      <c r="L32" s="59" t="s">
        <v>168</v>
      </c>
      <c r="M32" s="61"/>
      <c r="N32" s="74" t="s">
        <v>242</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61"/>
      <c r="N33" s="69"/>
      <c r="O33" s="84"/>
      <c r="P33" s="65"/>
      <c r="Q33" s="65"/>
      <c r="R33" s="65"/>
      <c r="S33" s="65"/>
      <c r="T33" s="65"/>
      <c r="U33" s="65"/>
      <c r="V33" s="65"/>
      <c r="W33" s="65"/>
      <c r="X33" s="65"/>
      <c r="Y33" s="65"/>
      <c r="Z33" s="65"/>
      <c r="AA33" s="65"/>
      <c r="AB33" s="65"/>
      <c r="AC33" s="71"/>
    </row>
    <row r="34" ht="230.25" customHeight="1">
      <c r="A34" s="58">
        <v>23.0</v>
      </c>
      <c r="B34" s="59" t="s">
        <v>26</v>
      </c>
      <c r="C34" s="29">
        <v>5.0</v>
      </c>
      <c r="D34" s="59" t="s">
        <v>243</v>
      </c>
      <c r="E34" s="59" t="s">
        <v>244</v>
      </c>
      <c r="F34" s="59" t="s">
        <v>178</v>
      </c>
      <c r="G34" s="60" t="s">
        <v>44</v>
      </c>
      <c r="H34" s="59" t="s">
        <v>8</v>
      </c>
      <c r="I34" s="59" t="s">
        <v>45</v>
      </c>
      <c r="J34" s="59" t="s">
        <v>103</v>
      </c>
      <c r="K34" s="59" t="s">
        <v>46</v>
      </c>
      <c r="L34" s="59" t="s">
        <v>179</v>
      </c>
      <c r="M34" s="61">
        <v>20.0</v>
      </c>
      <c r="N34" s="69" t="s">
        <v>245</v>
      </c>
      <c r="O34" s="92"/>
      <c r="P34" s="65"/>
      <c r="Q34" s="65"/>
      <c r="R34" s="65"/>
      <c r="S34" s="65"/>
      <c r="T34" s="65"/>
      <c r="U34" s="65"/>
      <c r="V34" s="65"/>
      <c r="W34" s="65"/>
      <c r="X34" s="65"/>
      <c r="Y34" s="65"/>
      <c r="Z34" s="65"/>
      <c r="AA34" s="65"/>
      <c r="AB34" s="65"/>
      <c r="AC34" s="71"/>
    </row>
    <row r="35">
      <c r="A35" s="58">
        <v>24.0</v>
      </c>
      <c r="B35" s="59" t="s">
        <v>26</v>
      </c>
      <c r="C35" s="29">
        <v>6.0</v>
      </c>
      <c r="D35" s="59" t="s">
        <v>181</v>
      </c>
      <c r="E35" s="59" t="s">
        <v>182</v>
      </c>
      <c r="F35" s="59" t="s">
        <v>183</v>
      </c>
      <c r="G35" s="60" t="s">
        <v>53</v>
      </c>
      <c r="H35" s="59" t="s">
        <v>8</v>
      </c>
      <c r="I35" s="59" t="s">
        <v>60</v>
      </c>
      <c r="J35" s="59" t="s">
        <v>184</v>
      </c>
      <c r="K35" s="59" t="s">
        <v>46</v>
      </c>
      <c r="L35" s="59" t="s">
        <v>185</v>
      </c>
      <c r="M35" s="61">
        <v>100.0</v>
      </c>
      <c r="N35" s="74" t="s">
        <v>246</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M36" s="61">
        <v>100.0</v>
      </c>
      <c r="N36" s="74" t="s">
        <v>247</v>
      </c>
      <c r="O36" s="92"/>
      <c r="P36" s="65"/>
      <c r="Q36" s="65"/>
      <c r="R36" s="65"/>
      <c r="S36" s="65"/>
      <c r="T36" s="65"/>
      <c r="U36" s="65"/>
      <c r="V36" s="65"/>
      <c r="W36" s="65"/>
      <c r="X36" s="65"/>
      <c r="Y36" s="65"/>
      <c r="Z36" s="65"/>
      <c r="AA36" s="65" t="s">
        <v>76</v>
      </c>
      <c r="AB36" s="65"/>
      <c r="AC36" s="71"/>
    </row>
    <row r="37" hidden="1">
      <c r="A37" s="58">
        <v>26.0</v>
      </c>
      <c r="B37" s="93" t="s">
        <v>26</v>
      </c>
      <c r="C37" s="94">
        <v>8.0</v>
      </c>
      <c r="D37" s="93" t="s">
        <v>193</v>
      </c>
      <c r="E37" s="93" t="s">
        <v>194</v>
      </c>
      <c r="F37" s="93" t="s">
        <v>195</v>
      </c>
      <c r="G37" s="95" t="s">
        <v>53</v>
      </c>
      <c r="H37" s="93" t="s">
        <v>23</v>
      </c>
      <c r="I37" s="93" t="s">
        <v>149</v>
      </c>
      <c r="J37" s="93" t="s">
        <v>196</v>
      </c>
      <c r="K37" s="93"/>
      <c r="L37" s="93" t="s">
        <v>197</v>
      </c>
      <c r="M37" s="108"/>
      <c r="N37" s="69"/>
      <c r="O37" s="92"/>
      <c r="P37" s="65"/>
      <c r="Q37" s="65"/>
      <c r="R37" s="65"/>
      <c r="S37" s="65"/>
      <c r="T37" s="65"/>
      <c r="U37" s="65"/>
      <c r="V37" s="65"/>
      <c r="W37" s="65"/>
      <c r="X37" s="65"/>
      <c r="Y37" s="65"/>
      <c r="Z37" s="65"/>
      <c r="AA37" s="65"/>
      <c r="AB37" s="65"/>
      <c r="AC37" s="71"/>
    </row>
    <row r="38" ht="228.0" customHeight="1">
      <c r="A38" s="58">
        <v>27.0</v>
      </c>
      <c r="B38" s="59" t="s">
        <v>26</v>
      </c>
      <c r="C38" s="29">
        <v>9.0</v>
      </c>
      <c r="D38" s="59" t="s">
        <v>198</v>
      </c>
      <c r="E38" s="59" t="s">
        <v>199</v>
      </c>
      <c r="F38" s="59" t="s">
        <v>200</v>
      </c>
      <c r="G38" s="60" t="s">
        <v>44</v>
      </c>
      <c r="H38" s="59" t="s">
        <v>25</v>
      </c>
      <c r="I38" s="59" t="s">
        <v>60</v>
      </c>
      <c r="J38" s="59" t="s">
        <v>201</v>
      </c>
      <c r="K38" s="59" t="s">
        <v>46</v>
      </c>
      <c r="L38" s="59" t="s">
        <v>202</v>
      </c>
      <c r="M38" s="109">
        <v>100.0</v>
      </c>
      <c r="N38" s="74" t="s">
        <v>248</v>
      </c>
      <c r="O38" s="92"/>
      <c r="P38" s="65"/>
      <c r="Q38" s="65"/>
      <c r="R38" s="65"/>
      <c r="S38" s="65"/>
      <c r="T38" s="65"/>
      <c r="U38" s="65"/>
      <c r="V38" s="65"/>
      <c r="W38" s="65"/>
      <c r="X38" s="65"/>
      <c r="Y38" s="65"/>
      <c r="Z38" s="65"/>
      <c r="AA38" s="65"/>
      <c r="AB38" s="65"/>
      <c r="AC38" s="71"/>
    </row>
    <row r="39">
      <c r="A39" s="58">
        <v>28.0</v>
      </c>
      <c r="B39" s="59" t="s">
        <v>26</v>
      </c>
      <c r="C39" s="29">
        <v>10.0</v>
      </c>
      <c r="D39" s="59" t="s">
        <v>204</v>
      </c>
      <c r="E39" s="59" t="s">
        <v>205</v>
      </c>
      <c r="F39" s="59" t="s">
        <v>206</v>
      </c>
      <c r="G39" s="60" t="s">
        <v>53</v>
      </c>
      <c r="H39" s="59" t="s">
        <v>25</v>
      </c>
      <c r="I39" s="59" t="s">
        <v>60</v>
      </c>
      <c r="J39" s="59" t="s">
        <v>201</v>
      </c>
      <c r="K39" s="59" t="s">
        <v>46</v>
      </c>
      <c r="L39" s="59" t="s">
        <v>207</v>
      </c>
      <c r="M39" s="109">
        <v>100.0</v>
      </c>
      <c r="N39" s="74" t="s">
        <v>249</v>
      </c>
      <c r="O39" s="92"/>
      <c r="P39" s="65"/>
      <c r="Q39" s="65"/>
      <c r="R39" s="65"/>
      <c r="S39" s="65"/>
      <c r="T39" s="65"/>
      <c r="U39" s="65"/>
      <c r="V39" s="65"/>
      <c r="W39" s="65"/>
      <c r="X39" s="65"/>
      <c r="Y39" s="65"/>
      <c r="Z39" s="65"/>
      <c r="AA39" s="65"/>
      <c r="AB39" s="65"/>
      <c r="AC39" s="71"/>
    </row>
    <row r="40" ht="15.75" customHeight="1">
      <c r="A40" s="6"/>
      <c r="C40" s="49"/>
      <c r="G40" s="45"/>
      <c r="I40" s="50"/>
      <c r="M40" s="53"/>
      <c r="N40" s="99"/>
      <c r="O40" s="5"/>
      <c r="Q40" s="6"/>
      <c r="R40" s="6"/>
      <c r="S40" s="6"/>
      <c r="T40" s="6"/>
      <c r="U40" s="6"/>
      <c r="V40" s="6"/>
      <c r="W40" s="6"/>
      <c r="X40" s="6"/>
      <c r="Y40" s="6"/>
      <c r="Z40" s="6"/>
      <c r="AA40" s="6"/>
      <c r="AB40" s="6"/>
      <c r="AC40" s="6"/>
    </row>
    <row r="41" ht="15.75" customHeight="1">
      <c r="A41" s="6"/>
      <c r="C41" s="49"/>
      <c r="G41" s="45"/>
      <c r="I41" s="50"/>
      <c r="M41" s="53"/>
      <c r="N41" s="99"/>
      <c r="O41" s="5"/>
      <c r="Q41" s="6"/>
      <c r="R41" s="6"/>
      <c r="S41" s="6"/>
      <c r="T41" s="6"/>
      <c r="U41" s="6"/>
      <c r="V41" s="6"/>
      <c r="W41" s="6"/>
      <c r="X41" s="6"/>
      <c r="Y41" s="6"/>
      <c r="Z41" s="6"/>
      <c r="AA41" s="6"/>
      <c r="AB41" s="6"/>
      <c r="AC41" s="6"/>
    </row>
    <row r="42" ht="15.75" customHeight="1">
      <c r="A42" s="6"/>
      <c r="C42" s="49"/>
      <c r="G42" s="45"/>
      <c r="I42" s="50"/>
      <c r="M42" s="53"/>
      <c r="N42" s="99"/>
      <c r="O42" s="5"/>
      <c r="Q42" s="6"/>
      <c r="R42" s="6"/>
      <c r="S42" s="6"/>
      <c r="T42" s="6"/>
      <c r="U42" s="6"/>
      <c r="V42" s="6"/>
      <c r="W42" s="6"/>
      <c r="X42" s="6"/>
      <c r="Y42" s="6"/>
      <c r="Z42" s="6"/>
      <c r="AA42" s="6"/>
      <c r="AB42" s="6"/>
      <c r="AC42" s="6"/>
    </row>
    <row r="43" ht="15.75" customHeight="1">
      <c r="A43" s="6"/>
      <c r="C43" s="49"/>
      <c r="G43" s="45"/>
      <c r="I43" s="50"/>
      <c r="M43" s="53"/>
      <c r="N43" s="99"/>
      <c r="O43" s="5"/>
      <c r="Q43" s="6"/>
      <c r="R43" s="6"/>
      <c r="S43" s="6"/>
      <c r="T43" s="6"/>
      <c r="U43" s="6"/>
      <c r="V43" s="6"/>
      <c r="W43" s="6"/>
      <c r="X43" s="6"/>
      <c r="Y43" s="6"/>
      <c r="Z43" s="6"/>
      <c r="AA43" s="6"/>
      <c r="AB43" s="6"/>
      <c r="AC43" s="6"/>
    </row>
    <row r="44" ht="15.75" customHeight="1">
      <c r="A44" s="6"/>
      <c r="C44" s="49"/>
      <c r="G44" s="45"/>
      <c r="I44" s="50"/>
      <c r="M44" s="53"/>
      <c r="N44" s="99"/>
      <c r="O44" s="5"/>
      <c r="Q44" s="6"/>
      <c r="R44" s="6"/>
      <c r="S44" s="6"/>
      <c r="T44" s="6"/>
      <c r="U44" s="6"/>
      <c r="V44" s="6"/>
      <c r="W44" s="6"/>
      <c r="X44" s="6"/>
      <c r="Y44" s="6"/>
      <c r="Z44" s="6"/>
      <c r="AA44" s="6"/>
      <c r="AB44" s="6"/>
      <c r="AC44" s="6"/>
    </row>
    <row r="45" ht="15.75" customHeight="1">
      <c r="A45" s="6"/>
      <c r="C45" s="49"/>
      <c r="G45" s="45"/>
      <c r="I45" s="50"/>
      <c r="M45" s="53"/>
      <c r="N45" s="99"/>
      <c r="O45" s="5"/>
      <c r="Q45" s="6"/>
      <c r="R45" s="6"/>
      <c r="S45" s="6"/>
      <c r="T45" s="6"/>
      <c r="U45" s="6"/>
      <c r="V45" s="6"/>
      <c r="W45" s="6"/>
      <c r="X45" s="6"/>
      <c r="Y45" s="6"/>
      <c r="Z45" s="6"/>
      <c r="AA45" s="6"/>
      <c r="AB45" s="6"/>
      <c r="AC45" s="6"/>
    </row>
    <row r="46" ht="15.75" customHeight="1">
      <c r="A46" s="6"/>
      <c r="C46" s="49"/>
      <c r="G46" s="45"/>
      <c r="I46" s="50"/>
      <c r="M46" s="53"/>
      <c r="N46" s="99"/>
      <c r="O46" s="5"/>
      <c r="Q46" s="6"/>
      <c r="R46" s="6"/>
      <c r="S46" s="6"/>
      <c r="T46" s="6"/>
      <c r="U46" s="6"/>
      <c r="V46" s="6"/>
      <c r="W46" s="6"/>
      <c r="X46" s="6"/>
      <c r="Y46" s="6"/>
      <c r="Z46" s="6"/>
      <c r="AA46" s="6"/>
      <c r="AB46" s="6"/>
      <c r="AC46" s="6"/>
    </row>
    <row r="47" ht="15.75" customHeight="1">
      <c r="A47" s="6"/>
      <c r="C47" s="49"/>
      <c r="G47" s="45"/>
      <c r="I47" s="50"/>
      <c r="M47" s="53"/>
      <c r="N47" s="99"/>
      <c r="O47" s="5"/>
      <c r="Q47" s="6"/>
      <c r="R47" s="6"/>
      <c r="S47" s="6"/>
      <c r="T47" s="6"/>
      <c r="U47" s="6"/>
      <c r="V47" s="6"/>
      <c r="W47" s="6"/>
      <c r="X47" s="6"/>
      <c r="Y47" s="6"/>
      <c r="Z47" s="6"/>
      <c r="AA47" s="6"/>
      <c r="AB47" s="6"/>
      <c r="AC47" s="6"/>
    </row>
    <row r="48" ht="15.75" customHeight="1">
      <c r="A48" s="6"/>
      <c r="C48" s="49"/>
      <c r="G48" s="45"/>
      <c r="I48" s="50"/>
      <c r="M48" s="53"/>
      <c r="N48" s="99"/>
      <c r="O48" s="5"/>
      <c r="Q48" s="6"/>
      <c r="R48" s="6"/>
      <c r="S48" s="6"/>
      <c r="T48" s="6"/>
      <c r="U48" s="6"/>
      <c r="V48" s="6"/>
      <c r="W48" s="6"/>
      <c r="X48" s="6"/>
      <c r="Y48" s="6"/>
      <c r="Z48" s="6"/>
      <c r="AA48" s="6"/>
      <c r="AB48" s="6"/>
      <c r="AC48" s="6"/>
    </row>
    <row r="49" ht="15.75" customHeight="1">
      <c r="A49" s="6"/>
      <c r="C49" s="49"/>
      <c r="G49" s="45"/>
      <c r="I49" s="50"/>
      <c r="M49" s="53"/>
      <c r="N49" s="99"/>
      <c r="O49" s="5"/>
      <c r="Q49" s="6"/>
      <c r="R49" s="6"/>
      <c r="S49" s="6"/>
      <c r="T49" s="6"/>
      <c r="U49" s="6"/>
      <c r="V49" s="6"/>
      <c r="W49" s="6"/>
      <c r="X49" s="6"/>
      <c r="Y49" s="6"/>
      <c r="Z49" s="6"/>
      <c r="AA49" s="6"/>
      <c r="AB49" s="6"/>
      <c r="AC49" s="6"/>
    </row>
    <row r="50" ht="15.75" customHeight="1">
      <c r="A50" s="6"/>
      <c r="C50" s="49"/>
      <c r="G50" s="45"/>
      <c r="I50" s="50"/>
      <c r="M50" s="53"/>
      <c r="N50" s="99"/>
      <c r="O50" s="5"/>
      <c r="Q50" s="6"/>
      <c r="R50" s="6"/>
      <c r="S50" s="6"/>
      <c r="T50" s="6"/>
      <c r="U50" s="6"/>
      <c r="V50" s="6"/>
      <c r="W50" s="6"/>
      <c r="X50" s="6"/>
      <c r="Y50" s="6"/>
      <c r="Z50" s="6"/>
      <c r="AA50" s="6"/>
      <c r="AB50" s="6"/>
      <c r="AC50" s="6"/>
    </row>
    <row r="51" ht="15.75" customHeight="1">
      <c r="A51" s="6"/>
      <c r="C51" s="49"/>
      <c r="G51" s="45"/>
      <c r="I51" s="50"/>
      <c r="M51" s="53"/>
      <c r="N51" s="99"/>
      <c r="O51" s="5"/>
      <c r="Q51" s="6"/>
      <c r="R51" s="6"/>
      <c r="S51" s="6"/>
      <c r="T51" s="6"/>
      <c r="U51" s="6"/>
      <c r="V51" s="6"/>
      <c r="W51" s="6"/>
      <c r="X51" s="6"/>
      <c r="Y51" s="6"/>
      <c r="Z51" s="6"/>
      <c r="AA51" s="6"/>
      <c r="AB51" s="6"/>
      <c r="AC51" s="6"/>
    </row>
    <row r="52" ht="15.75" customHeight="1">
      <c r="A52" s="6"/>
      <c r="C52" s="49"/>
      <c r="G52" s="45"/>
      <c r="I52" s="50"/>
      <c r="M52" s="53"/>
      <c r="N52" s="99"/>
      <c r="O52" s="5"/>
      <c r="Q52" s="6"/>
      <c r="R52" s="6"/>
      <c r="S52" s="6"/>
      <c r="T52" s="6"/>
      <c r="U52" s="6"/>
      <c r="V52" s="6"/>
      <c r="W52" s="6"/>
      <c r="X52" s="6"/>
      <c r="Y52" s="6"/>
      <c r="Z52" s="6"/>
      <c r="AA52" s="6"/>
      <c r="AB52" s="6"/>
      <c r="AC52" s="6"/>
    </row>
    <row r="53" ht="15.75" customHeight="1">
      <c r="A53" s="6"/>
      <c r="C53" s="49"/>
      <c r="G53" s="45"/>
      <c r="I53" s="50"/>
      <c r="M53" s="53"/>
      <c r="N53" s="99"/>
      <c r="O53" s="5"/>
      <c r="Q53" s="6"/>
      <c r="R53" s="6"/>
      <c r="S53" s="6"/>
      <c r="T53" s="6"/>
      <c r="U53" s="6"/>
      <c r="V53" s="6"/>
      <c r="W53" s="6"/>
      <c r="X53" s="6"/>
      <c r="Y53" s="6"/>
      <c r="Z53" s="6"/>
      <c r="AA53" s="6"/>
      <c r="AB53" s="6"/>
      <c r="AC53" s="6"/>
    </row>
    <row r="54" ht="15.75" customHeight="1">
      <c r="A54" s="6"/>
      <c r="C54" s="49"/>
      <c r="G54" s="45"/>
      <c r="I54" s="50"/>
      <c r="M54" s="53"/>
      <c r="N54" s="99"/>
      <c r="O54" s="5"/>
      <c r="Q54" s="6"/>
      <c r="R54" s="6"/>
      <c r="S54" s="6"/>
      <c r="T54" s="6"/>
      <c r="U54" s="6"/>
      <c r="V54" s="6"/>
      <c r="W54" s="6"/>
      <c r="X54" s="6"/>
      <c r="Y54" s="6"/>
      <c r="Z54" s="6"/>
      <c r="AA54" s="6"/>
      <c r="AB54" s="6"/>
      <c r="AC54" s="6"/>
    </row>
    <row r="55" ht="15.75" customHeight="1">
      <c r="A55" s="6"/>
      <c r="C55" s="49"/>
      <c r="G55" s="45"/>
      <c r="I55" s="50"/>
      <c r="M55" s="53"/>
      <c r="N55" s="99"/>
      <c r="O55" s="5"/>
      <c r="Q55" s="6"/>
      <c r="R55" s="6"/>
      <c r="S55" s="6"/>
      <c r="T55" s="6"/>
      <c r="U55" s="6"/>
      <c r="V55" s="6"/>
      <c r="W55" s="6"/>
      <c r="X55" s="6"/>
      <c r="Y55" s="6"/>
      <c r="Z55" s="6"/>
      <c r="AA55" s="6"/>
      <c r="AB55" s="6"/>
      <c r="AC55" s="6"/>
    </row>
    <row r="56" ht="15.75" customHeight="1">
      <c r="A56" s="6"/>
      <c r="C56" s="49"/>
      <c r="G56" s="45"/>
      <c r="I56" s="50"/>
      <c r="M56" s="53"/>
      <c r="N56" s="99"/>
      <c r="O56" s="5"/>
      <c r="Q56" s="6"/>
      <c r="R56" s="6"/>
      <c r="S56" s="6"/>
      <c r="T56" s="6"/>
      <c r="U56" s="6"/>
      <c r="V56" s="6"/>
      <c r="W56" s="6"/>
      <c r="X56" s="6"/>
      <c r="Y56" s="6"/>
      <c r="Z56" s="6"/>
      <c r="AA56" s="6"/>
      <c r="AB56" s="6"/>
      <c r="AC56" s="6"/>
    </row>
    <row r="57" ht="15.75" customHeight="1">
      <c r="A57" s="6"/>
      <c r="C57" s="49"/>
      <c r="G57" s="45"/>
      <c r="I57" s="50"/>
      <c r="M57" s="53"/>
      <c r="N57" s="17"/>
      <c r="O57" s="5"/>
      <c r="Q57" s="6"/>
      <c r="R57" s="6"/>
      <c r="S57" s="6"/>
      <c r="T57" s="6"/>
      <c r="U57" s="6"/>
      <c r="V57" s="6"/>
      <c r="W57" s="6"/>
      <c r="X57" s="6"/>
      <c r="Y57" s="6"/>
      <c r="Z57" s="6"/>
      <c r="AA57" s="6"/>
      <c r="AB57" s="6"/>
      <c r="AC57" s="6"/>
    </row>
    <row r="58" ht="15.75" customHeight="1">
      <c r="A58" s="6"/>
      <c r="C58" s="49"/>
      <c r="G58" s="45"/>
      <c r="I58" s="50"/>
      <c r="M58" s="53"/>
      <c r="N58" s="17"/>
      <c r="O58" s="5"/>
      <c r="Q58" s="6"/>
      <c r="R58" s="6"/>
      <c r="S58" s="6"/>
      <c r="T58" s="6"/>
      <c r="U58" s="6"/>
      <c r="V58" s="6"/>
      <c r="W58" s="6"/>
      <c r="X58" s="6"/>
      <c r="Y58" s="6"/>
      <c r="Z58" s="6"/>
      <c r="AA58" s="6"/>
      <c r="AB58" s="6"/>
      <c r="AC58" s="6"/>
    </row>
    <row r="59" ht="15.75" customHeight="1">
      <c r="A59" s="6"/>
      <c r="C59" s="49"/>
      <c r="G59" s="45"/>
      <c r="I59" s="50"/>
      <c r="M59" s="53"/>
      <c r="N59" s="17"/>
      <c r="O59" s="5"/>
      <c r="Q59" s="6"/>
      <c r="R59" s="6"/>
      <c r="S59" s="6"/>
      <c r="T59" s="6"/>
      <c r="U59" s="6"/>
      <c r="V59" s="6"/>
      <c r="W59" s="6"/>
      <c r="X59" s="6"/>
      <c r="Y59" s="6"/>
      <c r="Z59" s="6"/>
      <c r="AA59" s="6"/>
      <c r="AB59" s="6"/>
      <c r="AC59" s="6"/>
    </row>
    <row r="60" ht="15.75" customHeight="1">
      <c r="A60" s="6"/>
      <c r="C60" s="49"/>
      <c r="G60" s="45"/>
      <c r="I60" s="50"/>
      <c r="M60" s="53"/>
      <c r="N60" s="17"/>
      <c r="O60" s="5"/>
      <c r="Q60" s="6"/>
      <c r="R60" s="6"/>
      <c r="S60" s="6"/>
      <c r="T60" s="6"/>
      <c r="U60" s="6"/>
      <c r="V60" s="6"/>
      <c r="W60" s="6"/>
      <c r="X60" s="6"/>
      <c r="Y60" s="6"/>
      <c r="Z60" s="6"/>
      <c r="AA60" s="6"/>
      <c r="AB60" s="6"/>
      <c r="AC60" s="6"/>
    </row>
    <row r="61" ht="15.75" customHeight="1">
      <c r="A61" s="6"/>
      <c r="C61" s="49"/>
      <c r="G61" s="45"/>
      <c r="I61" s="50"/>
      <c r="M61" s="53"/>
      <c r="N61" s="17"/>
      <c r="O61" s="5"/>
      <c r="Q61" s="6"/>
      <c r="R61" s="6"/>
      <c r="S61" s="6"/>
      <c r="T61" s="6"/>
      <c r="U61" s="6"/>
      <c r="V61" s="6"/>
      <c r="W61" s="6"/>
      <c r="X61" s="6"/>
      <c r="Y61" s="6"/>
      <c r="Z61" s="6"/>
      <c r="AA61" s="6"/>
      <c r="AB61" s="6"/>
      <c r="AC61" s="6"/>
    </row>
    <row r="62" ht="15.75" customHeight="1">
      <c r="A62" s="6"/>
      <c r="C62" s="49"/>
      <c r="G62" s="45"/>
      <c r="I62" s="50"/>
      <c r="M62" s="53"/>
      <c r="N62" s="17"/>
      <c r="O62" s="5"/>
      <c r="Q62" s="6"/>
      <c r="R62" s="6"/>
      <c r="S62" s="6"/>
      <c r="T62" s="6"/>
      <c r="U62" s="6"/>
      <c r="V62" s="6"/>
      <c r="W62" s="6"/>
      <c r="X62" s="6"/>
      <c r="Y62" s="6"/>
      <c r="Z62" s="6"/>
      <c r="AA62" s="6"/>
      <c r="AB62" s="6"/>
      <c r="AC62" s="6"/>
    </row>
    <row r="63" ht="15.75" customHeight="1">
      <c r="A63" s="6"/>
      <c r="C63" s="49"/>
      <c r="G63" s="45"/>
      <c r="I63" s="50"/>
      <c r="M63" s="53"/>
      <c r="N63" s="17"/>
      <c r="O63" s="5"/>
      <c r="Q63" s="6"/>
      <c r="R63" s="6"/>
      <c r="S63" s="6"/>
      <c r="T63" s="6"/>
      <c r="U63" s="6"/>
      <c r="V63" s="6"/>
      <c r="W63" s="6"/>
      <c r="X63" s="6"/>
      <c r="Y63" s="6"/>
      <c r="Z63" s="6"/>
      <c r="AA63" s="6"/>
      <c r="AB63" s="6"/>
      <c r="AC63" s="6"/>
    </row>
    <row r="64" ht="15.75" customHeight="1">
      <c r="A64" s="6"/>
      <c r="C64" s="49"/>
      <c r="G64" s="45"/>
      <c r="I64" s="50"/>
      <c r="M64" s="53"/>
      <c r="N64" s="17"/>
      <c r="O64" s="5"/>
      <c r="Q64" s="6"/>
      <c r="R64" s="6"/>
      <c r="S64" s="6"/>
      <c r="T64" s="6"/>
      <c r="U64" s="6"/>
      <c r="V64" s="6"/>
      <c r="W64" s="6"/>
      <c r="X64" s="6"/>
      <c r="Y64" s="6"/>
      <c r="Z64" s="6"/>
      <c r="AA64" s="6"/>
      <c r="AB64" s="6"/>
      <c r="AC64" s="6"/>
    </row>
    <row r="65" ht="15.75" customHeight="1">
      <c r="A65" s="6"/>
      <c r="C65" s="49"/>
      <c r="G65" s="45"/>
      <c r="I65" s="50"/>
      <c r="M65" s="53"/>
      <c r="N65" s="17"/>
      <c r="O65" s="5"/>
      <c r="Q65" s="6"/>
      <c r="R65" s="6"/>
      <c r="S65" s="6"/>
      <c r="T65" s="6"/>
      <c r="U65" s="6"/>
      <c r="V65" s="6"/>
      <c r="W65" s="6"/>
      <c r="X65" s="6"/>
      <c r="Y65" s="6"/>
      <c r="Z65" s="6"/>
      <c r="AA65" s="6"/>
      <c r="AB65" s="6"/>
      <c r="AC65" s="6"/>
    </row>
    <row r="66" ht="15.75" customHeight="1">
      <c r="A66" s="6"/>
      <c r="C66" s="49"/>
      <c r="G66" s="45"/>
      <c r="I66" s="50"/>
      <c r="M66" s="53"/>
      <c r="N66" s="17"/>
      <c r="O66" s="5"/>
      <c r="Q66" s="6"/>
      <c r="R66" s="6"/>
      <c r="S66" s="6"/>
      <c r="T66" s="6"/>
      <c r="U66" s="6"/>
      <c r="V66" s="6"/>
      <c r="W66" s="6"/>
      <c r="X66" s="6"/>
      <c r="Y66" s="6"/>
      <c r="Z66" s="6"/>
      <c r="AA66" s="6"/>
      <c r="AB66" s="6"/>
      <c r="AC66" s="6"/>
    </row>
    <row r="67" ht="15.75" customHeight="1">
      <c r="A67" s="6"/>
      <c r="C67" s="49"/>
      <c r="G67" s="45"/>
      <c r="I67" s="50"/>
      <c r="M67" s="53"/>
      <c r="N67" s="17"/>
      <c r="O67" s="5"/>
      <c r="Q67" s="6"/>
      <c r="R67" s="6"/>
      <c r="S67" s="6"/>
      <c r="T67" s="6"/>
      <c r="U67" s="6"/>
      <c r="V67" s="6"/>
      <c r="W67" s="6"/>
      <c r="X67" s="6"/>
      <c r="Y67" s="6"/>
      <c r="Z67" s="6"/>
      <c r="AA67" s="6"/>
      <c r="AB67" s="6"/>
      <c r="AC67" s="6"/>
    </row>
    <row r="68" ht="15.75" customHeight="1">
      <c r="A68" s="6"/>
      <c r="C68" s="49"/>
      <c r="G68" s="45"/>
      <c r="I68" s="50"/>
      <c r="M68" s="53"/>
      <c r="N68" s="17"/>
      <c r="O68" s="5"/>
      <c r="Q68" s="6"/>
      <c r="R68" s="6"/>
      <c r="S68" s="6"/>
      <c r="T68" s="6"/>
      <c r="U68" s="6"/>
      <c r="V68" s="6"/>
      <c r="W68" s="6"/>
      <c r="X68" s="6"/>
      <c r="Y68" s="6"/>
      <c r="Z68" s="6"/>
      <c r="AA68" s="6"/>
      <c r="AB68" s="6"/>
      <c r="AC68" s="6"/>
    </row>
    <row r="69" ht="15.75" customHeight="1">
      <c r="A69" s="6"/>
      <c r="C69" s="49"/>
      <c r="G69" s="45"/>
      <c r="I69" s="50"/>
      <c r="M69" s="53"/>
      <c r="N69" s="17"/>
      <c r="O69" s="5"/>
      <c r="Q69" s="6"/>
      <c r="R69" s="6"/>
      <c r="S69" s="6"/>
      <c r="T69" s="6"/>
      <c r="U69" s="6"/>
      <c r="V69" s="6"/>
      <c r="W69" s="6"/>
      <c r="X69" s="6"/>
      <c r="Y69" s="6"/>
      <c r="Z69" s="6"/>
      <c r="AA69" s="6"/>
      <c r="AB69" s="6"/>
      <c r="AC69" s="6"/>
    </row>
    <row r="70" ht="15.75" customHeight="1">
      <c r="A70" s="6"/>
      <c r="C70" s="49"/>
      <c r="G70" s="45"/>
      <c r="I70" s="50"/>
      <c r="M70" s="53"/>
      <c r="N70" s="17"/>
      <c r="O70" s="5"/>
      <c r="Q70" s="6"/>
      <c r="R70" s="6"/>
      <c r="S70" s="6"/>
      <c r="T70" s="6"/>
      <c r="U70" s="6"/>
      <c r="V70" s="6"/>
      <c r="W70" s="6"/>
      <c r="X70" s="6"/>
      <c r="Y70" s="6"/>
      <c r="Z70" s="6"/>
      <c r="AA70" s="6"/>
      <c r="AB70" s="6"/>
      <c r="AC70" s="6"/>
    </row>
    <row r="71" ht="15.75" customHeight="1">
      <c r="A71" s="6"/>
      <c r="C71" s="49"/>
      <c r="G71" s="45"/>
      <c r="I71" s="50"/>
      <c r="M71" s="53"/>
      <c r="N71" s="17"/>
      <c r="O71" s="5"/>
      <c r="Q71" s="6"/>
      <c r="R71" s="6"/>
      <c r="S71" s="6"/>
      <c r="T71" s="6"/>
      <c r="U71" s="6"/>
      <c r="V71" s="6"/>
      <c r="W71" s="6"/>
      <c r="X71" s="6"/>
      <c r="Y71" s="6"/>
      <c r="Z71" s="6"/>
      <c r="AA71" s="6"/>
      <c r="AB71" s="6"/>
      <c r="AC71" s="6"/>
    </row>
    <row r="72" ht="15.75" customHeight="1">
      <c r="A72" s="6"/>
      <c r="C72" s="49"/>
      <c r="G72" s="45"/>
      <c r="I72" s="50"/>
      <c r="M72" s="53"/>
      <c r="N72" s="17"/>
      <c r="O72" s="5"/>
      <c r="Q72" s="6"/>
      <c r="R72" s="6"/>
      <c r="S72" s="6"/>
      <c r="T72" s="6"/>
      <c r="U72" s="6"/>
      <c r="V72" s="6"/>
      <c r="W72" s="6"/>
      <c r="X72" s="6"/>
      <c r="Y72" s="6"/>
      <c r="Z72" s="6"/>
      <c r="AA72" s="6"/>
      <c r="AB72" s="6"/>
      <c r="AC72" s="6"/>
    </row>
    <row r="73" ht="15.75" customHeight="1">
      <c r="A73" s="6"/>
      <c r="C73" s="49"/>
      <c r="G73" s="45"/>
      <c r="I73" s="50"/>
      <c r="M73" s="53"/>
      <c r="N73" s="17"/>
      <c r="O73" s="5"/>
      <c r="Q73" s="6"/>
      <c r="R73" s="6"/>
      <c r="S73" s="6"/>
      <c r="T73" s="6"/>
      <c r="U73" s="6"/>
      <c r="V73" s="6"/>
      <c r="W73" s="6"/>
      <c r="X73" s="6"/>
      <c r="Y73" s="6"/>
      <c r="Z73" s="6"/>
      <c r="AA73" s="6"/>
      <c r="AB73" s="6"/>
      <c r="AC73" s="6"/>
    </row>
    <row r="74" ht="15.75" customHeight="1">
      <c r="A74" s="6"/>
      <c r="C74" s="49"/>
      <c r="G74" s="45"/>
      <c r="I74" s="50"/>
      <c r="M74" s="53"/>
      <c r="N74" s="17"/>
      <c r="O74" s="5"/>
      <c r="Q74" s="6"/>
      <c r="R74" s="6"/>
      <c r="S74" s="6"/>
      <c r="T74" s="6"/>
      <c r="U74" s="6"/>
      <c r="V74" s="6"/>
      <c r="W74" s="6"/>
      <c r="X74" s="6"/>
      <c r="Y74" s="6"/>
      <c r="Z74" s="6"/>
      <c r="AA74" s="6"/>
      <c r="AB74" s="6"/>
      <c r="AC74" s="6"/>
    </row>
    <row r="75" ht="15.75" customHeight="1">
      <c r="A75" s="6"/>
      <c r="C75" s="49"/>
      <c r="G75" s="45"/>
      <c r="I75" s="50"/>
      <c r="M75" s="53"/>
      <c r="N75" s="17"/>
      <c r="O75" s="5"/>
      <c r="Q75" s="6"/>
      <c r="R75" s="6"/>
      <c r="S75" s="6"/>
      <c r="T75" s="6"/>
      <c r="U75" s="6"/>
      <c r="V75" s="6"/>
      <c r="W75" s="6"/>
      <c r="X75" s="6"/>
      <c r="Y75" s="6"/>
      <c r="Z75" s="6"/>
      <c r="AA75" s="6"/>
      <c r="AB75" s="6"/>
      <c r="AC75" s="6"/>
    </row>
    <row r="76" ht="15.75" customHeight="1">
      <c r="A76" s="6"/>
      <c r="C76" s="49"/>
      <c r="G76" s="45"/>
      <c r="I76" s="50"/>
      <c r="M76" s="53"/>
      <c r="N76" s="17"/>
      <c r="O76" s="5"/>
      <c r="Q76" s="6"/>
      <c r="R76" s="6"/>
      <c r="S76" s="6"/>
      <c r="T76" s="6"/>
      <c r="U76" s="6"/>
      <c r="V76" s="6"/>
      <c r="W76" s="6"/>
      <c r="X76" s="6"/>
      <c r="Y76" s="6"/>
      <c r="Z76" s="6"/>
      <c r="AA76" s="6"/>
      <c r="AB76" s="6"/>
      <c r="AC76" s="6"/>
    </row>
    <row r="77" ht="15.75" customHeight="1">
      <c r="A77" s="6"/>
      <c r="C77" s="49"/>
      <c r="G77" s="45"/>
      <c r="I77" s="50"/>
      <c r="M77" s="53"/>
      <c r="N77" s="17"/>
      <c r="O77" s="5"/>
      <c r="Q77" s="6"/>
      <c r="R77" s="6"/>
      <c r="S77" s="6"/>
      <c r="T77" s="6"/>
      <c r="U77" s="6"/>
      <c r="V77" s="6"/>
      <c r="W77" s="6"/>
      <c r="X77" s="6"/>
      <c r="Y77" s="6"/>
      <c r="Z77" s="6"/>
      <c r="AA77" s="6"/>
      <c r="AB77" s="6"/>
      <c r="AC77" s="6"/>
    </row>
    <row r="78" ht="15.75" customHeight="1">
      <c r="A78" s="6"/>
      <c r="C78" s="49"/>
      <c r="G78" s="45"/>
      <c r="I78" s="50"/>
      <c r="M78" s="53"/>
      <c r="N78" s="17"/>
      <c r="O78" s="5"/>
      <c r="Q78" s="6"/>
      <c r="R78" s="6"/>
      <c r="S78" s="6"/>
      <c r="T78" s="6"/>
      <c r="U78" s="6"/>
      <c r="V78" s="6"/>
      <c r="W78" s="6"/>
      <c r="X78" s="6"/>
      <c r="Y78" s="6"/>
      <c r="Z78" s="6"/>
      <c r="AA78" s="6"/>
      <c r="AB78" s="6"/>
      <c r="AC78" s="6"/>
    </row>
    <row r="79" ht="15.75" customHeight="1">
      <c r="A79" s="6"/>
      <c r="C79" s="49"/>
      <c r="G79" s="45"/>
      <c r="I79" s="50"/>
      <c r="M79" s="53"/>
      <c r="N79" s="17"/>
      <c r="O79" s="5"/>
      <c r="Q79" s="6"/>
      <c r="R79" s="6"/>
      <c r="S79" s="6"/>
      <c r="T79" s="6"/>
      <c r="U79" s="6"/>
      <c r="V79" s="6"/>
      <c r="W79" s="6"/>
      <c r="X79" s="6"/>
      <c r="Y79" s="6"/>
      <c r="Z79" s="6"/>
      <c r="AA79" s="6"/>
      <c r="AB79" s="6"/>
      <c r="AC79" s="6"/>
    </row>
    <row r="80" ht="15.75" customHeight="1">
      <c r="A80" s="6"/>
      <c r="C80" s="49"/>
      <c r="G80" s="45"/>
      <c r="I80" s="50"/>
      <c r="M80" s="53"/>
      <c r="N80" s="17"/>
      <c r="O80" s="5"/>
      <c r="Q80" s="6"/>
      <c r="R80" s="6"/>
      <c r="S80" s="6"/>
      <c r="T80" s="6"/>
      <c r="U80" s="6"/>
      <c r="V80" s="6"/>
      <c r="W80" s="6"/>
      <c r="X80" s="6"/>
      <c r="Y80" s="6"/>
      <c r="Z80" s="6"/>
      <c r="AA80" s="6"/>
      <c r="AB80" s="6"/>
      <c r="AC80" s="6"/>
    </row>
    <row r="81" ht="15.75" customHeight="1">
      <c r="A81" s="6"/>
      <c r="C81" s="49"/>
      <c r="G81" s="45"/>
      <c r="I81" s="50"/>
      <c r="M81" s="53"/>
      <c r="N81" s="17"/>
      <c r="O81" s="5"/>
      <c r="Q81" s="6"/>
      <c r="R81" s="6"/>
      <c r="S81" s="6"/>
      <c r="T81" s="6"/>
      <c r="U81" s="6"/>
      <c r="V81" s="6"/>
      <c r="W81" s="6"/>
      <c r="X81" s="6"/>
      <c r="Y81" s="6"/>
      <c r="Z81" s="6"/>
      <c r="AA81" s="6"/>
      <c r="AB81" s="6"/>
      <c r="AC81" s="6"/>
    </row>
    <row r="82" ht="15.75" customHeight="1">
      <c r="A82" s="6"/>
      <c r="C82" s="49"/>
      <c r="G82" s="45"/>
      <c r="I82" s="50"/>
      <c r="M82" s="53"/>
      <c r="N82" s="17"/>
      <c r="O82" s="5"/>
      <c r="Q82" s="6"/>
      <c r="R82" s="6"/>
      <c r="S82" s="6"/>
      <c r="T82" s="6"/>
      <c r="U82" s="6"/>
      <c r="V82" s="6"/>
      <c r="W82" s="6"/>
      <c r="X82" s="6"/>
      <c r="Y82" s="6"/>
      <c r="Z82" s="6"/>
      <c r="AA82" s="6"/>
      <c r="AB82" s="6"/>
      <c r="AC82" s="6"/>
    </row>
    <row r="83" ht="15.75" customHeight="1">
      <c r="A83" s="6"/>
      <c r="C83" s="49"/>
      <c r="G83" s="45"/>
      <c r="I83" s="50"/>
      <c r="M83" s="53"/>
      <c r="N83" s="17"/>
      <c r="O83" s="5"/>
      <c r="Q83" s="6"/>
      <c r="R83" s="6"/>
      <c r="S83" s="6"/>
      <c r="T83" s="6"/>
      <c r="U83" s="6"/>
      <c r="V83" s="6"/>
      <c r="W83" s="6"/>
      <c r="X83" s="6"/>
      <c r="Y83" s="6"/>
      <c r="Z83" s="6"/>
      <c r="AA83" s="6"/>
      <c r="AB83" s="6"/>
      <c r="AC83" s="6"/>
    </row>
    <row r="84" ht="15.75" customHeight="1">
      <c r="A84" s="6"/>
      <c r="C84" s="49"/>
      <c r="G84" s="45"/>
      <c r="I84" s="50"/>
      <c r="M84" s="53"/>
      <c r="N84" s="17"/>
      <c r="O84" s="5"/>
      <c r="Q84" s="6"/>
      <c r="R84" s="6"/>
      <c r="S84" s="6"/>
      <c r="T84" s="6"/>
      <c r="U84" s="6"/>
      <c r="V84" s="6"/>
      <c r="W84" s="6"/>
      <c r="X84" s="6"/>
      <c r="Y84" s="6"/>
      <c r="Z84" s="6"/>
      <c r="AA84" s="6"/>
      <c r="AB84" s="6"/>
      <c r="AC84" s="6"/>
    </row>
    <row r="85" ht="15.75" customHeight="1">
      <c r="A85" s="6"/>
      <c r="C85" s="49"/>
      <c r="G85" s="45"/>
      <c r="I85" s="50"/>
      <c r="M85" s="53"/>
      <c r="N85" s="17"/>
      <c r="O85" s="5"/>
      <c r="Q85" s="6"/>
      <c r="R85" s="6"/>
      <c r="S85" s="6"/>
      <c r="T85" s="6"/>
      <c r="U85" s="6"/>
      <c r="V85" s="6"/>
      <c r="W85" s="6"/>
      <c r="X85" s="6"/>
      <c r="Y85" s="6"/>
      <c r="Z85" s="6"/>
      <c r="AA85" s="6"/>
      <c r="AB85" s="6"/>
      <c r="AC85" s="6"/>
    </row>
    <row r="86" ht="15.75" customHeight="1">
      <c r="A86" s="6"/>
      <c r="C86" s="49"/>
      <c r="G86" s="45"/>
      <c r="I86" s="50"/>
      <c r="M86" s="53"/>
      <c r="N86" s="17"/>
      <c r="O86" s="5"/>
      <c r="Q86" s="6"/>
      <c r="R86" s="6"/>
      <c r="S86" s="6"/>
      <c r="T86" s="6"/>
      <c r="U86" s="6"/>
      <c r="V86" s="6"/>
      <c r="W86" s="6"/>
      <c r="X86" s="6"/>
      <c r="Y86" s="6"/>
      <c r="Z86" s="6"/>
      <c r="AA86" s="6"/>
      <c r="AB86" s="6"/>
      <c r="AC86" s="6"/>
    </row>
    <row r="87" ht="15.75" customHeight="1">
      <c r="A87" s="6"/>
      <c r="C87" s="49"/>
      <c r="G87" s="45"/>
      <c r="I87" s="50"/>
      <c r="M87" s="53"/>
      <c r="N87" s="17"/>
      <c r="O87" s="5"/>
      <c r="Q87" s="6"/>
      <c r="R87" s="6"/>
      <c r="S87" s="6"/>
      <c r="T87" s="6"/>
      <c r="U87" s="6"/>
      <c r="V87" s="6"/>
      <c r="W87" s="6"/>
      <c r="X87" s="6"/>
      <c r="Y87" s="6"/>
      <c r="Z87" s="6"/>
      <c r="AA87" s="6"/>
      <c r="AB87" s="6"/>
      <c r="AC87" s="6"/>
    </row>
    <row r="88" ht="15.75" customHeight="1">
      <c r="A88" s="6"/>
      <c r="C88" s="49"/>
      <c r="G88" s="45"/>
      <c r="I88" s="50"/>
      <c r="M88" s="53"/>
      <c r="N88" s="17"/>
      <c r="O88" s="5"/>
      <c r="Q88" s="6"/>
      <c r="R88" s="6"/>
      <c r="S88" s="6"/>
      <c r="T88" s="6"/>
      <c r="U88" s="6"/>
      <c r="V88" s="6"/>
      <c r="W88" s="6"/>
      <c r="X88" s="6"/>
      <c r="Y88" s="6"/>
      <c r="Z88" s="6"/>
      <c r="AA88" s="6"/>
      <c r="AB88" s="6"/>
      <c r="AC88" s="6"/>
    </row>
    <row r="89" ht="15.75" customHeight="1">
      <c r="A89" s="6"/>
      <c r="C89" s="49"/>
      <c r="G89" s="45"/>
      <c r="I89" s="50"/>
      <c r="M89" s="53"/>
      <c r="N89" s="17"/>
      <c r="O89" s="5"/>
      <c r="Q89" s="6"/>
      <c r="R89" s="6"/>
      <c r="S89" s="6"/>
      <c r="T89" s="6"/>
      <c r="U89" s="6"/>
      <c r="V89" s="6"/>
      <c r="W89" s="6"/>
      <c r="X89" s="6"/>
      <c r="Y89" s="6"/>
      <c r="Z89" s="6"/>
      <c r="AA89" s="6"/>
      <c r="AB89" s="6"/>
      <c r="AC89" s="6"/>
    </row>
    <row r="90" ht="15.75" customHeight="1">
      <c r="A90" s="6"/>
      <c r="C90" s="49"/>
      <c r="G90" s="45"/>
      <c r="I90" s="50"/>
      <c r="M90" s="53"/>
      <c r="N90" s="17"/>
      <c r="O90" s="5"/>
      <c r="Q90" s="6"/>
      <c r="R90" s="6"/>
      <c r="S90" s="6"/>
      <c r="T90" s="6"/>
      <c r="U90" s="6"/>
      <c r="V90" s="6"/>
      <c r="W90" s="6"/>
      <c r="X90" s="6"/>
      <c r="Y90" s="6"/>
      <c r="Z90" s="6"/>
      <c r="AA90" s="6"/>
      <c r="AB90" s="6"/>
      <c r="AC90" s="6"/>
    </row>
    <row r="91" ht="15.75" customHeight="1">
      <c r="A91" s="6"/>
      <c r="C91" s="49"/>
      <c r="G91" s="45"/>
      <c r="I91" s="50"/>
      <c r="M91" s="53"/>
      <c r="N91" s="17"/>
      <c r="O91" s="5"/>
      <c r="Q91" s="6"/>
      <c r="R91" s="6"/>
      <c r="S91" s="6"/>
      <c r="T91" s="6"/>
      <c r="U91" s="6"/>
      <c r="V91" s="6"/>
      <c r="W91" s="6"/>
      <c r="X91" s="6"/>
      <c r="Y91" s="6"/>
      <c r="Z91" s="6"/>
      <c r="AA91" s="6"/>
      <c r="AB91" s="6"/>
      <c r="AC91" s="6"/>
    </row>
    <row r="92" ht="15.75" customHeight="1">
      <c r="A92" s="6"/>
      <c r="C92" s="49"/>
      <c r="G92" s="45"/>
      <c r="I92" s="50"/>
      <c r="M92" s="53"/>
      <c r="N92" s="17"/>
      <c r="O92" s="5"/>
      <c r="Q92" s="6"/>
      <c r="R92" s="6"/>
      <c r="S92" s="6"/>
      <c r="T92" s="6"/>
      <c r="U92" s="6"/>
      <c r="V92" s="6"/>
      <c r="W92" s="6"/>
      <c r="X92" s="6"/>
      <c r="Y92" s="6"/>
      <c r="Z92" s="6"/>
      <c r="AA92" s="6"/>
      <c r="AB92" s="6"/>
      <c r="AC92" s="6"/>
    </row>
    <row r="93" ht="15.75" customHeight="1">
      <c r="A93" s="6"/>
      <c r="C93" s="49"/>
      <c r="G93" s="45"/>
      <c r="I93" s="50"/>
      <c r="M93" s="53"/>
      <c r="N93" s="17"/>
      <c r="O93" s="5"/>
      <c r="Q93" s="6"/>
      <c r="R93" s="6"/>
      <c r="S93" s="6"/>
      <c r="T93" s="6"/>
      <c r="U93" s="6"/>
      <c r="V93" s="6"/>
      <c r="W93" s="6"/>
      <c r="X93" s="6"/>
      <c r="Y93" s="6"/>
      <c r="Z93" s="6"/>
      <c r="AA93" s="6"/>
      <c r="AB93" s="6"/>
      <c r="AC93" s="6"/>
    </row>
    <row r="94" ht="15.75" customHeight="1">
      <c r="A94" s="6"/>
      <c r="C94" s="49"/>
      <c r="G94" s="45"/>
      <c r="I94" s="50"/>
      <c r="M94" s="53"/>
      <c r="N94" s="17"/>
      <c r="O94" s="5"/>
      <c r="Q94" s="6"/>
      <c r="R94" s="6"/>
      <c r="S94" s="6"/>
      <c r="T94" s="6"/>
      <c r="U94" s="6"/>
      <c r="V94" s="6"/>
      <c r="W94" s="6"/>
      <c r="X94" s="6"/>
      <c r="Y94" s="6"/>
      <c r="Z94" s="6"/>
      <c r="AA94" s="6"/>
      <c r="AB94" s="6"/>
      <c r="AC94" s="6"/>
    </row>
    <row r="95" ht="15.75" customHeight="1">
      <c r="A95" s="6"/>
      <c r="C95" s="49"/>
      <c r="G95" s="45"/>
      <c r="I95" s="50"/>
      <c r="M95" s="53"/>
      <c r="N95" s="17"/>
      <c r="O95" s="5"/>
      <c r="Q95" s="6"/>
      <c r="R95" s="6"/>
      <c r="S95" s="6"/>
      <c r="T95" s="6"/>
      <c r="U95" s="6"/>
      <c r="V95" s="6"/>
      <c r="W95" s="6"/>
      <c r="X95" s="6"/>
      <c r="Y95" s="6"/>
      <c r="Z95" s="6"/>
      <c r="AA95" s="6"/>
      <c r="AB95" s="6"/>
      <c r="AC95" s="6"/>
    </row>
    <row r="96" ht="15.75" customHeight="1">
      <c r="A96" s="6"/>
      <c r="C96" s="49"/>
      <c r="G96" s="45"/>
      <c r="I96" s="50"/>
      <c r="M96" s="53"/>
      <c r="N96" s="17"/>
      <c r="O96" s="5"/>
      <c r="Q96" s="6"/>
      <c r="R96" s="6"/>
      <c r="S96" s="6"/>
      <c r="T96" s="6"/>
      <c r="U96" s="6"/>
      <c r="V96" s="6"/>
      <c r="W96" s="6"/>
      <c r="X96" s="6"/>
      <c r="Y96" s="6"/>
      <c r="Z96" s="6"/>
      <c r="AA96" s="6"/>
      <c r="AB96" s="6"/>
      <c r="AC96" s="6"/>
    </row>
    <row r="97" ht="15.75" customHeight="1">
      <c r="A97" s="6"/>
      <c r="C97" s="49"/>
      <c r="G97" s="45"/>
      <c r="I97" s="50"/>
      <c r="M97" s="53"/>
      <c r="N97" s="17"/>
      <c r="O97" s="5"/>
      <c r="Q97" s="6"/>
      <c r="R97" s="6"/>
      <c r="S97" s="6"/>
      <c r="T97" s="6"/>
      <c r="U97" s="6"/>
      <c r="V97" s="6"/>
      <c r="W97" s="6"/>
      <c r="X97" s="6"/>
      <c r="Y97" s="6"/>
      <c r="Z97" s="6"/>
      <c r="AA97" s="6"/>
      <c r="AB97" s="6"/>
      <c r="AC97" s="6"/>
    </row>
    <row r="98" ht="15.75" customHeight="1">
      <c r="A98" s="6"/>
      <c r="C98" s="49"/>
      <c r="G98" s="45"/>
      <c r="I98" s="50"/>
      <c r="M98" s="53"/>
      <c r="N98" s="17"/>
      <c r="O98" s="5"/>
      <c r="Q98" s="6"/>
      <c r="R98" s="6"/>
      <c r="S98" s="6"/>
      <c r="T98" s="6"/>
      <c r="U98" s="6"/>
      <c r="V98" s="6"/>
      <c r="W98" s="6"/>
      <c r="X98" s="6"/>
      <c r="Y98" s="6"/>
      <c r="Z98" s="6"/>
      <c r="AA98" s="6"/>
      <c r="AB98" s="6"/>
      <c r="AC98" s="6"/>
    </row>
    <row r="99" ht="15.75" customHeight="1">
      <c r="A99" s="6"/>
      <c r="C99" s="49"/>
      <c r="G99" s="45"/>
      <c r="I99" s="50"/>
      <c r="M99" s="53"/>
      <c r="N99" s="17"/>
      <c r="O99" s="5"/>
      <c r="Q99" s="6"/>
      <c r="R99" s="6"/>
      <c r="S99" s="6"/>
      <c r="T99" s="6"/>
      <c r="U99" s="6"/>
      <c r="V99" s="6"/>
      <c r="W99" s="6"/>
      <c r="X99" s="6"/>
      <c r="Y99" s="6"/>
      <c r="Z99" s="6"/>
      <c r="AA99" s="6"/>
      <c r="AB99" s="6"/>
      <c r="AC99" s="6"/>
    </row>
    <row r="100" ht="15.75" customHeight="1">
      <c r="A100" s="6"/>
      <c r="C100" s="49"/>
      <c r="G100" s="45"/>
      <c r="I100" s="50"/>
      <c r="M100" s="53"/>
      <c r="N100" s="17"/>
      <c r="O100" s="5"/>
      <c r="Q100" s="6"/>
      <c r="R100" s="6"/>
      <c r="S100" s="6"/>
      <c r="T100" s="6"/>
      <c r="U100" s="6"/>
      <c r="V100" s="6"/>
      <c r="W100" s="6"/>
      <c r="X100" s="6"/>
      <c r="Y100" s="6"/>
      <c r="Z100" s="6"/>
      <c r="AA100" s="6"/>
      <c r="AB100" s="6"/>
      <c r="AC100" s="6"/>
    </row>
    <row r="101" ht="15.75" customHeight="1">
      <c r="A101" s="6"/>
      <c r="C101" s="49"/>
      <c r="G101" s="45"/>
      <c r="I101" s="50"/>
      <c r="M101" s="53"/>
      <c r="N101" s="17"/>
      <c r="O101" s="5"/>
      <c r="Q101" s="6"/>
      <c r="R101" s="6"/>
      <c r="S101" s="6"/>
      <c r="T101" s="6"/>
      <c r="U101" s="6"/>
      <c r="V101" s="6"/>
      <c r="W101" s="6"/>
      <c r="X101" s="6"/>
      <c r="Y101" s="6"/>
      <c r="Z101" s="6"/>
      <c r="AA101" s="6"/>
      <c r="AB101" s="6"/>
      <c r="AC101" s="6"/>
    </row>
    <row r="102" ht="15.75" customHeight="1">
      <c r="A102" s="6"/>
      <c r="C102" s="49"/>
      <c r="G102" s="45"/>
      <c r="I102" s="50"/>
      <c r="M102" s="53"/>
      <c r="N102" s="17"/>
      <c r="O102" s="5"/>
      <c r="Q102" s="6"/>
      <c r="R102" s="6"/>
      <c r="S102" s="6"/>
      <c r="T102" s="6"/>
      <c r="U102" s="6"/>
      <c r="V102" s="6"/>
      <c r="W102" s="6"/>
      <c r="X102" s="6"/>
      <c r="Y102" s="6"/>
      <c r="Z102" s="6"/>
      <c r="AA102" s="6"/>
      <c r="AB102" s="6"/>
      <c r="AC102" s="6"/>
    </row>
    <row r="103" ht="15.75" customHeight="1">
      <c r="A103" s="6"/>
      <c r="C103" s="49"/>
      <c r="G103" s="45"/>
      <c r="I103" s="50"/>
      <c r="M103" s="53"/>
      <c r="N103" s="17"/>
      <c r="O103" s="5"/>
      <c r="Q103" s="6"/>
      <c r="R103" s="6"/>
      <c r="S103" s="6"/>
      <c r="T103" s="6"/>
      <c r="U103" s="6"/>
      <c r="V103" s="6"/>
      <c r="W103" s="6"/>
      <c r="X103" s="6"/>
      <c r="Y103" s="6"/>
      <c r="Z103" s="6"/>
      <c r="AA103" s="6"/>
      <c r="AB103" s="6"/>
      <c r="AC103" s="6"/>
    </row>
    <row r="104" ht="15.75" customHeight="1">
      <c r="A104" s="6"/>
      <c r="C104" s="49"/>
      <c r="G104" s="45"/>
      <c r="I104" s="50"/>
      <c r="M104" s="53"/>
      <c r="N104" s="17"/>
      <c r="O104" s="5"/>
      <c r="Q104" s="6"/>
      <c r="R104" s="6"/>
      <c r="S104" s="6"/>
      <c r="T104" s="6"/>
      <c r="U104" s="6"/>
      <c r="V104" s="6"/>
      <c r="W104" s="6"/>
      <c r="X104" s="6"/>
      <c r="Y104" s="6"/>
      <c r="Z104" s="6"/>
      <c r="AA104" s="6"/>
      <c r="AB104" s="6"/>
      <c r="AC104" s="6"/>
    </row>
    <row r="105" ht="15.75" customHeight="1">
      <c r="A105" s="6"/>
      <c r="C105" s="49"/>
      <c r="G105" s="45"/>
      <c r="I105" s="50"/>
      <c r="M105" s="53"/>
      <c r="N105" s="17"/>
      <c r="O105" s="5"/>
      <c r="Q105" s="6"/>
      <c r="R105" s="6"/>
      <c r="S105" s="6"/>
      <c r="T105" s="6"/>
      <c r="U105" s="6"/>
      <c r="V105" s="6"/>
      <c r="W105" s="6"/>
      <c r="X105" s="6"/>
      <c r="Y105" s="6"/>
      <c r="Z105" s="6"/>
      <c r="AA105" s="6"/>
      <c r="AB105" s="6"/>
      <c r="AC105" s="6"/>
    </row>
    <row r="106" ht="15.75" customHeight="1">
      <c r="A106" s="6"/>
      <c r="C106" s="49"/>
      <c r="G106" s="45"/>
      <c r="I106" s="50"/>
      <c r="M106" s="53"/>
      <c r="N106" s="17"/>
      <c r="O106" s="5"/>
      <c r="Q106" s="6"/>
      <c r="R106" s="6"/>
      <c r="S106" s="6"/>
      <c r="T106" s="6"/>
      <c r="U106" s="6"/>
      <c r="V106" s="6"/>
      <c r="W106" s="6"/>
      <c r="X106" s="6"/>
      <c r="Y106" s="6"/>
      <c r="Z106" s="6"/>
      <c r="AA106" s="6"/>
      <c r="AB106" s="6"/>
      <c r="AC106" s="6"/>
    </row>
    <row r="107" ht="15.75" customHeight="1">
      <c r="A107" s="6"/>
      <c r="C107" s="49"/>
      <c r="G107" s="45"/>
      <c r="I107" s="50"/>
      <c r="M107" s="53"/>
      <c r="N107" s="17"/>
      <c r="O107" s="5"/>
      <c r="Q107" s="6"/>
      <c r="R107" s="6"/>
      <c r="S107" s="6"/>
      <c r="T107" s="6"/>
      <c r="U107" s="6"/>
      <c r="V107" s="6"/>
      <c r="W107" s="6"/>
      <c r="X107" s="6"/>
      <c r="Y107" s="6"/>
      <c r="Z107" s="6"/>
      <c r="AA107" s="6"/>
      <c r="AB107" s="6"/>
      <c r="AC107" s="6"/>
    </row>
    <row r="108" ht="15.75" customHeight="1">
      <c r="A108" s="6"/>
      <c r="C108" s="49"/>
      <c r="G108" s="45"/>
      <c r="I108" s="50"/>
      <c r="M108" s="53"/>
      <c r="N108" s="17"/>
      <c r="O108" s="5"/>
      <c r="Q108" s="6"/>
      <c r="R108" s="6"/>
      <c r="S108" s="6"/>
      <c r="T108" s="6"/>
      <c r="U108" s="6"/>
      <c r="V108" s="6"/>
      <c r="W108" s="6"/>
      <c r="X108" s="6"/>
      <c r="Y108" s="6"/>
      <c r="Z108" s="6"/>
      <c r="AA108" s="6"/>
      <c r="AB108" s="6"/>
      <c r="AC108" s="6"/>
    </row>
    <row r="109" ht="15.75" customHeight="1">
      <c r="A109" s="6"/>
      <c r="C109" s="49"/>
      <c r="G109" s="45"/>
      <c r="I109" s="50"/>
      <c r="M109" s="53"/>
      <c r="N109" s="17"/>
      <c r="O109" s="5"/>
      <c r="Q109" s="6"/>
      <c r="R109" s="6"/>
      <c r="S109" s="6"/>
      <c r="T109" s="6"/>
      <c r="U109" s="6"/>
      <c r="V109" s="6"/>
      <c r="W109" s="6"/>
      <c r="X109" s="6"/>
      <c r="Y109" s="6"/>
      <c r="Z109" s="6"/>
      <c r="AA109" s="6"/>
      <c r="AB109" s="6"/>
      <c r="AC109" s="6"/>
    </row>
    <row r="110" ht="15.75" customHeight="1">
      <c r="A110" s="6"/>
      <c r="C110" s="49"/>
      <c r="G110" s="45"/>
      <c r="I110" s="50"/>
      <c r="M110" s="53"/>
      <c r="N110" s="17"/>
      <c r="O110" s="5"/>
      <c r="Q110" s="6"/>
      <c r="R110" s="6"/>
      <c r="S110" s="6"/>
      <c r="T110" s="6"/>
      <c r="U110" s="6"/>
      <c r="V110" s="6"/>
      <c r="W110" s="6"/>
      <c r="X110" s="6"/>
      <c r="Y110" s="6"/>
      <c r="Z110" s="6"/>
      <c r="AA110" s="6"/>
      <c r="AB110" s="6"/>
      <c r="AC110" s="6"/>
    </row>
    <row r="111" ht="15.75" customHeight="1">
      <c r="A111" s="6"/>
      <c r="C111" s="49"/>
      <c r="G111" s="45"/>
      <c r="I111" s="50"/>
      <c r="M111" s="53"/>
      <c r="N111" s="17"/>
      <c r="O111" s="5"/>
      <c r="Q111" s="6"/>
      <c r="R111" s="6"/>
      <c r="S111" s="6"/>
      <c r="T111" s="6"/>
      <c r="U111" s="6"/>
      <c r="V111" s="6"/>
      <c r="W111" s="6"/>
      <c r="X111" s="6"/>
      <c r="Y111" s="6"/>
      <c r="Z111" s="6"/>
      <c r="AA111" s="6"/>
      <c r="AB111" s="6"/>
      <c r="AC111" s="6"/>
    </row>
    <row r="112" ht="15.75" customHeight="1">
      <c r="A112" s="6"/>
      <c r="C112" s="49"/>
      <c r="G112" s="45"/>
      <c r="I112" s="50"/>
      <c r="M112" s="53"/>
      <c r="N112" s="17"/>
      <c r="O112" s="5"/>
      <c r="Q112" s="6"/>
      <c r="R112" s="6"/>
      <c r="S112" s="6"/>
      <c r="T112" s="6"/>
      <c r="U112" s="6"/>
      <c r="V112" s="6"/>
      <c r="W112" s="6"/>
      <c r="X112" s="6"/>
      <c r="Y112" s="6"/>
      <c r="Z112" s="6"/>
      <c r="AA112" s="6"/>
      <c r="AB112" s="6"/>
      <c r="AC112" s="6"/>
    </row>
    <row r="113" ht="15.75" customHeight="1">
      <c r="A113" s="6"/>
      <c r="C113" s="49"/>
      <c r="G113" s="45"/>
      <c r="I113" s="50"/>
      <c r="M113" s="53"/>
      <c r="N113" s="17"/>
      <c r="O113" s="5"/>
      <c r="Q113" s="6"/>
      <c r="R113" s="6"/>
      <c r="S113" s="6"/>
      <c r="T113" s="6"/>
      <c r="U113" s="6"/>
      <c r="V113" s="6"/>
      <c r="W113" s="6"/>
      <c r="X113" s="6"/>
      <c r="Y113" s="6"/>
      <c r="Z113" s="6"/>
      <c r="AA113" s="6"/>
      <c r="AB113" s="6"/>
      <c r="AC113" s="6"/>
    </row>
    <row r="114" ht="15.75" customHeight="1">
      <c r="A114" s="6"/>
      <c r="C114" s="49"/>
      <c r="G114" s="45"/>
      <c r="I114" s="50"/>
      <c r="M114" s="53"/>
      <c r="N114" s="17"/>
      <c r="O114" s="5"/>
      <c r="Q114" s="6"/>
      <c r="R114" s="6"/>
      <c r="S114" s="6"/>
      <c r="T114" s="6"/>
      <c r="U114" s="6"/>
      <c r="V114" s="6"/>
      <c r="W114" s="6"/>
      <c r="X114" s="6"/>
      <c r="Y114" s="6"/>
      <c r="Z114" s="6"/>
      <c r="AA114" s="6"/>
      <c r="AB114" s="6"/>
      <c r="AC114" s="6"/>
    </row>
    <row r="115" ht="15.75" customHeight="1">
      <c r="A115" s="6"/>
      <c r="C115" s="49"/>
      <c r="G115" s="45"/>
      <c r="I115" s="50"/>
      <c r="M115" s="53"/>
      <c r="N115" s="17"/>
      <c r="O115" s="5"/>
      <c r="Q115" s="6"/>
      <c r="R115" s="6"/>
      <c r="S115" s="6"/>
      <c r="T115" s="6"/>
      <c r="U115" s="6"/>
      <c r="V115" s="6"/>
      <c r="W115" s="6"/>
      <c r="X115" s="6"/>
      <c r="Y115" s="6"/>
      <c r="Z115" s="6"/>
      <c r="AA115" s="6"/>
      <c r="AB115" s="6"/>
      <c r="AC115" s="6"/>
    </row>
    <row r="116" ht="15.75" customHeight="1">
      <c r="A116" s="6"/>
      <c r="C116" s="49"/>
      <c r="G116" s="45"/>
      <c r="I116" s="50"/>
      <c r="M116" s="53"/>
      <c r="N116" s="17"/>
      <c r="O116" s="5"/>
      <c r="Q116" s="6"/>
      <c r="R116" s="6"/>
      <c r="S116" s="6"/>
      <c r="T116" s="6"/>
      <c r="U116" s="6"/>
      <c r="V116" s="6"/>
      <c r="W116" s="6"/>
      <c r="X116" s="6"/>
      <c r="Y116" s="6"/>
      <c r="Z116" s="6"/>
      <c r="AA116" s="6"/>
      <c r="AB116" s="6"/>
      <c r="AC116" s="6"/>
    </row>
    <row r="117" ht="15.75" customHeight="1">
      <c r="A117" s="6"/>
      <c r="C117" s="49"/>
      <c r="G117" s="45"/>
      <c r="I117" s="50"/>
      <c r="M117" s="53"/>
      <c r="N117" s="17"/>
      <c r="O117" s="5"/>
      <c r="Q117" s="6"/>
      <c r="R117" s="6"/>
      <c r="S117" s="6"/>
      <c r="T117" s="6"/>
      <c r="U117" s="6"/>
      <c r="V117" s="6"/>
      <c r="W117" s="6"/>
      <c r="X117" s="6"/>
      <c r="Y117" s="6"/>
      <c r="Z117" s="6"/>
      <c r="AA117" s="6"/>
      <c r="AB117" s="6"/>
      <c r="AC117" s="6"/>
    </row>
    <row r="118" ht="15.75" customHeight="1">
      <c r="A118" s="6"/>
      <c r="C118" s="49"/>
      <c r="G118" s="45"/>
      <c r="I118" s="50"/>
      <c r="M118" s="53"/>
      <c r="N118" s="17"/>
      <c r="O118" s="5"/>
      <c r="Q118" s="6"/>
      <c r="R118" s="6"/>
      <c r="S118" s="6"/>
      <c r="T118" s="6"/>
      <c r="U118" s="6"/>
      <c r="V118" s="6"/>
      <c r="W118" s="6"/>
      <c r="X118" s="6"/>
      <c r="Y118" s="6"/>
      <c r="Z118" s="6"/>
      <c r="AA118" s="6"/>
      <c r="AB118" s="6"/>
      <c r="AC118" s="6"/>
    </row>
    <row r="119" ht="15.75" customHeight="1">
      <c r="A119" s="6"/>
      <c r="C119" s="49"/>
      <c r="G119" s="45"/>
      <c r="I119" s="50"/>
      <c r="M119" s="53"/>
      <c r="N119" s="17"/>
      <c r="O119" s="5"/>
      <c r="Q119" s="6"/>
      <c r="R119" s="6"/>
      <c r="S119" s="6"/>
      <c r="T119" s="6"/>
      <c r="U119" s="6"/>
      <c r="V119" s="6"/>
      <c r="W119" s="6"/>
      <c r="X119" s="6"/>
      <c r="Y119" s="6"/>
      <c r="Z119" s="6"/>
      <c r="AA119" s="6"/>
      <c r="AB119" s="6"/>
      <c r="AC119" s="6"/>
    </row>
    <row r="120" ht="15.75" customHeight="1">
      <c r="A120" s="6"/>
      <c r="C120" s="49"/>
      <c r="G120" s="45"/>
      <c r="I120" s="50"/>
      <c r="M120" s="53"/>
      <c r="N120" s="17"/>
      <c r="O120" s="5"/>
      <c r="Q120" s="6"/>
      <c r="R120" s="6"/>
      <c r="S120" s="6"/>
      <c r="T120" s="6"/>
      <c r="U120" s="6"/>
      <c r="V120" s="6"/>
      <c r="W120" s="6"/>
      <c r="X120" s="6"/>
      <c r="Y120" s="6"/>
      <c r="Z120" s="6"/>
      <c r="AA120" s="6"/>
      <c r="AB120" s="6"/>
      <c r="AC120" s="6"/>
    </row>
    <row r="121" ht="15.75" customHeight="1">
      <c r="A121" s="6"/>
      <c r="C121" s="49"/>
      <c r="G121" s="45"/>
      <c r="I121" s="50"/>
      <c r="M121" s="53"/>
      <c r="N121" s="17"/>
      <c r="O121" s="5"/>
      <c r="Q121" s="6"/>
      <c r="R121" s="6"/>
      <c r="S121" s="6"/>
      <c r="T121" s="6"/>
      <c r="U121" s="6"/>
      <c r="V121" s="6"/>
      <c r="W121" s="6"/>
      <c r="X121" s="6"/>
      <c r="Y121" s="6"/>
      <c r="Z121" s="6"/>
      <c r="AA121" s="6"/>
      <c r="AB121" s="6"/>
      <c r="AC121" s="6"/>
    </row>
    <row r="122" ht="15.75" customHeight="1">
      <c r="A122" s="6"/>
      <c r="C122" s="49"/>
      <c r="G122" s="45"/>
      <c r="I122" s="50"/>
      <c r="M122" s="53"/>
      <c r="N122" s="17"/>
      <c r="O122" s="5"/>
      <c r="Q122" s="6"/>
      <c r="R122" s="6"/>
      <c r="S122" s="6"/>
      <c r="T122" s="6"/>
      <c r="U122" s="6"/>
      <c r="V122" s="6"/>
      <c r="W122" s="6"/>
      <c r="X122" s="6"/>
      <c r="Y122" s="6"/>
      <c r="Z122" s="6"/>
      <c r="AA122" s="6"/>
      <c r="AB122" s="6"/>
      <c r="AC122" s="6"/>
    </row>
    <row r="123" ht="15.75" customHeight="1">
      <c r="A123" s="6"/>
      <c r="C123" s="49"/>
      <c r="G123" s="45"/>
      <c r="I123" s="50"/>
      <c r="M123" s="53"/>
      <c r="N123" s="17"/>
      <c r="O123" s="5"/>
      <c r="Q123" s="6"/>
      <c r="R123" s="6"/>
      <c r="S123" s="6"/>
      <c r="T123" s="6"/>
      <c r="U123" s="6"/>
      <c r="V123" s="6"/>
      <c r="W123" s="6"/>
      <c r="X123" s="6"/>
      <c r="Y123" s="6"/>
      <c r="Z123" s="6"/>
      <c r="AA123" s="6"/>
      <c r="AB123" s="6"/>
      <c r="AC123" s="6"/>
    </row>
    <row r="124" ht="15.75" customHeight="1">
      <c r="A124" s="6"/>
      <c r="C124" s="49"/>
      <c r="G124" s="45"/>
      <c r="I124" s="50"/>
      <c r="M124" s="53"/>
      <c r="N124" s="17"/>
      <c r="O124" s="5"/>
      <c r="Q124" s="6"/>
      <c r="R124" s="6"/>
      <c r="S124" s="6"/>
      <c r="T124" s="6"/>
      <c r="U124" s="6"/>
      <c r="V124" s="6"/>
      <c r="W124" s="6"/>
      <c r="X124" s="6"/>
      <c r="Y124" s="6"/>
      <c r="Z124" s="6"/>
      <c r="AA124" s="6"/>
      <c r="AB124" s="6"/>
      <c r="AC124" s="6"/>
    </row>
    <row r="125" ht="15.75" customHeight="1">
      <c r="A125" s="6"/>
      <c r="C125" s="49"/>
      <c r="G125" s="45"/>
      <c r="I125" s="50"/>
      <c r="M125" s="53"/>
      <c r="N125" s="17"/>
      <c r="O125" s="5"/>
      <c r="Q125" s="6"/>
      <c r="R125" s="6"/>
      <c r="S125" s="6"/>
      <c r="T125" s="6"/>
      <c r="U125" s="6"/>
      <c r="V125" s="6"/>
      <c r="W125" s="6"/>
      <c r="X125" s="6"/>
      <c r="Y125" s="6"/>
      <c r="Z125" s="6"/>
      <c r="AA125" s="6"/>
      <c r="AB125" s="6"/>
      <c r="AC125" s="6"/>
    </row>
    <row r="126" ht="15.75" customHeight="1">
      <c r="A126" s="6"/>
      <c r="C126" s="49"/>
      <c r="G126" s="45"/>
      <c r="I126" s="50"/>
      <c r="M126" s="53"/>
      <c r="N126" s="17"/>
      <c r="O126" s="5"/>
      <c r="Q126" s="6"/>
      <c r="R126" s="6"/>
      <c r="S126" s="6"/>
      <c r="T126" s="6"/>
      <c r="U126" s="6"/>
      <c r="V126" s="6"/>
      <c r="W126" s="6"/>
      <c r="X126" s="6"/>
      <c r="Y126" s="6"/>
      <c r="Z126" s="6"/>
      <c r="AA126" s="6"/>
      <c r="AB126" s="6"/>
      <c r="AC126" s="6"/>
    </row>
    <row r="127" ht="15.75" customHeight="1">
      <c r="A127" s="6"/>
      <c r="C127" s="49"/>
      <c r="G127" s="45"/>
      <c r="I127" s="50"/>
      <c r="M127" s="53"/>
      <c r="N127" s="17"/>
      <c r="O127" s="5"/>
      <c r="Q127" s="6"/>
      <c r="R127" s="6"/>
      <c r="S127" s="6"/>
      <c r="T127" s="6"/>
      <c r="U127" s="6"/>
      <c r="V127" s="6"/>
      <c r="W127" s="6"/>
      <c r="X127" s="6"/>
      <c r="Y127" s="6"/>
      <c r="Z127" s="6"/>
      <c r="AA127" s="6"/>
      <c r="AB127" s="6"/>
      <c r="AC127" s="6"/>
    </row>
    <row r="128" ht="15.75" customHeight="1">
      <c r="A128" s="6"/>
      <c r="C128" s="49"/>
      <c r="G128" s="45"/>
      <c r="I128" s="50"/>
      <c r="M128" s="53"/>
      <c r="N128" s="17"/>
      <c r="O128" s="5"/>
      <c r="Q128" s="6"/>
      <c r="R128" s="6"/>
      <c r="S128" s="6"/>
      <c r="T128" s="6"/>
      <c r="U128" s="6"/>
      <c r="V128" s="6"/>
      <c r="W128" s="6"/>
      <c r="X128" s="6"/>
      <c r="Y128" s="6"/>
      <c r="Z128" s="6"/>
      <c r="AA128" s="6"/>
      <c r="AB128" s="6"/>
      <c r="AC128" s="6"/>
    </row>
    <row r="129" ht="15.75" customHeight="1">
      <c r="A129" s="6"/>
      <c r="C129" s="49"/>
      <c r="G129" s="45"/>
      <c r="I129" s="50"/>
      <c r="M129" s="53"/>
      <c r="N129" s="17"/>
      <c r="O129" s="5"/>
      <c r="Q129" s="6"/>
      <c r="R129" s="6"/>
      <c r="S129" s="6"/>
      <c r="T129" s="6"/>
      <c r="U129" s="6"/>
      <c r="V129" s="6"/>
      <c r="W129" s="6"/>
      <c r="X129" s="6"/>
      <c r="Y129" s="6"/>
      <c r="Z129" s="6"/>
      <c r="AA129" s="6"/>
      <c r="AB129" s="6"/>
      <c r="AC129" s="6"/>
    </row>
    <row r="130" ht="15.75" customHeight="1">
      <c r="A130" s="6"/>
      <c r="C130" s="49"/>
      <c r="G130" s="45"/>
      <c r="I130" s="50"/>
      <c r="M130" s="53"/>
      <c r="N130" s="17"/>
      <c r="O130" s="5"/>
      <c r="Q130" s="6"/>
      <c r="R130" s="6"/>
      <c r="S130" s="6"/>
      <c r="T130" s="6"/>
      <c r="U130" s="6"/>
      <c r="V130" s="6"/>
      <c r="W130" s="6"/>
      <c r="X130" s="6"/>
      <c r="Y130" s="6"/>
      <c r="Z130" s="6"/>
      <c r="AA130" s="6"/>
      <c r="AB130" s="6"/>
      <c r="AC130" s="6"/>
    </row>
    <row r="131" ht="15.75" customHeight="1">
      <c r="A131" s="6"/>
      <c r="C131" s="49"/>
      <c r="G131" s="45"/>
      <c r="I131" s="50"/>
      <c r="M131" s="53"/>
      <c r="N131" s="17"/>
      <c r="O131" s="5"/>
      <c r="Q131" s="6"/>
      <c r="R131" s="6"/>
      <c r="S131" s="6"/>
      <c r="T131" s="6"/>
      <c r="U131" s="6"/>
      <c r="V131" s="6"/>
      <c r="W131" s="6"/>
      <c r="X131" s="6"/>
      <c r="Y131" s="6"/>
      <c r="Z131" s="6"/>
      <c r="AA131" s="6"/>
      <c r="AB131" s="6"/>
      <c r="AC131" s="6"/>
    </row>
    <row r="132" ht="15.75" customHeight="1">
      <c r="A132" s="6"/>
      <c r="C132" s="49"/>
      <c r="G132" s="45"/>
      <c r="I132" s="50"/>
      <c r="M132" s="53"/>
      <c r="N132" s="17"/>
      <c r="O132" s="5"/>
      <c r="Q132" s="6"/>
      <c r="R132" s="6"/>
      <c r="S132" s="6"/>
      <c r="T132" s="6"/>
      <c r="U132" s="6"/>
      <c r="V132" s="6"/>
      <c r="W132" s="6"/>
      <c r="X132" s="6"/>
      <c r="Y132" s="6"/>
      <c r="Z132" s="6"/>
      <c r="AA132" s="6"/>
      <c r="AB132" s="6"/>
      <c r="AC132" s="6"/>
    </row>
    <row r="133" ht="15.75" customHeight="1">
      <c r="A133" s="6"/>
      <c r="C133" s="49"/>
      <c r="G133" s="45"/>
      <c r="I133" s="50"/>
      <c r="M133" s="53"/>
      <c r="N133" s="17"/>
      <c r="O133" s="5"/>
      <c r="Q133" s="6"/>
      <c r="R133" s="6"/>
      <c r="S133" s="6"/>
      <c r="T133" s="6"/>
      <c r="U133" s="6"/>
      <c r="V133" s="6"/>
      <c r="W133" s="6"/>
      <c r="X133" s="6"/>
      <c r="Y133" s="6"/>
      <c r="Z133" s="6"/>
      <c r="AA133" s="6"/>
      <c r="AB133" s="6"/>
      <c r="AC133" s="6"/>
    </row>
    <row r="134" ht="15.75" customHeight="1">
      <c r="A134" s="6"/>
      <c r="C134" s="49"/>
      <c r="G134" s="45"/>
      <c r="I134" s="50"/>
      <c r="M134" s="53"/>
      <c r="N134" s="17"/>
      <c r="O134" s="5"/>
      <c r="Q134" s="6"/>
      <c r="R134" s="6"/>
      <c r="S134" s="6"/>
      <c r="T134" s="6"/>
      <c r="U134" s="6"/>
      <c r="V134" s="6"/>
      <c r="W134" s="6"/>
      <c r="X134" s="6"/>
      <c r="Y134" s="6"/>
      <c r="Z134" s="6"/>
      <c r="AA134" s="6"/>
      <c r="AB134" s="6"/>
      <c r="AC134" s="6"/>
    </row>
    <row r="135" ht="15.75" customHeight="1">
      <c r="A135" s="6"/>
      <c r="C135" s="49"/>
      <c r="G135" s="45"/>
      <c r="I135" s="50"/>
      <c r="M135" s="53"/>
      <c r="N135" s="17"/>
      <c r="O135" s="5"/>
      <c r="Q135" s="6"/>
      <c r="R135" s="6"/>
      <c r="S135" s="6"/>
      <c r="T135" s="6"/>
      <c r="U135" s="6"/>
      <c r="V135" s="6"/>
      <c r="W135" s="6"/>
      <c r="X135" s="6"/>
      <c r="Y135" s="6"/>
      <c r="Z135" s="6"/>
      <c r="AA135" s="6"/>
      <c r="AB135" s="6"/>
      <c r="AC135" s="6"/>
    </row>
    <row r="136" ht="15.75" customHeight="1">
      <c r="A136" s="6"/>
      <c r="C136" s="49"/>
      <c r="G136" s="45"/>
      <c r="I136" s="50"/>
      <c r="M136" s="53"/>
      <c r="N136" s="17"/>
      <c r="O136" s="5"/>
      <c r="Q136" s="6"/>
      <c r="R136" s="6"/>
      <c r="S136" s="6"/>
      <c r="T136" s="6"/>
      <c r="U136" s="6"/>
      <c r="V136" s="6"/>
      <c r="W136" s="6"/>
      <c r="X136" s="6"/>
      <c r="Y136" s="6"/>
      <c r="Z136" s="6"/>
      <c r="AA136" s="6"/>
      <c r="AB136" s="6"/>
      <c r="AC136" s="6"/>
    </row>
    <row r="137" ht="15.75" customHeight="1">
      <c r="A137" s="6"/>
      <c r="C137" s="49"/>
      <c r="G137" s="45"/>
      <c r="I137" s="50"/>
      <c r="M137" s="53"/>
      <c r="N137" s="17"/>
      <c r="O137" s="5"/>
      <c r="Q137" s="6"/>
      <c r="R137" s="6"/>
      <c r="S137" s="6"/>
      <c r="T137" s="6"/>
      <c r="U137" s="6"/>
      <c r="V137" s="6"/>
      <c r="W137" s="6"/>
      <c r="X137" s="6"/>
      <c r="Y137" s="6"/>
      <c r="Z137" s="6"/>
      <c r="AA137" s="6"/>
      <c r="AB137" s="6"/>
      <c r="AC137" s="6"/>
    </row>
    <row r="138" ht="15.75" customHeight="1">
      <c r="A138" s="6"/>
      <c r="C138" s="49"/>
      <c r="G138" s="45"/>
      <c r="I138" s="50"/>
      <c r="M138" s="53"/>
      <c r="N138" s="17"/>
      <c r="O138" s="5"/>
      <c r="Q138" s="6"/>
      <c r="R138" s="6"/>
      <c r="S138" s="6"/>
      <c r="T138" s="6"/>
      <c r="U138" s="6"/>
      <c r="V138" s="6"/>
      <c r="W138" s="6"/>
      <c r="X138" s="6"/>
      <c r="Y138" s="6"/>
      <c r="Z138" s="6"/>
      <c r="AA138" s="6"/>
      <c r="AB138" s="6"/>
      <c r="AC138" s="6"/>
    </row>
    <row r="139" ht="15.75" customHeight="1">
      <c r="A139" s="6"/>
      <c r="C139" s="49"/>
      <c r="G139" s="45"/>
      <c r="I139" s="50"/>
      <c r="M139" s="53"/>
      <c r="N139" s="17"/>
      <c r="O139" s="5"/>
      <c r="Q139" s="6"/>
      <c r="R139" s="6"/>
      <c r="S139" s="6"/>
      <c r="T139" s="6"/>
      <c r="U139" s="6"/>
      <c r="V139" s="6"/>
      <c r="W139" s="6"/>
      <c r="X139" s="6"/>
      <c r="Y139" s="6"/>
      <c r="Z139" s="6"/>
      <c r="AA139" s="6"/>
      <c r="AB139" s="6"/>
      <c r="AC139" s="6"/>
    </row>
    <row r="140" ht="15.75" customHeight="1">
      <c r="A140" s="6"/>
      <c r="C140" s="49"/>
      <c r="G140" s="45"/>
      <c r="I140" s="50"/>
      <c r="M140" s="53"/>
      <c r="N140" s="17"/>
      <c r="O140" s="5"/>
      <c r="Q140" s="6"/>
      <c r="R140" s="6"/>
      <c r="S140" s="6"/>
      <c r="T140" s="6"/>
      <c r="U140" s="6"/>
      <c r="V140" s="6"/>
      <c r="W140" s="6"/>
      <c r="X140" s="6"/>
      <c r="Y140" s="6"/>
      <c r="Z140" s="6"/>
      <c r="AA140" s="6"/>
      <c r="AB140" s="6"/>
      <c r="AC140" s="6"/>
    </row>
    <row r="141" ht="15.75" customHeight="1">
      <c r="A141" s="6"/>
      <c r="C141" s="49"/>
      <c r="G141" s="45"/>
      <c r="I141" s="50"/>
      <c r="M141" s="53"/>
      <c r="N141" s="17"/>
      <c r="O141" s="5"/>
      <c r="Q141" s="6"/>
      <c r="R141" s="6"/>
      <c r="S141" s="6"/>
      <c r="T141" s="6"/>
      <c r="U141" s="6"/>
      <c r="V141" s="6"/>
      <c r="W141" s="6"/>
      <c r="X141" s="6"/>
      <c r="Y141" s="6"/>
      <c r="Z141" s="6"/>
      <c r="AA141" s="6"/>
      <c r="AB141" s="6"/>
      <c r="AC141" s="6"/>
    </row>
    <row r="142" ht="15.75" customHeight="1">
      <c r="A142" s="6"/>
      <c r="C142" s="49"/>
      <c r="G142" s="45"/>
      <c r="I142" s="50"/>
      <c r="M142" s="53"/>
      <c r="N142" s="17"/>
      <c r="O142" s="5"/>
      <c r="Q142" s="6"/>
      <c r="R142" s="6"/>
      <c r="S142" s="6"/>
      <c r="T142" s="6"/>
      <c r="U142" s="6"/>
      <c r="V142" s="6"/>
      <c r="W142" s="6"/>
      <c r="X142" s="6"/>
      <c r="Y142" s="6"/>
      <c r="Z142" s="6"/>
      <c r="AA142" s="6"/>
      <c r="AB142" s="6"/>
      <c r="AC142" s="6"/>
    </row>
    <row r="143" ht="15.75" customHeight="1">
      <c r="A143" s="6"/>
      <c r="C143" s="49"/>
      <c r="G143" s="45"/>
      <c r="I143" s="50"/>
      <c r="M143" s="53"/>
      <c r="N143" s="17"/>
      <c r="O143" s="5"/>
      <c r="Q143" s="6"/>
      <c r="R143" s="6"/>
      <c r="S143" s="6"/>
      <c r="T143" s="6"/>
      <c r="U143" s="6"/>
      <c r="V143" s="6"/>
      <c r="W143" s="6"/>
      <c r="X143" s="6"/>
      <c r="Y143" s="6"/>
      <c r="Z143" s="6"/>
      <c r="AA143" s="6"/>
      <c r="AB143" s="6"/>
      <c r="AC143" s="6"/>
    </row>
    <row r="144" ht="15.75" customHeight="1">
      <c r="A144" s="6"/>
      <c r="C144" s="49"/>
      <c r="G144" s="45"/>
      <c r="I144" s="50"/>
      <c r="M144" s="53"/>
      <c r="N144" s="17"/>
      <c r="O144" s="5"/>
      <c r="Q144" s="6"/>
      <c r="R144" s="6"/>
      <c r="S144" s="6"/>
      <c r="T144" s="6"/>
      <c r="U144" s="6"/>
      <c r="V144" s="6"/>
      <c r="W144" s="6"/>
      <c r="X144" s="6"/>
      <c r="Y144" s="6"/>
      <c r="Z144" s="6"/>
      <c r="AA144" s="6"/>
      <c r="AB144" s="6"/>
      <c r="AC144" s="6"/>
    </row>
    <row r="145" ht="15.75" customHeight="1">
      <c r="A145" s="6"/>
      <c r="C145" s="49"/>
      <c r="G145" s="45"/>
      <c r="I145" s="50"/>
      <c r="M145" s="53"/>
      <c r="N145" s="17"/>
      <c r="O145" s="5"/>
      <c r="Q145" s="6"/>
      <c r="R145" s="6"/>
      <c r="S145" s="6"/>
      <c r="T145" s="6"/>
      <c r="U145" s="6"/>
      <c r="V145" s="6"/>
      <c r="W145" s="6"/>
      <c r="X145" s="6"/>
      <c r="Y145" s="6"/>
      <c r="Z145" s="6"/>
      <c r="AA145" s="6"/>
      <c r="AB145" s="6"/>
      <c r="AC145" s="6"/>
    </row>
    <row r="146" ht="15.75" customHeight="1">
      <c r="A146" s="6"/>
      <c r="C146" s="49"/>
      <c r="G146" s="45"/>
      <c r="I146" s="50"/>
      <c r="M146" s="53"/>
      <c r="N146" s="17"/>
      <c r="O146" s="5"/>
      <c r="Q146" s="6"/>
      <c r="R146" s="6"/>
      <c r="S146" s="6"/>
      <c r="T146" s="6"/>
      <c r="U146" s="6"/>
      <c r="V146" s="6"/>
      <c r="W146" s="6"/>
      <c r="X146" s="6"/>
      <c r="Y146" s="6"/>
      <c r="Z146" s="6"/>
      <c r="AA146" s="6"/>
      <c r="AB146" s="6"/>
      <c r="AC146" s="6"/>
    </row>
    <row r="147" ht="15.75" customHeight="1">
      <c r="A147" s="6"/>
      <c r="C147" s="49"/>
      <c r="G147" s="45"/>
      <c r="I147" s="50"/>
      <c r="M147" s="53"/>
      <c r="N147" s="17"/>
      <c r="O147" s="5"/>
      <c r="Q147" s="6"/>
      <c r="R147" s="6"/>
      <c r="S147" s="6"/>
      <c r="T147" s="6"/>
      <c r="U147" s="6"/>
      <c r="V147" s="6"/>
      <c r="W147" s="6"/>
      <c r="X147" s="6"/>
      <c r="Y147" s="6"/>
      <c r="Z147" s="6"/>
      <c r="AA147" s="6"/>
      <c r="AB147" s="6"/>
      <c r="AC147" s="6"/>
    </row>
    <row r="148" ht="15.75" customHeight="1">
      <c r="A148" s="6"/>
      <c r="C148" s="49"/>
      <c r="G148" s="45"/>
      <c r="I148" s="50"/>
      <c r="M148" s="53"/>
      <c r="N148" s="17"/>
      <c r="O148" s="5"/>
      <c r="Q148" s="6"/>
      <c r="R148" s="6"/>
      <c r="S148" s="6"/>
      <c r="T148" s="6"/>
      <c r="U148" s="6"/>
      <c r="V148" s="6"/>
      <c r="W148" s="6"/>
      <c r="X148" s="6"/>
      <c r="Y148" s="6"/>
      <c r="Z148" s="6"/>
      <c r="AA148" s="6"/>
      <c r="AB148" s="6"/>
      <c r="AC148" s="6"/>
    </row>
    <row r="149" ht="15.75" customHeight="1">
      <c r="A149" s="6"/>
      <c r="C149" s="49"/>
      <c r="G149" s="45"/>
      <c r="I149" s="50"/>
      <c r="M149" s="53"/>
      <c r="N149" s="17"/>
      <c r="O149" s="5"/>
      <c r="Q149" s="6"/>
      <c r="R149" s="6"/>
      <c r="S149" s="6"/>
      <c r="T149" s="6"/>
      <c r="U149" s="6"/>
      <c r="V149" s="6"/>
      <c r="W149" s="6"/>
      <c r="X149" s="6"/>
      <c r="Y149" s="6"/>
      <c r="Z149" s="6"/>
      <c r="AA149" s="6"/>
      <c r="AB149" s="6"/>
      <c r="AC149" s="6"/>
    </row>
    <row r="150" ht="15.75" customHeight="1">
      <c r="A150" s="6"/>
      <c r="C150" s="49"/>
      <c r="G150" s="45"/>
      <c r="I150" s="50"/>
      <c r="M150" s="53"/>
      <c r="N150" s="17"/>
      <c r="O150" s="5"/>
      <c r="Q150" s="6"/>
      <c r="R150" s="6"/>
      <c r="S150" s="6"/>
      <c r="T150" s="6"/>
      <c r="U150" s="6"/>
      <c r="V150" s="6"/>
      <c r="W150" s="6"/>
      <c r="X150" s="6"/>
      <c r="Y150" s="6"/>
      <c r="Z150" s="6"/>
      <c r="AA150" s="6"/>
      <c r="AB150" s="6"/>
      <c r="AC150" s="6"/>
    </row>
    <row r="151" ht="15.75" customHeight="1">
      <c r="A151" s="6"/>
      <c r="C151" s="49"/>
      <c r="G151" s="45"/>
      <c r="I151" s="50"/>
      <c r="M151" s="53"/>
      <c r="N151" s="17"/>
      <c r="O151" s="5"/>
      <c r="Q151" s="6"/>
      <c r="R151" s="6"/>
      <c r="S151" s="6"/>
      <c r="T151" s="6"/>
      <c r="U151" s="6"/>
      <c r="V151" s="6"/>
      <c r="W151" s="6"/>
      <c r="X151" s="6"/>
      <c r="Y151" s="6"/>
      <c r="Z151" s="6"/>
      <c r="AA151" s="6"/>
      <c r="AB151" s="6"/>
      <c r="AC151" s="6"/>
    </row>
    <row r="152" ht="15.75" customHeight="1">
      <c r="A152" s="6"/>
      <c r="C152" s="49"/>
      <c r="G152" s="45"/>
      <c r="I152" s="50"/>
      <c r="M152" s="53"/>
      <c r="N152" s="17"/>
      <c r="O152" s="5"/>
      <c r="Q152" s="6"/>
      <c r="R152" s="6"/>
      <c r="S152" s="6"/>
      <c r="T152" s="6"/>
      <c r="U152" s="6"/>
      <c r="V152" s="6"/>
      <c r="W152" s="6"/>
      <c r="X152" s="6"/>
      <c r="Y152" s="6"/>
      <c r="Z152" s="6"/>
      <c r="AA152" s="6"/>
      <c r="AB152" s="6"/>
      <c r="AC152" s="6"/>
    </row>
    <row r="153" ht="15.75" customHeight="1">
      <c r="A153" s="6"/>
      <c r="C153" s="49"/>
      <c r="G153" s="45"/>
      <c r="I153" s="50"/>
      <c r="M153" s="53"/>
      <c r="N153" s="17"/>
      <c r="O153" s="5"/>
      <c r="Q153" s="6"/>
      <c r="R153" s="6"/>
      <c r="S153" s="6"/>
      <c r="T153" s="6"/>
      <c r="U153" s="6"/>
      <c r="V153" s="6"/>
      <c r="W153" s="6"/>
      <c r="X153" s="6"/>
      <c r="Y153" s="6"/>
      <c r="Z153" s="6"/>
      <c r="AA153" s="6"/>
      <c r="AB153" s="6"/>
      <c r="AC153" s="6"/>
    </row>
    <row r="154" ht="15.75" customHeight="1">
      <c r="A154" s="6"/>
      <c r="C154" s="49"/>
      <c r="G154" s="45"/>
      <c r="I154" s="50"/>
      <c r="M154" s="53"/>
      <c r="N154" s="17"/>
      <c r="O154" s="5"/>
      <c r="Q154" s="6"/>
      <c r="R154" s="6"/>
      <c r="S154" s="6"/>
      <c r="T154" s="6"/>
      <c r="U154" s="6"/>
      <c r="V154" s="6"/>
      <c r="W154" s="6"/>
      <c r="X154" s="6"/>
      <c r="Y154" s="6"/>
      <c r="Z154" s="6"/>
      <c r="AA154" s="6"/>
      <c r="AB154" s="6"/>
      <c r="AC154" s="6"/>
    </row>
    <row r="155" ht="15.75" customHeight="1">
      <c r="A155" s="6"/>
      <c r="C155" s="49"/>
      <c r="G155" s="45"/>
      <c r="I155" s="50"/>
      <c r="M155" s="53"/>
      <c r="N155" s="17"/>
      <c r="O155" s="5"/>
      <c r="Q155" s="6"/>
      <c r="R155" s="6"/>
      <c r="S155" s="6"/>
      <c r="T155" s="6"/>
      <c r="U155" s="6"/>
      <c r="V155" s="6"/>
      <c r="W155" s="6"/>
      <c r="X155" s="6"/>
      <c r="Y155" s="6"/>
      <c r="Z155" s="6"/>
      <c r="AA155" s="6"/>
      <c r="AB155" s="6"/>
      <c r="AC155" s="6"/>
    </row>
    <row r="156" ht="15.75" customHeight="1">
      <c r="A156" s="6"/>
      <c r="C156" s="49"/>
      <c r="G156" s="45"/>
      <c r="I156" s="50"/>
      <c r="M156" s="53"/>
      <c r="N156" s="17"/>
      <c r="O156" s="5"/>
      <c r="Q156" s="6"/>
      <c r="R156" s="6"/>
      <c r="S156" s="6"/>
      <c r="T156" s="6"/>
      <c r="U156" s="6"/>
      <c r="V156" s="6"/>
      <c r="W156" s="6"/>
      <c r="X156" s="6"/>
      <c r="Y156" s="6"/>
      <c r="Z156" s="6"/>
      <c r="AA156" s="6"/>
      <c r="AB156" s="6"/>
      <c r="AC156" s="6"/>
    </row>
    <row r="157" ht="15.75" customHeight="1">
      <c r="A157" s="6"/>
      <c r="C157" s="49"/>
      <c r="G157" s="45"/>
      <c r="I157" s="50"/>
      <c r="M157" s="53"/>
      <c r="N157" s="17"/>
      <c r="O157" s="5"/>
      <c r="Q157" s="6"/>
      <c r="R157" s="6"/>
      <c r="S157" s="6"/>
      <c r="T157" s="6"/>
      <c r="U157" s="6"/>
      <c r="V157" s="6"/>
      <c r="W157" s="6"/>
      <c r="X157" s="6"/>
      <c r="Y157" s="6"/>
      <c r="Z157" s="6"/>
      <c r="AA157" s="6"/>
      <c r="AB157" s="6"/>
      <c r="AC157" s="6"/>
    </row>
    <row r="158" ht="15.75" customHeight="1">
      <c r="A158" s="6"/>
      <c r="C158" s="49"/>
      <c r="G158" s="45"/>
      <c r="I158" s="50"/>
      <c r="M158" s="53"/>
      <c r="N158" s="17"/>
      <c r="O158" s="5"/>
      <c r="Q158" s="6"/>
      <c r="R158" s="6"/>
      <c r="S158" s="6"/>
      <c r="T158" s="6"/>
      <c r="U158" s="6"/>
      <c r="V158" s="6"/>
      <c r="W158" s="6"/>
      <c r="X158" s="6"/>
      <c r="Y158" s="6"/>
      <c r="Z158" s="6"/>
      <c r="AA158" s="6"/>
      <c r="AB158" s="6"/>
      <c r="AC158" s="6"/>
    </row>
    <row r="159" ht="15.75" customHeight="1">
      <c r="A159" s="6"/>
      <c r="C159" s="49"/>
      <c r="G159" s="45"/>
      <c r="I159" s="50"/>
      <c r="M159" s="53"/>
      <c r="N159" s="17"/>
      <c r="O159" s="5"/>
      <c r="Q159" s="6"/>
      <c r="R159" s="6"/>
      <c r="S159" s="6"/>
      <c r="T159" s="6"/>
      <c r="U159" s="6"/>
      <c r="V159" s="6"/>
      <c r="W159" s="6"/>
      <c r="X159" s="6"/>
      <c r="Y159" s="6"/>
      <c r="Z159" s="6"/>
      <c r="AA159" s="6"/>
      <c r="AB159" s="6"/>
      <c r="AC159" s="6"/>
    </row>
    <row r="160" ht="15.75" customHeight="1">
      <c r="A160" s="6"/>
      <c r="C160" s="49"/>
      <c r="G160" s="45"/>
      <c r="I160" s="50"/>
      <c r="M160" s="53"/>
      <c r="N160" s="17"/>
      <c r="O160" s="5"/>
      <c r="Q160" s="6"/>
      <c r="R160" s="6"/>
      <c r="S160" s="6"/>
      <c r="T160" s="6"/>
      <c r="U160" s="6"/>
      <c r="V160" s="6"/>
      <c r="W160" s="6"/>
      <c r="X160" s="6"/>
      <c r="Y160" s="6"/>
      <c r="Z160" s="6"/>
      <c r="AA160" s="6"/>
      <c r="AB160" s="6"/>
      <c r="AC160" s="6"/>
    </row>
    <row r="161" ht="15.75" customHeight="1">
      <c r="A161" s="6"/>
      <c r="C161" s="49"/>
      <c r="G161" s="45"/>
      <c r="I161" s="50"/>
      <c r="M161" s="53"/>
      <c r="N161" s="17"/>
      <c r="O161" s="5"/>
      <c r="Q161" s="6"/>
      <c r="R161" s="6"/>
      <c r="S161" s="6"/>
      <c r="T161" s="6"/>
      <c r="U161" s="6"/>
      <c r="V161" s="6"/>
      <c r="W161" s="6"/>
      <c r="X161" s="6"/>
      <c r="Y161" s="6"/>
      <c r="Z161" s="6"/>
      <c r="AA161" s="6"/>
      <c r="AB161" s="6"/>
      <c r="AC161" s="6"/>
    </row>
    <row r="162" ht="15.75" customHeight="1">
      <c r="A162" s="6"/>
      <c r="C162" s="49"/>
      <c r="G162" s="45"/>
      <c r="I162" s="50"/>
      <c r="M162" s="53"/>
      <c r="N162" s="17"/>
      <c r="O162" s="5"/>
      <c r="Q162" s="6"/>
      <c r="R162" s="6"/>
      <c r="S162" s="6"/>
      <c r="T162" s="6"/>
      <c r="U162" s="6"/>
      <c r="V162" s="6"/>
      <c r="W162" s="6"/>
      <c r="X162" s="6"/>
      <c r="Y162" s="6"/>
      <c r="Z162" s="6"/>
      <c r="AA162" s="6"/>
      <c r="AB162" s="6"/>
      <c r="AC162" s="6"/>
    </row>
    <row r="163" ht="15.75" customHeight="1">
      <c r="A163" s="6"/>
      <c r="C163" s="49"/>
      <c r="G163" s="45"/>
      <c r="I163" s="50"/>
      <c r="M163" s="53"/>
      <c r="N163" s="17"/>
      <c r="O163" s="5"/>
      <c r="Q163" s="6"/>
      <c r="R163" s="6"/>
      <c r="S163" s="6"/>
      <c r="T163" s="6"/>
      <c r="U163" s="6"/>
      <c r="V163" s="6"/>
      <c r="W163" s="6"/>
      <c r="X163" s="6"/>
      <c r="Y163" s="6"/>
      <c r="Z163" s="6"/>
      <c r="AA163" s="6"/>
      <c r="AB163" s="6"/>
      <c r="AC163" s="6"/>
    </row>
    <row r="164" ht="15.75" customHeight="1">
      <c r="A164" s="6"/>
      <c r="C164" s="49"/>
      <c r="G164" s="45"/>
      <c r="I164" s="50"/>
      <c r="M164" s="53"/>
      <c r="N164" s="17"/>
      <c r="O164" s="5"/>
      <c r="Q164" s="6"/>
      <c r="R164" s="6"/>
      <c r="S164" s="6"/>
      <c r="T164" s="6"/>
      <c r="U164" s="6"/>
      <c r="V164" s="6"/>
      <c r="W164" s="6"/>
      <c r="X164" s="6"/>
      <c r="Y164" s="6"/>
      <c r="Z164" s="6"/>
      <c r="AA164" s="6"/>
      <c r="AB164" s="6"/>
      <c r="AC164" s="6"/>
    </row>
    <row r="165" ht="15.75" customHeight="1">
      <c r="A165" s="6"/>
      <c r="C165" s="49"/>
      <c r="G165" s="45"/>
      <c r="I165" s="50"/>
      <c r="M165" s="53"/>
      <c r="N165" s="17"/>
      <c r="O165" s="5"/>
      <c r="Q165" s="6"/>
      <c r="R165" s="6"/>
      <c r="S165" s="6"/>
      <c r="T165" s="6"/>
      <c r="U165" s="6"/>
      <c r="V165" s="6"/>
      <c r="W165" s="6"/>
      <c r="X165" s="6"/>
      <c r="Y165" s="6"/>
      <c r="Z165" s="6"/>
      <c r="AA165" s="6"/>
      <c r="AB165" s="6"/>
      <c r="AC165" s="6"/>
    </row>
    <row r="166" ht="15.75" customHeight="1">
      <c r="A166" s="6"/>
      <c r="C166" s="49"/>
      <c r="G166" s="45"/>
      <c r="I166" s="50"/>
      <c r="M166" s="53"/>
      <c r="N166" s="17"/>
      <c r="O166" s="5"/>
      <c r="Q166" s="6"/>
      <c r="R166" s="6"/>
      <c r="S166" s="6"/>
      <c r="T166" s="6"/>
      <c r="U166" s="6"/>
      <c r="V166" s="6"/>
      <c r="W166" s="6"/>
      <c r="X166" s="6"/>
      <c r="Y166" s="6"/>
      <c r="Z166" s="6"/>
      <c r="AA166" s="6"/>
      <c r="AB166" s="6"/>
      <c r="AC166" s="6"/>
    </row>
    <row r="167" ht="15.75" customHeight="1">
      <c r="A167" s="6"/>
      <c r="C167" s="49"/>
      <c r="G167" s="45"/>
      <c r="I167" s="50"/>
      <c r="M167" s="53"/>
      <c r="N167" s="17"/>
      <c r="O167" s="5"/>
      <c r="Q167" s="6"/>
      <c r="R167" s="6"/>
      <c r="S167" s="6"/>
      <c r="T167" s="6"/>
      <c r="U167" s="6"/>
      <c r="V167" s="6"/>
      <c r="W167" s="6"/>
      <c r="X167" s="6"/>
      <c r="Y167" s="6"/>
      <c r="Z167" s="6"/>
      <c r="AA167" s="6"/>
      <c r="AB167" s="6"/>
      <c r="AC167" s="6"/>
    </row>
    <row r="168" ht="15.75" customHeight="1">
      <c r="A168" s="6"/>
      <c r="C168" s="49"/>
      <c r="G168" s="45"/>
      <c r="I168" s="50"/>
      <c r="M168" s="53"/>
      <c r="N168" s="17"/>
      <c r="O168" s="5"/>
      <c r="Q168" s="6"/>
      <c r="R168" s="6"/>
      <c r="S168" s="6"/>
      <c r="T168" s="6"/>
      <c r="U168" s="6"/>
      <c r="V168" s="6"/>
      <c r="W168" s="6"/>
      <c r="X168" s="6"/>
      <c r="Y168" s="6"/>
      <c r="Z168" s="6"/>
      <c r="AA168" s="6"/>
      <c r="AB168" s="6"/>
      <c r="AC168" s="6"/>
    </row>
    <row r="169" ht="15.75" customHeight="1">
      <c r="A169" s="6"/>
      <c r="C169" s="49"/>
      <c r="G169" s="45"/>
      <c r="I169" s="50"/>
      <c r="M169" s="53"/>
      <c r="N169" s="17"/>
      <c r="O169" s="5"/>
      <c r="Q169" s="6"/>
      <c r="R169" s="6"/>
      <c r="S169" s="6"/>
      <c r="T169" s="6"/>
      <c r="U169" s="6"/>
      <c r="V169" s="6"/>
      <c r="W169" s="6"/>
      <c r="X169" s="6"/>
      <c r="Y169" s="6"/>
      <c r="Z169" s="6"/>
      <c r="AA169" s="6"/>
      <c r="AB169" s="6"/>
      <c r="AC169" s="6"/>
    </row>
    <row r="170" ht="15.75" customHeight="1">
      <c r="A170" s="6"/>
      <c r="C170" s="49"/>
      <c r="G170" s="45"/>
      <c r="I170" s="50"/>
      <c r="M170" s="53"/>
      <c r="N170" s="17"/>
      <c r="O170" s="5"/>
      <c r="Q170" s="6"/>
      <c r="R170" s="6"/>
      <c r="S170" s="6"/>
      <c r="T170" s="6"/>
      <c r="U170" s="6"/>
      <c r="V170" s="6"/>
      <c r="W170" s="6"/>
      <c r="X170" s="6"/>
      <c r="Y170" s="6"/>
      <c r="Z170" s="6"/>
      <c r="AA170" s="6"/>
      <c r="AB170" s="6"/>
      <c r="AC170" s="6"/>
    </row>
    <row r="171" ht="15.75" customHeight="1">
      <c r="A171" s="6"/>
      <c r="C171" s="49"/>
      <c r="G171" s="45"/>
      <c r="I171" s="50"/>
      <c r="M171" s="53"/>
      <c r="N171" s="17"/>
      <c r="O171" s="5"/>
      <c r="Q171" s="6"/>
      <c r="R171" s="6"/>
      <c r="S171" s="6"/>
      <c r="T171" s="6"/>
      <c r="U171" s="6"/>
      <c r="V171" s="6"/>
      <c r="W171" s="6"/>
      <c r="X171" s="6"/>
      <c r="Y171" s="6"/>
      <c r="Z171" s="6"/>
      <c r="AA171" s="6"/>
      <c r="AB171" s="6"/>
      <c r="AC171" s="6"/>
    </row>
    <row r="172" ht="15.75" customHeight="1">
      <c r="A172" s="6"/>
      <c r="C172" s="49"/>
      <c r="G172" s="45"/>
      <c r="I172" s="50"/>
      <c r="M172" s="53"/>
      <c r="N172" s="17"/>
      <c r="O172" s="5"/>
      <c r="Q172" s="6"/>
      <c r="R172" s="6"/>
      <c r="S172" s="6"/>
      <c r="T172" s="6"/>
      <c r="U172" s="6"/>
      <c r="V172" s="6"/>
      <c r="W172" s="6"/>
      <c r="X172" s="6"/>
      <c r="Y172" s="6"/>
      <c r="Z172" s="6"/>
      <c r="AA172" s="6"/>
      <c r="AB172" s="6"/>
      <c r="AC172" s="6"/>
    </row>
    <row r="173" ht="15.75" customHeight="1">
      <c r="A173" s="6"/>
      <c r="C173" s="49"/>
      <c r="G173" s="45"/>
      <c r="I173" s="50"/>
      <c r="M173" s="53"/>
      <c r="N173" s="17"/>
      <c r="O173" s="5"/>
      <c r="Q173" s="6"/>
      <c r="R173" s="6"/>
      <c r="S173" s="6"/>
      <c r="T173" s="6"/>
      <c r="U173" s="6"/>
      <c r="V173" s="6"/>
      <c r="W173" s="6"/>
      <c r="X173" s="6"/>
      <c r="Y173" s="6"/>
      <c r="Z173" s="6"/>
      <c r="AA173" s="6"/>
      <c r="AB173" s="6"/>
      <c r="AC173" s="6"/>
    </row>
    <row r="174" ht="15.75" customHeight="1">
      <c r="A174" s="6"/>
      <c r="C174" s="49"/>
      <c r="G174" s="45"/>
      <c r="I174" s="50"/>
      <c r="M174" s="53"/>
      <c r="N174" s="17"/>
      <c r="O174" s="5"/>
      <c r="Q174" s="6"/>
      <c r="R174" s="6"/>
      <c r="S174" s="6"/>
      <c r="T174" s="6"/>
      <c r="U174" s="6"/>
      <c r="V174" s="6"/>
      <c r="W174" s="6"/>
      <c r="X174" s="6"/>
      <c r="Y174" s="6"/>
      <c r="Z174" s="6"/>
      <c r="AA174" s="6"/>
      <c r="AB174" s="6"/>
      <c r="AC174" s="6"/>
    </row>
    <row r="175" ht="15.75" customHeight="1">
      <c r="A175" s="6"/>
      <c r="C175" s="49"/>
      <c r="G175" s="45"/>
      <c r="I175" s="50"/>
      <c r="M175" s="53"/>
      <c r="N175" s="17"/>
      <c r="O175" s="5"/>
      <c r="Q175" s="6"/>
      <c r="R175" s="6"/>
      <c r="S175" s="6"/>
      <c r="T175" s="6"/>
      <c r="U175" s="6"/>
      <c r="V175" s="6"/>
      <c r="W175" s="6"/>
      <c r="X175" s="6"/>
      <c r="Y175" s="6"/>
      <c r="Z175" s="6"/>
      <c r="AA175" s="6"/>
      <c r="AB175" s="6"/>
      <c r="AC175" s="6"/>
    </row>
    <row r="176" ht="15.75" customHeight="1">
      <c r="A176" s="6"/>
      <c r="C176" s="49"/>
      <c r="G176" s="45"/>
      <c r="I176" s="50"/>
      <c r="M176" s="53"/>
      <c r="N176" s="17"/>
      <c r="O176" s="5"/>
      <c r="Q176" s="6"/>
      <c r="R176" s="6"/>
      <c r="S176" s="6"/>
      <c r="T176" s="6"/>
      <c r="U176" s="6"/>
      <c r="V176" s="6"/>
      <c r="W176" s="6"/>
      <c r="X176" s="6"/>
      <c r="Y176" s="6"/>
      <c r="Z176" s="6"/>
      <c r="AA176" s="6"/>
      <c r="AB176" s="6"/>
      <c r="AC176" s="6"/>
    </row>
    <row r="177" ht="15.75" customHeight="1">
      <c r="A177" s="6"/>
      <c r="C177" s="49"/>
      <c r="G177" s="45"/>
      <c r="I177" s="50"/>
      <c r="M177" s="53"/>
      <c r="N177" s="17"/>
      <c r="O177" s="5"/>
      <c r="Q177" s="6"/>
      <c r="R177" s="6"/>
      <c r="S177" s="6"/>
      <c r="T177" s="6"/>
      <c r="U177" s="6"/>
      <c r="V177" s="6"/>
      <c r="W177" s="6"/>
      <c r="X177" s="6"/>
      <c r="Y177" s="6"/>
      <c r="Z177" s="6"/>
      <c r="AA177" s="6"/>
      <c r="AB177" s="6"/>
      <c r="AC177" s="6"/>
    </row>
    <row r="178" ht="15.75" customHeight="1">
      <c r="A178" s="6"/>
      <c r="C178" s="49"/>
      <c r="G178" s="45"/>
      <c r="I178" s="50"/>
      <c r="M178" s="53"/>
      <c r="N178" s="17"/>
      <c r="O178" s="5"/>
      <c r="Q178" s="6"/>
      <c r="R178" s="6"/>
      <c r="S178" s="6"/>
      <c r="T178" s="6"/>
      <c r="U178" s="6"/>
      <c r="V178" s="6"/>
      <c r="W178" s="6"/>
      <c r="X178" s="6"/>
      <c r="Y178" s="6"/>
      <c r="Z178" s="6"/>
      <c r="AA178" s="6"/>
      <c r="AB178" s="6"/>
      <c r="AC178" s="6"/>
    </row>
    <row r="179" ht="15.75" customHeight="1">
      <c r="A179" s="6"/>
      <c r="C179" s="49"/>
      <c r="G179" s="45"/>
      <c r="I179" s="50"/>
      <c r="M179" s="53"/>
      <c r="N179" s="17"/>
      <c r="O179" s="5"/>
      <c r="Q179" s="6"/>
      <c r="R179" s="6"/>
      <c r="S179" s="6"/>
      <c r="T179" s="6"/>
      <c r="U179" s="6"/>
      <c r="V179" s="6"/>
      <c r="W179" s="6"/>
      <c r="X179" s="6"/>
      <c r="Y179" s="6"/>
      <c r="Z179" s="6"/>
      <c r="AA179" s="6"/>
      <c r="AB179" s="6"/>
      <c r="AC179" s="6"/>
    </row>
    <row r="180" ht="15.75" customHeight="1">
      <c r="A180" s="6"/>
      <c r="C180" s="49"/>
      <c r="G180" s="45"/>
      <c r="I180" s="50"/>
      <c r="M180" s="53"/>
      <c r="N180" s="17"/>
      <c r="O180" s="5"/>
      <c r="Q180" s="6"/>
      <c r="R180" s="6"/>
      <c r="S180" s="6"/>
      <c r="T180" s="6"/>
      <c r="U180" s="6"/>
      <c r="V180" s="6"/>
      <c r="W180" s="6"/>
      <c r="X180" s="6"/>
      <c r="Y180" s="6"/>
      <c r="Z180" s="6"/>
      <c r="AA180" s="6"/>
      <c r="AB180" s="6"/>
      <c r="AC180" s="6"/>
    </row>
    <row r="181" ht="15.75" customHeight="1">
      <c r="A181" s="6"/>
      <c r="C181" s="49"/>
      <c r="G181" s="45"/>
      <c r="I181" s="50"/>
      <c r="M181" s="53"/>
      <c r="N181" s="17"/>
      <c r="O181" s="5"/>
      <c r="Q181" s="6"/>
      <c r="R181" s="6"/>
      <c r="S181" s="6"/>
      <c r="T181" s="6"/>
      <c r="U181" s="6"/>
      <c r="V181" s="6"/>
      <c r="W181" s="6"/>
      <c r="X181" s="6"/>
      <c r="Y181" s="6"/>
      <c r="Z181" s="6"/>
      <c r="AA181" s="6"/>
      <c r="AB181" s="6"/>
      <c r="AC181" s="6"/>
    </row>
    <row r="182" ht="15.75" customHeight="1">
      <c r="A182" s="6"/>
      <c r="C182" s="49"/>
      <c r="G182" s="45"/>
      <c r="I182" s="50"/>
      <c r="M182" s="53"/>
      <c r="N182" s="17"/>
      <c r="O182" s="5"/>
      <c r="Q182" s="6"/>
      <c r="R182" s="6"/>
      <c r="S182" s="6"/>
      <c r="T182" s="6"/>
      <c r="U182" s="6"/>
      <c r="V182" s="6"/>
      <c r="W182" s="6"/>
      <c r="X182" s="6"/>
      <c r="Y182" s="6"/>
      <c r="Z182" s="6"/>
      <c r="AA182" s="6"/>
      <c r="AB182" s="6"/>
      <c r="AC182" s="6"/>
    </row>
    <row r="183" ht="15.75" customHeight="1">
      <c r="A183" s="6"/>
      <c r="C183" s="49"/>
      <c r="G183" s="45"/>
      <c r="I183" s="50"/>
      <c r="M183" s="53"/>
      <c r="N183" s="17"/>
      <c r="O183" s="5"/>
      <c r="Q183" s="6"/>
      <c r="R183" s="6"/>
      <c r="S183" s="6"/>
      <c r="T183" s="6"/>
      <c r="U183" s="6"/>
      <c r="V183" s="6"/>
      <c r="W183" s="6"/>
      <c r="X183" s="6"/>
      <c r="Y183" s="6"/>
      <c r="Z183" s="6"/>
      <c r="AA183" s="6"/>
      <c r="AB183" s="6"/>
      <c r="AC183" s="6"/>
    </row>
    <row r="184" ht="15.75" customHeight="1">
      <c r="A184" s="6"/>
      <c r="C184" s="49"/>
      <c r="G184" s="45"/>
      <c r="I184" s="50"/>
      <c r="M184" s="53"/>
      <c r="N184" s="17"/>
      <c r="O184" s="5"/>
      <c r="Q184" s="6"/>
      <c r="R184" s="6"/>
      <c r="S184" s="6"/>
      <c r="T184" s="6"/>
      <c r="U184" s="6"/>
      <c r="V184" s="6"/>
      <c r="W184" s="6"/>
      <c r="X184" s="6"/>
      <c r="Y184" s="6"/>
      <c r="Z184" s="6"/>
      <c r="AA184" s="6"/>
      <c r="AB184" s="6"/>
      <c r="AC184" s="6"/>
    </row>
    <row r="185" ht="15.75" customHeight="1">
      <c r="A185" s="6"/>
      <c r="C185" s="49"/>
      <c r="G185" s="45"/>
      <c r="I185" s="50"/>
      <c r="M185" s="53"/>
      <c r="N185" s="17"/>
      <c r="O185" s="5"/>
      <c r="Q185" s="6"/>
      <c r="R185" s="6"/>
      <c r="S185" s="6"/>
      <c r="T185" s="6"/>
      <c r="U185" s="6"/>
      <c r="V185" s="6"/>
      <c r="W185" s="6"/>
      <c r="X185" s="6"/>
      <c r="Y185" s="6"/>
      <c r="Z185" s="6"/>
      <c r="AA185" s="6"/>
      <c r="AB185" s="6"/>
      <c r="AC185" s="6"/>
    </row>
    <row r="186" ht="15.75" customHeight="1">
      <c r="A186" s="6"/>
      <c r="C186" s="49"/>
      <c r="G186" s="45"/>
      <c r="I186" s="50"/>
      <c r="M186" s="53"/>
      <c r="N186" s="17"/>
      <c r="O186" s="5"/>
      <c r="Q186" s="6"/>
      <c r="R186" s="6"/>
      <c r="S186" s="6"/>
      <c r="T186" s="6"/>
      <c r="U186" s="6"/>
      <c r="V186" s="6"/>
      <c r="W186" s="6"/>
      <c r="X186" s="6"/>
      <c r="Y186" s="6"/>
      <c r="Z186" s="6"/>
      <c r="AA186" s="6"/>
      <c r="AB186" s="6"/>
      <c r="AC186" s="6"/>
    </row>
    <row r="187" ht="15.75" customHeight="1">
      <c r="A187" s="6"/>
      <c r="C187" s="49"/>
      <c r="G187" s="45"/>
      <c r="I187" s="50"/>
      <c r="M187" s="53"/>
      <c r="N187" s="17"/>
      <c r="O187" s="5"/>
      <c r="Q187" s="6"/>
      <c r="R187" s="6"/>
      <c r="S187" s="6"/>
      <c r="T187" s="6"/>
      <c r="U187" s="6"/>
      <c r="V187" s="6"/>
      <c r="W187" s="6"/>
      <c r="X187" s="6"/>
      <c r="Y187" s="6"/>
      <c r="Z187" s="6"/>
      <c r="AA187" s="6"/>
      <c r="AB187" s="6"/>
      <c r="AC187" s="6"/>
    </row>
    <row r="188" ht="15.75" customHeight="1">
      <c r="A188" s="6"/>
      <c r="C188" s="49"/>
      <c r="G188" s="45"/>
      <c r="I188" s="50"/>
      <c r="M188" s="53"/>
      <c r="N188" s="17"/>
      <c r="O188" s="5"/>
      <c r="Q188" s="6"/>
      <c r="R188" s="6"/>
      <c r="S188" s="6"/>
      <c r="T188" s="6"/>
      <c r="U188" s="6"/>
      <c r="V188" s="6"/>
      <c r="W188" s="6"/>
      <c r="X188" s="6"/>
      <c r="Y188" s="6"/>
      <c r="Z188" s="6"/>
      <c r="AA188" s="6"/>
      <c r="AB188" s="6"/>
      <c r="AC188" s="6"/>
    </row>
    <row r="189" ht="15.75" customHeight="1">
      <c r="A189" s="6"/>
      <c r="C189" s="49"/>
      <c r="G189" s="45"/>
      <c r="I189" s="50"/>
      <c r="M189" s="53"/>
      <c r="N189" s="17"/>
      <c r="O189" s="5"/>
      <c r="Q189" s="6"/>
      <c r="R189" s="6"/>
      <c r="S189" s="6"/>
      <c r="T189" s="6"/>
      <c r="U189" s="6"/>
      <c r="V189" s="6"/>
      <c r="W189" s="6"/>
      <c r="X189" s="6"/>
      <c r="Y189" s="6"/>
      <c r="Z189" s="6"/>
      <c r="AA189" s="6"/>
      <c r="AB189" s="6"/>
      <c r="AC189" s="6"/>
    </row>
    <row r="190" ht="15.75" customHeight="1">
      <c r="A190" s="6"/>
      <c r="C190" s="49"/>
      <c r="G190" s="45"/>
      <c r="I190" s="50"/>
      <c r="M190" s="53"/>
      <c r="N190" s="17"/>
      <c r="O190" s="5"/>
      <c r="Q190" s="6"/>
      <c r="R190" s="6"/>
      <c r="S190" s="6"/>
      <c r="T190" s="6"/>
      <c r="U190" s="6"/>
      <c r="V190" s="6"/>
      <c r="W190" s="6"/>
      <c r="X190" s="6"/>
      <c r="Y190" s="6"/>
      <c r="Z190" s="6"/>
      <c r="AA190" s="6"/>
      <c r="AB190" s="6"/>
      <c r="AC190" s="6"/>
    </row>
    <row r="191" ht="15.75" customHeight="1">
      <c r="A191" s="6"/>
      <c r="C191" s="49"/>
      <c r="G191" s="45"/>
      <c r="I191" s="50"/>
      <c r="M191" s="53"/>
      <c r="N191" s="17"/>
      <c r="O191" s="5"/>
      <c r="Q191" s="6"/>
      <c r="R191" s="6"/>
      <c r="S191" s="6"/>
      <c r="T191" s="6"/>
      <c r="U191" s="6"/>
      <c r="V191" s="6"/>
      <c r="W191" s="6"/>
      <c r="X191" s="6"/>
      <c r="Y191" s="6"/>
      <c r="Z191" s="6"/>
      <c r="AA191" s="6"/>
      <c r="AB191" s="6"/>
      <c r="AC191" s="6"/>
    </row>
    <row r="192" ht="15.75" customHeight="1">
      <c r="A192" s="6"/>
      <c r="C192" s="49"/>
      <c r="G192" s="45"/>
      <c r="I192" s="50"/>
      <c r="M192" s="53"/>
      <c r="N192" s="17"/>
      <c r="O192" s="5"/>
      <c r="Q192" s="6"/>
      <c r="R192" s="6"/>
      <c r="S192" s="6"/>
      <c r="T192" s="6"/>
      <c r="U192" s="6"/>
      <c r="V192" s="6"/>
      <c r="W192" s="6"/>
      <c r="X192" s="6"/>
      <c r="Y192" s="6"/>
      <c r="Z192" s="6"/>
      <c r="AA192" s="6"/>
      <c r="AB192" s="6"/>
      <c r="AC192" s="6"/>
    </row>
    <row r="193" ht="15.75" customHeight="1">
      <c r="A193" s="6"/>
      <c r="C193" s="49"/>
      <c r="G193" s="45"/>
      <c r="I193" s="50"/>
      <c r="M193" s="53"/>
      <c r="N193" s="17"/>
      <c r="O193" s="5"/>
      <c r="Q193" s="6"/>
      <c r="R193" s="6"/>
      <c r="S193" s="6"/>
      <c r="T193" s="6"/>
      <c r="U193" s="6"/>
      <c r="V193" s="6"/>
      <c r="W193" s="6"/>
      <c r="X193" s="6"/>
      <c r="Y193" s="6"/>
      <c r="Z193" s="6"/>
      <c r="AA193" s="6"/>
      <c r="AB193" s="6"/>
      <c r="AC193" s="6"/>
    </row>
    <row r="194" ht="15.75" customHeight="1">
      <c r="A194" s="6"/>
      <c r="C194" s="49"/>
      <c r="G194" s="45"/>
      <c r="I194" s="50"/>
      <c r="M194" s="53"/>
      <c r="N194" s="17"/>
      <c r="O194" s="5"/>
      <c r="Q194" s="6"/>
      <c r="R194" s="6"/>
      <c r="S194" s="6"/>
      <c r="T194" s="6"/>
      <c r="U194" s="6"/>
      <c r="V194" s="6"/>
      <c r="W194" s="6"/>
      <c r="X194" s="6"/>
      <c r="Y194" s="6"/>
      <c r="Z194" s="6"/>
      <c r="AA194" s="6"/>
      <c r="AB194" s="6"/>
      <c r="AC194" s="6"/>
    </row>
    <row r="195" ht="15.75" customHeight="1">
      <c r="A195" s="6"/>
      <c r="C195" s="49"/>
      <c r="G195" s="45"/>
      <c r="I195" s="50"/>
      <c r="M195" s="53"/>
      <c r="N195" s="17"/>
      <c r="O195" s="5"/>
      <c r="Q195" s="6"/>
      <c r="R195" s="6"/>
      <c r="S195" s="6"/>
      <c r="T195" s="6"/>
      <c r="U195" s="6"/>
      <c r="V195" s="6"/>
      <c r="W195" s="6"/>
      <c r="X195" s="6"/>
      <c r="Y195" s="6"/>
      <c r="Z195" s="6"/>
      <c r="AA195" s="6"/>
      <c r="AB195" s="6"/>
      <c r="AC195" s="6"/>
    </row>
    <row r="196" ht="15.75" customHeight="1">
      <c r="A196" s="6"/>
      <c r="C196" s="49"/>
      <c r="G196" s="45"/>
      <c r="I196" s="50"/>
      <c r="M196" s="53"/>
      <c r="N196" s="17"/>
      <c r="O196" s="5"/>
      <c r="Q196" s="6"/>
      <c r="R196" s="6"/>
      <c r="S196" s="6"/>
      <c r="T196" s="6"/>
      <c r="U196" s="6"/>
      <c r="V196" s="6"/>
      <c r="W196" s="6"/>
      <c r="X196" s="6"/>
      <c r="Y196" s="6"/>
      <c r="Z196" s="6"/>
      <c r="AA196" s="6"/>
      <c r="AB196" s="6"/>
      <c r="AC196" s="6"/>
    </row>
    <row r="197" ht="15.75" customHeight="1">
      <c r="A197" s="6"/>
      <c r="C197" s="49"/>
      <c r="G197" s="45"/>
      <c r="I197" s="50"/>
      <c r="M197" s="53"/>
      <c r="N197" s="17"/>
      <c r="O197" s="5"/>
      <c r="Q197" s="6"/>
      <c r="R197" s="6"/>
      <c r="S197" s="6"/>
      <c r="T197" s="6"/>
      <c r="U197" s="6"/>
      <c r="V197" s="6"/>
      <c r="W197" s="6"/>
      <c r="X197" s="6"/>
      <c r="Y197" s="6"/>
      <c r="Z197" s="6"/>
      <c r="AA197" s="6"/>
      <c r="AB197" s="6"/>
      <c r="AC197" s="6"/>
    </row>
    <row r="198" ht="15.75" customHeight="1">
      <c r="A198" s="6"/>
      <c r="C198" s="49"/>
      <c r="G198" s="45"/>
      <c r="I198" s="50"/>
      <c r="M198" s="53"/>
      <c r="N198" s="17"/>
      <c r="O198" s="5"/>
      <c r="Q198" s="6"/>
      <c r="R198" s="6"/>
      <c r="S198" s="6"/>
      <c r="T198" s="6"/>
      <c r="U198" s="6"/>
      <c r="V198" s="6"/>
      <c r="W198" s="6"/>
      <c r="X198" s="6"/>
      <c r="Y198" s="6"/>
      <c r="Z198" s="6"/>
      <c r="AA198" s="6"/>
      <c r="AB198" s="6"/>
      <c r="AC198" s="6"/>
    </row>
    <row r="199" ht="15.75" customHeight="1">
      <c r="A199" s="6"/>
      <c r="C199" s="49"/>
      <c r="G199" s="45"/>
      <c r="I199" s="50"/>
      <c r="M199" s="53"/>
      <c r="N199" s="17"/>
      <c r="O199" s="5"/>
      <c r="Q199" s="6"/>
      <c r="R199" s="6"/>
      <c r="S199" s="6"/>
      <c r="T199" s="6"/>
      <c r="U199" s="6"/>
      <c r="V199" s="6"/>
      <c r="W199" s="6"/>
      <c r="X199" s="6"/>
      <c r="Y199" s="6"/>
      <c r="Z199" s="6"/>
      <c r="AA199" s="6"/>
      <c r="AB199" s="6"/>
      <c r="AC199" s="6"/>
    </row>
    <row r="200" ht="15.75" customHeight="1">
      <c r="A200" s="6"/>
      <c r="C200" s="49"/>
      <c r="G200" s="45"/>
      <c r="I200" s="50"/>
      <c r="M200" s="53"/>
      <c r="N200" s="17"/>
      <c r="O200" s="5"/>
      <c r="Q200" s="6"/>
      <c r="R200" s="6"/>
      <c r="S200" s="6"/>
      <c r="T200" s="6"/>
      <c r="U200" s="6"/>
      <c r="V200" s="6"/>
      <c r="W200" s="6"/>
      <c r="X200" s="6"/>
      <c r="Y200" s="6"/>
      <c r="Z200" s="6"/>
      <c r="AA200" s="6"/>
      <c r="AB200" s="6"/>
      <c r="AC200" s="6"/>
    </row>
    <row r="201" ht="15.75" customHeight="1">
      <c r="A201" s="6"/>
      <c r="C201" s="49"/>
      <c r="G201" s="45"/>
      <c r="I201" s="50"/>
      <c r="M201" s="53"/>
      <c r="N201" s="17"/>
      <c r="O201" s="5"/>
      <c r="Q201" s="6"/>
      <c r="R201" s="6"/>
      <c r="S201" s="6"/>
      <c r="T201" s="6"/>
      <c r="U201" s="6"/>
      <c r="V201" s="6"/>
      <c r="W201" s="6"/>
      <c r="X201" s="6"/>
      <c r="Y201" s="6"/>
      <c r="Z201" s="6"/>
      <c r="AA201" s="6"/>
      <c r="AB201" s="6"/>
      <c r="AC201" s="6"/>
    </row>
    <row r="202" ht="15.75" customHeight="1">
      <c r="A202" s="6"/>
      <c r="C202" s="49"/>
      <c r="G202" s="45"/>
      <c r="I202" s="50"/>
      <c r="M202" s="53"/>
      <c r="N202" s="17"/>
      <c r="O202" s="5"/>
      <c r="Q202" s="6"/>
      <c r="R202" s="6"/>
      <c r="S202" s="6"/>
      <c r="T202" s="6"/>
      <c r="U202" s="6"/>
      <c r="V202" s="6"/>
      <c r="W202" s="6"/>
      <c r="X202" s="6"/>
      <c r="Y202" s="6"/>
      <c r="Z202" s="6"/>
      <c r="AA202" s="6"/>
      <c r="AB202" s="6"/>
      <c r="AC202" s="6"/>
    </row>
    <row r="203" ht="15.75" customHeight="1">
      <c r="A203" s="6"/>
      <c r="C203" s="49"/>
      <c r="G203" s="45"/>
      <c r="I203" s="50"/>
      <c r="M203" s="53"/>
      <c r="N203" s="17"/>
      <c r="O203" s="5"/>
      <c r="Q203" s="6"/>
      <c r="R203" s="6"/>
      <c r="S203" s="6"/>
      <c r="T203" s="6"/>
      <c r="U203" s="6"/>
      <c r="V203" s="6"/>
      <c r="W203" s="6"/>
      <c r="X203" s="6"/>
      <c r="Y203" s="6"/>
      <c r="Z203" s="6"/>
      <c r="AA203" s="6"/>
      <c r="AB203" s="6"/>
      <c r="AC203" s="6"/>
    </row>
    <row r="204" ht="15.75" customHeight="1">
      <c r="A204" s="6"/>
      <c r="C204" s="49"/>
      <c r="G204" s="45"/>
      <c r="I204" s="50"/>
      <c r="M204" s="53"/>
      <c r="N204" s="17"/>
      <c r="O204" s="5"/>
      <c r="Q204" s="6"/>
      <c r="R204" s="6"/>
      <c r="S204" s="6"/>
      <c r="T204" s="6"/>
      <c r="U204" s="6"/>
      <c r="V204" s="6"/>
      <c r="W204" s="6"/>
      <c r="X204" s="6"/>
      <c r="Y204" s="6"/>
      <c r="Z204" s="6"/>
      <c r="AA204" s="6"/>
      <c r="AB204" s="6"/>
      <c r="AC204" s="6"/>
    </row>
    <row r="205" ht="15.75" customHeight="1">
      <c r="A205" s="6"/>
      <c r="C205" s="49"/>
      <c r="G205" s="45"/>
      <c r="I205" s="50"/>
      <c r="M205" s="53"/>
      <c r="N205" s="17"/>
      <c r="O205" s="5"/>
      <c r="Q205" s="6"/>
      <c r="R205" s="6"/>
      <c r="S205" s="6"/>
      <c r="T205" s="6"/>
      <c r="U205" s="6"/>
      <c r="V205" s="6"/>
      <c r="W205" s="6"/>
      <c r="X205" s="6"/>
      <c r="Y205" s="6"/>
      <c r="Z205" s="6"/>
      <c r="AA205" s="6"/>
      <c r="AB205" s="6"/>
      <c r="AC205" s="6"/>
    </row>
    <row r="206" ht="15.75" customHeight="1">
      <c r="A206" s="6"/>
      <c r="C206" s="49"/>
      <c r="G206" s="45"/>
      <c r="I206" s="50"/>
      <c r="M206" s="53"/>
      <c r="N206" s="17"/>
      <c r="O206" s="5"/>
      <c r="Q206" s="6"/>
      <c r="R206" s="6"/>
      <c r="S206" s="6"/>
      <c r="T206" s="6"/>
      <c r="U206" s="6"/>
      <c r="V206" s="6"/>
      <c r="W206" s="6"/>
      <c r="X206" s="6"/>
      <c r="Y206" s="6"/>
      <c r="Z206" s="6"/>
      <c r="AA206" s="6"/>
      <c r="AB206" s="6"/>
      <c r="AC206" s="6"/>
    </row>
    <row r="207" ht="15.75" customHeight="1">
      <c r="A207" s="6"/>
      <c r="C207" s="49"/>
      <c r="G207" s="45"/>
      <c r="I207" s="50"/>
      <c r="M207" s="53"/>
      <c r="N207" s="17"/>
      <c r="O207" s="5"/>
      <c r="Q207" s="6"/>
      <c r="R207" s="6"/>
      <c r="S207" s="6"/>
      <c r="T207" s="6"/>
      <c r="U207" s="6"/>
      <c r="V207" s="6"/>
      <c r="W207" s="6"/>
      <c r="X207" s="6"/>
      <c r="Y207" s="6"/>
      <c r="Z207" s="6"/>
      <c r="AA207" s="6"/>
      <c r="AB207" s="6"/>
      <c r="AC207" s="6"/>
    </row>
    <row r="208" ht="15.75" customHeight="1">
      <c r="A208" s="6"/>
      <c r="C208" s="49"/>
      <c r="G208" s="45"/>
      <c r="I208" s="50"/>
      <c r="M208" s="53"/>
      <c r="N208" s="17"/>
      <c r="O208" s="5"/>
      <c r="Q208" s="6"/>
      <c r="R208" s="6"/>
      <c r="S208" s="6"/>
      <c r="T208" s="6"/>
      <c r="U208" s="6"/>
      <c r="V208" s="6"/>
      <c r="W208" s="6"/>
      <c r="X208" s="6"/>
      <c r="Y208" s="6"/>
      <c r="Z208" s="6"/>
      <c r="AA208" s="6"/>
      <c r="AB208" s="6"/>
      <c r="AC208" s="6"/>
    </row>
    <row r="209" ht="15.75" customHeight="1">
      <c r="A209" s="6"/>
      <c r="C209" s="49"/>
      <c r="G209" s="45"/>
      <c r="I209" s="50"/>
      <c r="M209" s="53"/>
      <c r="N209" s="17"/>
      <c r="O209" s="5"/>
      <c r="Q209" s="6"/>
      <c r="R209" s="6"/>
      <c r="S209" s="6"/>
      <c r="T209" s="6"/>
      <c r="U209" s="6"/>
      <c r="V209" s="6"/>
      <c r="W209" s="6"/>
      <c r="X209" s="6"/>
      <c r="Y209" s="6"/>
      <c r="Z209" s="6"/>
      <c r="AA209" s="6"/>
      <c r="AB209" s="6"/>
      <c r="AC209" s="6"/>
    </row>
    <row r="210" ht="15.75" customHeight="1">
      <c r="A210" s="6"/>
      <c r="C210" s="49"/>
      <c r="G210" s="45"/>
      <c r="I210" s="50"/>
      <c r="M210" s="53"/>
      <c r="N210" s="17"/>
      <c r="O210" s="5"/>
      <c r="Q210" s="6"/>
      <c r="R210" s="6"/>
      <c r="S210" s="6"/>
      <c r="T210" s="6"/>
      <c r="U210" s="6"/>
      <c r="V210" s="6"/>
      <c r="W210" s="6"/>
      <c r="X210" s="6"/>
      <c r="Y210" s="6"/>
      <c r="Z210" s="6"/>
      <c r="AA210" s="6"/>
      <c r="AB210" s="6"/>
      <c r="AC210" s="6"/>
    </row>
    <row r="211" ht="15.75" customHeight="1">
      <c r="A211" s="6"/>
      <c r="C211" s="49"/>
      <c r="G211" s="45"/>
      <c r="I211" s="50"/>
      <c r="M211" s="53"/>
      <c r="N211" s="17"/>
      <c r="O211" s="5"/>
      <c r="Q211" s="6"/>
      <c r="R211" s="6"/>
      <c r="S211" s="6"/>
      <c r="T211" s="6"/>
      <c r="U211" s="6"/>
      <c r="V211" s="6"/>
      <c r="W211" s="6"/>
      <c r="X211" s="6"/>
      <c r="Y211" s="6"/>
      <c r="Z211" s="6"/>
      <c r="AA211" s="6"/>
      <c r="AB211" s="6"/>
      <c r="AC211" s="6"/>
    </row>
    <row r="212" ht="15.75" customHeight="1">
      <c r="A212" s="6"/>
      <c r="C212" s="49"/>
      <c r="G212" s="45"/>
      <c r="I212" s="50"/>
      <c r="M212" s="53"/>
      <c r="N212" s="17"/>
      <c r="O212" s="5"/>
      <c r="Q212" s="6"/>
      <c r="R212" s="6"/>
      <c r="S212" s="6"/>
      <c r="T212" s="6"/>
      <c r="U212" s="6"/>
      <c r="V212" s="6"/>
      <c r="W212" s="6"/>
      <c r="X212" s="6"/>
      <c r="Y212" s="6"/>
      <c r="Z212" s="6"/>
      <c r="AA212" s="6"/>
      <c r="AB212" s="6"/>
      <c r="AC212" s="6"/>
    </row>
    <row r="213" ht="15.75" customHeight="1">
      <c r="A213" s="6"/>
      <c r="C213" s="49"/>
      <c r="G213" s="45"/>
      <c r="I213" s="50"/>
      <c r="M213" s="53"/>
      <c r="N213" s="17"/>
      <c r="O213" s="5"/>
      <c r="Q213" s="6"/>
      <c r="R213" s="6"/>
      <c r="S213" s="6"/>
      <c r="T213" s="6"/>
      <c r="U213" s="6"/>
      <c r="V213" s="6"/>
      <c r="W213" s="6"/>
      <c r="X213" s="6"/>
      <c r="Y213" s="6"/>
      <c r="Z213" s="6"/>
      <c r="AA213" s="6"/>
      <c r="AB213" s="6"/>
      <c r="AC213" s="6"/>
    </row>
    <row r="214" ht="15.75" customHeight="1">
      <c r="A214" s="6"/>
      <c r="C214" s="49"/>
      <c r="G214" s="45"/>
      <c r="I214" s="50"/>
      <c r="M214" s="53"/>
      <c r="N214" s="17"/>
      <c r="O214" s="5"/>
      <c r="Q214" s="6"/>
      <c r="R214" s="6"/>
      <c r="S214" s="6"/>
      <c r="T214" s="6"/>
      <c r="U214" s="6"/>
      <c r="V214" s="6"/>
      <c r="W214" s="6"/>
      <c r="X214" s="6"/>
      <c r="Y214" s="6"/>
      <c r="Z214" s="6"/>
      <c r="AA214" s="6"/>
      <c r="AB214" s="6"/>
      <c r="AC214" s="6"/>
    </row>
    <row r="215" ht="15.75" customHeight="1">
      <c r="A215" s="6"/>
      <c r="C215" s="49"/>
      <c r="G215" s="45"/>
      <c r="I215" s="50"/>
      <c r="M215" s="53"/>
      <c r="N215" s="17"/>
      <c r="O215" s="5"/>
      <c r="Q215" s="6"/>
      <c r="R215" s="6"/>
      <c r="S215" s="6"/>
      <c r="T215" s="6"/>
      <c r="U215" s="6"/>
      <c r="V215" s="6"/>
      <c r="W215" s="6"/>
      <c r="X215" s="6"/>
      <c r="Y215" s="6"/>
      <c r="Z215" s="6"/>
      <c r="AA215" s="6"/>
      <c r="AB215" s="6"/>
      <c r="AC215" s="6"/>
    </row>
    <row r="216" ht="15.75" customHeight="1">
      <c r="A216" s="6"/>
      <c r="C216" s="49"/>
      <c r="G216" s="45"/>
      <c r="I216" s="50"/>
      <c r="M216" s="53"/>
      <c r="N216" s="17"/>
      <c r="O216" s="5"/>
      <c r="Q216" s="6"/>
      <c r="R216" s="6"/>
      <c r="S216" s="6"/>
      <c r="T216" s="6"/>
      <c r="U216" s="6"/>
      <c r="V216" s="6"/>
      <c r="W216" s="6"/>
      <c r="X216" s="6"/>
      <c r="Y216" s="6"/>
      <c r="Z216" s="6"/>
      <c r="AA216" s="6"/>
      <c r="AB216" s="6"/>
      <c r="AC216" s="6"/>
    </row>
    <row r="217" ht="15.75" customHeight="1">
      <c r="A217" s="6"/>
      <c r="C217" s="49"/>
      <c r="G217" s="45"/>
      <c r="I217" s="50"/>
      <c r="M217" s="53"/>
      <c r="N217" s="17"/>
      <c r="O217" s="5"/>
      <c r="Q217" s="6"/>
      <c r="R217" s="6"/>
      <c r="S217" s="6"/>
      <c r="T217" s="6"/>
      <c r="U217" s="6"/>
      <c r="V217" s="6"/>
      <c r="W217" s="6"/>
      <c r="X217" s="6"/>
      <c r="Y217" s="6"/>
      <c r="Z217" s="6"/>
      <c r="AA217" s="6"/>
      <c r="AB217" s="6"/>
      <c r="AC217" s="6"/>
    </row>
    <row r="218" ht="15.75" customHeight="1">
      <c r="A218" s="6"/>
      <c r="C218" s="49"/>
      <c r="G218" s="45"/>
      <c r="I218" s="50"/>
      <c r="M218" s="53"/>
      <c r="N218" s="17"/>
      <c r="O218" s="5"/>
      <c r="Q218" s="6"/>
      <c r="R218" s="6"/>
      <c r="S218" s="6"/>
      <c r="T218" s="6"/>
      <c r="U218" s="6"/>
      <c r="V218" s="6"/>
      <c r="W218" s="6"/>
      <c r="X218" s="6"/>
      <c r="Y218" s="6"/>
      <c r="Z218" s="6"/>
      <c r="AA218" s="6"/>
      <c r="AB218" s="6"/>
      <c r="AC218" s="6"/>
    </row>
    <row r="219" ht="15.75" customHeight="1">
      <c r="A219" s="6"/>
      <c r="C219" s="49"/>
      <c r="G219" s="45"/>
      <c r="I219" s="50"/>
      <c r="M219" s="53"/>
      <c r="N219" s="17"/>
      <c r="O219" s="5"/>
      <c r="Q219" s="6"/>
      <c r="R219" s="6"/>
      <c r="S219" s="6"/>
      <c r="T219" s="6"/>
      <c r="U219" s="6"/>
      <c r="V219" s="6"/>
      <c r="W219" s="6"/>
      <c r="X219" s="6"/>
      <c r="Y219" s="6"/>
      <c r="Z219" s="6"/>
      <c r="AA219" s="6"/>
      <c r="AB219" s="6"/>
      <c r="AC219" s="6"/>
    </row>
    <row r="220" ht="15.75" customHeight="1">
      <c r="A220" s="6"/>
      <c r="C220" s="49"/>
      <c r="G220" s="45"/>
      <c r="I220" s="50"/>
      <c r="M220" s="53"/>
      <c r="N220" s="17"/>
      <c r="O220" s="5"/>
      <c r="Q220" s="6"/>
      <c r="R220" s="6"/>
      <c r="S220" s="6"/>
      <c r="T220" s="6"/>
      <c r="U220" s="6"/>
      <c r="V220" s="6"/>
      <c r="W220" s="6"/>
      <c r="X220" s="6"/>
      <c r="Y220" s="6"/>
      <c r="Z220" s="6"/>
      <c r="AA220" s="6"/>
      <c r="AB220" s="6"/>
      <c r="AC220" s="6"/>
    </row>
    <row r="221" ht="15.75" customHeight="1">
      <c r="A221" s="6"/>
      <c r="C221" s="49"/>
      <c r="G221" s="45"/>
      <c r="I221" s="50"/>
      <c r="M221" s="53"/>
      <c r="N221" s="17"/>
      <c r="O221" s="5"/>
      <c r="Q221" s="6"/>
      <c r="R221" s="6"/>
      <c r="S221" s="6"/>
      <c r="T221" s="6"/>
      <c r="U221" s="6"/>
      <c r="V221" s="6"/>
      <c r="W221" s="6"/>
      <c r="X221" s="6"/>
      <c r="Y221" s="6"/>
      <c r="Z221" s="6"/>
      <c r="AA221" s="6"/>
      <c r="AB221" s="6"/>
      <c r="AC221" s="6"/>
    </row>
    <row r="222" ht="15.75" customHeight="1">
      <c r="A222" s="6"/>
      <c r="C222" s="49"/>
      <c r="G222" s="45"/>
      <c r="I222" s="50"/>
      <c r="M222" s="53"/>
      <c r="N222" s="17"/>
      <c r="O222" s="5"/>
      <c r="Q222" s="6"/>
      <c r="R222" s="6"/>
      <c r="S222" s="6"/>
      <c r="T222" s="6"/>
      <c r="U222" s="6"/>
      <c r="V222" s="6"/>
      <c r="W222" s="6"/>
      <c r="X222" s="6"/>
      <c r="Y222" s="6"/>
      <c r="Z222" s="6"/>
      <c r="AA222" s="6"/>
      <c r="AB222" s="6"/>
      <c r="AC222" s="6"/>
    </row>
    <row r="223" ht="15.75" customHeight="1">
      <c r="A223" s="6"/>
      <c r="C223" s="49"/>
      <c r="G223" s="45"/>
      <c r="I223" s="50"/>
      <c r="M223" s="53"/>
      <c r="N223" s="17"/>
      <c r="O223" s="5"/>
      <c r="Q223" s="6"/>
      <c r="R223" s="6"/>
      <c r="S223" s="6"/>
      <c r="T223" s="6"/>
      <c r="U223" s="6"/>
      <c r="V223" s="6"/>
      <c r="W223" s="6"/>
      <c r="X223" s="6"/>
      <c r="Y223" s="6"/>
      <c r="Z223" s="6"/>
      <c r="AA223" s="6"/>
      <c r="AB223" s="6"/>
      <c r="AC223" s="6"/>
    </row>
    <row r="224" ht="15.75" customHeight="1">
      <c r="A224" s="6"/>
      <c r="C224" s="49"/>
      <c r="G224" s="45"/>
      <c r="I224" s="50"/>
      <c r="M224" s="53"/>
      <c r="N224" s="17"/>
      <c r="O224" s="5"/>
      <c r="Q224" s="6"/>
      <c r="R224" s="6"/>
      <c r="S224" s="6"/>
      <c r="T224" s="6"/>
      <c r="U224" s="6"/>
      <c r="V224" s="6"/>
      <c r="W224" s="6"/>
      <c r="X224" s="6"/>
      <c r="Y224" s="6"/>
      <c r="Z224" s="6"/>
      <c r="AA224" s="6"/>
      <c r="AB224" s="6"/>
      <c r="AC224" s="6"/>
    </row>
    <row r="225" ht="15.75" customHeight="1">
      <c r="A225" s="6"/>
      <c r="C225" s="49"/>
      <c r="G225" s="45"/>
      <c r="I225" s="50"/>
      <c r="M225" s="53"/>
      <c r="N225" s="17"/>
      <c r="O225" s="5"/>
      <c r="Q225" s="6"/>
      <c r="R225" s="6"/>
      <c r="S225" s="6"/>
      <c r="T225" s="6"/>
      <c r="U225" s="6"/>
      <c r="V225" s="6"/>
      <c r="W225" s="6"/>
      <c r="X225" s="6"/>
      <c r="Y225" s="6"/>
      <c r="Z225" s="6"/>
      <c r="AA225" s="6"/>
      <c r="AB225" s="6"/>
      <c r="AC225" s="6"/>
    </row>
    <row r="226" ht="15.75" customHeight="1">
      <c r="A226" s="6"/>
      <c r="C226" s="49"/>
      <c r="G226" s="45"/>
      <c r="I226" s="50"/>
      <c r="M226" s="53"/>
      <c r="N226" s="17"/>
      <c r="O226" s="5"/>
      <c r="Q226" s="6"/>
      <c r="R226" s="6"/>
      <c r="S226" s="6"/>
      <c r="T226" s="6"/>
      <c r="U226" s="6"/>
      <c r="V226" s="6"/>
      <c r="W226" s="6"/>
      <c r="X226" s="6"/>
      <c r="Y226" s="6"/>
      <c r="Z226" s="6"/>
      <c r="AA226" s="6"/>
      <c r="AB226" s="6"/>
      <c r="AC226" s="6"/>
    </row>
    <row r="227" ht="15.75" customHeight="1">
      <c r="A227" s="6"/>
      <c r="C227" s="49"/>
      <c r="G227" s="45"/>
      <c r="I227" s="50"/>
      <c r="M227" s="53"/>
      <c r="N227" s="17"/>
      <c r="O227" s="5"/>
      <c r="Q227" s="6"/>
      <c r="R227" s="6"/>
      <c r="S227" s="6"/>
      <c r="T227" s="6"/>
      <c r="U227" s="6"/>
      <c r="V227" s="6"/>
      <c r="W227" s="6"/>
      <c r="X227" s="6"/>
      <c r="Y227" s="6"/>
      <c r="Z227" s="6"/>
      <c r="AA227" s="6"/>
      <c r="AB227" s="6"/>
      <c r="AC227" s="6"/>
    </row>
    <row r="228" ht="15.75" customHeight="1">
      <c r="A228" s="6"/>
      <c r="C228" s="49"/>
      <c r="G228" s="45"/>
      <c r="I228" s="50"/>
      <c r="M228" s="53"/>
      <c r="N228" s="17"/>
      <c r="O228" s="5"/>
      <c r="Q228" s="6"/>
      <c r="R228" s="6"/>
      <c r="S228" s="6"/>
      <c r="T228" s="6"/>
      <c r="U228" s="6"/>
      <c r="V228" s="6"/>
      <c r="W228" s="6"/>
      <c r="X228" s="6"/>
      <c r="Y228" s="6"/>
      <c r="Z228" s="6"/>
      <c r="AA228" s="6"/>
      <c r="AB228" s="6"/>
      <c r="AC228" s="6"/>
    </row>
    <row r="229" ht="15.75" customHeight="1">
      <c r="A229" s="6"/>
      <c r="C229" s="49"/>
      <c r="G229" s="45"/>
      <c r="I229" s="50"/>
      <c r="M229" s="53"/>
      <c r="N229" s="17"/>
      <c r="O229" s="5"/>
      <c r="Q229" s="6"/>
      <c r="R229" s="6"/>
      <c r="S229" s="6"/>
      <c r="T229" s="6"/>
      <c r="U229" s="6"/>
      <c r="V229" s="6"/>
      <c r="W229" s="6"/>
      <c r="X229" s="6"/>
      <c r="Y229" s="6"/>
      <c r="Z229" s="6"/>
      <c r="AA229" s="6"/>
      <c r="AB229" s="6"/>
      <c r="AC229" s="6"/>
    </row>
    <row r="230" ht="15.75" customHeight="1">
      <c r="A230" s="6"/>
      <c r="C230" s="49"/>
      <c r="G230" s="45"/>
      <c r="I230" s="50"/>
      <c r="M230" s="53"/>
      <c r="N230" s="17"/>
      <c r="O230" s="5"/>
      <c r="Q230" s="6"/>
      <c r="R230" s="6"/>
      <c r="S230" s="6"/>
      <c r="T230" s="6"/>
      <c r="U230" s="6"/>
      <c r="V230" s="6"/>
      <c r="W230" s="6"/>
      <c r="X230" s="6"/>
      <c r="Y230" s="6"/>
      <c r="Z230" s="6"/>
      <c r="AA230" s="6"/>
      <c r="AB230" s="6"/>
      <c r="AC230" s="6"/>
    </row>
    <row r="231" ht="15.75" customHeight="1">
      <c r="A231" s="6"/>
      <c r="C231" s="49"/>
      <c r="G231" s="45"/>
      <c r="I231" s="50"/>
      <c r="M231" s="53"/>
      <c r="N231" s="17"/>
      <c r="O231" s="5"/>
      <c r="Q231" s="6"/>
      <c r="R231" s="6"/>
      <c r="S231" s="6"/>
      <c r="T231" s="6"/>
      <c r="U231" s="6"/>
      <c r="V231" s="6"/>
      <c r="W231" s="6"/>
      <c r="X231" s="6"/>
      <c r="Y231" s="6"/>
      <c r="Z231" s="6"/>
      <c r="AA231" s="6"/>
      <c r="AB231" s="6"/>
      <c r="AC231" s="6"/>
    </row>
    <row r="232" ht="15.75" customHeight="1">
      <c r="A232" s="6"/>
      <c r="C232" s="49"/>
      <c r="G232" s="45"/>
      <c r="I232" s="50"/>
      <c r="M232" s="53"/>
      <c r="N232" s="17"/>
      <c r="O232" s="5"/>
      <c r="Q232" s="6"/>
      <c r="R232" s="6"/>
      <c r="S232" s="6"/>
      <c r="T232" s="6"/>
      <c r="U232" s="6"/>
      <c r="V232" s="6"/>
      <c r="W232" s="6"/>
      <c r="X232" s="6"/>
      <c r="Y232" s="6"/>
      <c r="Z232" s="6"/>
      <c r="AA232" s="6"/>
      <c r="AB232" s="6"/>
      <c r="AC232" s="6"/>
    </row>
    <row r="233" ht="15.75" customHeight="1">
      <c r="C233" s="100"/>
      <c r="G233" s="45"/>
      <c r="M233" s="53"/>
      <c r="N233" s="17"/>
      <c r="O233" s="5"/>
    </row>
    <row r="234" ht="15.75" customHeight="1">
      <c r="C234" s="100"/>
      <c r="G234" s="45"/>
      <c r="M234" s="53"/>
      <c r="N234" s="17"/>
      <c r="O234" s="5"/>
    </row>
    <row r="235" ht="15.75" customHeight="1">
      <c r="C235" s="100"/>
      <c r="G235" s="45"/>
      <c r="M235" s="53"/>
      <c r="N235" s="17"/>
      <c r="O235" s="5"/>
    </row>
    <row r="236" ht="15.75" customHeight="1">
      <c r="C236" s="100"/>
      <c r="G236" s="45"/>
      <c r="M236" s="53"/>
      <c r="N236" s="17"/>
      <c r="O236" s="5"/>
    </row>
    <row r="237" ht="15.75" customHeight="1">
      <c r="C237" s="100"/>
      <c r="G237" s="45"/>
      <c r="M237" s="53"/>
      <c r="N237" s="17"/>
      <c r="O237" s="5"/>
    </row>
    <row r="238" ht="15.75" customHeight="1">
      <c r="C238" s="100"/>
      <c r="G238" s="45"/>
      <c r="M238" s="53"/>
      <c r="N238" s="17"/>
      <c r="O238" s="5"/>
    </row>
    <row r="239" ht="15.75" customHeight="1">
      <c r="C239" s="100"/>
      <c r="G239" s="45"/>
      <c r="M239" s="53"/>
      <c r="N239" s="17"/>
      <c r="O239" s="5"/>
    </row>
    <row r="240" ht="15.75" customHeight="1">
      <c r="C240" s="100"/>
      <c r="G240" s="45"/>
      <c r="M240" s="53"/>
      <c r="N240" s="17"/>
    </row>
    <row r="241" ht="15.75" customHeight="1">
      <c r="C241" s="100"/>
      <c r="G241" s="45"/>
      <c r="M241" s="53"/>
      <c r="N241" s="17"/>
    </row>
    <row r="242" ht="15.75" customHeight="1">
      <c r="C242" s="100"/>
      <c r="G242" s="45"/>
      <c r="M242" s="53"/>
      <c r="N242" s="17"/>
    </row>
    <row r="243" ht="15.75" customHeight="1">
      <c r="C243" s="100"/>
      <c r="G243" s="45"/>
      <c r="M243" s="53"/>
      <c r="N243" s="17"/>
    </row>
    <row r="244" ht="15.75" customHeight="1">
      <c r="C244" s="100"/>
      <c r="G244" s="45"/>
      <c r="M244" s="53"/>
      <c r="N244" s="17"/>
    </row>
    <row r="245" ht="15.75" customHeight="1">
      <c r="C245" s="100"/>
      <c r="G245" s="45"/>
      <c r="M245" s="53"/>
      <c r="N245" s="17"/>
    </row>
    <row r="246" ht="15.75" customHeight="1">
      <c r="C246" s="100"/>
      <c r="G246" s="45"/>
      <c r="M246" s="53"/>
      <c r="N246" s="17"/>
    </row>
    <row r="247" ht="15.75" customHeight="1">
      <c r="C247" s="100"/>
      <c r="G247" s="45"/>
      <c r="M247" s="53"/>
      <c r="N247" s="17"/>
    </row>
    <row r="248" ht="15.75" customHeight="1">
      <c r="C248" s="100"/>
      <c r="G248" s="45"/>
      <c r="M248" s="53"/>
      <c r="N248" s="17"/>
    </row>
    <row r="249" ht="15.75" customHeight="1">
      <c r="C249" s="100"/>
      <c r="G249" s="45"/>
      <c r="M249" s="53"/>
      <c r="N249" s="17"/>
    </row>
    <row r="250" ht="15.75" customHeight="1">
      <c r="C250" s="100"/>
      <c r="G250" s="45"/>
      <c r="M250" s="53"/>
      <c r="N250" s="17"/>
    </row>
    <row r="251" ht="15.75" customHeight="1">
      <c r="C251" s="100"/>
      <c r="G251" s="45"/>
      <c r="M251" s="53"/>
      <c r="N251" s="17"/>
    </row>
    <row r="252" ht="15.75" customHeight="1">
      <c r="C252" s="100"/>
      <c r="G252" s="45"/>
      <c r="M252" s="53"/>
      <c r="N252" s="17"/>
    </row>
    <row r="253" ht="15.75" customHeight="1">
      <c r="C253" s="100"/>
      <c r="G253" s="45"/>
      <c r="M253" s="53"/>
      <c r="N253" s="17"/>
    </row>
    <row r="254" ht="15.75" customHeight="1">
      <c r="C254" s="100"/>
      <c r="G254" s="45"/>
      <c r="M254" s="53"/>
      <c r="N254" s="17"/>
    </row>
    <row r="255" ht="15.75" customHeight="1">
      <c r="C255" s="100"/>
      <c r="G255" s="45"/>
      <c r="M255" s="53"/>
      <c r="N255" s="17"/>
    </row>
    <row r="256" ht="15.75" customHeight="1">
      <c r="C256" s="100"/>
      <c r="G256" s="45"/>
      <c r="M256" s="53"/>
      <c r="N256" s="17"/>
    </row>
    <row r="257" ht="15.75" customHeight="1">
      <c r="C257" s="100"/>
      <c r="G257" s="45"/>
      <c r="M257" s="53"/>
      <c r="N257" s="17"/>
    </row>
    <row r="258" ht="15.75" customHeight="1">
      <c r="C258" s="100"/>
      <c r="G258" s="45"/>
      <c r="M258" s="53"/>
      <c r="N258" s="17"/>
    </row>
    <row r="259" ht="15.75" customHeight="1">
      <c r="C259" s="100"/>
      <c r="G259" s="45"/>
      <c r="M259" s="53"/>
      <c r="N259" s="17"/>
    </row>
    <row r="260" ht="15.75" customHeight="1">
      <c r="C260" s="100"/>
      <c r="G260" s="45"/>
      <c r="M260" s="53"/>
      <c r="N260" s="17"/>
    </row>
    <row r="261" ht="15.75" customHeight="1">
      <c r="C261" s="100"/>
      <c r="G261" s="45"/>
      <c r="M261" s="53"/>
      <c r="N261" s="17"/>
    </row>
    <row r="262" ht="15.75" customHeight="1">
      <c r="C262" s="100"/>
      <c r="G262" s="45"/>
      <c r="M262" s="53"/>
      <c r="N262" s="17"/>
    </row>
    <row r="263" ht="15.75" customHeight="1">
      <c r="C263" s="100"/>
      <c r="G263" s="45"/>
      <c r="M263" s="53"/>
      <c r="N263" s="17"/>
    </row>
    <row r="264" ht="15.75" customHeight="1">
      <c r="C264" s="100"/>
      <c r="G264" s="45"/>
      <c r="M264" s="53"/>
      <c r="N264" s="17"/>
    </row>
    <row r="265" ht="15.75" customHeight="1">
      <c r="C265" s="100"/>
      <c r="G265" s="45"/>
      <c r="M265" s="53"/>
      <c r="N265" s="17"/>
    </row>
    <row r="266" ht="15.75" customHeight="1">
      <c r="C266" s="100"/>
      <c r="G266" s="45"/>
      <c r="M266" s="53"/>
      <c r="N266" s="17"/>
    </row>
    <row r="267" ht="15.75" customHeight="1">
      <c r="C267" s="100"/>
      <c r="G267" s="45"/>
      <c r="M267" s="53"/>
      <c r="N267" s="17"/>
    </row>
    <row r="268" ht="15.75" customHeight="1">
      <c r="C268" s="100"/>
      <c r="G268" s="45"/>
      <c r="M268" s="53"/>
      <c r="N268" s="17"/>
    </row>
    <row r="269" ht="15.75" customHeight="1">
      <c r="C269" s="100"/>
      <c r="G269" s="45"/>
      <c r="M269" s="53"/>
      <c r="N269" s="17"/>
    </row>
    <row r="270" ht="15.75" customHeight="1">
      <c r="C270" s="100"/>
      <c r="G270" s="45"/>
      <c r="M270" s="53"/>
      <c r="N270" s="17"/>
    </row>
    <row r="271" ht="15.75" customHeight="1">
      <c r="C271" s="100"/>
      <c r="G271" s="45"/>
      <c r="M271" s="53"/>
      <c r="N271" s="17"/>
    </row>
    <row r="272" ht="15.75" customHeight="1">
      <c r="C272" s="100"/>
      <c r="G272" s="45"/>
      <c r="M272" s="53"/>
      <c r="N272" s="17"/>
    </row>
    <row r="273" ht="15.75" customHeight="1">
      <c r="C273" s="100"/>
      <c r="G273" s="45"/>
      <c r="M273" s="53"/>
      <c r="N273" s="17"/>
    </row>
    <row r="274" ht="15.75" customHeight="1">
      <c r="C274" s="100"/>
      <c r="G274" s="45"/>
      <c r="M274" s="53"/>
      <c r="N274" s="17"/>
    </row>
    <row r="275" ht="15.75" customHeight="1">
      <c r="C275" s="100"/>
      <c r="G275" s="45"/>
      <c r="M275" s="53"/>
      <c r="N275" s="17"/>
    </row>
    <row r="276" ht="15.75" customHeight="1">
      <c r="C276" s="100"/>
      <c r="G276" s="45"/>
      <c r="M276" s="53"/>
      <c r="N276" s="17"/>
    </row>
    <row r="277" ht="15.75" customHeight="1">
      <c r="C277" s="100"/>
      <c r="G277" s="45"/>
      <c r="M277" s="53"/>
      <c r="N277" s="17"/>
    </row>
    <row r="278" ht="15.75" customHeight="1">
      <c r="C278" s="100"/>
      <c r="G278" s="45"/>
      <c r="M278" s="53"/>
      <c r="N278" s="17"/>
    </row>
    <row r="279" ht="15.75" customHeight="1">
      <c r="C279" s="100"/>
      <c r="G279" s="45"/>
      <c r="M279" s="53"/>
      <c r="N279" s="17"/>
    </row>
    <row r="280" ht="15.75" customHeight="1">
      <c r="C280" s="100"/>
      <c r="G280" s="45"/>
      <c r="M280" s="53"/>
      <c r="N280" s="17"/>
    </row>
    <row r="281" ht="15.75" customHeight="1">
      <c r="C281" s="100"/>
      <c r="G281" s="45"/>
      <c r="M281" s="53"/>
      <c r="N281" s="17"/>
    </row>
    <row r="282" ht="15.75" customHeight="1">
      <c r="C282" s="100"/>
      <c r="G282" s="45"/>
      <c r="M282" s="53"/>
      <c r="N282" s="17"/>
    </row>
    <row r="283" ht="15.75" customHeight="1">
      <c r="C283" s="100"/>
      <c r="G283" s="45"/>
      <c r="M283" s="53"/>
      <c r="N283" s="17"/>
    </row>
    <row r="284" ht="15.75" customHeight="1">
      <c r="C284" s="100"/>
      <c r="G284" s="45"/>
      <c r="M284" s="53"/>
      <c r="N284" s="17"/>
    </row>
    <row r="285" ht="15.75" customHeight="1">
      <c r="C285" s="100"/>
      <c r="G285" s="45"/>
      <c r="M285" s="53"/>
      <c r="N285" s="17"/>
    </row>
    <row r="286" ht="15.75" customHeight="1">
      <c r="C286" s="100"/>
      <c r="G286" s="45"/>
      <c r="M286" s="53"/>
      <c r="N286" s="17"/>
    </row>
    <row r="287" ht="15.75" customHeight="1">
      <c r="C287" s="100"/>
      <c r="G287" s="45"/>
      <c r="M287" s="53"/>
      <c r="N287" s="17"/>
    </row>
    <row r="288" ht="15.75" customHeight="1">
      <c r="C288" s="100"/>
      <c r="G288" s="45"/>
      <c r="M288" s="53"/>
      <c r="N288" s="17"/>
    </row>
    <row r="289" ht="15.75" customHeight="1">
      <c r="C289" s="100"/>
      <c r="G289" s="45"/>
      <c r="M289" s="53"/>
      <c r="N289" s="17"/>
    </row>
    <row r="290" ht="15.75" customHeight="1">
      <c r="C290" s="100"/>
      <c r="G290" s="45"/>
      <c r="M290" s="53"/>
      <c r="N290" s="17"/>
    </row>
    <row r="291" ht="15.75" customHeight="1">
      <c r="C291" s="100"/>
      <c r="G291" s="45"/>
      <c r="M291" s="53"/>
      <c r="N291" s="17"/>
    </row>
    <row r="292" ht="15.75" customHeight="1">
      <c r="C292" s="100"/>
      <c r="G292" s="45"/>
      <c r="M292" s="53"/>
      <c r="N292" s="17"/>
    </row>
    <row r="293" ht="15.75" customHeight="1">
      <c r="C293" s="100"/>
      <c r="G293" s="45"/>
      <c r="M293" s="53"/>
      <c r="N293" s="17"/>
    </row>
    <row r="294" ht="15.75" customHeight="1">
      <c r="C294" s="100"/>
      <c r="G294" s="45"/>
      <c r="M294" s="53"/>
      <c r="N294" s="17"/>
    </row>
    <row r="295" ht="15.75" customHeight="1">
      <c r="C295" s="100"/>
      <c r="G295" s="45"/>
      <c r="M295" s="53"/>
      <c r="N295" s="17"/>
    </row>
    <row r="296" ht="15.75" customHeight="1">
      <c r="C296" s="100"/>
      <c r="G296" s="45"/>
      <c r="M296" s="53"/>
      <c r="N296" s="17"/>
    </row>
    <row r="297" ht="15.75" customHeight="1">
      <c r="C297" s="100"/>
      <c r="G297" s="45"/>
      <c r="M297" s="53"/>
      <c r="N297" s="17"/>
    </row>
    <row r="298" ht="15.75" customHeight="1">
      <c r="C298" s="100"/>
      <c r="G298" s="45"/>
      <c r="M298" s="53"/>
      <c r="N298" s="17"/>
    </row>
    <row r="299" ht="15.75" customHeight="1">
      <c r="C299" s="100"/>
      <c r="G299" s="45"/>
      <c r="M299" s="53"/>
      <c r="N299" s="17"/>
    </row>
    <row r="300" ht="15.75" customHeight="1">
      <c r="C300" s="100"/>
      <c r="G300" s="45"/>
      <c r="M300" s="53"/>
      <c r="N300" s="17"/>
    </row>
    <row r="301" ht="15.75" customHeight="1">
      <c r="C301" s="100"/>
      <c r="G301" s="45"/>
      <c r="M301" s="53"/>
      <c r="N301" s="17"/>
    </row>
    <row r="302" ht="15.75" customHeight="1">
      <c r="C302" s="100"/>
      <c r="G302" s="45"/>
      <c r="M302" s="53"/>
      <c r="N302" s="17"/>
    </row>
    <row r="303" ht="15.75" customHeight="1">
      <c r="C303" s="100"/>
      <c r="G303" s="45"/>
      <c r="M303" s="53"/>
      <c r="N303" s="17"/>
    </row>
    <row r="304" ht="15.75" customHeight="1">
      <c r="C304" s="100"/>
      <c r="G304" s="45"/>
      <c r="M304" s="53"/>
      <c r="N304" s="17"/>
    </row>
    <row r="305" ht="15.75" customHeight="1">
      <c r="C305" s="100"/>
      <c r="G305" s="45"/>
      <c r="M305" s="53"/>
      <c r="N305" s="17"/>
    </row>
    <row r="306" ht="15.75" customHeight="1">
      <c r="C306" s="100"/>
      <c r="G306" s="45"/>
      <c r="M306" s="53"/>
      <c r="N306" s="17"/>
    </row>
    <row r="307" ht="15.75" customHeight="1">
      <c r="C307" s="100"/>
      <c r="G307" s="45"/>
      <c r="M307" s="53"/>
      <c r="N307" s="17"/>
    </row>
    <row r="308" ht="15.75" customHeight="1">
      <c r="C308" s="100"/>
      <c r="G308" s="45"/>
      <c r="M308" s="53"/>
      <c r="N308" s="17"/>
    </row>
    <row r="309" ht="15.75" customHeight="1">
      <c r="C309" s="100"/>
      <c r="G309" s="45"/>
      <c r="M309" s="53"/>
      <c r="N309" s="17"/>
    </row>
    <row r="310" ht="15.75" customHeight="1">
      <c r="C310" s="100"/>
      <c r="G310" s="45"/>
      <c r="M310" s="53"/>
      <c r="N310" s="17"/>
    </row>
    <row r="311" ht="15.75" customHeight="1">
      <c r="C311" s="100"/>
      <c r="G311" s="45"/>
      <c r="M311" s="53"/>
      <c r="N311" s="17"/>
    </row>
    <row r="312" ht="15.75" customHeight="1">
      <c r="C312" s="100"/>
      <c r="G312" s="45"/>
      <c r="M312" s="53"/>
      <c r="N312" s="17"/>
    </row>
    <row r="313" ht="15.75" customHeight="1">
      <c r="C313" s="100"/>
      <c r="G313" s="45"/>
      <c r="M313" s="53"/>
      <c r="N313" s="17"/>
    </row>
    <row r="314" ht="15.75" customHeight="1">
      <c r="C314" s="100"/>
      <c r="G314" s="45"/>
      <c r="M314" s="53"/>
      <c r="N314" s="17"/>
    </row>
    <row r="315" ht="15.75" customHeight="1">
      <c r="C315" s="100"/>
      <c r="G315" s="45"/>
      <c r="M315" s="53"/>
      <c r="N315" s="17"/>
    </row>
    <row r="316" ht="15.75" customHeight="1">
      <c r="C316" s="100"/>
      <c r="G316" s="45"/>
      <c r="M316" s="53"/>
      <c r="N316" s="17"/>
    </row>
    <row r="317" ht="15.75" customHeight="1">
      <c r="C317" s="100"/>
      <c r="G317" s="45"/>
      <c r="M317" s="53"/>
      <c r="N317" s="17"/>
    </row>
    <row r="318" ht="15.75" customHeight="1">
      <c r="C318" s="100"/>
      <c r="G318" s="45"/>
      <c r="M318" s="53"/>
      <c r="N318" s="17"/>
    </row>
    <row r="319" ht="15.75" customHeight="1">
      <c r="C319" s="100"/>
      <c r="G319" s="45"/>
      <c r="M319" s="53"/>
      <c r="N319" s="17"/>
    </row>
    <row r="320" ht="15.75" customHeight="1">
      <c r="C320" s="100"/>
      <c r="G320" s="45"/>
      <c r="M320" s="53"/>
      <c r="N320" s="17"/>
    </row>
    <row r="321" ht="15.75" customHeight="1">
      <c r="C321" s="100"/>
      <c r="G321" s="45"/>
      <c r="M321" s="53"/>
      <c r="N321" s="17"/>
    </row>
    <row r="322" ht="15.75" customHeight="1">
      <c r="C322" s="100"/>
      <c r="G322" s="45"/>
      <c r="M322" s="53"/>
      <c r="N322" s="17"/>
    </row>
    <row r="323" ht="15.75" customHeight="1">
      <c r="C323" s="100"/>
      <c r="G323" s="45"/>
      <c r="M323" s="53"/>
      <c r="N323" s="17"/>
    </row>
    <row r="324" ht="15.75" customHeight="1">
      <c r="C324" s="100"/>
      <c r="G324" s="45"/>
      <c r="M324" s="53"/>
      <c r="N324" s="17"/>
    </row>
    <row r="325" ht="15.75" customHeight="1">
      <c r="C325" s="100"/>
      <c r="G325" s="45"/>
      <c r="M325" s="53"/>
      <c r="N325" s="17"/>
    </row>
    <row r="326" ht="15.75" customHeight="1">
      <c r="C326" s="100"/>
      <c r="G326" s="45"/>
      <c r="M326" s="53"/>
      <c r="N326" s="17"/>
    </row>
    <row r="327" ht="15.75" customHeight="1">
      <c r="C327" s="100"/>
      <c r="G327" s="45"/>
      <c r="M327" s="53"/>
      <c r="N327" s="17"/>
    </row>
    <row r="328" ht="15.75" customHeight="1">
      <c r="C328" s="100"/>
      <c r="G328" s="45"/>
      <c r="M328" s="53"/>
      <c r="N328" s="17"/>
    </row>
    <row r="329" ht="15.75" customHeight="1">
      <c r="C329" s="100"/>
      <c r="G329" s="45"/>
      <c r="M329" s="53"/>
      <c r="N329" s="17"/>
    </row>
    <row r="330" ht="15.75" customHeight="1">
      <c r="C330" s="100"/>
      <c r="G330" s="45"/>
      <c r="M330" s="53"/>
      <c r="N330" s="17"/>
    </row>
    <row r="331" ht="15.75" customHeight="1">
      <c r="C331" s="100"/>
      <c r="G331" s="45"/>
      <c r="M331" s="53"/>
      <c r="N331" s="17"/>
    </row>
    <row r="332" ht="15.75" customHeight="1">
      <c r="C332" s="100"/>
      <c r="G332" s="45"/>
      <c r="M332" s="53"/>
      <c r="N332" s="17"/>
    </row>
    <row r="333" ht="15.75" customHeight="1">
      <c r="C333" s="100"/>
      <c r="G333" s="45"/>
      <c r="M333" s="53"/>
      <c r="N333" s="17"/>
    </row>
    <row r="334" ht="15.75" customHeight="1">
      <c r="C334" s="100"/>
      <c r="G334" s="45"/>
      <c r="M334" s="53"/>
      <c r="N334" s="17"/>
    </row>
    <row r="335" ht="15.75" customHeight="1">
      <c r="C335" s="100"/>
      <c r="G335" s="45"/>
      <c r="M335" s="53"/>
      <c r="N335" s="17"/>
    </row>
    <row r="336" ht="15.75" customHeight="1">
      <c r="C336" s="100"/>
      <c r="G336" s="45"/>
      <c r="M336" s="53"/>
      <c r="N336" s="17"/>
    </row>
    <row r="337" ht="15.75" customHeight="1">
      <c r="C337" s="100"/>
      <c r="G337" s="45"/>
      <c r="M337" s="53"/>
      <c r="N337" s="17"/>
    </row>
    <row r="338" ht="15.75" customHeight="1">
      <c r="C338" s="100"/>
      <c r="G338" s="45"/>
      <c r="M338" s="53"/>
      <c r="N338" s="17"/>
    </row>
    <row r="339" ht="15.75" customHeight="1">
      <c r="C339" s="100"/>
      <c r="G339" s="45"/>
      <c r="M339" s="53"/>
      <c r="N339" s="17"/>
    </row>
    <row r="340" ht="15.75" customHeight="1">
      <c r="C340" s="100"/>
      <c r="G340" s="45"/>
      <c r="M340" s="53"/>
      <c r="N340" s="17"/>
    </row>
    <row r="341" ht="15.75" customHeight="1">
      <c r="C341" s="100"/>
      <c r="G341" s="45"/>
      <c r="M341" s="53"/>
      <c r="N341" s="17"/>
    </row>
    <row r="342" ht="15.75" customHeight="1">
      <c r="C342" s="100"/>
      <c r="G342" s="45"/>
      <c r="M342" s="53"/>
      <c r="N342" s="17"/>
    </row>
    <row r="343" ht="15.75" customHeight="1">
      <c r="C343" s="100"/>
      <c r="G343" s="45"/>
      <c r="M343" s="53"/>
      <c r="N343" s="17"/>
    </row>
    <row r="344" ht="15.75" customHeight="1">
      <c r="C344" s="100"/>
      <c r="G344" s="45"/>
      <c r="M344" s="53"/>
      <c r="N344" s="17"/>
    </row>
    <row r="345" ht="15.75" customHeight="1">
      <c r="C345" s="100"/>
      <c r="G345" s="45"/>
      <c r="M345" s="53"/>
      <c r="N345" s="17"/>
    </row>
    <row r="346" ht="15.75" customHeight="1">
      <c r="C346" s="100"/>
      <c r="G346" s="45"/>
      <c r="M346" s="53"/>
      <c r="N346" s="17"/>
    </row>
    <row r="347" ht="15.75" customHeight="1">
      <c r="C347" s="100"/>
      <c r="G347" s="45"/>
      <c r="M347" s="53"/>
      <c r="N347" s="17"/>
    </row>
    <row r="348" ht="15.75" customHeight="1">
      <c r="C348" s="100"/>
      <c r="G348" s="45"/>
      <c r="M348" s="53"/>
      <c r="N348" s="17"/>
    </row>
    <row r="349" ht="15.75" customHeight="1">
      <c r="C349" s="100"/>
      <c r="G349" s="45"/>
      <c r="M349" s="53"/>
      <c r="N349" s="17"/>
    </row>
    <row r="350" ht="15.75" customHeight="1">
      <c r="C350" s="100"/>
      <c r="G350" s="45"/>
      <c r="M350" s="53"/>
      <c r="N350" s="17"/>
    </row>
    <row r="351" ht="15.75" customHeight="1">
      <c r="C351" s="100"/>
      <c r="G351" s="45"/>
      <c r="M351" s="53"/>
      <c r="N351" s="17"/>
    </row>
    <row r="352" ht="15.75" customHeight="1">
      <c r="C352" s="100"/>
      <c r="G352" s="45"/>
      <c r="M352" s="53"/>
      <c r="N352" s="17"/>
    </row>
    <row r="353" ht="15.75" customHeight="1">
      <c r="C353" s="100"/>
      <c r="G353" s="45"/>
      <c r="M353" s="53"/>
      <c r="N353" s="17"/>
    </row>
    <row r="354" ht="15.75" customHeight="1">
      <c r="C354" s="100"/>
      <c r="G354" s="45"/>
      <c r="M354" s="53"/>
      <c r="N354" s="17"/>
    </row>
    <row r="355" ht="15.75" customHeight="1">
      <c r="C355" s="100"/>
      <c r="G355" s="45"/>
      <c r="M355" s="53"/>
      <c r="N355" s="17"/>
    </row>
    <row r="356" ht="15.75" customHeight="1">
      <c r="C356" s="100"/>
      <c r="G356" s="45"/>
      <c r="M356" s="53"/>
      <c r="N356" s="17"/>
    </row>
    <row r="357" ht="15.75" customHeight="1">
      <c r="C357" s="100"/>
      <c r="G357" s="45"/>
      <c r="M357" s="53"/>
      <c r="N357" s="17"/>
    </row>
    <row r="358" ht="15.75" customHeight="1">
      <c r="C358" s="100"/>
      <c r="G358" s="45"/>
      <c r="M358" s="53"/>
      <c r="N358" s="17"/>
    </row>
    <row r="359" ht="15.75" customHeight="1">
      <c r="C359" s="100"/>
      <c r="G359" s="45"/>
      <c r="M359" s="53"/>
      <c r="N359" s="17"/>
    </row>
    <row r="360" ht="15.75" customHeight="1">
      <c r="C360" s="100"/>
      <c r="G360" s="45"/>
      <c r="M360" s="53"/>
      <c r="N360" s="17"/>
    </row>
    <row r="361" ht="15.75" customHeight="1">
      <c r="C361" s="100"/>
      <c r="G361" s="45"/>
      <c r="M361" s="53"/>
      <c r="N361" s="17"/>
    </row>
    <row r="362" ht="15.75" customHeight="1">
      <c r="C362" s="100"/>
      <c r="G362" s="45"/>
      <c r="M362" s="53"/>
      <c r="N362" s="17"/>
    </row>
    <row r="363" ht="15.75" customHeight="1">
      <c r="C363" s="100"/>
      <c r="G363" s="45"/>
      <c r="M363" s="53"/>
      <c r="N363" s="17"/>
    </row>
    <row r="364" ht="15.75" customHeight="1">
      <c r="C364" s="100"/>
      <c r="G364" s="45"/>
      <c r="M364" s="53"/>
      <c r="N364" s="17"/>
    </row>
    <row r="365" ht="15.75" customHeight="1">
      <c r="C365" s="100"/>
      <c r="G365" s="45"/>
      <c r="M365" s="53"/>
      <c r="N365" s="17"/>
    </row>
    <row r="366" ht="15.75" customHeight="1">
      <c r="C366" s="100"/>
      <c r="G366" s="45"/>
      <c r="M366" s="53"/>
      <c r="N366" s="17"/>
    </row>
    <row r="367" ht="15.75" customHeight="1">
      <c r="C367" s="100"/>
      <c r="G367" s="45"/>
      <c r="M367" s="53"/>
      <c r="N367" s="17"/>
    </row>
    <row r="368" ht="15.75" customHeight="1">
      <c r="C368" s="100"/>
      <c r="G368" s="45"/>
      <c r="M368" s="53"/>
      <c r="N368" s="17"/>
    </row>
    <row r="369" ht="15.75" customHeight="1">
      <c r="C369" s="100"/>
      <c r="G369" s="45"/>
      <c r="M369" s="53"/>
      <c r="N369" s="17"/>
    </row>
    <row r="370" ht="15.75" customHeight="1">
      <c r="C370" s="100"/>
      <c r="G370" s="45"/>
      <c r="M370" s="53"/>
      <c r="N370" s="17"/>
    </row>
    <row r="371" ht="15.75" customHeight="1">
      <c r="C371" s="100"/>
      <c r="G371" s="45"/>
      <c r="M371" s="53"/>
      <c r="N371" s="17"/>
    </row>
    <row r="372" ht="15.75" customHeight="1">
      <c r="C372" s="100"/>
      <c r="G372" s="45"/>
      <c r="M372" s="53"/>
      <c r="N372" s="17"/>
    </row>
    <row r="373" ht="15.75" customHeight="1">
      <c r="C373" s="100"/>
      <c r="G373" s="45"/>
      <c r="M373" s="53"/>
      <c r="N373" s="17"/>
    </row>
    <row r="374" ht="15.75" customHeight="1">
      <c r="C374" s="100"/>
      <c r="G374" s="45"/>
      <c r="M374" s="53"/>
      <c r="N374" s="17"/>
    </row>
    <row r="375" ht="15.75" customHeight="1">
      <c r="C375" s="100"/>
      <c r="G375" s="45"/>
      <c r="M375" s="53"/>
      <c r="N375" s="17"/>
    </row>
    <row r="376" ht="15.75" customHeight="1">
      <c r="C376" s="100"/>
      <c r="G376" s="45"/>
      <c r="M376" s="53"/>
      <c r="N376" s="17"/>
    </row>
    <row r="377" ht="15.75" customHeight="1">
      <c r="C377" s="100"/>
      <c r="G377" s="45"/>
      <c r="M377" s="53"/>
      <c r="N377" s="17"/>
    </row>
    <row r="378" ht="15.75" customHeight="1">
      <c r="C378" s="100"/>
      <c r="G378" s="45"/>
      <c r="M378" s="53"/>
      <c r="N378" s="17"/>
    </row>
    <row r="379" ht="15.75" customHeight="1">
      <c r="C379" s="100"/>
      <c r="G379" s="45"/>
      <c r="M379" s="53"/>
      <c r="N379" s="17"/>
    </row>
    <row r="380" ht="15.75" customHeight="1">
      <c r="C380" s="100"/>
      <c r="G380" s="45"/>
      <c r="M380" s="53"/>
      <c r="N380" s="17"/>
    </row>
    <row r="381" ht="15.75" customHeight="1">
      <c r="C381" s="100"/>
      <c r="G381" s="45"/>
      <c r="M381" s="53"/>
      <c r="N381" s="17"/>
    </row>
    <row r="382" ht="15.75" customHeight="1">
      <c r="C382" s="100"/>
      <c r="G382" s="45"/>
      <c r="M382" s="53"/>
      <c r="N382" s="17"/>
    </row>
    <row r="383" ht="15.75" customHeight="1">
      <c r="C383" s="100"/>
      <c r="G383" s="45"/>
      <c r="M383" s="53"/>
      <c r="N383" s="17"/>
    </row>
    <row r="384" ht="15.75" customHeight="1">
      <c r="C384" s="100"/>
      <c r="G384" s="45"/>
      <c r="M384" s="53"/>
      <c r="N384" s="17"/>
    </row>
    <row r="385" ht="15.75" customHeight="1">
      <c r="C385" s="100"/>
      <c r="G385" s="45"/>
      <c r="M385" s="53"/>
      <c r="N385" s="17"/>
    </row>
    <row r="386" ht="15.75" customHeight="1">
      <c r="C386" s="100"/>
      <c r="G386" s="45"/>
      <c r="M386" s="53"/>
      <c r="N386" s="17"/>
    </row>
    <row r="387" ht="15.75" customHeight="1">
      <c r="C387" s="100"/>
      <c r="G387" s="45"/>
      <c r="M387" s="53"/>
      <c r="N387" s="17"/>
    </row>
    <row r="388" ht="15.75" customHeight="1">
      <c r="C388" s="100"/>
      <c r="G388" s="45"/>
      <c r="M388" s="53"/>
      <c r="N388" s="17"/>
    </row>
    <row r="389" ht="15.75" customHeight="1">
      <c r="C389" s="100"/>
      <c r="G389" s="45"/>
      <c r="M389" s="53"/>
      <c r="N389" s="17"/>
    </row>
    <row r="390" ht="15.75" customHeight="1">
      <c r="C390" s="100"/>
      <c r="G390" s="45"/>
      <c r="M390" s="53"/>
      <c r="N390" s="17"/>
    </row>
    <row r="391" ht="15.75" customHeight="1">
      <c r="C391" s="100"/>
      <c r="G391" s="45"/>
      <c r="M391" s="53"/>
      <c r="N391" s="17"/>
    </row>
    <row r="392" ht="15.75" customHeight="1">
      <c r="C392" s="100"/>
      <c r="G392" s="45"/>
      <c r="M392" s="53"/>
      <c r="N392" s="17"/>
    </row>
    <row r="393" ht="15.75" customHeight="1">
      <c r="C393" s="100"/>
      <c r="G393" s="45"/>
      <c r="M393" s="53"/>
      <c r="N393" s="17"/>
    </row>
    <row r="394" ht="15.75" customHeight="1">
      <c r="C394" s="100"/>
      <c r="G394" s="45"/>
      <c r="M394" s="53"/>
      <c r="N394" s="17"/>
    </row>
    <row r="395" ht="15.75" customHeight="1">
      <c r="C395" s="100"/>
      <c r="G395" s="45"/>
      <c r="M395" s="53"/>
      <c r="N395" s="17"/>
    </row>
    <row r="396" ht="15.75" customHeight="1">
      <c r="C396" s="100"/>
      <c r="G396" s="45"/>
      <c r="M396" s="53"/>
      <c r="N396" s="17"/>
    </row>
    <row r="397" ht="15.75" customHeight="1">
      <c r="C397" s="100"/>
      <c r="G397" s="45"/>
      <c r="M397" s="53"/>
      <c r="N397" s="17"/>
    </row>
    <row r="398" ht="15.75" customHeight="1">
      <c r="C398" s="100"/>
      <c r="G398" s="45"/>
      <c r="M398" s="53"/>
      <c r="N398" s="17"/>
    </row>
    <row r="399" ht="15.75" customHeight="1">
      <c r="C399" s="100"/>
      <c r="G399" s="45"/>
      <c r="M399" s="53"/>
      <c r="N399" s="17"/>
    </row>
    <row r="400" ht="15.75" customHeight="1">
      <c r="C400" s="100"/>
      <c r="G400" s="45"/>
      <c r="M400" s="53"/>
      <c r="N400" s="17"/>
    </row>
    <row r="401" ht="15.75" customHeight="1">
      <c r="C401" s="100"/>
      <c r="G401" s="45"/>
      <c r="M401" s="53"/>
      <c r="N401" s="17"/>
    </row>
    <row r="402" ht="15.75" customHeight="1">
      <c r="C402" s="100"/>
      <c r="G402" s="45"/>
      <c r="M402" s="53"/>
      <c r="N402" s="17"/>
    </row>
    <row r="403" ht="15.75" customHeight="1">
      <c r="C403" s="100"/>
      <c r="G403" s="45"/>
      <c r="M403" s="53"/>
      <c r="N403" s="17"/>
    </row>
    <row r="404" ht="15.75" customHeight="1">
      <c r="C404" s="100"/>
      <c r="G404" s="45"/>
      <c r="M404" s="53"/>
      <c r="N404" s="17"/>
    </row>
    <row r="405" ht="15.75" customHeight="1">
      <c r="C405" s="100"/>
      <c r="G405" s="45"/>
      <c r="M405" s="53"/>
      <c r="N405" s="17"/>
    </row>
    <row r="406" ht="15.75" customHeight="1">
      <c r="C406" s="100"/>
      <c r="G406" s="45"/>
      <c r="M406" s="53"/>
      <c r="N406" s="17"/>
    </row>
    <row r="407" ht="15.75" customHeight="1">
      <c r="C407" s="100"/>
      <c r="G407" s="45"/>
      <c r="M407" s="53"/>
      <c r="N407" s="17"/>
    </row>
    <row r="408" ht="15.75" customHeight="1">
      <c r="C408" s="100"/>
      <c r="G408" s="45"/>
      <c r="M408" s="53"/>
      <c r="N408" s="17"/>
    </row>
    <row r="409" ht="15.75" customHeight="1">
      <c r="C409" s="100"/>
      <c r="G409" s="45"/>
      <c r="M409" s="53"/>
      <c r="N409" s="17"/>
    </row>
    <row r="410" ht="15.75" customHeight="1">
      <c r="C410" s="100"/>
      <c r="G410" s="45"/>
      <c r="M410" s="53"/>
      <c r="N410" s="17"/>
    </row>
    <row r="411" ht="15.75" customHeight="1">
      <c r="C411" s="100"/>
      <c r="G411" s="45"/>
      <c r="M411" s="53"/>
      <c r="N411" s="17"/>
    </row>
    <row r="412" ht="15.75" customHeight="1">
      <c r="C412" s="100"/>
      <c r="G412" s="45"/>
      <c r="M412" s="53"/>
      <c r="N412" s="17"/>
    </row>
    <row r="413" ht="15.75" customHeight="1">
      <c r="C413" s="100"/>
      <c r="G413" s="45"/>
      <c r="M413" s="53"/>
      <c r="N413" s="17"/>
    </row>
    <row r="414" ht="15.75" customHeight="1">
      <c r="C414" s="100"/>
      <c r="G414" s="45"/>
      <c r="M414" s="53"/>
      <c r="N414" s="17"/>
    </row>
    <row r="415" ht="15.75" customHeight="1">
      <c r="C415" s="100"/>
      <c r="G415" s="45"/>
      <c r="M415" s="53"/>
      <c r="N415" s="17"/>
    </row>
    <row r="416" ht="15.75" customHeight="1">
      <c r="C416" s="100"/>
      <c r="G416" s="45"/>
      <c r="M416" s="53"/>
      <c r="N416" s="17"/>
    </row>
    <row r="417" ht="15.75" customHeight="1">
      <c r="C417" s="100"/>
      <c r="G417" s="45"/>
      <c r="M417" s="53"/>
      <c r="N417" s="17"/>
    </row>
    <row r="418" ht="15.75" customHeight="1">
      <c r="C418" s="100"/>
      <c r="G418" s="45"/>
      <c r="M418" s="53"/>
      <c r="N418" s="17"/>
    </row>
    <row r="419" ht="15.75" customHeight="1">
      <c r="C419" s="100"/>
      <c r="G419" s="45"/>
      <c r="M419" s="53"/>
      <c r="N419" s="17"/>
    </row>
    <row r="420" ht="15.75" customHeight="1">
      <c r="C420" s="100"/>
      <c r="G420" s="45"/>
      <c r="M420" s="53"/>
      <c r="N420" s="17"/>
    </row>
    <row r="421" ht="15.75" customHeight="1">
      <c r="C421" s="100"/>
      <c r="G421" s="45"/>
      <c r="M421" s="53"/>
      <c r="N421" s="17"/>
    </row>
    <row r="422" ht="15.75" customHeight="1">
      <c r="C422" s="100"/>
      <c r="G422" s="45"/>
      <c r="M422" s="53"/>
      <c r="N422" s="17"/>
    </row>
    <row r="423" ht="15.75" customHeight="1">
      <c r="C423" s="100"/>
      <c r="G423" s="45"/>
      <c r="M423" s="53"/>
      <c r="N423" s="17"/>
    </row>
    <row r="424" ht="15.75" customHeight="1">
      <c r="C424" s="100"/>
      <c r="G424" s="45"/>
      <c r="M424" s="53"/>
      <c r="N424" s="17"/>
    </row>
    <row r="425" ht="15.75" customHeight="1">
      <c r="C425" s="100"/>
      <c r="G425" s="45"/>
      <c r="M425" s="53"/>
      <c r="N425" s="17"/>
    </row>
    <row r="426" ht="15.75" customHeight="1">
      <c r="C426" s="100"/>
      <c r="G426" s="45"/>
      <c r="M426" s="53"/>
      <c r="N426" s="17"/>
    </row>
    <row r="427" ht="15.75" customHeight="1">
      <c r="C427" s="100"/>
      <c r="G427" s="45"/>
      <c r="M427" s="53"/>
      <c r="N427" s="17"/>
    </row>
    <row r="428" ht="15.75" customHeight="1">
      <c r="C428" s="100"/>
      <c r="G428" s="45"/>
      <c r="M428" s="53"/>
      <c r="N428" s="17"/>
    </row>
    <row r="429" ht="15.75" customHeight="1">
      <c r="C429" s="100"/>
      <c r="G429" s="45"/>
      <c r="M429" s="53"/>
      <c r="N429" s="17"/>
    </row>
    <row r="430" ht="15.75" customHeight="1">
      <c r="C430" s="100"/>
      <c r="G430" s="45"/>
      <c r="M430" s="53"/>
      <c r="N430" s="17"/>
    </row>
    <row r="431" ht="15.75" customHeight="1">
      <c r="C431" s="100"/>
      <c r="G431" s="45"/>
      <c r="M431" s="53"/>
      <c r="N431" s="17"/>
    </row>
    <row r="432" ht="15.75" customHeight="1">
      <c r="C432" s="100"/>
      <c r="G432" s="45"/>
      <c r="M432" s="53"/>
      <c r="N432" s="17"/>
    </row>
    <row r="433" ht="15.75" customHeight="1">
      <c r="C433" s="100"/>
      <c r="G433" s="45"/>
      <c r="M433" s="53"/>
      <c r="N433" s="17"/>
    </row>
    <row r="434" ht="15.75" customHeight="1">
      <c r="C434" s="100"/>
      <c r="G434" s="45"/>
      <c r="M434" s="53"/>
      <c r="N434" s="17"/>
    </row>
    <row r="435" ht="15.75" customHeight="1">
      <c r="C435" s="100"/>
      <c r="G435" s="45"/>
      <c r="M435" s="53"/>
      <c r="N435" s="17"/>
    </row>
    <row r="436" ht="15.75" customHeight="1">
      <c r="C436" s="100"/>
      <c r="G436" s="45"/>
      <c r="M436" s="53"/>
      <c r="N436" s="17"/>
    </row>
    <row r="437" ht="15.75" customHeight="1">
      <c r="C437" s="100"/>
      <c r="G437" s="45"/>
      <c r="M437" s="53"/>
      <c r="N437" s="17"/>
    </row>
    <row r="438" ht="15.75" customHeight="1">
      <c r="C438" s="100"/>
      <c r="G438" s="45"/>
      <c r="M438" s="53"/>
      <c r="N438" s="17"/>
    </row>
    <row r="439" ht="15.75" customHeight="1">
      <c r="C439" s="100"/>
      <c r="G439" s="45"/>
      <c r="M439" s="53"/>
      <c r="N439" s="17"/>
    </row>
    <row r="440" ht="15.75" customHeight="1">
      <c r="C440" s="100"/>
      <c r="G440" s="45"/>
      <c r="M440" s="53"/>
      <c r="N440" s="17"/>
    </row>
    <row r="441" ht="15.75" customHeight="1">
      <c r="C441" s="100"/>
      <c r="G441" s="45"/>
      <c r="M441" s="53"/>
      <c r="N441" s="17"/>
    </row>
    <row r="442" ht="15.75" customHeight="1">
      <c r="C442" s="100"/>
      <c r="G442" s="45"/>
      <c r="M442" s="53"/>
      <c r="N442" s="17"/>
    </row>
    <row r="443" ht="15.75" customHeight="1">
      <c r="C443" s="100"/>
      <c r="G443" s="45"/>
      <c r="M443" s="53"/>
      <c r="N443" s="17"/>
    </row>
    <row r="444" ht="15.75" customHeight="1">
      <c r="C444" s="100"/>
      <c r="G444" s="45"/>
      <c r="M444" s="53"/>
      <c r="N444" s="17"/>
    </row>
    <row r="445" ht="15.75" customHeight="1">
      <c r="C445" s="100"/>
      <c r="G445" s="45"/>
      <c r="M445" s="53"/>
      <c r="N445" s="17"/>
    </row>
    <row r="446" ht="15.75" customHeight="1">
      <c r="C446" s="100"/>
      <c r="G446" s="45"/>
      <c r="M446" s="53"/>
      <c r="N446" s="17"/>
    </row>
    <row r="447" ht="15.75" customHeight="1">
      <c r="C447" s="100"/>
      <c r="G447" s="45"/>
      <c r="M447" s="53"/>
      <c r="N447" s="17"/>
    </row>
    <row r="448" ht="15.75" customHeight="1">
      <c r="C448" s="100"/>
      <c r="G448" s="45"/>
      <c r="M448" s="53"/>
      <c r="N448" s="17"/>
    </row>
    <row r="449" ht="15.75" customHeight="1">
      <c r="C449" s="100"/>
      <c r="G449" s="45"/>
      <c r="M449" s="53"/>
      <c r="N449" s="17"/>
    </row>
    <row r="450" ht="15.75" customHeight="1">
      <c r="C450" s="100"/>
      <c r="G450" s="45"/>
      <c r="M450" s="53"/>
      <c r="N450" s="17"/>
    </row>
    <row r="451" ht="15.75" customHeight="1">
      <c r="C451" s="100"/>
      <c r="G451" s="45"/>
      <c r="M451" s="53"/>
      <c r="N451" s="17"/>
    </row>
    <row r="452" ht="15.75" customHeight="1">
      <c r="C452" s="100"/>
      <c r="G452" s="45"/>
      <c r="M452" s="53"/>
      <c r="N452" s="17"/>
    </row>
    <row r="453" ht="15.75" customHeight="1">
      <c r="C453" s="100"/>
      <c r="G453" s="45"/>
      <c r="M453" s="53"/>
      <c r="N453" s="17"/>
    </row>
    <row r="454" ht="15.75" customHeight="1">
      <c r="C454" s="100"/>
      <c r="G454" s="45"/>
      <c r="M454" s="53"/>
      <c r="N454" s="17"/>
    </row>
    <row r="455" ht="15.75" customHeight="1">
      <c r="C455" s="100"/>
      <c r="G455" s="45"/>
      <c r="M455" s="53"/>
      <c r="N455" s="17"/>
    </row>
    <row r="456" ht="15.75" customHeight="1">
      <c r="C456" s="100"/>
      <c r="G456" s="45"/>
      <c r="M456" s="53"/>
      <c r="N456" s="17"/>
    </row>
    <row r="457" ht="15.75" customHeight="1">
      <c r="C457" s="100"/>
      <c r="G457" s="45"/>
      <c r="M457" s="53"/>
      <c r="N457" s="17"/>
    </row>
    <row r="458" ht="15.75" customHeight="1">
      <c r="C458" s="100"/>
      <c r="G458" s="45"/>
      <c r="M458" s="53"/>
      <c r="N458" s="17"/>
    </row>
    <row r="459" ht="15.75" customHeight="1">
      <c r="C459" s="100"/>
      <c r="G459" s="45"/>
      <c r="M459" s="53"/>
      <c r="N459" s="17"/>
    </row>
    <row r="460" ht="15.75" customHeight="1">
      <c r="C460" s="100"/>
      <c r="G460" s="45"/>
      <c r="M460" s="53"/>
      <c r="N460" s="17"/>
    </row>
    <row r="461" ht="15.75" customHeight="1">
      <c r="C461" s="100"/>
      <c r="G461" s="45"/>
      <c r="M461" s="53"/>
      <c r="N461" s="17"/>
    </row>
    <row r="462" ht="15.75" customHeight="1">
      <c r="C462" s="100"/>
      <c r="G462" s="45"/>
      <c r="M462" s="53"/>
      <c r="N462" s="17"/>
    </row>
    <row r="463" ht="15.75" customHeight="1">
      <c r="C463" s="100"/>
      <c r="G463" s="45"/>
      <c r="M463" s="53"/>
      <c r="N463" s="17"/>
    </row>
    <row r="464" ht="15.75" customHeight="1">
      <c r="C464" s="100"/>
      <c r="G464" s="45"/>
      <c r="M464" s="53"/>
      <c r="N464" s="17"/>
    </row>
    <row r="465" ht="15.75" customHeight="1">
      <c r="C465" s="100"/>
      <c r="G465" s="45"/>
      <c r="M465" s="53"/>
      <c r="N465" s="17"/>
    </row>
    <row r="466" ht="15.75" customHeight="1">
      <c r="C466" s="100"/>
      <c r="G466" s="45"/>
      <c r="M466" s="53"/>
      <c r="N466" s="17"/>
    </row>
    <row r="467" ht="15.75" customHeight="1">
      <c r="C467" s="100"/>
      <c r="G467" s="45"/>
      <c r="M467" s="53"/>
      <c r="N467" s="17"/>
    </row>
    <row r="468" ht="15.75" customHeight="1">
      <c r="C468" s="100"/>
      <c r="G468" s="45"/>
      <c r="M468" s="53"/>
      <c r="N468" s="17"/>
    </row>
    <row r="469" ht="15.75" customHeight="1">
      <c r="C469" s="100"/>
      <c r="G469" s="45"/>
      <c r="M469" s="53"/>
      <c r="N469" s="17"/>
    </row>
    <row r="470" ht="15.75" customHeight="1">
      <c r="C470" s="100"/>
      <c r="G470" s="45"/>
      <c r="M470" s="53"/>
      <c r="N470" s="17"/>
    </row>
    <row r="471" ht="15.75" customHeight="1">
      <c r="C471" s="100"/>
      <c r="G471" s="45"/>
      <c r="M471" s="53"/>
      <c r="N471" s="17"/>
    </row>
    <row r="472" ht="15.75" customHeight="1">
      <c r="C472" s="100"/>
      <c r="G472" s="45"/>
      <c r="M472" s="53"/>
      <c r="N472" s="17"/>
    </row>
    <row r="473" ht="15.75" customHeight="1">
      <c r="C473" s="100"/>
      <c r="G473" s="45"/>
      <c r="M473" s="53"/>
      <c r="N473" s="17"/>
    </row>
    <row r="474" ht="15.75" customHeight="1">
      <c r="C474" s="100"/>
      <c r="G474" s="45"/>
      <c r="M474" s="53"/>
      <c r="N474" s="17"/>
    </row>
    <row r="475" ht="15.75" customHeight="1">
      <c r="C475" s="100"/>
      <c r="G475" s="45"/>
      <c r="M475" s="53"/>
      <c r="N475" s="17"/>
    </row>
    <row r="476" ht="15.75" customHeight="1">
      <c r="C476" s="100"/>
      <c r="G476" s="45"/>
      <c r="M476" s="53"/>
      <c r="N476" s="17"/>
    </row>
    <row r="477" ht="15.75" customHeight="1">
      <c r="C477" s="100"/>
      <c r="G477" s="45"/>
      <c r="M477" s="53"/>
      <c r="N477" s="17"/>
    </row>
    <row r="478" ht="15.75" customHeight="1">
      <c r="C478" s="100"/>
      <c r="G478" s="45"/>
      <c r="M478" s="53"/>
      <c r="N478" s="17"/>
    </row>
    <row r="479" ht="15.75" customHeight="1">
      <c r="C479" s="100"/>
      <c r="G479" s="45"/>
      <c r="M479" s="53"/>
      <c r="N479" s="17"/>
    </row>
    <row r="480" ht="15.75" customHeight="1">
      <c r="C480" s="100"/>
      <c r="G480" s="45"/>
      <c r="M480" s="53"/>
      <c r="N480" s="17"/>
    </row>
    <row r="481" ht="15.75" customHeight="1">
      <c r="C481" s="100"/>
      <c r="G481" s="45"/>
      <c r="M481" s="53"/>
      <c r="N481" s="17"/>
    </row>
    <row r="482" ht="15.75" customHeight="1">
      <c r="C482" s="100"/>
      <c r="G482" s="45"/>
      <c r="M482" s="53"/>
      <c r="N482" s="17"/>
    </row>
    <row r="483" ht="15.75" customHeight="1">
      <c r="C483" s="100"/>
      <c r="G483" s="45"/>
      <c r="M483" s="53"/>
      <c r="N483" s="17"/>
    </row>
    <row r="484" ht="15.75" customHeight="1">
      <c r="C484" s="100"/>
      <c r="G484" s="45"/>
      <c r="M484" s="53"/>
      <c r="N484" s="17"/>
    </row>
    <row r="485" ht="15.75" customHeight="1">
      <c r="C485" s="100"/>
      <c r="G485" s="45"/>
      <c r="M485" s="53"/>
      <c r="N485" s="17"/>
    </row>
    <row r="486" ht="15.75" customHeight="1">
      <c r="C486" s="100"/>
      <c r="G486" s="45"/>
      <c r="M486" s="53"/>
      <c r="N486" s="17"/>
    </row>
    <row r="487" ht="15.75" customHeight="1">
      <c r="C487" s="100"/>
      <c r="G487" s="45"/>
      <c r="M487" s="53"/>
      <c r="N487" s="17"/>
    </row>
    <row r="488" ht="15.75" customHeight="1">
      <c r="C488" s="100"/>
      <c r="G488" s="45"/>
      <c r="M488" s="53"/>
      <c r="N488" s="17"/>
    </row>
    <row r="489" ht="15.75" customHeight="1">
      <c r="C489" s="100"/>
      <c r="G489" s="45"/>
      <c r="M489" s="53"/>
      <c r="N489" s="17"/>
    </row>
    <row r="490" ht="15.75" customHeight="1">
      <c r="C490" s="100"/>
      <c r="G490" s="45"/>
      <c r="M490" s="53"/>
      <c r="N490" s="17"/>
    </row>
    <row r="491" ht="15.75" customHeight="1">
      <c r="C491" s="100"/>
      <c r="G491" s="45"/>
      <c r="M491" s="53"/>
      <c r="N491" s="17"/>
    </row>
    <row r="492" ht="15.75" customHeight="1">
      <c r="C492" s="100"/>
      <c r="G492" s="45"/>
      <c r="M492" s="53"/>
      <c r="N492" s="17"/>
    </row>
    <row r="493" ht="15.75" customHeight="1">
      <c r="C493" s="100"/>
      <c r="G493" s="45"/>
      <c r="M493" s="53"/>
      <c r="N493" s="17"/>
    </row>
    <row r="494" ht="15.75" customHeight="1">
      <c r="C494" s="100"/>
      <c r="G494" s="45"/>
      <c r="M494" s="53"/>
      <c r="N494" s="17"/>
    </row>
    <row r="495" ht="15.75" customHeight="1">
      <c r="C495" s="100"/>
      <c r="G495" s="45"/>
      <c r="M495" s="53"/>
      <c r="N495" s="17"/>
    </row>
    <row r="496" ht="15.75" customHeight="1">
      <c r="C496" s="100"/>
      <c r="G496" s="45"/>
      <c r="M496" s="53"/>
      <c r="N496" s="17"/>
    </row>
    <row r="497" ht="15.75" customHeight="1">
      <c r="C497" s="100"/>
      <c r="G497" s="45"/>
      <c r="M497" s="53"/>
      <c r="N497" s="17"/>
    </row>
    <row r="498" ht="15.75" customHeight="1">
      <c r="C498" s="100"/>
      <c r="G498" s="45"/>
      <c r="M498" s="53"/>
      <c r="N498" s="17"/>
    </row>
    <row r="499" ht="15.75" customHeight="1">
      <c r="C499" s="100"/>
      <c r="G499" s="45"/>
      <c r="M499" s="53"/>
      <c r="N499" s="17"/>
    </row>
    <row r="500" ht="15.75" customHeight="1">
      <c r="C500" s="100"/>
      <c r="G500" s="45"/>
      <c r="M500" s="53"/>
      <c r="N500" s="17"/>
    </row>
    <row r="501" ht="15.75" customHeight="1">
      <c r="C501" s="100"/>
      <c r="G501" s="45"/>
      <c r="M501" s="53"/>
      <c r="N501" s="17"/>
    </row>
    <row r="502" ht="15.75" customHeight="1">
      <c r="C502" s="100"/>
      <c r="G502" s="45"/>
      <c r="M502" s="53"/>
      <c r="N502" s="17"/>
    </row>
    <row r="503" ht="15.75" customHeight="1">
      <c r="C503" s="100"/>
      <c r="G503" s="45"/>
      <c r="M503" s="53"/>
      <c r="N503" s="17"/>
    </row>
    <row r="504" ht="15.75" customHeight="1">
      <c r="C504" s="100"/>
      <c r="G504" s="45"/>
      <c r="M504" s="53"/>
      <c r="N504" s="17"/>
    </row>
    <row r="505" ht="15.75" customHeight="1">
      <c r="C505" s="100"/>
      <c r="G505" s="45"/>
      <c r="M505" s="53"/>
      <c r="N505" s="17"/>
    </row>
    <row r="506" ht="15.75" customHeight="1">
      <c r="C506" s="100"/>
      <c r="G506" s="45"/>
      <c r="M506" s="53"/>
      <c r="N506" s="17"/>
    </row>
    <row r="507" ht="15.75" customHeight="1">
      <c r="C507" s="100"/>
      <c r="G507" s="45"/>
      <c r="M507" s="53"/>
      <c r="N507" s="17"/>
    </row>
    <row r="508" ht="15.75" customHeight="1">
      <c r="C508" s="100"/>
      <c r="G508" s="45"/>
      <c r="M508" s="53"/>
      <c r="N508" s="17"/>
    </row>
    <row r="509" ht="15.75" customHeight="1">
      <c r="C509" s="100"/>
      <c r="G509" s="45"/>
      <c r="M509" s="53"/>
      <c r="N509" s="17"/>
    </row>
    <row r="510" ht="15.75" customHeight="1">
      <c r="C510" s="100"/>
      <c r="G510" s="45"/>
      <c r="M510" s="53"/>
      <c r="N510" s="17"/>
    </row>
    <row r="511" ht="15.75" customHeight="1">
      <c r="C511" s="100"/>
      <c r="G511" s="45"/>
      <c r="M511" s="53"/>
      <c r="N511" s="17"/>
    </row>
    <row r="512" ht="15.75" customHeight="1">
      <c r="C512" s="100"/>
      <c r="G512" s="45"/>
      <c r="M512" s="53"/>
      <c r="N512" s="17"/>
    </row>
    <row r="513" ht="15.75" customHeight="1">
      <c r="C513" s="100"/>
      <c r="G513" s="45"/>
      <c r="M513" s="53"/>
      <c r="N513" s="17"/>
    </row>
    <row r="514" ht="15.75" customHeight="1">
      <c r="C514" s="100"/>
      <c r="G514" s="45"/>
      <c r="M514" s="53"/>
      <c r="N514" s="17"/>
    </row>
    <row r="515" ht="15.75" customHeight="1">
      <c r="C515" s="100"/>
      <c r="G515" s="45"/>
      <c r="M515" s="53"/>
      <c r="N515" s="17"/>
    </row>
    <row r="516" ht="15.75" customHeight="1">
      <c r="C516" s="100"/>
      <c r="G516" s="45"/>
      <c r="M516" s="53"/>
      <c r="N516" s="17"/>
    </row>
    <row r="517" ht="15.75" customHeight="1">
      <c r="C517" s="100"/>
      <c r="G517" s="45"/>
      <c r="M517" s="53"/>
      <c r="N517" s="17"/>
    </row>
    <row r="518" ht="15.75" customHeight="1">
      <c r="C518" s="100"/>
      <c r="G518" s="45"/>
      <c r="M518" s="53"/>
      <c r="N518" s="17"/>
    </row>
    <row r="519" ht="15.75" customHeight="1">
      <c r="C519" s="100"/>
      <c r="G519" s="45"/>
      <c r="M519" s="53"/>
      <c r="N519" s="17"/>
    </row>
    <row r="520" ht="15.75" customHeight="1">
      <c r="C520" s="100"/>
      <c r="G520" s="45"/>
      <c r="M520" s="53"/>
      <c r="N520" s="17"/>
    </row>
    <row r="521" ht="15.75" customHeight="1">
      <c r="C521" s="100"/>
      <c r="G521" s="45"/>
      <c r="M521" s="53"/>
      <c r="N521" s="17"/>
    </row>
    <row r="522" ht="15.75" customHeight="1">
      <c r="C522" s="100"/>
      <c r="G522" s="45"/>
      <c r="M522" s="53"/>
      <c r="N522" s="17"/>
    </row>
    <row r="523" ht="15.75" customHeight="1">
      <c r="C523" s="100"/>
      <c r="G523" s="45"/>
      <c r="M523" s="53"/>
      <c r="N523" s="17"/>
    </row>
    <row r="524" ht="15.75" customHeight="1">
      <c r="C524" s="100"/>
      <c r="G524" s="45"/>
      <c r="M524" s="53"/>
      <c r="N524" s="17"/>
    </row>
    <row r="525" ht="15.75" customHeight="1">
      <c r="C525" s="100"/>
      <c r="G525" s="45"/>
      <c r="M525" s="53"/>
      <c r="N525" s="17"/>
    </row>
    <row r="526" ht="15.75" customHeight="1">
      <c r="C526" s="100"/>
      <c r="G526" s="45"/>
      <c r="M526" s="53"/>
      <c r="N526" s="17"/>
    </row>
    <row r="527" ht="15.75" customHeight="1">
      <c r="C527" s="100"/>
      <c r="G527" s="45"/>
      <c r="M527" s="53"/>
      <c r="N527" s="17"/>
    </row>
    <row r="528" ht="15.75" customHeight="1">
      <c r="C528" s="100"/>
      <c r="G528" s="45"/>
      <c r="M528" s="53"/>
      <c r="N528" s="17"/>
    </row>
    <row r="529" ht="15.75" customHeight="1">
      <c r="C529" s="100"/>
      <c r="G529" s="45"/>
      <c r="M529" s="53"/>
      <c r="N529" s="17"/>
    </row>
    <row r="530" ht="15.75" customHeight="1">
      <c r="C530" s="100"/>
      <c r="G530" s="45"/>
      <c r="M530" s="53"/>
      <c r="N530" s="17"/>
    </row>
    <row r="531" ht="15.75" customHeight="1">
      <c r="C531" s="100"/>
      <c r="G531" s="45"/>
      <c r="M531" s="53"/>
      <c r="N531" s="17"/>
    </row>
    <row r="532" ht="15.75" customHeight="1">
      <c r="C532" s="100"/>
      <c r="G532" s="45"/>
      <c r="M532" s="53"/>
      <c r="N532" s="17"/>
    </row>
    <row r="533" ht="15.75" customHeight="1">
      <c r="C533" s="100"/>
      <c r="G533" s="45"/>
      <c r="M533" s="53"/>
      <c r="N533" s="17"/>
    </row>
    <row r="534" ht="15.75" customHeight="1">
      <c r="C534" s="100"/>
      <c r="G534" s="45"/>
      <c r="M534" s="53"/>
      <c r="N534" s="17"/>
    </row>
    <row r="535" ht="15.75" customHeight="1">
      <c r="C535" s="100"/>
      <c r="G535" s="45"/>
      <c r="M535" s="53"/>
      <c r="N535" s="17"/>
    </row>
    <row r="536" ht="15.75" customHeight="1">
      <c r="C536" s="100"/>
      <c r="G536" s="45"/>
      <c r="M536" s="53"/>
      <c r="N536" s="17"/>
    </row>
    <row r="537" ht="15.75" customHeight="1">
      <c r="C537" s="100"/>
      <c r="G537" s="45"/>
      <c r="M537" s="53"/>
      <c r="N537" s="17"/>
    </row>
    <row r="538" ht="15.75" customHeight="1">
      <c r="C538" s="100"/>
      <c r="G538" s="45"/>
      <c r="M538" s="53"/>
      <c r="N538" s="17"/>
    </row>
    <row r="539" ht="15.75" customHeight="1">
      <c r="C539" s="100"/>
      <c r="G539" s="45"/>
      <c r="M539" s="53"/>
      <c r="N539" s="17"/>
    </row>
    <row r="540" ht="15.75" customHeight="1">
      <c r="C540" s="100"/>
      <c r="G540" s="45"/>
      <c r="M540" s="53"/>
      <c r="N540" s="17"/>
    </row>
    <row r="541" ht="15.75" customHeight="1">
      <c r="C541" s="100"/>
      <c r="G541" s="45"/>
      <c r="M541" s="53"/>
      <c r="N541" s="17"/>
    </row>
    <row r="542" ht="15.75" customHeight="1">
      <c r="C542" s="100"/>
      <c r="G542" s="45"/>
      <c r="M542" s="53"/>
      <c r="N542" s="17"/>
    </row>
    <row r="543" ht="15.75" customHeight="1">
      <c r="C543" s="100"/>
      <c r="G543" s="45"/>
      <c r="M543" s="53"/>
      <c r="N543" s="17"/>
    </row>
    <row r="544" ht="15.75" customHeight="1">
      <c r="C544" s="100"/>
      <c r="G544" s="45"/>
      <c r="M544" s="53"/>
      <c r="N544" s="17"/>
    </row>
    <row r="545" ht="15.75" customHeight="1">
      <c r="C545" s="100"/>
      <c r="G545" s="45"/>
      <c r="M545" s="53"/>
      <c r="N545" s="17"/>
    </row>
    <row r="546" ht="15.75" customHeight="1">
      <c r="C546" s="100"/>
      <c r="G546" s="45"/>
      <c r="M546" s="53"/>
      <c r="N546" s="17"/>
    </row>
    <row r="547" ht="15.75" customHeight="1">
      <c r="C547" s="100"/>
      <c r="G547" s="45"/>
      <c r="M547" s="53"/>
      <c r="N547" s="17"/>
    </row>
    <row r="548" ht="15.75" customHeight="1">
      <c r="C548" s="100"/>
      <c r="G548" s="45"/>
      <c r="M548" s="53"/>
      <c r="N548" s="17"/>
    </row>
    <row r="549" ht="15.75" customHeight="1">
      <c r="C549" s="100"/>
      <c r="G549" s="45"/>
      <c r="M549" s="53"/>
      <c r="N549" s="17"/>
    </row>
    <row r="550" ht="15.75" customHeight="1">
      <c r="C550" s="100"/>
      <c r="G550" s="45"/>
      <c r="M550" s="53"/>
      <c r="N550" s="17"/>
    </row>
    <row r="551" ht="15.75" customHeight="1">
      <c r="C551" s="100"/>
      <c r="G551" s="45"/>
      <c r="M551" s="53"/>
      <c r="N551" s="17"/>
    </row>
    <row r="552" ht="15.75" customHeight="1">
      <c r="C552" s="100"/>
      <c r="G552" s="45"/>
      <c r="M552" s="53"/>
      <c r="N552" s="17"/>
    </row>
    <row r="553" ht="15.75" customHeight="1">
      <c r="C553" s="100"/>
      <c r="G553" s="45"/>
      <c r="M553" s="53"/>
      <c r="N553" s="17"/>
    </row>
    <row r="554" ht="15.75" customHeight="1">
      <c r="C554" s="100"/>
      <c r="G554" s="45"/>
      <c r="M554" s="53"/>
      <c r="N554" s="17"/>
    </row>
    <row r="555" ht="15.75" customHeight="1">
      <c r="C555" s="100"/>
      <c r="G555" s="45"/>
      <c r="M555" s="53"/>
      <c r="N555" s="17"/>
    </row>
    <row r="556" ht="15.75" customHeight="1">
      <c r="C556" s="100"/>
      <c r="G556" s="45"/>
      <c r="M556" s="53"/>
      <c r="N556" s="17"/>
    </row>
    <row r="557" ht="15.75" customHeight="1">
      <c r="C557" s="100"/>
      <c r="G557" s="45"/>
      <c r="M557" s="53"/>
      <c r="N557" s="17"/>
    </row>
    <row r="558" ht="15.75" customHeight="1">
      <c r="C558" s="100"/>
      <c r="G558" s="45"/>
      <c r="M558" s="53"/>
      <c r="N558" s="17"/>
    </row>
    <row r="559" ht="15.75" customHeight="1">
      <c r="C559" s="100"/>
      <c r="G559" s="45"/>
      <c r="M559" s="53"/>
      <c r="N559" s="17"/>
    </row>
    <row r="560" ht="15.75" customHeight="1">
      <c r="C560" s="100"/>
      <c r="G560" s="45"/>
      <c r="M560" s="53"/>
      <c r="N560" s="17"/>
    </row>
    <row r="561" ht="15.75" customHeight="1">
      <c r="C561" s="100"/>
      <c r="G561" s="45"/>
      <c r="M561" s="53"/>
      <c r="N561" s="17"/>
    </row>
    <row r="562" ht="15.75" customHeight="1">
      <c r="C562" s="100"/>
      <c r="G562" s="45"/>
      <c r="M562" s="53"/>
      <c r="N562" s="17"/>
    </row>
    <row r="563" ht="15.75" customHeight="1">
      <c r="C563" s="100"/>
      <c r="G563" s="45"/>
      <c r="M563" s="53"/>
      <c r="N563" s="17"/>
    </row>
    <row r="564" ht="15.75" customHeight="1">
      <c r="C564" s="100"/>
      <c r="G564" s="45"/>
      <c r="M564" s="53"/>
      <c r="N564" s="17"/>
    </row>
    <row r="565" ht="15.75" customHeight="1">
      <c r="C565" s="100"/>
      <c r="G565" s="45"/>
      <c r="M565" s="53"/>
      <c r="N565" s="17"/>
    </row>
    <row r="566" ht="15.75" customHeight="1">
      <c r="C566" s="100"/>
      <c r="G566" s="45"/>
      <c r="M566" s="53"/>
      <c r="N566" s="17"/>
    </row>
    <row r="567" ht="15.75" customHeight="1">
      <c r="C567" s="100"/>
      <c r="G567" s="45"/>
      <c r="M567" s="53"/>
      <c r="N567" s="17"/>
    </row>
    <row r="568" ht="15.75" customHeight="1">
      <c r="C568" s="100"/>
      <c r="G568" s="45"/>
      <c r="M568" s="53"/>
      <c r="N568" s="17"/>
    </row>
    <row r="569" ht="15.75" customHeight="1">
      <c r="C569" s="100"/>
      <c r="G569" s="45"/>
      <c r="M569" s="53"/>
      <c r="N569" s="17"/>
    </row>
    <row r="570" ht="15.75" customHeight="1">
      <c r="C570" s="100"/>
      <c r="G570" s="45"/>
      <c r="M570" s="53"/>
      <c r="N570" s="17"/>
    </row>
    <row r="571" ht="15.75" customHeight="1">
      <c r="C571" s="100"/>
      <c r="G571" s="45"/>
      <c r="M571" s="53"/>
      <c r="N571" s="17"/>
    </row>
    <row r="572" ht="15.75" customHeight="1">
      <c r="C572" s="100"/>
      <c r="G572" s="45"/>
      <c r="M572" s="53"/>
      <c r="N572" s="17"/>
    </row>
    <row r="573" ht="15.75" customHeight="1">
      <c r="C573" s="100"/>
      <c r="G573" s="45"/>
      <c r="M573" s="53"/>
      <c r="N573" s="17"/>
    </row>
    <row r="574" ht="15.75" customHeight="1">
      <c r="C574" s="100"/>
      <c r="G574" s="45"/>
      <c r="M574" s="53"/>
      <c r="N574" s="17"/>
    </row>
    <row r="575" ht="15.75" customHeight="1">
      <c r="C575" s="100"/>
      <c r="G575" s="45"/>
      <c r="M575" s="53"/>
      <c r="N575" s="17"/>
    </row>
    <row r="576" ht="15.75" customHeight="1">
      <c r="C576" s="100"/>
      <c r="G576" s="45"/>
      <c r="M576" s="53"/>
      <c r="N576" s="17"/>
    </row>
    <row r="577" ht="15.75" customHeight="1">
      <c r="C577" s="100"/>
      <c r="G577" s="45"/>
      <c r="M577" s="53"/>
      <c r="N577" s="17"/>
    </row>
    <row r="578" ht="15.75" customHeight="1">
      <c r="C578" s="100"/>
      <c r="G578" s="45"/>
      <c r="M578" s="53"/>
      <c r="N578" s="17"/>
    </row>
    <row r="579" ht="15.75" customHeight="1">
      <c r="C579" s="100"/>
      <c r="G579" s="45"/>
      <c r="M579" s="53"/>
      <c r="N579" s="17"/>
    </row>
    <row r="580" ht="15.75" customHeight="1">
      <c r="C580" s="100"/>
      <c r="G580" s="45"/>
      <c r="M580" s="53"/>
      <c r="N580" s="17"/>
    </row>
    <row r="581" ht="15.75" customHeight="1">
      <c r="C581" s="100"/>
      <c r="G581" s="45"/>
      <c r="M581" s="53"/>
      <c r="N581" s="17"/>
    </row>
    <row r="582" ht="15.75" customHeight="1">
      <c r="C582" s="100"/>
      <c r="G582" s="45"/>
      <c r="M582" s="53"/>
      <c r="N582" s="17"/>
    </row>
    <row r="583" ht="15.75" customHeight="1">
      <c r="C583" s="100"/>
      <c r="G583" s="45"/>
      <c r="M583" s="53"/>
      <c r="N583" s="17"/>
    </row>
    <row r="584" ht="15.75" customHeight="1">
      <c r="C584" s="100"/>
      <c r="G584" s="45"/>
      <c r="M584" s="53"/>
      <c r="N584" s="17"/>
    </row>
    <row r="585" ht="15.75" customHeight="1">
      <c r="C585" s="100"/>
      <c r="G585" s="45"/>
      <c r="M585" s="53"/>
      <c r="N585" s="17"/>
    </row>
    <row r="586" ht="15.75" customHeight="1">
      <c r="C586" s="100"/>
      <c r="G586" s="45"/>
      <c r="M586" s="53"/>
      <c r="N586" s="17"/>
    </row>
    <row r="587" ht="15.75" customHeight="1">
      <c r="C587" s="100"/>
      <c r="G587" s="45"/>
      <c r="M587" s="53"/>
      <c r="N587" s="17"/>
    </row>
    <row r="588" ht="15.75" customHeight="1">
      <c r="C588" s="100"/>
      <c r="G588" s="45"/>
      <c r="M588" s="53"/>
      <c r="N588" s="17"/>
    </row>
    <row r="589" ht="15.75" customHeight="1">
      <c r="C589" s="100"/>
      <c r="G589" s="45"/>
      <c r="M589" s="53"/>
      <c r="N589" s="17"/>
    </row>
    <row r="590" ht="15.75" customHeight="1">
      <c r="C590" s="100"/>
      <c r="G590" s="45"/>
      <c r="M590" s="53"/>
      <c r="N590" s="17"/>
    </row>
    <row r="591" ht="15.75" customHeight="1">
      <c r="C591" s="100"/>
      <c r="G591" s="45"/>
      <c r="M591" s="53"/>
      <c r="N591" s="17"/>
    </row>
    <row r="592" ht="15.75" customHeight="1">
      <c r="C592" s="100"/>
      <c r="G592" s="45"/>
      <c r="M592" s="53"/>
      <c r="N592" s="17"/>
    </row>
    <row r="593" ht="15.75" customHeight="1">
      <c r="C593" s="100"/>
      <c r="G593" s="45"/>
      <c r="M593" s="53"/>
      <c r="N593" s="17"/>
    </row>
    <row r="594" ht="15.75" customHeight="1">
      <c r="C594" s="100"/>
      <c r="G594" s="45"/>
      <c r="M594" s="53"/>
      <c r="N594" s="17"/>
    </row>
    <row r="595" ht="15.75" customHeight="1">
      <c r="C595" s="100"/>
      <c r="G595" s="45"/>
      <c r="M595" s="53"/>
      <c r="N595" s="17"/>
    </row>
    <row r="596" ht="15.75" customHeight="1">
      <c r="C596" s="100"/>
      <c r="G596" s="45"/>
      <c r="M596" s="53"/>
      <c r="N596" s="17"/>
    </row>
    <row r="597" ht="15.75" customHeight="1">
      <c r="C597" s="100"/>
      <c r="G597" s="45"/>
      <c r="M597" s="53"/>
      <c r="N597" s="17"/>
    </row>
    <row r="598" ht="15.75" customHeight="1">
      <c r="C598" s="100"/>
      <c r="G598" s="45"/>
      <c r="M598" s="53"/>
      <c r="N598" s="17"/>
    </row>
    <row r="599" ht="15.75" customHeight="1">
      <c r="C599" s="100"/>
      <c r="G599" s="45"/>
      <c r="M599" s="53"/>
      <c r="N599" s="17"/>
    </row>
    <row r="600" ht="15.75" customHeight="1">
      <c r="C600" s="100"/>
      <c r="G600" s="45"/>
      <c r="M600" s="53"/>
      <c r="N600" s="17"/>
    </row>
    <row r="601" ht="15.75" customHeight="1">
      <c r="C601" s="100"/>
      <c r="G601" s="45"/>
      <c r="M601" s="53"/>
      <c r="N601" s="17"/>
    </row>
    <row r="602" ht="15.75" customHeight="1">
      <c r="C602" s="100"/>
      <c r="G602" s="45"/>
      <c r="M602" s="53"/>
      <c r="N602" s="17"/>
    </row>
    <row r="603" ht="15.75" customHeight="1">
      <c r="C603" s="100"/>
      <c r="G603" s="45"/>
      <c r="M603" s="53"/>
      <c r="N603" s="17"/>
    </row>
    <row r="604" ht="15.75" customHeight="1">
      <c r="C604" s="100"/>
      <c r="G604" s="45"/>
      <c r="M604" s="53"/>
      <c r="N604" s="17"/>
    </row>
    <row r="605" ht="15.75" customHeight="1">
      <c r="C605" s="100"/>
      <c r="G605" s="45"/>
      <c r="M605" s="53"/>
      <c r="N605" s="17"/>
    </row>
    <row r="606" ht="15.75" customHeight="1">
      <c r="C606" s="100"/>
      <c r="G606" s="45"/>
      <c r="M606" s="53"/>
      <c r="N606" s="17"/>
    </row>
    <row r="607" ht="15.75" customHeight="1">
      <c r="C607" s="100"/>
      <c r="G607" s="45"/>
      <c r="M607" s="53"/>
      <c r="N607" s="17"/>
    </row>
    <row r="608" ht="15.75" customHeight="1">
      <c r="C608" s="100"/>
      <c r="G608" s="45"/>
      <c r="M608" s="53"/>
      <c r="N608" s="17"/>
    </row>
    <row r="609" ht="15.75" customHeight="1">
      <c r="C609" s="100"/>
      <c r="G609" s="45"/>
      <c r="M609" s="53"/>
      <c r="N609" s="17"/>
    </row>
    <row r="610" ht="15.75" customHeight="1">
      <c r="C610" s="100"/>
      <c r="G610" s="45"/>
      <c r="M610" s="53"/>
      <c r="N610" s="17"/>
    </row>
    <row r="611" ht="15.75" customHeight="1">
      <c r="C611" s="100"/>
      <c r="G611" s="45"/>
      <c r="M611" s="53"/>
      <c r="N611" s="17"/>
    </row>
    <row r="612" ht="15.75" customHeight="1">
      <c r="C612" s="100"/>
      <c r="G612" s="45"/>
      <c r="M612" s="53"/>
      <c r="N612" s="17"/>
    </row>
    <row r="613" ht="15.75" customHeight="1">
      <c r="C613" s="100"/>
      <c r="G613" s="45"/>
      <c r="M613" s="53"/>
      <c r="N613" s="17"/>
    </row>
    <row r="614" ht="15.75" customHeight="1">
      <c r="C614" s="100"/>
      <c r="G614" s="45"/>
      <c r="M614" s="53"/>
      <c r="N614" s="17"/>
    </row>
    <row r="615" ht="15.75" customHeight="1">
      <c r="C615" s="100"/>
      <c r="G615" s="45"/>
      <c r="M615" s="53"/>
      <c r="N615" s="17"/>
    </row>
    <row r="616" ht="15.75" customHeight="1">
      <c r="C616" s="100"/>
      <c r="G616" s="45"/>
      <c r="M616" s="53"/>
      <c r="N616" s="17"/>
    </row>
    <row r="617" ht="15.75" customHeight="1">
      <c r="C617" s="100"/>
      <c r="G617" s="45"/>
      <c r="M617" s="53"/>
      <c r="N617" s="17"/>
    </row>
    <row r="618" ht="15.75" customHeight="1">
      <c r="C618" s="100"/>
      <c r="G618" s="45"/>
      <c r="M618" s="53"/>
      <c r="N618" s="17"/>
    </row>
    <row r="619" ht="15.75" customHeight="1">
      <c r="C619" s="100"/>
      <c r="G619" s="45"/>
      <c r="M619" s="53"/>
      <c r="N619" s="17"/>
    </row>
    <row r="620" ht="15.75" customHeight="1">
      <c r="C620" s="100"/>
      <c r="G620" s="45"/>
      <c r="M620" s="53"/>
      <c r="N620" s="17"/>
    </row>
    <row r="621" ht="15.75" customHeight="1">
      <c r="C621" s="100"/>
      <c r="G621" s="45"/>
      <c r="M621" s="53"/>
      <c r="N621" s="17"/>
    </row>
    <row r="622" ht="15.75" customHeight="1">
      <c r="C622" s="100"/>
      <c r="G622" s="45"/>
      <c r="M622" s="53"/>
      <c r="N622" s="17"/>
    </row>
    <row r="623" ht="15.75" customHeight="1">
      <c r="C623" s="100"/>
      <c r="G623" s="45"/>
      <c r="M623" s="53"/>
      <c r="N623" s="17"/>
    </row>
    <row r="624" ht="15.75" customHeight="1">
      <c r="C624" s="100"/>
      <c r="G624" s="45"/>
      <c r="M624" s="53"/>
      <c r="N624" s="17"/>
    </row>
    <row r="625" ht="15.75" customHeight="1">
      <c r="C625" s="100"/>
      <c r="G625" s="45"/>
      <c r="M625" s="53"/>
      <c r="N625" s="17"/>
    </row>
    <row r="626" ht="15.75" customHeight="1">
      <c r="C626" s="100"/>
      <c r="G626" s="45"/>
      <c r="M626" s="53"/>
      <c r="N626" s="17"/>
    </row>
    <row r="627" ht="15.75" customHeight="1">
      <c r="C627" s="100"/>
      <c r="G627" s="45"/>
      <c r="M627" s="53"/>
      <c r="N627" s="17"/>
    </row>
    <row r="628" ht="15.75" customHeight="1">
      <c r="C628" s="100"/>
      <c r="G628" s="45"/>
      <c r="M628" s="53"/>
      <c r="N628" s="17"/>
    </row>
    <row r="629" ht="15.75" customHeight="1">
      <c r="C629" s="100"/>
      <c r="G629" s="45"/>
      <c r="M629" s="53"/>
      <c r="N629" s="17"/>
    </row>
    <row r="630" ht="15.75" customHeight="1">
      <c r="C630" s="100"/>
      <c r="G630" s="45"/>
      <c r="M630" s="53"/>
      <c r="N630" s="17"/>
    </row>
    <row r="631" ht="15.75" customHeight="1">
      <c r="C631" s="100"/>
      <c r="G631" s="45"/>
      <c r="M631" s="53"/>
      <c r="N631" s="17"/>
    </row>
    <row r="632" ht="15.75" customHeight="1">
      <c r="C632" s="100"/>
      <c r="G632" s="45"/>
      <c r="M632" s="53"/>
      <c r="N632" s="17"/>
    </row>
    <row r="633" ht="15.75" customHeight="1">
      <c r="C633" s="100"/>
      <c r="G633" s="45"/>
      <c r="M633" s="53"/>
      <c r="N633" s="17"/>
    </row>
    <row r="634" ht="15.75" customHeight="1">
      <c r="C634" s="100"/>
      <c r="G634" s="45"/>
      <c r="M634" s="53"/>
      <c r="N634" s="17"/>
    </row>
    <row r="635" ht="15.75" customHeight="1">
      <c r="C635" s="100"/>
      <c r="G635" s="45"/>
      <c r="M635" s="53"/>
      <c r="N635" s="17"/>
    </row>
    <row r="636" ht="15.75" customHeight="1">
      <c r="C636" s="100"/>
      <c r="G636" s="45"/>
      <c r="M636" s="53"/>
      <c r="N636" s="17"/>
    </row>
    <row r="637" ht="15.75" customHeight="1">
      <c r="C637" s="100"/>
      <c r="G637" s="45"/>
      <c r="M637" s="53"/>
      <c r="N637" s="17"/>
    </row>
    <row r="638" ht="15.75" customHeight="1">
      <c r="C638" s="100"/>
      <c r="G638" s="45"/>
      <c r="M638" s="53"/>
      <c r="N638" s="17"/>
    </row>
    <row r="639" ht="15.75" customHeight="1">
      <c r="C639" s="100"/>
      <c r="G639" s="45"/>
      <c r="M639" s="53"/>
      <c r="N639" s="17"/>
    </row>
    <row r="640" ht="15.75" customHeight="1">
      <c r="C640" s="100"/>
      <c r="G640" s="45"/>
      <c r="M640" s="53"/>
      <c r="N640" s="17"/>
    </row>
    <row r="641" ht="15.75" customHeight="1">
      <c r="C641" s="100"/>
      <c r="G641" s="45"/>
      <c r="M641" s="53"/>
      <c r="N641" s="17"/>
    </row>
    <row r="642" ht="15.75" customHeight="1">
      <c r="C642" s="100"/>
      <c r="G642" s="45"/>
      <c r="M642" s="53"/>
      <c r="N642" s="17"/>
    </row>
    <row r="643" ht="15.75" customHeight="1">
      <c r="C643" s="100"/>
      <c r="G643" s="45"/>
      <c r="M643" s="53"/>
      <c r="N643" s="17"/>
    </row>
    <row r="644" ht="15.75" customHeight="1">
      <c r="C644" s="100"/>
      <c r="G644" s="45"/>
      <c r="M644" s="53"/>
      <c r="N644" s="17"/>
    </row>
    <row r="645" ht="15.75" customHeight="1">
      <c r="C645" s="100"/>
      <c r="G645" s="45"/>
      <c r="M645" s="53"/>
      <c r="N645" s="17"/>
    </row>
    <row r="646" ht="15.75" customHeight="1">
      <c r="C646" s="100"/>
      <c r="G646" s="45"/>
      <c r="M646" s="53"/>
      <c r="N646" s="17"/>
    </row>
    <row r="647" ht="15.75" customHeight="1">
      <c r="C647" s="100"/>
      <c r="G647" s="45"/>
      <c r="M647" s="53"/>
      <c r="N647" s="17"/>
    </row>
    <row r="648" ht="15.75" customHeight="1">
      <c r="C648" s="100"/>
      <c r="G648" s="45"/>
      <c r="M648" s="53"/>
      <c r="N648" s="17"/>
    </row>
    <row r="649" ht="15.75" customHeight="1">
      <c r="C649" s="100"/>
      <c r="G649" s="45"/>
      <c r="M649" s="53"/>
      <c r="N649" s="17"/>
    </row>
    <row r="650" ht="15.75" customHeight="1">
      <c r="C650" s="100"/>
      <c r="G650" s="45"/>
      <c r="M650" s="53"/>
      <c r="N650" s="17"/>
    </row>
    <row r="651" ht="15.75" customHeight="1">
      <c r="C651" s="100"/>
      <c r="G651" s="45"/>
      <c r="M651" s="53"/>
      <c r="N651" s="17"/>
    </row>
    <row r="652" ht="15.75" customHeight="1">
      <c r="C652" s="100"/>
      <c r="G652" s="45"/>
      <c r="M652" s="53"/>
      <c r="N652" s="17"/>
    </row>
    <row r="653" ht="15.75" customHeight="1">
      <c r="C653" s="100"/>
      <c r="G653" s="45"/>
      <c r="M653" s="53"/>
      <c r="N653" s="17"/>
    </row>
    <row r="654" ht="15.75" customHeight="1">
      <c r="C654" s="100"/>
      <c r="G654" s="45"/>
      <c r="M654" s="53"/>
      <c r="N654" s="17"/>
    </row>
    <row r="655" ht="15.75" customHeight="1">
      <c r="C655" s="100"/>
      <c r="G655" s="45"/>
      <c r="M655" s="53"/>
      <c r="N655" s="17"/>
    </row>
    <row r="656" ht="15.75" customHeight="1">
      <c r="C656" s="100"/>
      <c r="G656" s="45"/>
      <c r="M656" s="53"/>
      <c r="N656" s="17"/>
    </row>
    <row r="657" ht="15.75" customHeight="1">
      <c r="C657" s="100"/>
      <c r="G657" s="45"/>
      <c r="M657" s="53"/>
      <c r="N657" s="17"/>
    </row>
    <row r="658" ht="15.75" customHeight="1">
      <c r="C658" s="100"/>
      <c r="G658" s="45"/>
      <c r="M658" s="53"/>
      <c r="N658" s="17"/>
    </row>
    <row r="659" ht="15.75" customHeight="1">
      <c r="C659" s="100"/>
      <c r="G659" s="45"/>
      <c r="M659" s="53"/>
      <c r="N659" s="17"/>
    </row>
    <row r="660" ht="15.75" customHeight="1">
      <c r="C660" s="100"/>
      <c r="G660" s="45"/>
      <c r="M660" s="53"/>
      <c r="N660" s="17"/>
    </row>
    <row r="661" ht="15.75" customHeight="1">
      <c r="C661" s="100"/>
      <c r="G661" s="45"/>
      <c r="M661" s="53"/>
      <c r="N661" s="17"/>
    </row>
    <row r="662" ht="15.75" customHeight="1">
      <c r="C662" s="100"/>
      <c r="G662" s="45"/>
      <c r="M662" s="53"/>
      <c r="N662" s="17"/>
    </row>
    <row r="663" ht="15.75" customHeight="1">
      <c r="C663" s="100"/>
      <c r="G663" s="45"/>
      <c r="M663" s="53"/>
      <c r="N663" s="17"/>
    </row>
    <row r="664" ht="15.75" customHeight="1">
      <c r="C664" s="100"/>
      <c r="G664" s="45"/>
      <c r="M664" s="53"/>
      <c r="N664" s="17"/>
    </row>
    <row r="665" ht="15.75" customHeight="1">
      <c r="C665" s="100"/>
      <c r="G665" s="45"/>
      <c r="M665" s="53"/>
      <c r="N665" s="17"/>
    </row>
    <row r="666" ht="15.75" customHeight="1">
      <c r="C666" s="100"/>
      <c r="G666" s="45"/>
      <c r="M666" s="53"/>
      <c r="N666" s="17"/>
    </row>
    <row r="667" ht="15.75" customHeight="1">
      <c r="C667" s="100"/>
      <c r="G667" s="45"/>
      <c r="M667" s="53"/>
      <c r="N667" s="17"/>
    </row>
    <row r="668" ht="15.75" customHeight="1">
      <c r="C668" s="100"/>
      <c r="G668" s="45"/>
      <c r="M668" s="53"/>
      <c r="N668" s="17"/>
    </row>
    <row r="669" ht="15.75" customHeight="1">
      <c r="C669" s="100"/>
      <c r="G669" s="45"/>
      <c r="M669" s="53"/>
      <c r="N669" s="17"/>
    </row>
    <row r="670" ht="15.75" customHeight="1">
      <c r="C670" s="100"/>
      <c r="G670" s="45"/>
      <c r="M670" s="53"/>
      <c r="N670" s="17"/>
    </row>
    <row r="671" ht="15.75" customHeight="1">
      <c r="C671" s="100"/>
      <c r="G671" s="45"/>
      <c r="M671" s="53"/>
      <c r="N671" s="17"/>
    </row>
    <row r="672" ht="15.75" customHeight="1">
      <c r="C672" s="100"/>
      <c r="G672" s="45"/>
      <c r="M672" s="53"/>
      <c r="N672" s="17"/>
    </row>
    <row r="673" ht="15.75" customHeight="1">
      <c r="C673" s="100"/>
      <c r="G673" s="45"/>
      <c r="M673" s="53"/>
      <c r="N673" s="17"/>
    </row>
    <row r="674" ht="15.75" customHeight="1">
      <c r="C674" s="100"/>
      <c r="G674" s="45"/>
      <c r="M674" s="53"/>
      <c r="N674" s="17"/>
    </row>
    <row r="675" ht="15.75" customHeight="1">
      <c r="C675" s="100"/>
      <c r="G675" s="45"/>
      <c r="M675" s="53"/>
      <c r="N675" s="17"/>
    </row>
    <row r="676" ht="15.75" customHeight="1">
      <c r="C676" s="100"/>
      <c r="G676" s="45"/>
      <c r="M676" s="53"/>
      <c r="N676" s="17"/>
    </row>
    <row r="677" ht="15.75" customHeight="1">
      <c r="C677" s="100"/>
      <c r="G677" s="45"/>
      <c r="M677" s="53"/>
      <c r="N677" s="17"/>
    </row>
    <row r="678" ht="15.75" customHeight="1">
      <c r="C678" s="100"/>
      <c r="G678" s="45"/>
      <c r="M678" s="53"/>
      <c r="N678" s="17"/>
    </row>
    <row r="679" ht="15.75" customHeight="1">
      <c r="C679" s="100"/>
      <c r="G679" s="45"/>
      <c r="M679" s="53"/>
      <c r="N679" s="17"/>
    </row>
    <row r="680" ht="15.75" customHeight="1">
      <c r="C680" s="100"/>
      <c r="G680" s="45"/>
      <c r="M680" s="53"/>
      <c r="N680" s="17"/>
    </row>
    <row r="681" ht="15.75" customHeight="1">
      <c r="C681" s="100"/>
      <c r="G681" s="45"/>
      <c r="M681" s="53"/>
      <c r="N681" s="17"/>
    </row>
    <row r="682" ht="15.75" customHeight="1">
      <c r="C682" s="100"/>
      <c r="G682" s="45"/>
      <c r="M682" s="53"/>
      <c r="N682" s="17"/>
    </row>
    <row r="683" ht="15.75" customHeight="1">
      <c r="C683" s="100"/>
      <c r="G683" s="45"/>
      <c r="M683" s="53"/>
      <c r="N683" s="17"/>
    </row>
    <row r="684" ht="15.75" customHeight="1">
      <c r="C684" s="100"/>
      <c r="G684" s="45"/>
      <c r="M684" s="53"/>
      <c r="N684" s="17"/>
    </row>
    <row r="685" ht="15.75" customHeight="1">
      <c r="C685" s="100"/>
      <c r="G685" s="45"/>
      <c r="M685" s="53"/>
      <c r="N685" s="17"/>
    </row>
    <row r="686" ht="15.75" customHeight="1">
      <c r="C686" s="100"/>
      <c r="G686" s="45"/>
      <c r="M686" s="53"/>
      <c r="N686" s="17"/>
    </row>
    <row r="687" ht="15.75" customHeight="1">
      <c r="C687" s="100"/>
      <c r="G687" s="45"/>
      <c r="M687" s="53"/>
      <c r="N687" s="17"/>
    </row>
    <row r="688" ht="15.75" customHeight="1">
      <c r="C688" s="100"/>
      <c r="G688" s="45"/>
      <c r="M688" s="53"/>
      <c r="N688" s="17"/>
    </row>
    <row r="689" ht="15.75" customHeight="1">
      <c r="C689" s="100"/>
      <c r="G689" s="45"/>
      <c r="M689" s="53"/>
      <c r="N689" s="17"/>
    </row>
    <row r="690" ht="15.75" customHeight="1">
      <c r="C690" s="100"/>
      <c r="G690" s="45"/>
      <c r="M690" s="53"/>
      <c r="N690" s="17"/>
    </row>
    <row r="691" ht="15.75" customHeight="1">
      <c r="C691" s="100"/>
      <c r="G691" s="45"/>
      <c r="M691" s="53"/>
      <c r="N691" s="17"/>
    </row>
    <row r="692" ht="15.75" customHeight="1">
      <c r="C692" s="100"/>
      <c r="G692" s="45"/>
      <c r="M692" s="53"/>
      <c r="N692" s="17"/>
    </row>
    <row r="693" ht="15.75" customHeight="1">
      <c r="C693" s="100"/>
      <c r="G693" s="45"/>
      <c r="M693" s="53"/>
      <c r="N693" s="17"/>
    </row>
    <row r="694" ht="15.75" customHeight="1">
      <c r="C694" s="100"/>
      <c r="G694" s="45"/>
      <c r="M694" s="53"/>
      <c r="N694" s="17"/>
    </row>
    <row r="695" ht="15.75" customHeight="1">
      <c r="C695" s="100"/>
      <c r="G695" s="45"/>
      <c r="M695" s="53"/>
      <c r="N695" s="17"/>
    </row>
    <row r="696" ht="15.75" customHeight="1">
      <c r="C696" s="100"/>
      <c r="G696" s="45"/>
      <c r="M696" s="53"/>
      <c r="N696" s="17"/>
    </row>
    <row r="697" ht="15.75" customHeight="1">
      <c r="C697" s="100"/>
      <c r="G697" s="45"/>
      <c r="M697" s="53"/>
      <c r="N697" s="17"/>
    </row>
    <row r="698" ht="15.75" customHeight="1">
      <c r="C698" s="100"/>
      <c r="G698" s="45"/>
      <c r="M698" s="53"/>
      <c r="N698" s="17"/>
    </row>
    <row r="699" ht="15.75" customHeight="1">
      <c r="C699" s="100"/>
      <c r="G699" s="45"/>
      <c r="M699" s="53"/>
      <c r="N699" s="17"/>
    </row>
    <row r="700" ht="15.75" customHeight="1">
      <c r="C700" s="100"/>
      <c r="G700" s="45"/>
      <c r="M700" s="53"/>
      <c r="N700" s="17"/>
    </row>
    <row r="701" ht="15.75" customHeight="1">
      <c r="C701" s="100"/>
      <c r="G701" s="45"/>
      <c r="M701" s="53"/>
      <c r="N701" s="17"/>
    </row>
    <row r="702" ht="15.75" customHeight="1">
      <c r="C702" s="100"/>
      <c r="G702" s="45"/>
      <c r="M702" s="53"/>
      <c r="N702" s="17"/>
    </row>
    <row r="703" ht="15.75" customHeight="1">
      <c r="C703" s="100"/>
      <c r="G703" s="45"/>
      <c r="M703" s="53"/>
      <c r="N703" s="17"/>
    </row>
    <row r="704" ht="15.75" customHeight="1">
      <c r="C704" s="100"/>
      <c r="G704" s="45"/>
      <c r="M704" s="53"/>
      <c r="N704" s="17"/>
    </row>
    <row r="705" ht="15.75" customHeight="1">
      <c r="C705" s="100"/>
      <c r="G705" s="45"/>
      <c r="M705" s="53"/>
      <c r="N705" s="17"/>
    </row>
    <row r="706" ht="15.75" customHeight="1">
      <c r="C706" s="100"/>
      <c r="G706" s="45"/>
      <c r="M706" s="53"/>
      <c r="N706" s="17"/>
    </row>
    <row r="707" ht="15.75" customHeight="1">
      <c r="C707" s="100"/>
      <c r="G707" s="45"/>
      <c r="M707" s="53"/>
      <c r="N707" s="17"/>
    </row>
    <row r="708" ht="15.75" customHeight="1">
      <c r="C708" s="100"/>
      <c r="G708" s="45"/>
      <c r="M708" s="53"/>
      <c r="N708" s="17"/>
    </row>
    <row r="709" ht="15.75" customHeight="1">
      <c r="C709" s="100"/>
      <c r="G709" s="45"/>
      <c r="M709" s="53"/>
      <c r="N709" s="17"/>
    </row>
    <row r="710" ht="15.75" customHeight="1">
      <c r="C710" s="100"/>
      <c r="G710" s="45"/>
      <c r="M710" s="53"/>
      <c r="N710" s="17"/>
    </row>
    <row r="711" ht="15.75" customHeight="1">
      <c r="C711" s="100"/>
      <c r="G711" s="45"/>
      <c r="M711" s="53"/>
      <c r="N711" s="17"/>
    </row>
    <row r="712" ht="15.75" customHeight="1">
      <c r="C712" s="100"/>
      <c r="G712" s="45"/>
      <c r="M712" s="53"/>
      <c r="N712" s="17"/>
    </row>
    <row r="713" ht="15.75" customHeight="1">
      <c r="C713" s="100"/>
      <c r="G713" s="45"/>
      <c r="M713" s="53"/>
      <c r="N713" s="17"/>
    </row>
    <row r="714" ht="15.75" customHeight="1">
      <c r="C714" s="100"/>
      <c r="G714" s="45"/>
      <c r="M714" s="53"/>
      <c r="N714" s="17"/>
    </row>
    <row r="715" ht="15.75" customHeight="1">
      <c r="C715" s="100"/>
      <c r="G715" s="45"/>
      <c r="M715" s="53"/>
      <c r="N715" s="17"/>
    </row>
    <row r="716" ht="15.75" customHeight="1">
      <c r="C716" s="100"/>
      <c r="G716" s="45"/>
      <c r="M716" s="53"/>
      <c r="N716" s="17"/>
    </row>
    <row r="717" ht="15.75" customHeight="1">
      <c r="C717" s="100"/>
      <c r="G717" s="45"/>
      <c r="M717" s="53"/>
      <c r="N717" s="17"/>
    </row>
    <row r="718" ht="15.75" customHeight="1">
      <c r="C718" s="100"/>
      <c r="G718" s="45"/>
      <c r="M718" s="53"/>
      <c r="N718" s="17"/>
    </row>
    <row r="719" ht="15.75" customHeight="1">
      <c r="C719" s="100"/>
      <c r="G719" s="45"/>
      <c r="M719" s="53"/>
      <c r="N719" s="17"/>
    </row>
    <row r="720" ht="15.75" customHeight="1">
      <c r="C720" s="100"/>
      <c r="G720" s="45"/>
      <c r="M720" s="53"/>
      <c r="N720" s="17"/>
    </row>
    <row r="721" ht="15.75" customHeight="1">
      <c r="C721" s="100"/>
      <c r="G721" s="45"/>
      <c r="M721" s="53"/>
      <c r="N721" s="17"/>
    </row>
    <row r="722" ht="15.75" customHeight="1">
      <c r="C722" s="100"/>
      <c r="G722" s="45"/>
      <c r="M722" s="53"/>
      <c r="N722" s="17"/>
    </row>
    <row r="723" ht="15.75" customHeight="1">
      <c r="C723" s="100"/>
      <c r="G723" s="45"/>
      <c r="M723" s="53"/>
      <c r="N723" s="17"/>
    </row>
    <row r="724" ht="15.75" customHeight="1">
      <c r="C724" s="100"/>
      <c r="G724" s="45"/>
      <c r="M724" s="53"/>
      <c r="N724" s="17"/>
    </row>
    <row r="725" ht="15.75" customHeight="1">
      <c r="C725" s="100"/>
      <c r="G725" s="45"/>
      <c r="M725" s="53"/>
      <c r="N725" s="17"/>
    </row>
    <row r="726" ht="15.75" customHeight="1">
      <c r="C726" s="100"/>
      <c r="G726" s="45"/>
      <c r="M726" s="53"/>
      <c r="N726" s="17"/>
    </row>
    <row r="727" ht="15.75" customHeight="1">
      <c r="C727" s="100"/>
      <c r="G727" s="45"/>
      <c r="M727" s="53"/>
      <c r="N727" s="17"/>
    </row>
    <row r="728" ht="15.75" customHeight="1">
      <c r="C728" s="100"/>
      <c r="G728" s="45"/>
      <c r="M728" s="53"/>
      <c r="N728" s="17"/>
    </row>
    <row r="729" ht="15.75" customHeight="1">
      <c r="C729" s="100"/>
      <c r="G729" s="45"/>
      <c r="M729" s="53"/>
      <c r="N729" s="17"/>
    </row>
    <row r="730" ht="15.75" customHeight="1">
      <c r="C730" s="100"/>
      <c r="G730" s="45"/>
      <c r="M730" s="53"/>
      <c r="N730" s="17"/>
    </row>
    <row r="731" ht="15.75" customHeight="1">
      <c r="C731" s="100"/>
      <c r="G731" s="45"/>
      <c r="M731" s="53"/>
      <c r="N731" s="17"/>
    </row>
    <row r="732" ht="15.75" customHeight="1">
      <c r="C732" s="100"/>
      <c r="G732" s="45"/>
      <c r="M732" s="53"/>
      <c r="N732" s="17"/>
    </row>
    <row r="733" ht="15.75" customHeight="1">
      <c r="C733" s="100"/>
      <c r="G733" s="45"/>
      <c r="M733" s="53"/>
      <c r="N733" s="17"/>
    </row>
    <row r="734" ht="15.75" customHeight="1">
      <c r="C734" s="100"/>
      <c r="G734" s="45"/>
      <c r="M734" s="53"/>
      <c r="N734" s="17"/>
    </row>
    <row r="735" ht="15.75" customHeight="1">
      <c r="C735" s="100"/>
      <c r="G735" s="45"/>
      <c r="M735" s="53"/>
      <c r="N735" s="17"/>
    </row>
    <row r="736" ht="15.75" customHeight="1">
      <c r="C736" s="100"/>
      <c r="G736" s="45"/>
      <c r="M736" s="53"/>
      <c r="N736" s="17"/>
    </row>
    <row r="737" ht="15.75" customHeight="1">
      <c r="C737" s="100"/>
      <c r="G737" s="45"/>
      <c r="M737" s="53"/>
      <c r="N737" s="17"/>
    </row>
    <row r="738" ht="15.75" customHeight="1">
      <c r="C738" s="100"/>
      <c r="G738" s="45"/>
      <c r="M738" s="53"/>
      <c r="N738" s="17"/>
    </row>
    <row r="739" ht="15.75" customHeight="1">
      <c r="C739" s="100"/>
      <c r="G739" s="45"/>
      <c r="M739" s="53"/>
      <c r="N739" s="17"/>
    </row>
    <row r="740" ht="15.75" customHeight="1">
      <c r="C740" s="100"/>
      <c r="G740" s="45"/>
      <c r="M740" s="53"/>
      <c r="N740" s="17"/>
    </row>
    <row r="741" ht="15.75" customHeight="1">
      <c r="C741" s="100"/>
      <c r="G741" s="45"/>
      <c r="M741" s="53"/>
      <c r="N741" s="17"/>
    </row>
    <row r="742" ht="15.75" customHeight="1">
      <c r="C742" s="100"/>
      <c r="G742" s="45"/>
      <c r="M742" s="53"/>
      <c r="N742" s="17"/>
    </row>
    <row r="743" ht="15.75" customHeight="1">
      <c r="C743" s="100"/>
      <c r="G743" s="45"/>
      <c r="M743" s="53"/>
      <c r="N743" s="17"/>
    </row>
    <row r="744" ht="15.75" customHeight="1">
      <c r="C744" s="100"/>
      <c r="G744" s="45"/>
      <c r="M744" s="53"/>
      <c r="N744" s="17"/>
    </row>
    <row r="745" ht="15.75" customHeight="1">
      <c r="C745" s="100"/>
      <c r="G745" s="45"/>
      <c r="M745" s="53"/>
      <c r="N745" s="17"/>
    </row>
    <row r="746" ht="15.75" customHeight="1">
      <c r="C746" s="100"/>
      <c r="G746" s="45"/>
      <c r="M746" s="53"/>
      <c r="N746" s="17"/>
    </row>
    <row r="747" ht="15.75" customHeight="1">
      <c r="C747" s="100"/>
      <c r="G747" s="45"/>
      <c r="M747" s="53"/>
      <c r="N747" s="17"/>
    </row>
    <row r="748" ht="15.75" customHeight="1">
      <c r="C748" s="100"/>
      <c r="G748" s="45"/>
      <c r="M748" s="53"/>
      <c r="N748" s="17"/>
    </row>
    <row r="749" ht="15.75" customHeight="1">
      <c r="C749" s="100"/>
      <c r="G749" s="45"/>
      <c r="M749" s="53"/>
      <c r="N749" s="17"/>
    </row>
    <row r="750" ht="15.75" customHeight="1">
      <c r="C750" s="100"/>
      <c r="G750" s="45"/>
      <c r="M750" s="53"/>
      <c r="N750" s="17"/>
    </row>
    <row r="751" ht="15.75" customHeight="1">
      <c r="C751" s="100"/>
      <c r="G751" s="45"/>
      <c r="M751" s="53"/>
      <c r="N751" s="17"/>
    </row>
    <row r="752" ht="15.75" customHeight="1">
      <c r="C752" s="100"/>
      <c r="G752" s="45"/>
      <c r="M752" s="53"/>
      <c r="N752" s="17"/>
    </row>
    <row r="753" ht="15.75" customHeight="1">
      <c r="C753" s="100"/>
      <c r="G753" s="45"/>
      <c r="M753" s="53"/>
      <c r="N753" s="17"/>
    </row>
    <row r="754" ht="15.75" customHeight="1">
      <c r="C754" s="100"/>
      <c r="G754" s="45"/>
      <c r="M754" s="53"/>
      <c r="N754" s="17"/>
    </row>
    <row r="755" ht="15.75" customHeight="1">
      <c r="C755" s="100"/>
      <c r="G755" s="45"/>
      <c r="M755" s="53"/>
      <c r="N755" s="17"/>
    </row>
    <row r="756" ht="15.75" customHeight="1">
      <c r="C756" s="100"/>
      <c r="G756" s="45"/>
      <c r="M756" s="53"/>
      <c r="N756" s="17"/>
    </row>
    <row r="757" ht="15.75" customHeight="1">
      <c r="C757" s="100"/>
      <c r="G757" s="45"/>
      <c r="M757" s="53"/>
      <c r="N757" s="17"/>
    </row>
    <row r="758" ht="15.75" customHeight="1">
      <c r="C758" s="100"/>
      <c r="G758" s="45"/>
      <c r="M758" s="53"/>
      <c r="N758" s="17"/>
    </row>
    <row r="759" ht="15.75" customHeight="1">
      <c r="C759" s="100"/>
      <c r="G759" s="45"/>
      <c r="M759" s="53"/>
      <c r="N759" s="17"/>
    </row>
    <row r="760" ht="15.75" customHeight="1">
      <c r="C760" s="100"/>
      <c r="G760" s="45"/>
      <c r="M760" s="53"/>
      <c r="N760" s="17"/>
    </row>
    <row r="761" ht="15.75" customHeight="1">
      <c r="C761" s="100"/>
      <c r="G761" s="45"/>
      <c r="M761" s="53"/>
      <c r="N761" s="17"/>
    </row>
    <row r="762" ht="15.75" customHeight="1">
      <c r="C762" s="100"/>
      <c r="G762" s="45"/>
      <c r="M762" s="53"/>
      <c r="N762" s="17"/>
    </row>
    <row r="763" ht="15.75" customHeight="1">
      <c r="C763" s="100"/>
      <c r="G763" s="45"/>
      <c r="M763" s="53"/>
      <c r="N763" s="17"/>
    </row>
    <row r="764" ht="15.75" customHeight="1">
      <c r="C764" s="100"/>
      <c r="G764" s="45"/>
      <c r="M764" s="53"/>
      <c r="N764" s="17"/>
    </row>
    <row r="765" ht="15.75" customHeight="1">
      <c r="C765" s="100"/>
      <c r="G765" s="45"/>
      <c r="M765" s="53"/>
      <c r="N765" s="17"/>
    </row>
    <row r="766" ht="15.75" customHeight="1">
      <c r="C766" s="100"/>
      <c r="G766" s="45"/>
      <c r="M766" s="53"/>
      <c r="N766" s="17"/>
    </row>
    <row r="767" ht="15.75" customHeight="1">
      <c r="C767" s="100"/>
      <c r="G767" s="45"/>
      <c r="M767" s="53"/>
      <c r="N767" s="17"/>
    </row>
    <row r="768" ht="15.75" customHeight="1">
      <c r="C768" s="100"/>
      <c r="G768" s="45"/>
      <c r="M768" s="53"/>
      <c r="N768" s="17"/>
    </row>
    <row r="769" ht="15.75" customHeight="1">
      <c r="C769" s="100"/>
      <c r="G769" s="45"/>
      <c r="M769" s="53"/>
      <c r="N769" s="17"/>
    </row>
    <row r="770" ht="15.75" customHeight="1">
      <c r="C770" s="100"/>
      <c r="G770" s="45"/>
      <c r="M770" s="53"/>
      <c r="N770" s="17"/>
    </row>
    <row r="771" ht="15.75" customHeight="1">
      <c r="C771" s="100"/>
      <c r="G771" s="45"/>
      <c r="M771" s="53"/>
      <c r="N771" s="17"/>
    </row>
    <row r="772" ht="15.75" customHeight="1">
      <c r="C772" s="100"/>
      <c r="G772" s="45"/>
      <c r="M772" s="53"/>
      <c r="N772" s="17"/>
    </row>
    <row r="773" ht="15.75" customHeight="1">
      <c r="C773" s="100"/>
      <c r="G773" s="45"/>
      <c r="M773" s="53"/>
      <c r="N773" s="17"/>
    </row>
    <row r="774" ht="15.75" customHeight="1">
      <c r="C774" s="100"/>
      <c r="G774" s="45"/>
      <c r="M774" s="53"/>
      <c r="N774" s="17"/>
    </row>
    <row r="775" ht="15.75" customHeight="1">
      <c r="C775" s="100"/>
      <c r="G775" s="45"/>
      <c r="M775" s="53"/>
      <c r="N775" s="17"/>
    </row>
    <row r="776" ht="15.75" customHeight="1">
      <c r="C776" s="100"/>
      <c r="G776" s="45"/>
      <c r="M776" s="53"/>
      <c r="N776" s="17"/>
    </row>
    <row r="777" ht="15.75" customHeight="1">
      <c r="C777" s="100"/>
      <c r="G777" s="45"/>
      <c r="M777" s="53"/>
      <c r="N777" s="17"/>
    </row>
    <row r="778" ht="15.75" customHeight="1">
      <c r="C778" s="100"/>
      <c r="G778" s="45"/>
      <c r="M778" s="53"/>
      <c r="N778" s="17"/>
    </row>
    <row r="779" ht="15.75" customHeight="1">
      <c r="C779" s="100"/>
      <c r="G779" s="45"/>
      <c r="M779" s="53"/>
      <c r="N779" s="17"/>
    </row>
    <row r="780" ht="15.75" customHeight="1">
      <c r="C780" s="100"/>
      <c r="G780" s="45"/>
      <c r="M780" s="53"/>
      <c r="N780" s="17"/>
    </row>
    <row r="781" ht="15.75" customHeight="1">
      <c r="C781" s="100"/>
      <c r="G781" s="45"/>
      <c r="M781" s="53"/>
      <c r="N781" s="17"/>
    </row>
    <row r="782" ht="15.75" customHeight="1">
      <c r="C782" s="100"/>
      <c r="G782" s="45"/>
      <c r="M782" s="53"/>
      <c r="N782" s="17"/>
    </row>
    <row r="783" ht="15.75" customHeight="1">
      <c r="C783" s="100"/>
      <c r="G783" s="45"/>
      <c r="M783" s="53"/>
      <c r="N783" s="17"/>
    </row>
    <row r="784" ht="15.75" customHeight="1">
      <c r="C784" s="100"/>
      <c r="G784" s="45"/>
      <c r="M784" s="53"/>
      <c r="N784" s="17"/>
    </row>
    <row r="785" ht="15.75" customHeight="1">
      <c r="C785" s="100"/>
      <c r="G785" s="45"/>
      <c r="M785" s="53"/>
      <c r="N785" s="17"/>
    </row>
    <row r="786" ht="15.75" customHeight="1">
      <c r="C786" s="100"/>
      <c r="G786" s="45"/>
      <c r="M786" s="53"/>
      <c r="N786" s="17"/>
    </row>
    <row r="787" ht="15.75" customHeight="1">
      <c r="C787" s="100"/>
      <c r="G787" s="45"/>
      <c r="M787" s="53"/>
      <c r="N787" s="17"/>
    </row>
    <row r="788" ht="15.75" customHeight="1">
      <c r="C788" s="100"/>
      <c r="G788" s="45"/>
      <c r="M788" s="53"/>
      <c r="N788" s="17"/>
    </row>
    <row r="789" ht="15.75" customHeight="1">
      <c r="C789" s="100"/>
      <c r="G789" s="45"/>
      <c r="M789" s="53"/>
      <c r="N789" s="17"/>
    </row>
    <row r="790" ht="15.75" customHeight="1">
      <c r="C790" s="100"/>
      <c r="G790" s="45"/>
      <c r="M790" s="53"/>
      <c r="N790" s="17"/>
    </row>
    <row r="791" ht="15.75" customHeight="1">
      <c r="C791" s="100"/>
      <c r="G791" s="45"/>
      <c r="M791" s="53"/>
      <c r="N791" s="17"/>
    </row>
    <row r="792" ht="15.75" customHeight="1">
      <c r="C792" s="100"/>
      <c r="G792" s="45"/>
      <c r="M792" s="53"/>
      <c r="N792" s="17"/>
    </row>
    <row r="793" ht="15.75" customHeight="1">
      <c r="C793" s="100"/>
      <c r="G793" s="45"/>
      <c r="M793" s="53"/>
      <c r="N793" s="17"/>
    </row>
    <row r="794" ht="15.75" customHeight="1">
      <c r="C794" s="100"/>
      <c r="G794" s="45"/>
      <c r="M794" s="53"/>
      <c r="N794" s="17"/>
    </row>
    <row r="795" ht="15.75" customHeight="1">
      <c r="C795" s="100"/>
      <c r="G795" s="45"/>
      <c r="M795" s="53"/>
      <c r="N795" s="17"/>
    </row>
    <row r="796" ht="15.75" customHeight="1">
      <c r="C796" s="100"/>
      <c r="G796" s="45"/>
      <c r="M796" s="53"/>
      <c r="N796" s="17"/>
    </row>
    <row r="797" ht="15.75" customHeight="1">
      <c r="C797" s="100"/>
      <c r="G797" s="45"/>
      <c r="M797" s="53"/>
      <c r="N797" s="17"/>
    </row>
    <row r="798" ht="15.75" customHeight="1">
      <c r="C798" s="100"/>
      <c r="G798" s="45"/>
      <c r="M798" s="53"/>
      <c r="N798" s="17"/>
    </row>
    <row r="799" ht="15.75" customHeight="1">
      <c r="C799" s="100"/>
      <c r="G799" s="45"/>
      <c r="M799" s="53"/>
      <c r="N799" s="17"/>
    </row>
    <row r="800" ht="15.75" customHeight="1">
      <c r="C800" s="100"/>
      <c r="G800" s="45"/>
      <c r="M800" s="53"/>
      <c r="N800" s="17"/>
    </row>
    <row r="801" ht="15.75" customHeight="1">
      <c r="C801" s="100"/>
      <c r="G801" s="45"/>
      <c r="M801" s="53"/>
      <c r="N801" s="17"/>
    </row>
    <row r="802" ht="15.75" customHeight="1">
      <c r="C802" s="100"/>
      <c r="G802" s="45"/>
      <c r="M802" s="53"/>
      <c r="N802" s="17"/>
    </row>
    <row r="803" ht="15.75" customHeight="1">
      <c r="C803" s="100"/>
      <c r="G803" s="45"/>
      <c r="M803" s="53"/>
      <c r="N803" s="17"/>
    </row>
    <row r="804" ht="15.75" customHeight="1">
      <c r="C804" s="100"/>
      <c r="G804" s="45"/>
      <c r="M804" s="53"/>
      <c r="N804" s="17"/>
    </row>
    <row r="805" ht="15.75" customHeight="1">
      <c r="C805" s="100"/>
      <c r="G805" s="45"/>
      <c r="M805" s="53"/>
      <c r="N805" s="17"/>
    </row>
    <row r="806" ht="15.75" customHeight="1">
      <c r="C806" s="100"/>
      <c r="G806" s="45"/>
      <c r="M806" s="53"/>
      <c r="N806" s="17"/>
    </row>
    <row r="807" ht="15.75" customHeight="1">
      <c r="C807" s="100"/>
      <c r="G807" s="45"/>
      <c r="M807" s="53"/>
      <c r="N807" s="17"/>
    </row>
    <row r="808" ht="15.75" customHeight="1">
      <c r="C808" s="100"/>
      <c r="G808" s="45"/>
      <c r="M808" s="53"/>
      <c r="N808" s="17"/>
    </row>
    <row r="809" ht="15.75" customHeight="1">
      <c r="C809" s="100"/>
      <c r="G809" s="45"/>
      <c r="M809" s="53"/>
      <c r="N809" s="17"/>
    </row>
    <row r="810" ht="15.75" customHeight="1">
      <c r="C810" s="100"/>
      <c r="G810" s="45"/>
      <c r="M810" s="53"/>
      <c r="N810" s="17"/>
    </row>
    <row r="811" ht="15.75" customHeight="1">
      <c r="C811" s="100"/>
      <c r="G811" s="45"/>
      <c r="M811" s="53"/>
      <c r="N811" s="17"/>
    </row>
    <row r="812" ht="15.75" customHeight="1">
      <c r="C812" s="100"/>
      <c r="G812" s="45"/>
      <c r="M812" s="53"/>
      <c r="N812" s="17"/>
    </row>
    <row r="813" ht="15.75" customHeight="1">
      <c r="C813" s="100"/>
      <c r="G813" s="45"/>
      <c r="M813" s="53"/>
      <c r="N813" s="17"/>
    </row>
    <row r="814" ht="15.75" customHeight="1">
      <c r="C814" s="100"/>
      <c r="G814" s="45"/>
      <c r="M814" s="53"/>
      <c r="N814" s="17"/>
    </row>
    <row r="815" ht="15.75" customHeight="1">
      <c r="C815" s="100"/>
      <c r="G815" s="45"/>
      <c r="M815" s="53"/>
      <c r="N815" s="17"/>
    </row>
    <row r="816" ht="15.75" customHeight="1">
      <c r="C816" s="100"/>
      <c r="G816" s="45"/>
      <c r="M816" s="53"/>
      <c r="N816" s="17"/>
    </row>
    <row r="817" ht="15.75" customHeight="1">
      <c r="C817" s="100"/>
      <c r="G817" s="45"/>
      <c r="M817" s="53"/>
      <c r="N817" s="17"/>
    </row>
    <row r="818" ht="15.75" customHeight="1">
      <c r="C818" s="100"/>
      <c r="G818" s="45"/>
      <c r="M818" s="53"/>
      <c r="N818" s="17"/>
    </row>
    <row r="819" ht="15.75" customHeight="1">
      <c r="C819" s="100"/>
      <c r="G819" s="45"/>
      <c r="M819" s="53"/>
      <c r="N819" s="17"/>
    </row>
    <row r="820" ht="15.75" customHeight="1">
      <c r="C820" s="100"/>
      <c r="G820" s="45"/>
      <c r="M820" s="53"/>
      <c r="N820" s="17"/>
    </row>
    <row r="821" ht="15.75" customHeight="1">
      <c r="C821" s="100"/>
      <c r="G821" s="45"/>
      <c r="M821" s="53"/>
      <c r="N821" s="17"/>
    </row>
    <row r="822" ht="15.75" customHeight="1">
      <c r="C822" s="100"/>
      <c r="G822" s="45"/>
      <c r="M822" s="53"/>
      <c r="N822" s="17"/>
    </row>
    <row r="823" ht="15.75" customHeight="1">
      <c r="C823" s="100"/>
      <c r="G823" s="45"/>
      <c r="M823" s="53"/>
      <c r="N823" s="17"/>
    </row>
    <row r="824" ht="15.75" customHeight="1">
      <c r="C824" s="100"/>
      <c r="G824" s="45"/>
      <c r="M824" s="53"/>
      <c r="N824" s="17"/>
    </row>
    <row r="825" ht="15.75" customHeight="1">
      <c r="C825" s="100"/>
      <c r="G825" s="45"/>
      <c r="M825" s="53"/>
      <c r="N825" s="17"/>
    </row>
    <row r="826" ht="15.75" customHeight="1">
      <c r="C826" s="100"/>
      <c r="G826" s="45"/>
      <c r="M826" s="53"/>
      <c r="N826" s="17"/>
    </row>
    <row r="827" ht="15.75" customHeight="1">
      <c r="C827" s="100"/>
      <c r="G827" s="45"/>
      <c r="M827" s="53"/>
      <c r="N827" s="17"/>
    </row>
    <row r="828" ht="15.75" customHeight="1">
      <c r="C828" s="100"/>
      <c r="G828" s="45"/>
      <c r="M828" s="53"/>
      <c r="N828" s="17"/>
    </row>
    <row r="829" ht="15.75" customHeight="1">
      <c r="C829" s="100"/>
      <c r="G829" s="45"/>
      <c r="M829" s="53"/>
      <c r="N829" s="17"/>
    </row>
    <row r="830" ht="15.75" customHeight="1">
      <c r="C830" s="100"/>
      <c r="G830" s="45"/>
      <c r="M830" s="53"/>
      <c r="N830" s="17"/>
    </row>
    <row r="831" ht="15.75" customHeight="1">
      <c r="C831" s="100"/>
      <c r="G831" s="45"/>
      <c r="M831" s="53"/>
      <c r="N831" s="17"/>
    </row>
    <row r="832" ht="15.75" customHeight="1">
      <c r="C832" s="100"/>
      <c r="G832" s="45"/>
      <c r="M832" s="53"/>
      <c r="N832" s="17"/>
    </row>
    <row r="833" ht="15.75" customHeight="1">
      <c r="C833" s="100"/>
      <c r="G833" s="45"/>
      <c r="M833" s="53"/>
      <c r="N833" s="17"/>
    </row>
    <row r="834" ht="15.75" customHeight="1">
      <c r="C834" s="100"/>
      <c r="G834" s="45"/>
      <c r="M834" s="53"/>
      <c r="N834" s="17"/>
    </row>
    <row r="835" ht="15.75" customHeight="1">
      <c r="C835" s="100"/>
      <c r="G835" s="45"/>
      <c r="M835" s="53"/>
      <c r="N835" s="17"/>
    </row>
    <row r="836" ht="15.75" customHeight="1">
      <c r="C836" s="100"/>
      <c r="G836" s="45"/>
      <c r="M836" s="53"/>
      <c r="N836" s="17"/>
    </row>
    <row r="837" ht="15.75" customHeight="1">
      <c r="C837" s="100"/>
      <c r="G837" s="45"/>
      <c r="M837" s="53"/>
      <c r="N837" s="17"/>
    </row>
    <row r="838" ht="15.75" customHeight="1">
      <c r="C838" s="100"/>
      <c r="G838" s="45"/>
      <c r="M838" s="53"/>
      <c r="N838" s="17"/>
    </row>
    <row r="839" ht="15.75" customHeight="1">
      <c r="C839" s="100"/>
      <c r="G839" s="45"/>
      <c r="M839" s="53"/>
      <c r="N839" s="17"/>
    </row>
    <row r="840" ht="15.75" customHeight="1">
      <c r="C840" s="100"/>
      <c r="G840" s="45"/>
      <c r="M840" s="53"/>
      <c r="N840" s="17"/>
    </row>
    <row r="841" ht="15.75" customHeight="1">
      <c r="C841" s="100"/>
      <c r="G841" s="45"/>
      <c r="M841" s="53"/>
      <c r="N841" s="17"/>
    </row>
    <row r="842" ht="15.75" customHeight="1">
      <c r="C842" s="100"/>
      <c r="G842" s="45"/>
      <c r="M842" s="53"/>
      <c r="N842" s="17"/>
    </row>
    <row r="843" ht="15.75" customHeight="1">
      <c r="C843" s="100"/>
      <c r="G843" s="45"/>
      <c r="M843" s="53"/>
      <c r="N843" s="17"/>
    </row>
    <row r="844" ht="15.75" customHeight="1">
      <c r="C844" s="100"/>
      <c r="G844" s="45"/>
      <c r="M844" s="53"/>
      <c r="N844" s="17"/>
    </row>
    <row r="845" ht="15.75" customHeight="1">
      <c r="C845" s="100"/>
      <c r="G845" s="45"/>
      <c r="M845" s="53"/>
      <c r="N845" s="17"/>
    </row>
    <row r="846" ht="15.75" customHeight="1">
      <c r="C846" s="100"/>
      <c r="G846" s="45"/>
      <c r="M846" s="53"/>
      <c r="N846" s="17"/>
    </row>
    <row r="847" ht="15.75" customHeight="1">
      <c r="C847" s="100"/>
      <c r="G847" s="45"/>
      <c r="M847" s="53"/>
      <c r="N847" s="17"/>
    </row>
    <row r="848" ht="15.75" customHeight="1">
      <c r="C848" s="100"/>
      <c r="G848" s="45"/>
      <c r="M848" s="53"/>
      <c r="N848" s="17"/>
    </row>
    <row r="849" ht="15.75" customHeight="1">
      <c r="C849" s="100"/>
      <c r="G849" s="45"/>
      <c r="M849" s="53"/>
      <c r="N849" s="17"/>
    </row>
    <row r="850" ht="15.75" customHeight="1">
      <c r="C850" s="100"/>
      <c r="G850" s="45"/>
      <c r="M850" s="53"/>
      <c r="N850" s="17"/>
    </row>
    <row r="851" ht="15.75" customHeight="1">
      <c r="C851" s="100"/>
      <c r="G851" s="45"/>
      <c r="M851" s="53"/>
      <c r="N851" s="17"/>
    </row>
    <row r="852" ht="15.75" customHeight="1">
      <c r="C852" s="100"/>
      <c r="G852" s="45"/>
      <c r="M852" s="53"/>
      <c r="N852" s="17"/>
    </row>
    <row r="853" ht="15.75" customHeight="1">
      <c r="C853" s="100"/>
      <c r="G853" s="45"/>
      <c r="M853" s="53"/>
      <c r="N853" s="17"/>
    </row>
    <row r="854" ht="15.75" customHeight="1">
      <c r="C854" s="100"/>
      <c r="G854" s="45"/>
      <c r="M854" s="53"/>
      <c r="N854" s="17"/>
    </row>
    <row r="855" ht="15.75" customHeight="1">
      <c r="C855" s="100"/>
      <c r="G855" s="45"/>
      <c r="M855" s="53"/>
      <c r="N855" s="17"/>
    </row>
    <row r="856" ht="15.75" customHeight="1">
      <c r="C856" s="100"/>
      <c r="G856" s="45"/>
      <c r="M856" s="53"/>
      <c r="N856" s="17"/>
    </row>
    <row r="857" ht="15.75" customHeight="1">
      <c r="C857" s="100"/>
      <c r="G857" s="45"/>
      <c r="M857" s="53"/>
      <c r="N857" s="17"/>
    </row>
    <row r="858" ht="15.75" customHeight="1">
      <c r="C858" s="100"/>
      <c r="G858" s="45"/>
      <c r="M858" s="53"/>
      <c r="N858" s="17"/>
    </row>
    <row r="859" ht="15.75" customHeight="1">
      <c r="C859" s="100"/>
      <c r="G859" s="45"/>
      <c r="M859" s="53"/>
      <c r="N859" s="17"/>
    </row>
    <row r="860" ht="15.75" customHeight="1">
      <c r="C860" s="100"/>
      <c r="G860" s="45"/>
      <c r="M860" s="53"/>
      <c r="N860" s="17"/>
    </row>
    <row r="861" ht="15.75" customHeight="1">
      <c r="C861" s="100"/>
      <c r="G861" s="45"/>
      <c r="M861" s="53"/>
      <c r="N861" s="17"/>
    </row>
    <row r="862" ht="15.75" customHeight="1">
      <c r="C862" s="100"/>
      <c r="G862" s="45"/>
      <c r="M862" s="53"/>
      <c r="N862" s="17"/>
    </row>
    <row r="863" ht="15.75" customHeight="1">
      <c r="C863" s="100"/>
      <c r="G863" s="45"/>
      <c r="M863" s="53"/>
      <c r="N863" s="17"/>
    </row>
    <row r="864" ht="15.75" customHeight="1">
      <c r="C864" s="100"/>
      <c r="G864" s="45"/>
      <c r="M864" s="53"/>
      <c r="N864" s="17"/>
    </row>
    <row r="865" ht="15.75" customHeight="1">
      <c r="C865" s="100"/>
      <c r="G865" s="45"/>
      <c r="M865" s="53"/>
      <c r="N865" s="17"/>
    </row>
    <row r="866" ht="15.75" customHeight="1">
      <c r="C866" s="100"/>
      <c r="G866" s="45"/>
      <c r="M866" s="53"/>
      <c r="N866" s="17"/>
    </row>
    <row r="867" ht="15.75" customHeight="1">
      <c r="C867" s="100"/>
      <c r="G867" s="45"/>
      <c r="M867" s="53"/>
      <c r="N867" s="17"/>
    </row>
    <row r="868" ht="15.75" customHeight="1">
      <c r="C868" s="100"/>
      <c r="G868" s="45"/>
      <c r="M868" s="53"/>
      <c r="N868" s="17"/>
    </row>
    <row r="869" ht="15.75" customHeight="1">
      <c r="C869" s="100"/>
      <c r="G869" s="45"/>
      <c r="M869" s="53"/>
      <c r="N869" s="17"/>
    </row>
    <row r="870" ht="15.75" customHeight="1">
      <c r="C870" s="100"/>
      <c r="G870" s="45"/>
      <c r="M870" s="53"/>
      <c r="N870" s="17"/>
    </row>
    <row r="871" ht="15.75" customHeight="1">
      <c r="C871" s="100"/>
      <c r="G871" s="45"/>
      <c r="M871" s="53"/>
      <c r="N871" s="17"/>
    </row>
    <row r="872" ht="15.75" customHeight="1">
      <c r="C872" s="100"/>
      <c r="G872" s="45"/>
      <c r="M872" s="53"/>
      <c r="N872" s="17"/>
    </row>
    <row r="873" ht="15.75" customHeight="1">
      <c r="C873" s="100"/>
      <c r="G873" s="45"/>
      <c r="M873" s="53"/>
      <c r="N873" s="17"/>
    </row>
    <row r="874" ht="15.75" customHeight="1">
      <c r="C874" s="100"/>
      <c r="G874" s="45"/>
      <c r="M874" s="53"/>
      <c r="N874" s="17"/>
    </row>
    <row r="875" ht="15.75" customHeight="1">
      <c r="C875" s="100"/>
      <c r="G875" s="45"/>
      <c r="M875" s="53"/>
      <c r="N875" s="17"/>
    </row>
    <row r="876" ht="15.75" customHeight="1">
      <c r="C876" s="100"/>
      <c r="G876" s="45"/>
      <c r="M876" s="53"/>
      <c r="N876" s="17"/>
    </row>
    <row r="877" ht="15.75" customHeight="1">
      <c r="C877" s="100"/>
      <c r="G877" s="45"/>
      <c r="M877" s="53"/>
      <c r="N877" s="17"/>
    </row>
    <row r="878" ht="15.75" customHeight="1">
      <c r="C878" s="100"/>
      <c r="G878" s="45"/>
      <c r="M878" s="53"/>
      <c r="N878" s="17"/>
    </row>
    <row r="879" ht="15.75" customHeight="1">
      <c r="C879" s="100"/>
      <c r="G879" s="45"/>
      <c r="M879" s="53"/>
      <c r="N879" s="17"/>
    </row>
    <row r="880" ht="15.75" customHeight="1">
      <c r="C880" s="100"/>
      <c r="G880" s="45"/>
      <c r="M880" s="53"/>
      <c r="N880" s="17"/>
    </row>
    <row r="881" ht="15.75" customHeight="1">
      <c r="C881" s="100"/>
      <c r="G881" s="45"/>
      <c r="M881" s="53"/>
      <c r="N881" s="17"/>
    </row>
    <row r="882" ht="15.75" customHeight="1">
      <c r="C882" s="100"/>
      <c r="G882" s="45"/>
      <c r="M882" s="53"/>
      <c r="N882" s="17"/>
    </row>
    <row r="883" ht="15.75" customHeight="1">
      <c r="C883" s="100"/>
      <c r="G883" s="45"/>
      <c r="M883" s="53"/>
      <c r="N883" s="17"/>
    </row>
    <row r="884" ht="15.75" customHeight="1">
      <c r="C884" s="100"/>
      <c r="G884" s="45"/>
      <c r="M884" s="53"/>
      <c r="N884" s="17"/>
    </row>
    <row r="885" ht="15.75" customHeight="1">
      <c r="C885" s="100"/>
      <c r="G885" s="45"/>
      <c r="M885" s="53"/>
      <c r="N885" s="17"/>
    </row>
    <row r="886" ht="15.75" customHeight="1">
      <c r="C886" s="100"/>
      <c r="G886" s="45"/>
      <c r="M886" s="53"/>
      <c r="N886" s="17"/>
    </row>
    <row r="887" ht="15.75" customHeight="1">
      <c r="C887" s="100"/>
      <c r="G887" s="45"/>
      <c r="M887" s="53"/>
      <c r="N887" s="17"/>
    </row>
    <row r="888" ht="15.75" customHeight="1">
      <c r="C888" s="100"/>
      <c r="G888" s="45"/>
      <c r="M888" s="53"/>
      <c r="N888" s="17"/>
    </row>
    <row r="889" ht="15.75" customHeight="1">
      <c r="C889" s="100"/>
      <c r="G889" s="45"/>
      <c r="M889" s="53"/>
      <c r="N889" s="17"/>
    </row>
    <row r="890" ht="15.75" customHeight="1">
      <c r="C890" s="100"/>
      <c r="G890" s="45"/>
      <c r="M890" s="53"/>
      <c r="N890" s="17"/>
    </row>
    <row r="891" ht="15.75" customHeight="1">
      <c r="C891" s="100"/>
      <c r="G891" s="45"/>
      <c r="M891" s="53"/>
      <c r="N891" s="17"/>
    </row>
    <row r="892" ht="15.75" customHeight="1">
      <c r="C892" s="100"/>
      <c r="G892" s="45"/>
      <c r="M892" s="53"/>
      <c r="N892" s="17"/>
    </row>
    <row r="893" ht="15.75" customHeight="1">
      <c r="C893" s="100"/>
      <c r="G893" s="45"/>
      <c r="M893" s="53"/>
      <c r="N893" s="17"/>
    </row>
    <row r="894" ht="15.75" customHeight="1">
      <c r="C894" s="100"/>
      <c r="G894" s="45"/>
      <c r="M894" s="53"/>
      <c r="N894" s="17"/>
    </row>
    <row r="895" ht="15.75" customHeight="1">
      <c r="C895" s="100"/>
      <c r="G895" s="45"/>
      <c r="M895" s="53"/>
      <c r="N895" s="17"/>
    </row>
    <row r="896" ht="15.75" customHeight="1">
      <c r="C896" s="100"/>
      <c r="G896" s="45"/>
      <c r="M896" s="53"/>
      <c r="N896" s="17"/>
    </row>
    <row r="897" ht="15.75" customHeight="1">
      <c r="C897" s="100"/>
      <c r="G897" s="45"/>
      <c r="M897" s="53"/>
      <c r="N897" s="17"/>
    </row>
    <row r="898" ht="15.75" customHeight="1">
      <c r="C898" s="100"/>
      <c r="G898" s="45"/>
      <c r="M898" s="53"/>
      <c r="N898" s="17"/>
    </row>
    <row r="899" ht="15.75" customHeight="1">
      <c r="C899" s="100"/>
      <c r="G899" s="45"/>
      <c r="M899" s="53"/>
      <c r="N899" s="17"/>
    </row>
    <row r="900" ht="15.75" customHeight="1">
      <c r="C900" s="100"/>
      <c r="G900" s="45"/>
      <c r="M900" s="53"/>
      <c r="N900" s="17"/>
    </row>
    <row r="901" ht="15.75" customHeight="1">
      <c r="C901" s="100"/>
      <c r="G901" s="45"/>
      <c r="M901" s="53"/>
      <c r="N901" s="17"/>
    </row>
    <row r="902" ht="15.75" customHeight="1">
      <c r="C902" s="100"/>
      <c r="G902" s="45"/>
      <c r="M902" s="53"/>
      <c r="N902" s="17"/>
    </row>
    <row r="903" ht="15.75" customHeight="1">
      <c r="C903" s="100"/>
      <c r="G903" s="45"/>
      <c r="M903" s="53"/>
      <c r="N903" s="17"/>
    </row>
    <row r="904" ht="15.75" customHeight="1">
      <c r="C904" s="100"/>
      <c r="G904" s="45"/>
      <c r="M904" s="53"/>
      <c r="N904" s="17"/>
    </row>
    <row r="905" ht="15.75" customHeight="1">
      <c r="C905" s="100"/>
      <c r="G905" s="45"/>
      <c r="M905" s="53"/>
      <c r="N905" s="17"/>
    </row>
    <row r="906" ht="15.75" customHeight="1">
      <c r="C906" s="100"/>
      <c r="G906" s="45"/>
      <c r="M906" s="53"/>
      <c r="N906" s="17"/>
    </row>
    <row r="907" ht="15.75" customHeight="1">
      <c r="C907" s="100"/>
      <c r="G907" s="45"/>
      <c r="M907" s="53"/>
      <c r="N907" s="17"/>
    </row>
    <row r="908" ht="15.75" customHeight="1">
      <c r="C908" s="100"/>
      <c r="G908" s="45"/>
      <c r="M908" s="53"/>
      <c r="N908" s="17"/>
    </row>
    <row r="909" ht="15.75" customHeight="1">
      <c r="C909" s="100"/>
      <c r="G909" s="45"/>
      <c r="M909" s="53"/>
      <c r="N909" s="17"/>
    </row>
    <row r="910" ht="15.75" customHeight="1">
      <c r="C910" s="100"/>
      <c r="G910" s="45"/>
      <c r="M910" s="53"/>
      <c r="N910" s="17"/>
    </row>
    <row r="911" ht="15.75" customHeight="1">
      <c r="C911" s="100"/>
      <c r="G911" s="45"/>
      <c r="M911" s="53"/>
      <c r="N911" s="17"/>
    </row>
    <row r="912" ht="15.75" customHeight="1">
      <c r="C912" s="100"/>
      <c r="G912" s="45"/>
      <c r="M912" s="53"/>
      <c r="N912" s="17"/>
    </row>
    <row r="913" ht="15.75" customHeight="1">
      <c r="C913" s="100"/>
      <c r="G913" s="45"/>
      <c r="M913" s="53"/>
      <c r="N913" s="17"/>
    </row>
    <row r="914" ht="15.75" customHeight="1">
      <c r="C914" s="100"/>
      <c r="G914" s="45"/>
      <c r="M914" s="53"/>
      <c r="N914" s="17"/>
    </row>
    <row r="915" ht="15.75" customHeight="1">
      <c r="C915" s="100"/>
      <c r="G915" s="45"/>
      <c r="M915" s="53"/>
      <c r="N915" s="17"/>
    </row>
    <row r="916" ht="15.75" customHeight="1">
      <c r="C916" s="100"/>
      <c r="G916" s="45"/>
      <c r="M916" s="53"/>
      <c r="N916" s="17"/>
    </row>
    <row r="917" ht="15.75" customHeight="1">
      <c r="C917" s="100"/>
      <c r="G917" s="45"/>
      <c r="M917" s="53"/>
      <c r="N917" s="17"/>
    </row>
    <row r="918" ht="15.75" customHeight="1">
      <c r="C918" s="100"/>
      <c r="G918" s="45"/>
      <c r="M918" s="53"/>
      <c r="N918" s="17"/>
    </row>
    <row r="919" ht="15.75" customHeight="1">
      <c r="C919" s="100"/>
      <c r="G919" s="45"/>
      <c r="M919" s="53"/>
      <c r="N919" s="17"/>
    </row>
    <row r="920" ht="15.75" customHeight="1">
      <c r="C920" s="100"/>
      <c r="G920" s="45"/>
      <c r="M920" s="53"/>
      <c r="N920" s="17"/>
    </row>
    <row r="921" ht="15.75" customHeight="1">
      <c r="C921" s="100"/>
      <c r="G921" s="45"/>
      <c r="M921" s="53"/>
      <c r="N921" s="17"/>
    </row>
    <row r="922" ht="15.75" customHeight="1">
      <c r="C922" s="100"/>
      <c r="G922" s="45"/>
      <c r="M922" s="53"/>
      <c r="N922" s="17"/>
    </row>
    <row r="923" ht="15.75" customHeight="1">
      <c r="C923" s="100"/>
      <c r="G923" s="45"/>
      <c r="M923" s="53"/>
      <c r="N923" s="17"/>
    </row>
    <row r="924" ht="15.75" customHeight="1">
      <c r="C924" s="100"/>
      <c r="G924" s="45"/>
      <c r="M924" s="53"/>
      <c r="N924" s="17"/>
    </row>
    <row r="925" ht="15.75" customHeight="1">
      <c r="C925" s="100"/>
      <c r="G925" s="45"/>
      <c r="M925" s="53"/>
      <c r="N925" s="17"/>
    </row>
    <row r="926" ht="15.75" customHeight="1">
      <c r="C926" s="100"/>
      <c r="G926" s="45"/>
      <c r="M926" s="53"/>
      <c r="N926" s="17"/>
    </row>
    <row r="927" ht="15.75" customHeight="1">
      <c r="C927" s="100"/>
      <c r="G927" s="45"/>
      <c r="M927" s="53"/>
      <c r="N927" s="17"/>
    </row>
    <row r="928" ht="15.75" customHeight="1">
      <c r="C928" s="100"/>
      <c r="G928" s="45"/>
      <c r="M928" s="53"/>
      <c r="N928" s="17"/>
    </row>
    <row r="929" ht="15.75" customHeight="1">
      <c r="C929" s="100"/>
      <c r="G929" s="45"/>
      <c r="M929" s="53"/>
      <c r="N929" s="17"/>
    </row>
    <row r="930" ht="15.75" customHeight="1">
      <c r="C930" s="100"/>
      <c r="G930" s="45"/>
      <c r="M930" s="53"/>
      <c r="N930" s="17"/>
    </row>
    <row r="931" ht="15.75" customHeight="1">
      <c r="C931" s="100"/>
      <c r="G931" s="45"/>
      <c r="M931" s="53"/>
      <c r="N931" s="17"/>
    </row>
    <row r="932" ht="15.75" customHeight="1">
      <c r="C932" s="100"/>
      <c r="G932" s="45"/>
      <c r="M932" s="53"/>
      <c r="N932" s="17"/>
    </row>
    <row r="933" ht="15.75" customHeight="1">
      <c r="C933" s="100"/>
      <c r="G933" s="45"/>
      <c r="M933" s="53"/>
      <c r="N933" s="17"/>
    </row>
    <row r="934" ht="15.75" customHeight="1">
      <c r="C934" s="100"/>
      <c r="G934" s="45"/>
      <c r="M934" s="53"/>
      <c r="N934" s="17"/>
    </row>
    <row r="935" ht="15.75" customHeight="1">
      <c r="C935" s="100"/>
      <c r="G935" s="45"/>
      <c r="M935" s="53"/>
      <c r="N935" s="17"/>
    </row>
    <row r="936" ht="15.75" customHeight="1">
      <c r="C936" s="100"/>
      <c r="G936" s="45"/>
      <c r="M936" s="53"/>
      <c r="N936" s="17"/>
    </row>
    <row r="937" ht="15.75" customHeight="1">
      <c r="C937" s="100"/>
      <c r="G937" s="45"/>
      <c r="M937" s="53"/>
      <c r="N937" s="17"/>
    </row>
    <row r="938" ht="15.75" customHeight="1">
      <c r="C938" s="100"/>
      <c r="G938" s="45"/>
      <c r="M938" s="53"/>
      <c r="N938" s="17"/>
    </row>
    <row r="939" ht="15.75" customHeight="1">
      <c r="C939" s="100"/>
      <c r="G939" s="45"/>
      <c r="M939" s="53"/>
      <c r="N939" s="17"/>
    </row>
    <row r="940" ht="15.75" customHeight="1">
      <c r="C940" s="100"/>
      <c r="G940" s="45"/>
      <c r="M940" s="53"/>
      <c r="N940" s="17"/>
    </row>
    <row r="941" ht="15.75" customHeight="1">
      <c r="C941" s="100"/>
      <c r="G941" s="45"/>
      <c r="M941" s="53"/>
      <c r="N941" s="17"/>
    </row>
    <row r="942" ht="15.75" customHeight="1">
      <c r="C942" s="100"/>
      <c r="G942" s="45"/>
      <c r="M942" s="53"/>
      <c r="N942" s="17"/>
    </row>
    <row r="943" ht="15.75" customHeight="1">
      <c r="C943" s="100"/>
      <c r="G943" s="45"/>
      <c r="M943" s="53"/>
      <c r="N943" s="17"/>
    </row>
    <row r="944" ht="15.75" customHeight="1">
      <c r="C944" s="100"/>
      <c r="G944" s="45"/>
      <c r="M944" s="53"/>
      <c r="N944" s="17"/>
    </row>
    <row r="945" ht="15.75" customHeight="1">
      <c r="C945" s="100"/>
      <c r="G945" s="45"/>
      <c r="M945" s="53"/>
      <c r="N945" s="17"/>
    </row>
    <row r="946" ht="15.75" customHeight="1">
      <c r="C946" s="100"/>
      <c r="G946" s="45"/>
      <c r="M946" s="53"/>
      <c r="N946" s="17"/>
    </row>
    <row r="947" ht="15.75" customHeight="1">
      <c r="C947" s="100"/>
      <c r="G947" s="45"/>
      <c r="M947" s="53"/>
      <c r="N947" s="17"/>
    </row>
    <row r="948" ht="15.75" customHeight="1">
      <c r="C948" s="100"/>
      <c r="G948" s="45"/>
      <c r="M948" s="53"/>
      <c r="N948" s="17"/>
    </row>
    <row r="949" ht="15.75" customHeight="1">
      <c r="C949" s="100"/>
      <c r="G949" s="45"/>
      <c r="M949" s="53"/>
      <c r="N949" s="17"/>
    </row>
    <row r="950" ht="15.75" customHeight="1">
      <c r="C950" s="100"/>
      <c r="G950" s="45"/>
      <c r="M950" s="53"/>
      <c r="N950" s="17"/>
    </row>
    <row r="951" ht="15.75" customHeight="1">
      <c r="C951" s="100"/>
      <c r="G951" s="45"/>
      <c r="M951" s="53"/>
      <c r="N951" s="17"/>
    </row>
    <row r="952" ht="15.75" customHeight="1">
      <c r="C952" s="100"/>
      <c r="G952" s="45"/>
      <c r="M952" s="53"/>
      <c r="N952" s="17"/>
    </row>
    <row r="953" ht="15.75" customHeight="1">
      <c r="C953" s="100"/>
      <c r="G953" s="45"/>
      <c r="M953" s="53"/>
      <c r="N953" s="17"/>
    </row>
    <row r="954" ht="15.75" customHeight="1">
      <c r="C954" s="100"/>
      <c r="G954" s="45"/>
      <c r="M954" s="53"/>
      <c r="N954" s="17"/>
    </row>
    <row r="955" ht="15.75" customHeight="1">
      <c r="C955" s="100"/>
      <c r="G955" s="45"/>
      <c r="M955" s="53"/>
      <c r="N955" s="17"/>
    </row>
    <row r="956" ht="15.75" customHeight="1">
      <c r="C956" s="100"/>
      <c r="G956" s="45"/>
      <c r="M956" s="53"/>
      <c r="N956" s="17"/>
    </row>
    <row r="957" ht="15.75" customHeight="1">
      <c r="C957" s="100"/>
      <c r="G957" s="45"/>
      <c r="M957" s="53"/>
      <c r="N957" s="17"/>
    </row>
    <row r="958" ht="15.75" customHeight="1">
      <c r="C958" s="100"/>
      <c r="G958" s="45"/>
      <c r="M958" s="53"/>
      <c r="N958" s="17"/>
    </row>
    <row r="959" ht="15.75" customHeight="1">
      <c r="C959" s="100"/>
      <c r="G959" s="45"/>
      <c r="M959" s="53"/>
      <c r="N959" s="17"/>
    </row>
    <row r="960" ht="15.75" customHeight="1">
      <c r="C960" s="100"/>
      <c r="G960" s="45"/>
      <c r="M960" s="53"/>
      <c r="N960" s="17"/>
    </row>
    <row r="961" ht="15.75" customHeight="1">
      <c r="C961" s="100"/>
      <c r="G961" s="45"/>
      <c r="M961" s="53"/>
      <c r="N961" s="17"/>
    </row>
    <row r="962" ht="15.75" customHeight="1">
      <c r="C962" s="100"/>
      <c r="G962" s="45"/>
      <c r="M962" s="53"/>
      <c r="N962" s="17"/>
    </row>
    <row r="963" ht="15.75" customHeight="1">
      <c r="C963" s="100"/>
      <c r="G963" s="45"/>
      <c r="M963" s="53"/>
      <c r="N963" s="17"/>
    </row>
    <row r="964" ht="15.75" customHeight="1">
      <c r="C964" s="100"/>
      <c r="G964" s="45"/>
      <c r="M964" s="53"/>
      <c r="N964" s="17"/>
    </row>
    <row r="965" ht="15.75" customHeight="1">
      <c r="C965" s="100"/>
      <c r="G965" s="45"/>
      <c r="M965" s="53"/>
      <c r="N965" s="17"/>
    </row>
    <row r="966" ht="15.75" customHeight="1">
      <c r="C966" s="100"/>
      <c r="G966" s="45"/>
      <c r="M966" s="53"/>
      <c r="N966" s="17"/>
    </row>
    <row r="967" ht="15.75" customHeight="1">
      <c r="C967" s="100"/>
      <c r="G967" s="45"/>
      <c r="M967" s="53"/>
      <c r="N967" s="17"/>
    </row>
    <row r="968" ht="15.75" customHeight="1">
      <c r="C968" s="100"/>
      <c r="G968" s="45"/>
      <c r="M968" s="53"/>
      <c r="N968" s="17"/>
    </row>
    <row r="969" ht="15.75" customHeight="1">
      <c r="C969" s="100"/>
      <c r="G969" s="45"/>
      <c r="M969" s="53"/>
      <c r="N969" s="17"/>
    </row>
    <row r="970" ht="15.75" customHeight="1">
      <c r="C970" s="100"/>
      <c r="G970" s="45"/>
      <c r="M970" s="53"/>
      <c r="N970" s="17"/>
    </row>
    <row r="971" ht="15.75" customHeight="1">
      <c r="C971" s="100"/>
      <c r="G971" s="45"/>
      <c r="M971" s="53"/>
      <c r="N971" s="17"/>
    </row>
    <row r="972" ht="15.75" customHeight="1">
      <c r="C972" s="100"/>
      <c r="G972" s="45"/>
      <c r="M972" s="53"/>
      <c r="N972" s="17"/>
    </row>
    <row r="973" ht="15.75" customHeight="1">
      <c r="C973" s="100"/>
      <c r="G973" s="45"/>
      <c r="M973" s="53"/>
      <c r="N973" s="17"/>
    </row>
    <row r="974" ht="15.75" customHeight="1">
      <c r="C974" s="100"/>
      <c r="G974" s="45"/>
      <c r="M974" s="53"/>
      <c r="N974" s="17"/>
    </row>
    <row r="975" ht="15.75" customHeight="1">
      <c r="C975" s="100"/>
      <c r="G975" s="45"/>
      <c r="M975" s="53"/>
      <c r="N975" s="17"/>
    </row>
    <row r="976" ht="15.75" customHeight="1">
      <c r="C976" s="100"/>
      <c r="G976" s="45"/>
      <c r="M976" s="53"/>
      <c r="N976" s="17"/>
    </row>
    <row r="977" ht="15.75" customHeight="1">
      <c r="C977" s="100"/>
      <c r="G977" s="45"/>
      <c r="M977" s="53"/>
      <c r="N977" s="17"/>
    </row>
    <row r="978" ht="15.75" customHeight="1">
      <c r="C978" s="100"/>
      <c r="G978" s="45"/>
      <c r="M978" s="53"/>
      <c r="N978" s="17"/>
    </row>
    <row r="979" ht="15.75" customHeight="1">
      <c r="C979" s="100"/>
      <c r="G979" s="45"/>
      <c r="M979" s="53"/>
      <c r="N979" s="17"/>
    </row>
    <row r="980" ht="15.75" customHeight="1">
      <c r="C980" s="100"/>
      <c r="G980" s="45"/>
      <c r="M980" s="53"/>
      <c r="N980" s="17"/>
    </row>
    <row r="981" ht="15.75" customHeight="1">
      <c r="C981" s="100"/>
      <c r="G981" s="45"/>
      <c r="M981" s="53"/>
      <c r="N981" s="17"/>
    </row>
    <row r="982" ht="15.75" customHeight="1">
      <c r="C982" s="100"/>
      <c r="G982" s="45"/>
      <c r="M982" s="53"/>
      <c r="N982" s="17"/>
    </row>
    <row r="983" ht="15.75" customHeight="1">
      <c r="C983" s="100"/>
      <c r="G983" s="45"/>
      <c r="M983" s="53"/>
      <c r="N983" s="17"/>
    </row>
    <row r="984" ht="15.75" customHeight="1">
      <c r="C984" s="100"/>
      <c r="G984" s="45"/>
      <c r="M984" s="53"/>
      <c r="N984" s="17"/>
    </row>
    <row r="985" ht="15.75" customHeight="1">
      <c r="C985" s="100"/>
      <c r="G985" s="45"/>
      <c r="M985" s="53"/>
      <c r="N985" s="17"/>
    </row>
    <row r="986" ht="15.75" customHeight="1">
      <c r="C986" s="100"/>
      <c r="G986" s="45"/>
      <c r="M986" s="53"/>
      <c r="N986" s="17"/>
    </row>
    <row r="987" ht="15.75" customHeight="1">
      <c r="C987" s="100"/>
      <c r="G987" s="45"/>
      <c r="M987" s="53"/>
      <c r="N987" s="17"/>
    </row>
    <row r="988" ht="15.75" customHeight="1">
      <c r="C988" s="100"/>
      <c r="G988" s="45"/>
      <c r="M988" s="53"/>
      <c r="N988" s="17"/>
    </row>
    <row r="989" ht="15.75" customHeight="1">
      <c r="C989" s="100"/>
      <c r="G989" s="45"/>
      <c r="M989" s="53"/>
      <c r="N989" s="17"/>
    </row>
    <row r="990" ht="15.75" customHeight="1">
      <c r="C990" s="100"/>
      <c r="G990" s="45"/>
      <c r="M990" s="53"/>
      <c r="N990" s="17"/>
    </row>
    <row r="991" ht="15.75" customHeight="1">
      <c r="C991" s="100"/>
      <c r="G991" s="45"/>
      <c r="M991" s="53"/>
      <c r="N991" s="17"/>
    </row>
    <row r="992" ht="15.75" customHeight="1">
      <c r="C992" s="100"/>
      <c r="G992" s="45"/>
      <c r="M992" s="53"/>
      <c r="N992" s="17"/>
    </row>
    <row r="993" ht="15.75" customHeight="1">
      <c r="C993" s="100"/>
      <c r="G993" s="45"/>
      <c r="M993" s="53"/>
      <c r="N993" s="17"/>
    </row>
    <row r="994" ht="15.75" customHeight="1">
      <c r="C994" s="100"/>
      <c r="G994" s="45"/>
      <c r="M994" s="53"/>
      <c r="N994" s="17"/>
    </row>
    <row r="995" ht="15.75" customHeight="1">
      <c r="C995" s="100"/>
      <c r="G995" s="45"/>
      <c r="M995" s="53"/>
      <c r="N995" s="17"/>
    </row>
    <row r="996" ht="15.75" customHeight="1">
      <c r="C996" s="100"/>
      <c r="G996" s="45"/>
      <c r="M996" s="53"/>
      <c r="N996" s="17"/>
    </row>
  </sheetData>
  <autoFilter ref="$A$11:$L$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N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1" ref="N14"/>
    <hyperlink r:id="rId2" ref="N16"/>
    <hyperlink r:id="rId3" ref="N18"/>
    <hyperlink r:id="rId4" ref="N19"/>
    <hyperlink r:id="rId5" ref="N20"/>
    <hyperlink r:id="rId6" ref="N23"/>
    <hyperlink r:id="rId7" ref="N27"/>
    <hyperlink r:id="rId8" ref="N28"/>
    <hyperlink r:id="rId9" ref="N29"/>
    <hyperlink r:id="rId10" ref="N31"/>
    <hyperlink r:id="rId11" ref="N32"/>
    <hyperlink r:id="rId12" ref="N35"/>
    <hyperlink r:id="rId13" ref="N36"/>
    <hyperlink r:id="rId14" ref="N38"/>
    <hyperlink r:id="rId15" ref="N39"/>
  </hyperlinks>
  <printOptions/>
  <pageMargins bottom="0.75" footer="0.0" header="0.0" left="0.7" right="0.7" top="0.75"/>
  <pageSetup paperSize="14" scale="55"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8.0"/>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5.29"/>
    <col customWidth="1" min="11" max="11" width="15.0"/>
    <col customWidth="1" min="12" max="12" width="19.71"/>
    <col customWidth="1" min="13" max="13" width="15.57"/>
    <col customWidth="1" min="14" max="14" width="61.71"/>
    <col customWidth="1" min="15" max="15" width="10.71"/>
    <col customWidth="1" hidden="1" min="16" max="16" width="5.14"/>
    <col customWidth="1" hidden="1" min="17" max="28" width="4.71"/>
    <col customWidth="1" hidden="1" min="29" max="29" width="9.43"/>
  </cols>
  <sheetData>
    <row r="1" ht="23.25" customHeight="1">
      <c r="A1" s="1"/>
      <c r="B1" s="2"/>
      <c r="C1" s="2"/>
      <c r="D1" s="3"/>
      <c r="E1" s="4" t="s">
        <v>250</v>
      </c>
      <c r="F1" s="2"/>
      <c r="G1" s="2"/>
      <c r="H1" s="2"/>
      <c r="I1" s="2"/>
      <c r="J1" s="2"/>
      <c r="K1" s="2"/>
      <c r="L1" s="3"/>
      <c r="M1" s="53"/>
      <c r="N1" s="44"/>
      <c r="O1" s="5"/>
      <c r="Q1" s="6"/>
      <c r="R1" s="6"/>
      <c r="S1" s="6"/>
      <c r="T1" s="6"/>
      <c r="U1" s="6"/>
      <c r="V1" s="6"/>
      <c r="W1" s="6"/>
      <c r="X1" s="6"/>
      <c r="Y1" s="6"/>
      <c r="Z1" s="6"/>
      <c r="AA1" s="6"/>
      <c r="AB1" s="6"/>
      <c r="AC1" s="6"/>
    </row>
    <row r="2" ht="21.0" customHeight="1">
      <c r="A2" s="7"/>
      <c r="B2" s="8"/>
      <c r="C2" s="8"/>
      <c r="D2" s="9"/>
      <c r="E2" s="7"/>
      <c r="F2" s="8"/>
      <c r="G2" s="8"/>
      <c r="H2" s="8"/>
      <c r="I2" s="8"/>
      <c r="J2" s="8"/>
      <c r="K2" s="8"/>
      <c r="L2" s="9"/>
      <c r="M2" s="53"/>
      <c r="N2" s="17"/>
      <c r="O2" s="5"/>
      <c r="Q2" s="10"/>
      <c r="R2" s="10"/>
      <c r="S2" s="10"/>
      <c r="T2" s="10"/>
      <c r="U2" s="10"/>
      <c r="V2" s="10"/>
      <c r="W2" s="10"/>
      <c r="X2" s="10"/>
      <c r="Y2" s="10"/>
      <c r="Z2" s="10"/>
      <c r="AA2" s="10"/>
      <c r="AB2" s="10"/>
      <c r="AC2" s="10"/>
    </row>
    <row r="3" ht="15.0" customHeight="1">
      <c r="A3" s="11"/>
      <c r="B3" s="12"/>
      <c r="C3" s="13"/>
      <c r="D3" s="12"/>
      <c r="E3" s="14"/>
      <c r="F3" s="15"/>
      <c r="G3" s="14"/>
      <c r="H3" s="14"/>
      <c r="J3" s="14"/>
      <c r="K3" s="15"/>
      <c r="M3" s="53"/>
      <c r="N3" s="17"/>
      <c r="O3" s="5"/>
      <c r="Q3" s="10"/>
      <c r="R3" s="10"/>
      <c r="S3" s="10"/>
      <c r="T3" s="10"/>
      <c r="U3" s="10"/>
      <c r="V3" s="10"/>
      <c r="W3" s="10"/>
      <c r="X3" s="10"/>
      <c r="Y3" s="10"/>
      <c r="Z3" s="10"/>
      <c r="AA3" s="10"/>
      <c r="AB3" s="10"/>
      <c r="AC3" s="10"/>
    </row>
    <row r="4">
      <c r="A4" s="11"/>
      <c r="B4" s="12"/>
      <c r="C4" s="13"/>
      <c r="D4" s="18"/>
      <c r="E4" s="19" t="s">
        <v>1</v>
      </c>
      <c r="F4" s="19" t="s">
        <v>2</v>
      </c>
      <c r="G4" s="20"/>
      <c r="H4" s="20"/>
      <c r="I4" s="12"/>
      <c r="J4" s="21" t="s">
        <v>3</v>
      </c>
      <c r="K4" s="21" t="s">
        <v>4</v>
      </c>
      <c r="M4" s="110" t="s">
        <v>5</v>
      </c>
      <c r="N4" s="17"/>
      <c r="O4" s="23"/>
      <c r="P4" s="24" t="s">
        <v>6</v>
      </c>
      <c r="Q4" s="25"/>
      <c r="R4" s="25"/>
      <c r="S4" s="25"/>
      <c r="T4" s="25"/>
      <c r="U4" s="25"/>
      <c r="V4" s="25"/>
      <c r="W4" s="25"/>
      <c r="X4" s="25"/>
      <c r="Y4" s="25"/>
      <c r="Z4" s="25"/>
      <c r="AA4" s="25"/>
      <c r="AB4" s="26"/>
    </row>
    <row r="5">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(M12+M13+M14+M15+M16+M17)/6</f>
        <v>8.458333333</v>
      </c>
      <c r="N5" s="99"/>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c r="A6" s="28"/>
      <c r="B6" s="38" t="s">
        <v>22</v>
      </c>
      <c r="C6" s="26"/>
      <c r="D6" s="18">
        <v>13.0</v>
      </c>
      <c r="E6" s="29">
        <f t="shared" si="1"/>
        <v>9</v>
      </c>
      <c r="F6" s="30">
        <f>E6*F9/E9</f>
        <v>33.33333333</v>
      </c>
      <c r="G6" s="31"/>
      <c r="H6" s="20"/>
      <c r="I6" s="32" t="s">
        <v>23</v>
      </c>
      <c r="J6" s="33">
        <f>COUNTIF(H12:H39,I6) -1</f>
        <v>10</v>
      </c>
      <c r="K6" s="34">
        <f t="shared" si="2"/>
        <v>37.03703704</v>
      </c>
      <c r="L6" s="31">
        <v>-1.0</v>
      </c>
      <c r="M6" s="30">
        <f>(M18+M19+M20+M21+M22+M23+M24+M25+M26)/9</f>
        <v>45.55555556</v>
      </c>
      <c r="N6" s="99"/>
      <c r="O6" s="39"/>
      <c r="P6" s="40"/>
      <c r="Q6" s="40"/>
      <c r="R6" s="40"/>
      <c r="S6" s="40"/>
      <c r="T6" s="40"/>
      <c r="U6" s="40"/>
      <c r="V6" s="40"/>
      <c r="W6" s="40"/>
      <c r="X6" s="40"/>
      <c r="Y6" s="40"/>
      <c r="Z6" s="40"/>
      <c r="AA6" s="40"/>
      <c r="AB6" s="40"/>
    </row>
    <row r="7">
      <c r="A7" s="38"/>
      <c r="B7" s="38" t="s">
        <v>24</v>
      </c>
      <c r="C7" s="26"/>
      <c r="D7" s="41">
        <v>7.0</v>
      </c>
      <c r="E7" s="29">
        <f>COUNTIF(B12:B39,B7)</f>
        <v>4</v>
      </c>
      <c r="F7" s="30">
        <f>E7*F9/E9</f>
        <v>14.81481481</v>
      </c>
      <c r="G7" s="31"/>
      <c r="H7" s="20"/>
      <c r="I7" s="32" t="s">
        <v>25</v>
      </c>
      <c r="J7" s="33">
        <f>COUNTIF(H12:H40,I7)</f>
        <v>11</v>
      </c>
      <c r="K7" s="34">
        <f t="shared" si="2"/>
        <v>40.74074074</v>
      </c>
      <c r="L7" s="31"/>
      <c r="M7" s="30">
        <f>(M27+M28+M29+M30)/4</f>
        <v>25.025</v>
      </c>
      <c r="N7" s="99"/>
      <c r="O7" s="39"/>
      <c r="P7" s="40"/>
      <c r="Q7" s="40"/>
      <c r="R7" s="40"/>
      <c r="S7" s="40"/>
      <c r="T7" s="40"/>
      <c r="U7" s="40"/>
      <c r="V7" s="40"/>
      <c r="W7" s="40"/>
      <c r="X7" s="40"/>
      <c r="Y7" s="40"/>
      <c r="Z7" s="40"/>
      <c r="AA7" s="40"/>
      <c r="AB7" s="40"/>
    </row>
    <row r="8">
      <c r="A8" s="28"/>
      <c r="B8" s="28" t="s">
        <v>26</v>
      </c>
      <c r="C8" s="26"/>
      <c r="D8" s="41">
        <v>10.0</v>
      </c>
      <c r="E8" s="29">
        <f>COUNTIF(B12:B39,B8) -1</f>
        <v>8</v>
      </c>
      <c r="F8" s="30">
        <f>E8*F9/E9</f>
        <v>29.62962963</v>
      </c>
      <c r="G8" s="42">
        <v>-1.0</v>
      </c>
      <c r="H8" s="20"/>
      <c r="I8" s="12"/>
      <c r="J8" s="43">
        <f>SUM(J4:J7)</f>
        <v>27</v>
      </c>
      <c r="K8" s="43">
        <v>100.0</v>
      </c>
      <c r="M8" s="30">
        <f>(M31+M32+M33+M34+M35+M36+M38+M39)/8</f>
        <v>16.5625</v>
      </c>
      <c r="N8" s="17"/>
      <c r="O8" s="39"/>
      <c r="P8" s="40"/>
      <c r="Q8" s="40"/>
      <c r="R8" s="40"/>
      <c r="S8" s="40"/>
      <c r="T8" s="40"/>
      <c r="U8" s="40"/>
      <c r="V8" s="40"/>
      <c r="W8" s="40"/>
      <c r="X8" s="40"/>
      <c r="Y8" s="40"/>
      <c r="Z8" s="40"/>
      <c r="AA8" s="40"/>
      <c r="AB8" s="40"/>
    </row>
    <row r="9">
      <c r="A9" s="45"/>
      <c r="B9" s="46"/>
      <c r="C9" s="47"/>
      <c r="D9" s="29">
        <f t="shared" ref="D9:E9" si="3">SUM(D5:D8)</f>
        <v>43</v>
      </c>
      <c r="E9" s="29">
        <f t="shared" si="3"/>
        <v>27</v>
      </c>
      <c r="F9" s="29">
        <v>100.0</v>
      </c>
      <c r="G9" s="20"/>
      <c r="H9" s="20"/>
      <c r="I9" s="20"/>
      <c r="J9" s="20"/>
      <c r="K9" s="20"/>
      <c r="M9" s="30">
        <f>M5+M6+M7+M8</f>
        <v>95.60138889</v>
      </c>
      <c r="N9" s="17"/>
      <c r="O9" s="48"/>
      <c r="P9" s="40"/>
      <c r="Q9" s="40"/>
      <c r="R9" s="40"/>
      <c r="S9" s="40"/>
      <c r="T9" s="40"/>
      <c r="U9" s="40"/>
      <c r="V9" s="40"/>
      <c r="W9" s="40"/>
      <c r="X9" s="40"/>
      <c r="Y9" s="40"/>
      <c r="Z9" s="40"/>
      <c r="AA9" s="40"/>
      <c r="AB9" s="40"/>
    </row>
    <row r="10" ht="1.5" customHeight="1">
      <c r="A10" s="6"/>
      <c r="C10" s="49"/>
      <c r="G10" s="45"/>
      <c r="I10" s="50"/>
      <c r="M10" s="53"/>
      <c r="N10" s="17"/>
      <c r="O10" s="51"/>
      <c r="P10" s="52"/>
      <c r="Q10" s="52"/>
      <c r="R10" s="52"/>
      <c r="S10" s="52"/>
      <c r="T10" s="52"/>
      <c r="U10" s="52"/>
      <c r="V10" s="52"/>
      <c r="W10" s="52"/>
      <c r="X10" s="52"/>
      <c r="Y10" s="52"/>
      <c r="Z10" s="52"/>
      <c r="AA10" s="52"/>
      <c r="AB10" s="52"/>
      <c r="AC10" s="53"/>
    </row>
    <row r="11">
      <c r="A11" s="54" t="s">
        <v>27</v>
      </c>
      <c r="B11" s="54" t="s">
        <v>28</v>
      </c>
      <c r="C11" s="54" t="s">
        <v>29</v>
      </c>
      <c r="D11" s="54" t="s">
        <v>30</v>
      </c>
      <c r="E11" s="54" t="s">
        <v>31</v>
      </c>
      <c r="F11" s="54" t="s">
        <v>32</v>
      </c>
      <c r="G11" s="54" t="s">
        <v>33</v>
      </c>
      <c r="H11" s="54" t="s">
        <v>34</v>
      </c>
      <c r="I11" s="54" t="s">
        <v>35</v>
      </c>
      <c r="J11" s="54" t="s">
        <v>36</v>
      </c>
      <c r="K11" s="54" t="s">
        <v>37</v>
      </c>
      <c r="L11" s="54" t="s">
        <v>38</v>
      </c>
      <c r="M11" s="56" t="s">
        <v>39</v>
      </c>
      <c r="N11" s="56" t="s">
        <v>251</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61">
        <v>0.0</v>
      </c>
      <c r="N12" s="69" t="s">
        <v>252</v>
      </c>
      <c r="O12" s="63"/>
      <c r="P12" s="64"/>
      <c r="Q12" s="65"/>
      <c r="R12" s="65"/>
      <c r="S12" s="65"/>
      <c r="T12" s="65"/>
      <c r="U12" s="65" t="s">
        <v>49</v>
      </c>
      <c r="V12" s="66"/>
      <c r="W12" s="65"/>
      <c r="X12" s="65"/>
      <c r="Y12" s="65" t="s">
        <v>49</v>
      </c>
      <c r="Z12" s="66"/>
      <c r="AA12" s="65"/>
      <c r="AB12" s="65"/>
      <c r="AC12" s="67"/>
    </row>
    <row r="13">
      <c r="A13" s="58">
        <v>2.0</v>
      </c>
      <c r="B13" s="59" t="s">
        <v>7</v>
      </c>
      <c r="C13" s="29">
        <v>8.0</v>
      </c>
      <c r="D13" s="59" t="s">
        <v>253</v>
      </c>
      <c r="E13" s="68" t="s">
        <v>254</v>
      </c>
      <c r="F13" s="59" t="s">
        <v>52</v>
      </c>
      <c r="G13" s="60" t="s">
        <v>53</v>
      </c>
      <c r="H13" s="59" t="s">
        <v>8</v>
      </c>
      <c r="I13" s="59" t="s">
        <v>45</v>
      </c>
      <c r="J13" s="59" t="s">
        <v>54</v>
      </c>
      <c r="K13" s="59" t="s">
        <v>46</v>
      </c>
      <c r="L13" s="59" t="s">
        <v>55</v>
      </c>
      <c r="M13" s="61">
        <v>20.0</v>
      </c>
      <c r="N13" s="69" t="s">
        <v>214</v>
      </c>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111">
        <v>0.75</v>
      </c>
      <c r="N14" s="74" t="s">
        <v>255</v>
      </c>
      <c r="O14" s="70"/>
      <c r="P14" s="65"/>
      <c r="Q14" s="65"/>
      <c r="R14" s="65"/>
      <c r="S14" s="65"/>
      <c r="T14" s="65"/>
      <c r="U14" s="65"/>
      <c r="V14" s="65"/>
      <c r="W14" s="65"/>
      <c r="X14" s="65"/>
      <c r="Y14" s="65"/>
      <c r="Z14" s="65"/>
      <c r="AA14" s="65"/>
      <c r="AB14" s="65"/>
      <c r="AC14" s="71"/>
    </row>
    <row r="15">
      <c r="A15" s="58">
        <v>4.0</v>
      </c>
      <c r="B15" s="59" t="s">
        <v>7</v>
      </c>
      <c r="C15" s="29">
        <v>10.0</v>
      </c>
      <c r="D15" s="59" t="s">
        <v>256</v>
      </c>
      <c r="E15" s="59" t="s">
        <v>257</v>
      </c>
      <c r="F15" s="59" t="s">
        <v>66</v>
      </c>
      <c r="G15" s="60" t="s">
        <v>44</v>
      </c>
      <c r="H15" s="59" t="s">
        <v>8</v>
      </c>
      <c r="I15" s="59" t="s">
        <v>60</v>
      </c>
      <c r="J15" s="59" t="s">
        <v>67</v>
      </c>
      <c r="K15" s="59" t="s">
        <v>46</v>
      </c>
      <c r="L15" s="59" t="s">
        <v>68</v>
      </c>
      <c r="M15" s="61">
        <v>10.0</v>
      </c>
      <c r="N15" s="74" t="s">
        <v>258</v>
      </c>
      <c r="O15" s="70"/>
      <c r="P15" s="65"/>
      <c r="Q15" s="65"/>
      <c r="R15" s="65"/>
      <c r="S15" s="65"/>
      <c r="T15" s="65"/>
      <c r="U15" s="65"/>
      <c r="V15" s="65"/>
      <c r="W15" s="65"/>
      <c r="X15" s="65"/>
      <c r="Y15" s="65"/>
      <c r="Z15" s="65"/>
      <c r="AA15" s="65"/>
      <c r="AB15" s="65"/>
      <c r="AC15" s="71"/>
    </row>
    <row r="16" ht="228.0" customHeight="1">
      <c r="A16" s="58">
        <v>5.0</v>
      </c>
      <c r="B16" s="72" t="s">
        <v>7</v>
      </c>
      <c r="C16" s="29">
        <v>11.0</v>
      </c>
      <c r="D16" s="72" t="s">
        <v>70</v>
      </c>
      <c r="E16" s="72" t="s">
        <v>71</v>
      </c>
      <c r="F16" s="72" t="s">
        <v>72</v>
      </c>
      <c r="G16" s="73" t="s">
        <v>53</v>
      </c>
      <c r="H16" s="72" t="s">
        <v>23</v>
      </c>
      <c r="I16" s="72" t="s">
        <v>45</v>
      </c>
      <c r="J16" s="72" t="s">
        <v>73</v>
      </c>
      <c r="K16" s="72" t="s">
        <v>46</v>
      </c>
      <c r="L16" s="105" t="s">
        <v>259</v>
      </c>
      <c r="M16" s="61">
        <v>20.0</v>
      </c>
      <c r="N16" s="81"/>
      <c r="O16" s="77"/>
      <c r="P16" s="65"/>
      <c r="Q16" s="65"/>
      <c r="R16" s="65"/>
      <c r="S16" s="65"/>
      <c r="T16" s="65"/>
      <c r="U16" s="78" t="s">
        <v>76</v>
      </c>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61"/>
      <c r="N17" s="69"/>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112"/>
      <c r="N18" s="74" t="s">
        <v>260</v>
      </c>
      <c r="O18" s="77"/>
      <c r="P18" s="65"/>
      <c r="Q18" s="65" t="s">
        <v>49</v>
      </c>
      <c r="R18" s="65"/>
      <c r="S18" s="65"/>
      <c r="T18" s="65"/>
      <c r="U18" s="65"/>
      <c r="V18" s="65" t="s">
        <v>49</v>
      </c>
      <c r="W18" s="65"/>
      <c r="X18" s="65"/>
      <c r="Y18" s="65"/>
      <c r="Z18" s="65"/>
      <c r="AA18" s="65"/>
      <c r="AB18" s="65"/>
      <c r="AC18" s="71"/>
    </row>
    <row r="19">
      <c r="A19" s="58">
        <v>8.0</v>
      </c>
      <c r="B19" s="59" t="s">
        <v>22</v>
      </c>
      <c r="C19" s="29">
        <v>6.0</v>
      </c>
      <c r="D19" s="80" t="s">
        <v>261</v>
      </c>
      <c r="E19" s="80" t="s">
        <v>262</v>
      </c>
      <c r="F19" s="59" t="s">
        <v>92</v>
      </c>
      <c r="G19" s="60" t="s">
        <v>53</v>
      </c>
      <c r="H19" s="59" t="s">
        <v>25</v>
      </c>
      <c r="I19" s="59" t="s">
        <v>45</v>
      </c>
      <c r="J19" s="59" t="s">
        <v>11</v>
      </c>
      <c r="K19" s="59" t="s">
        <v>46</v>
      </c>
      <c r="L19" s="59" t="s">
        <v>93</v>
      </c>
      <c r="M19" s="109">
        <v>100.0</v>
      </c>
      <c r="N19" s="74" t="s">
        <v>263</v>
      </c>
      <c r="O19" s="70"/>
      <c r="P19" s="65"/>
      <c r="Q19" s="65"/>
      <c r="R19" s="65"/>
      <c r="S19" s="65"/>
      <c r="T19" s="65" t="s">
        <v>49</v>
      </c>
      <c r="U19" s="65"/>
      <c r="V19" s="65"/>
      <c r="W19" s="65"/>
      <c r="X19" s="65"/>
      <c r="Y19" s="65"/>
      <c r="Z19" s="65" t="s">
        <v>49</v>
      </c>
      <c r="AA19" s="65"/>
      <c r="AB19" s="65"/>
      <c r="AC19" s="71"/>
    </row>
    <row r="20">
      <c r="A20" s="58">
        <v>9.0</v>
      </c>
      <c r="B20" s="59" t="s">
        <v>22</v>
      </c>
      <c r="C20" s="29">
        <v>7.0</v>
      </c>
      <c r="D20" s="80" t="s">
        <v>264</v>
      </c>
      <c r="E20" s="80" t="s">
        <v>265</v>
      </c>
      <c r="F20" s="59" t="s">
        <v>97</v>
      </c>
      <c r="G20" s="60" t="s">
        <v>53</v>
      </c>
      <c r="H20" s="59" t="s">
        <v>25</v>
      </c>
      <c r="I20" s="59" t="s">
        <v>45</v>
      </c>
      <c r="J20" s="59" t="s">
        <v>11</v>
      </c>
      <c r="K20" s="59" t="s">
        <v>46</v>
      </c>
      <c r="L20" s="59" t="s">
        <v>98</v>
      </c>
      <c r="M20" s="109"/>
      <c r="N20" s="74" t="s">
        <v>266</v>
      </c>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267</v>
      </c>
      <c r="E21" s="80" t="s">
        <v>268</v>
      </c>
      <c r="F21" s="59" t="s">
        <v>102</v>
      </c>
      <c r="G21" s="60" t="s">
        <v>53</v>
      </c>
      <c r="H21" s="59" t="s">
        <v>23</v>
      </c>
      <c r="I21" s="59" t="s">
        <v>45</v>
      </c>
      <c r="J21" s="59" t="s">
        <v>103</v>
      </c>
      <c r="K21" s="59" t="s">
        <v>46</v>
      </c>
      <c r="L21" s="59" t="s">
        <v>269</v>
      </c>
      <c r="M21" s="109">
        <v>30.0</v>
      </c>
      <c r="N21" s="69" t="s">
        <v>232</v>
      </c>
      <c r="O21" s="77"/>
      <c r="P21" s="65"/>
      <c r="Q21" s="65"/>
      <c r="R21" s="65"/>
      <c r="S21" s="65"/>
      <c r="T21" s="65" t="s">
        <v>49</v>
      </c>
      <c r="U21" s="65"/>
      <c r="V21" s="65"/>
      <c r="W21" s="65" t="s">
        <v>49</v>
      </c>
      <c r="X21" s="65"/>
      <c r="Y21" s="65"/>
      <c r="Z21" s="65" t="s">
        <v>49</v>
      </c>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109">
        <v>25.0</v>
      </c>
      <c r="N22" s="69" t="s">
        <v>233</v>
      </c>
      <c r="O22" s="70"/>
      <c r="P22" s="65"/>
      <c r="Q22" s="65"/>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109">
        <v>70.0</v>
      </c>
      <c r="N23" s="74" t="s">
        <v>270</v>
      </c>
      <c r="O23" s="70"/>
      <c r="P23" s="65"/>
      <c r="Q23" s="65"/>
      <c r="R23" s="65"/>
      <c r="S23" s="65"/>
      <c r="T23" s="65"/>
      <c r="U23" s="65"/>
      <c r="V23" s="65"/>
      <c r="W23" s="65"/>
      <c r="X23" s="65"/>
      <c r="Y23" s="65"/>
      <c r="Z23" s="65"/>
      <c r="AA23" s="65" t="s">
        <v>76</v>
      </c>
      <c r="AB23" s="65"/>
      <c r="AC23" s="71"/>
    </row>
    <row r="24" ht="265.5" customHeight="1">
      <c r="A24" s="58">
        <v>13.0</v>
      </c>
      <c r="B24" s="59" t="s">
        <v>22</v>
      </c>
      <c r="C24" s="29">
        <v>11.0</v>
      </c>
      <c r="D24" s="59" t="s">
        <v>118</v>
      </c>
      <c r="E24" s="59" t="s">
        <v>119</v>
      </c>
      <c r="F24" s="59" t="s">
        <v>120</v>
      </c>
      <c r="G24" s="60" t="s">
        <v>53</v>
      </c>
      <c r="H24" s="59" t="s">
        <v>23</v>
      </c>
      <c r="I24" s="59" t="s">
        <v>60</v>
      </c>
      <c r="J24" s="59" t="s">
        <v>121</v>
      </c>
      <c r="K24" s="59" t="s">
        <v>46</v>
      </c>
      <c r="L24" s="59" t="s">
        <v>122</v>
      </c>
      <c r="M24" s="109">
        <v>100.0</v>
      </c>
      <c r="N24" s="81" t="s">
        <v>123</v>
      </c>
      <c r="O24" s="70"/>
      <c r="P24" s="65"/>
      <c r="Q24" s="65"/>
      <c r="R24" s="65"/>
      <c r="S24" s="65"/>
      <c r="T24" s="65"/>
      <c r="U24" s="65"/>
      <c r="V24" s="65"/>
      <c r="W24" s="65"/>
      <c r="X24" s="65"/>
      <c r="Y24" s="65"/>
      <c r="Z24" s="65"/>
      <c r="AA24" s="65"/>
      <c r="AB24" s="65"/>
      <c r="AC24" s="71"/>
    </row>
    <row r="25" ht="128.25" customHeight="1">
      <c r="A25" s="58">
        <v>14.0</v>
      </c>
      <c r="B25" s="82" t="s">
        <v>22</v>
      </c>
      <c r="C25" s="29">
        <v>12.0</v>
      </c>
      <c r="D25" s="82" t="s">
        <v>124</v>
      </c>
      <c r="E25" s="59" t="s">
        <v>125</v>
      </c>
      <c r="F25" s="82" t="s">
        <v>126</v>
      </c>
      <c r="G25" s="83" t="s">
        <v>53</v>
      </c>
      <c r="H25" s="82" t="s">
        <v>23</v>
      </c>
      <c r="I25" s="59" t="s">
        <v>60</v>
      </c>
      <c r="J25" s="82" t="s">
        <v>121</v>
      </c>
      <c r="K25" s="59" t="s">
        <v>46</v>
      </c>
      <c r="L25" s="82" t="s">
        <v>127</v>
      </c>
      <c r="M25" s="109">
        <v>35.0</v>
      </c>
      <c r="N25" s="69" t="s">
        <v>235</v>
      </c>
      <c r="O25" s="84"/>
      <c r="P25" s="65"/>
      <c r="Q25" s="65"/>
      <c r="R25" s="65"/>
      <c r="S25" s="65"/>
      <c r="T25" s="65"/>
      <c r="U25" s="65"/>
      <c r="V25" s="65"/>
      <c r="W25" s="65"/>
      <c r="X25" s="65"/>
      <c r="Y25" s="65"/>
      <c r="Z25" s="65"/>
      <c r="AA25" s="65"/>
      <c r="AB25" s="65"/>
      <c r="AC25" s="71"/>
    </row>
    <row r="26" ht="120.0" customHeight="1">
      <c r="A26" s="58">
        <v>15.0</v>
      </c>
      <c r="B26" s="82" t="s">
        <v>22</v>
      </c>
      <c r="C26" s="29">
        <v>13.0</v>
      </c>
      <c r="D26" s="82" t="s">
        <v>129</v>
      </c>
      <c r="E26" s="59" t="s">
        <v>130</v>
      </c>
      <c r="F26" s="82" t="s">
        <v>131</v>
      </c>
      <c r="G26" s="83" t="s">
        <v>53</v>
      </c>
      <c r="H26" s="82" t="s">
        <v>23</v>
      </c>
      <c r="I26" s="59" t="s">
        <v>60</v>
      </c>
      <c r="J26" s="82" t="s">
        <v>121</v>
      </c>
      <c r="K26" s="59" t="s">
        <v>46</v>
      </c>
      <c r="L26" s="85" t="s">
        <v>132</v>
      </c>
      <c r="M26" s="109">
        <v>50.0</v>
      </c>
      <c r="N26" s="69" t="s">
        <v>236</v>
      </c>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82" t="s">
        <v>137</v>
      </c>
      <c r="K27" s="82" t="s">
        <v>46</v>
      </c>
      <c r="L27" s="82" t="s">
        <v>271</v>
      </c>
      <c r="M27" s="109">
        <v>50.0</v>
      </c>
      <c r="N27" s="69" t="s">
        <v>272</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113">
        <v>0.1</v>
      </c>
      <c r="N28" s="114" t="s">
        <v>273</v>
      </c>
      <c r="O28" s="84"/>
      <c r="P28" s="65"/>
      <c r="Q28" s="65"/>
      <c r="R28" s="65"/>
      <c r="S28" s="65"/>
      <c r="T28" s="65"/>
      <c r="U28" s="65" t="s">
        <v>49</v>
      </c>
      <c r="V28" s="65" t="s">
        <v>49</v>
      </c>
      <c r="W28" s="65"/>
      <c r="X28" s="65"/>
      <c r="Y28" s="65" t="s">
        <v>49</v>
      </c>
      <c r="Z28" s="65" t="s">
        <v>49</v>
      </c>
      <c r="AA28" s="65"/>
      <c r="AB28" s="65" t="s">
        <v>49</v>
      </c>
      <c r="AC28" s="71"/>
    </row>
    <row r="29">
      <c r="A29" s="58">
        <v>18.0</v>
      </c>
      <c r="B29" s="72" t="s">
        <v>24</v>
      </c>
      <c r="C29" s="29">
        <v>6.0</v>
      </c>
      <c r="D29" s="72" t="s">
        <v>146</v>
      </c>
      <c r="E29" s="59" t="s">
        <v>147</v>
      </c>
      <c r="F29" s="72" t="s">
        <v>148</v>
      </c>
      <c r="G29" s="73" t="s">
        <v>53</v>
      </c>
      <c r="H29" s="72" t="s">
        <v>23</v>
      </c>
      <c r="I29" s="90" t="s">
        <v>149</v>
      </c>
      <c r="J29" s="72" t="s">
        <v>150</v>
      </c>
      <c r="K29" s="59"/>
      <c r="L29" s="72" t="s">
        <v>151</v>
      </c>
      <c r="M29" s="109">
        <v>50.0</v>
      </c>
      <c r="N29" s="74" t="s">
        <v>274</v>
      </c>
      <c r="O29" s="84"/>
      <c r="P29" s="65"/>
      <c r="Q29" s="65"/>
      <c r="R29" s="65"/>
      <c r="S29" s="65"/>
      <c r="T29" s="65"/>
      <c r="U29" s="65"/>
      <c r="V29" s="65"/>
      <c r="W29" s="65"/>
      <c r="X29" s="65"/>
      <c r="Y29" s="65"/>
      <c r="Z29" s="65"/>
      <c r="AA29" s="65"/>
      <c r="AB29" s="65"/>
      <c r="AC29" s="71"/>
    </row>
    <row r="30" ht="107.25" customHeight="1">
      <c r="A30" s="58">
        <v>19.0</v>
      </c>
      <c r="B30" s="59" t="s">
        <v>24</v>
      </c>
      <c r="C30" s="29">
        <v>7.0</v>
      </c>
      <c r="D30" s="59" t="s">
        <v>153</v>
      </c>
      <c r="E30" s="59" t="s">
        <v>154</v>
      </c>
      <c r="F30" s="59" t="s">
        <v>155</v>
      </c>
      <c r="G30" s="60" t="s">
        <v>53</v>
      </c>
      <c r="H30" s="59" t="s">
        <v>23</v>
      </c>
      <c r="I30" s="59" t="s">
        <v>149</v>
      </c>
      <c r="J30" s="59" t="s">
        <v>156</v>
      </c>
      <c r="K30" s="59"/>
      <c r="L30" s="59" t="s">
        <v>157</v>
      </c>
      <c r="M30" s="109"/>
      <c r="N30" s="69"/>
      <c r="O30" s="84"/>
      <c r="P30" s="65"/>
      <c r="Q30" s="65"/>
      <c r="R30" s="65"/>
      <c r="S30" s="65"/>
      <c r="T30" s="65"/>
      <c r="U30" s="65"/>
      <c r="V30" s="65"/>
      <c r="W30" s="65"/>
      <c r="X30" s="65"/>
      <c r="Y30" s="65"/>
      <c r="Z30" s="65"/>
      <c r="AA30" s="65"/>
      <c r="AB30" s="65"/>
      <c r="AC30" s="71"/>
    </row>
    <row r="31" ht="108.75" customHeight="1">
      <c r="A31" s="58">
        <v>20.0</v>
      </c>
      <c r="B31" s="59" t="s">
        <v>26</v>
      </c>
      <c r="C31" s="29">
        <v>2.0</v>
      </c>
      <c r="D31" s="59" t="s">
        <v>159</v>
      </c>
      <c r="E31" s="59" t="s">
        <v>160</v>
      </c>
      <c r="F31" s="59" t="s">
        <v>161</v>
      </c>
      <c r="G31" s="60" t="s">
        <v>53</v>
      </c>
      <c r="H31" s="59" t="s">
        <v>25</v>
      </c>
      <c r="I31" s="59" t="s">
        <v>80</v>
      </c>
      <c r="J31" s="59" t="s">
        <v>12</v>
      </c>
      <c r="K31" s="59" t="s">
        <v>46</v>
      </c>
      <c r="L31" s="59" t="s">
        <v>162</v>
      </c>
      <c r="M31" s="109"/>
      <c r="N31" s="74" t="s">
        <v>275</v>
      </c>
      <c r="O31" s="84"/>
      <c r="P31" s="65"/>
      <c r="Q31" s="65"/>
      <c r="R31" s="65"/>
      <c r="S31" s="65"/>
      <c r="T31" s="65"/>
      <c r="U31" s="65"/>
      <c r="V31" s="65"/>
      <c r="W31" s="65"/>
      <c r="X31" s="65"/>
      <c r="Y31" s="65"/>
      <c r="Z31" s="65"/>
      <c r="AA31" s="65"/>
      <c r="AB31" s="65"/>
      <c r="AC31" s="71"/>
    </row>
    <row r="32" ht="108.75" customHeight="1">
      <c r="A32" s="58">
        <v>21.0</v>
      </c>
      <c r="B32" s="59" t="s">
        <v>26</v>
      </c>
      <c r="C32" s="29">
        <v>3.0</v>
      </c>
      <c r="D32" s="59" t="s">
        <v>164</v>
      </c>
      <c r="E32" s="59" t="s">
        <v>165</v>
      </c>
      <c r="F32" s="59" t="s">
        <v>166</v>
      </c>
      <c r="G32" s="60" t="s">
        <v>53</v>
      </c>
      <c r="H32" s="59" t="s">
        <v>23</v>
      </c>
      <c r="I32" s="59" t="s">
        <v>149</v>
      </c>
      <c r="J32" s="59" t="s">
        <v>167</v>
      </c>
      <c r="K32" s="59" t="s">
        <v>46</v>
      </c>
      <c r="L32" s="59" t="s">
        <v>168</v>
      </c>
      <c r="M32" s="109"/>
      <c r="N32" s="74" t="s">
        <v>276</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109"/>
      <c r="N33" s="69"/>
      <c r="O33" s="84"/>
      <c r="P33" s="65"/>
      <c r="Q33" s="65"/>
      <c r="R33" s="65"/>
      <c r="S33" s="65"/>
      <c r="T33" s="65"/>
      <c r="U33" s="65"/>
      <c r="V33" s="65"/>
      <c r="W33" s="65"/>
      <c r="X33" s="65"/>
      <c r="Y33" s="65"/>
      <c r="Z33" s="65"/>
      <c r="AA33" s="65"/>
      <c r="AB33" s="65"/>
      <c r="AC33" s="71"/>
    </row>
    <row r="34" ht="230.25" customHeight="1">
      <c r="A34" s="58">
        <v>23.0</v>
      </c>
      <c r="B34" s="59" t="s">
        <v>26</v>
      </c>
      <c r="C34" s="29">
        <v>5.0</v>
      </c>
      <c r="D34" s="59" t="s">
        <v>277</v>
      </c>
      <c r="E34" s="59" t="s">
        <v>278</v>
      </c>
      <c r="F34" s="59" t="s">
        <v>178</v>
      </c>
      <c r="G34" s="60" t="s">
        <v>44</v>
      </c>
      <c r="H34" s="59" t="s">
        <v>8</v>
      </c>
      <c r="I34" s="59" t="s">
        <v>45</v>
      </c>
      <c r="J34" s="59" t="s">
        <v>103</v>
      </c>
      <c r="K34" s="59" t="s">
        <v>46</v>
      </c>
      <c r="L34" s="59" t="s">
        <v>179</v>
      </c>
      <c r="M34" s="109">
        <v>20.0</v>
      </c>
      <c r="N34" s="69" t="s">
        <v>245</v>
      </c>
      <c r="O34" s="92"/>
      <c r="P34" s="65"/>
      <c r="Q34" s="65"/>
      <c r="R34" s="65"/>
      <c r="S34" s="65"/>
      <c r="T34" s="65"/>
      <c r="U34" s="65"/>
      <c r="V34" s="65"/>
      <c r="W34" s="65"/>
      <c r="X34" s="65"/>
      <c r="Y34" s="65"/>
      <c r="Z34" s="65"/>
      <c r="AA34" s="65"/>
      <c r="AB34" s="65"/>
      <c r="AC34" s="71"/>
    </row>
    <row r="35" ht="206.25" customHeight="1">
      <c r="A35" s="58">
        <v>24.0</v>
      </c>
      <c r="B35" s="59" t="s">
        <v>26</v>
      </c>
      <c r="C35" s="29">
        <v>6.0</v>
      </c>
      <c r="D35" s="59" t="s">
        <v>181</v>
      </c>
      <c r="E35" s="59" t="s">
        <v>182</v>
      </c>
      <c r="F35" s="59" t="s">
        <v>183</v>
      </c>
      <c r="G35" s="60" t="s">
        <v>53</v>
      </c>
      <c r="H35" s="59" t="s">
        <v>8</v>
      </c>
      <c r="I35" s="59" t="s">
        <v>60</v>
      </c>
      <c r="J35" s="59" t="s">
        <v>184</v>
      </c>
      <c r="K35" s="59" t="s">
        <v>46</v>
      </c>
      <c r="L35" s="59" t="s">
        <v>185</v>
      </c>
      <c r="M35" s="109">
        <v>62.5</v>
      </c>
      <c r="N35" s="62" t="s">
        <v>279</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M36" s="109">
        <v>50.0</v>
      </c>
      <c r="N36" s="74" t="s">
        <v>280</v>
      </c>
      <c r="O36" s="92"/>
      <c r="P36" s="65"/>
      <c r="Q36" s="65"/>
      <c r="R36" s="65"/>
      <c r="S36" s="65"/>
      <c r="T36" s="65"/>
      <c r="U36" s="65"/>
      <c r="V36" s="65"/>
      <c r="W36" s="65"/>
      <c r="X36" s="65"/>
      <c r="Y36" s="65"/>
      <c r="Z36" s="65"/>
      <c r="AA36" s="65" t="s">
        <v>76</v>
      </c>
      <c r="AB36" s="65"/>
      <c r="AC36" s="71"/>
    </row>
    <row r="37">
      <c r="A37" s="58">
        <v>26.0</v>
      </c>
      <c r="B37" s="93" t="s">
        <v>26</v>
      </c>
      <c r="C37" s="94">
        <v>8.0</v>
      </c>
      <c r="D37" s="93" t="s">
        <v>193</v>
      </c>
      <c r="E37" s="93" t="s">
        <v>194</v>
      </c>
      <c r="F37" s="93" t="s">
        <v>195</v>
      </c>
      <c r="G37" s="95" t="s">
        <v>53</v>
      </c>
      <c r="H37" s="93" t="s">
        <v>23</v>
      </c>
      <c r="I37" s="93" t="s">
        <v>149</v>
      </c>
      <c r="J37" s="93" t="s">
        <v>196</v>
      </c>
      <c r="K37" s="93"/>
      <c r="L37" s="93" t="s">
        <v>197</v>
      </c>
      <c r="M37" s="109"/>
      <c r="N37" s="69"/>
      <c r="O37" s="92"/>
      <c r="P37" s="65"/>
      <c r="Q37" s="65"/>
      <c r="R37" s="65"/>
      <c r="S37" s="65"/>
      <c r="T37" s="65"/>
      <c r="U37" s="65"/>
      <c r="V37" s="65"/>
      <c r="W37" s="65"/>
      <c r="X37" s="65"/>
      <c r="Y37" s="65"/>
      <c r="Z37" s="65"/>
      <c r="AA37" s="65"/>
      <c r="AB37" s="65"/>
      <c r="AC37" s="71"/>
    </row>
    <row r="38" ht="71.25" customHeight="1">
      <c r="A38" s="58">
        <v>27.0</v>
      </c>
      <c r="B38" s="59" t="s">
        <v>26</v>
      </c>
      <c r="C38" s="29">
        <v>9.0</v>
      </c>
      <c r="D38" s="59" t="s">
        <v>198</v>
      </c>
      <c r="E38" s="59" t="s">
        <v>199</v>
      </c>
      <c r="F38" s="59" t="s">
        <v>200</v>
      </c>
      <c r="G38" s="60" t="s">
        <v>44</v>
      </c>
      <c r="H38" s="59" t="s">
        <v>25</v>
      </c>
      <c r="I38" s="59" t="s">
        <v>60</v>
      </c>
      <c r="J38" s="59" t="s">
        <v>201</v>
      </c>
      <c r="K38" s="59" t="s">
        <v>46</v>
      </c>
      <c r="L38" s="59" t="s">
        <v>202</v>
      </c>
      <c r="M38" s="109"/>
      <c r="N38" s="114" t="s">
        <v>281</v>
      </c>
      <c r="O38" s="92"/>
      <c r="P38" s="65"/>
      <c r="Q38" s="65"/>
      <c r="R38" s="65"/>
      <c r="S38" s="65"/>
      <c r="T38" s="65"/>
      <c r="U38" s="65"/>
      <c r="V38" s="65"/>
      <c r="W38" s="65"/>
      <c r="X38" s="65"/>
      <c r="Y38" s="65"/>
      <c r="Z38" s="65"/>
      <c r="AA38" s="65"/>
      <c r="AB38" s="65"/>
      <c r="AC38" s="71"/>
    </row>
    <row r="39">
      <c r="A39" s="58">
        <v>28.0</v>
      </c>
      <c r="B39" s="59" t="s">
        <v>26</v>
      </c>
      <c r="C39" s="29">
        <v>10.0</v>
      </c>
      <c r="D39" s="59" t="s">
        <v>204</v>
      </c>
      <c r="E39" s="59" t="s">
        <v>205</v>
      </c>
      <c r="F39" s="59" t="s">
        <v>206</v>
      </c>
      <c r="G39" s="60" t="s">
        <v>53</v>
      </c>
      <c r="H39" s="59" t="s">
        <v>25</v>
      </c>
      <c r="I39" s="59" t="s">
        <v>60</v>
      </c>
      <c r="J39" s="59" t="s">
        <v>201</v>
      </c>
      <c r="K39" s="59" t="s">
        <v>46</v>
      </c>
      <c r="L39" s="59" t="s">
        <v>207</v>
      </c>
      <c r="M39" s="109"/>
      <c r="N39" s="114" t="s">
        <v>282</v>
      </c>
      <c r="O39" s="92"/>
      <c r="P39" s="65"/>
      <c r="Q39" s="65"/>
      <c r="R39" s="65"/>
      <c r="S39" s="65"/>
      <c r="T39" s="65"/>
      <c r="U39" s="65"/>
      <c r="V39" s="65"/>
      <c r="W39" s="65"/>
      <c r="X39" s="65"/>
      <c r="Y39" s="65"/>
      <c r="Z39" s="65"/>
      <c r="AA39" s="65"/>
      <c r="AB39" s="65"/>
      <c r="AC39" s="71"/>
    </row>
    <row r="40" ht="15.75" customHeight="1">
      <c r="A40" s="6"/>
      <c r="C40" s="49"/>
      <c r="G40" s="45"/>
      <c r="I40" s="50"/>
      <c r="M40" s="53"/>
      <c r="N40" s="99"/>
      <c r="O40" s="5"/>
      <c r="Q40" s="6"/>
      <c r="R40" s="6"/>
      <c r="S40" s="6"/>
      <c r="T40" s="6"/>
      <c r="U40" s="6"/>
      <c r="V40" s="6"/>
      <c r="W40" s="6"/>
      <c r="X40" s="6"/>
      <c r="Y40" s="6"/>
      <c r="Z40" s="6"/>
      <c r="AA40" s="6"/>
      <c r="AB40" s="6"/>
      <c r="AC40" s="6"/>
    </row>
    <row r="41" ht="15.75" customHeight="1">
      <c r="A41" s="6"/>
      <c r="C41" s="49"/>
      <c r="G41" s="45"/>
      <c r="I41" s="50"/>
      <c r="M41" s="53"/>
      <c r="N41" s="99"/>
      <c r="O41" s="5"/>
      <c r="Q41" s="6"/>
      <c r="R41" s="6"/>
      <c r="S41" s="6"/>
      <c r="T41" s="6"/>
      <c r="U41" s="6"/>
      <c r="V41" s="6"/>
      <c r="W41" s="6"/>
      <c r="X41" s="6"/>
      <c r="Y41" s="6"/>
      <c r="Z41" s="6"/>
      <c r="AA41" s="6"/>
      <c r="AB41" s="6"/>
      <c r="AC41" s="6"/>
    </row>
    <row r="42" ht="15.75" customHeight="1">
      <c r="A42" s="6"/>
      <c r="C42" s="49"/>
      <c r="G42" s="45"/>
      <c r="I42" s="50"/>
      <c r="M42" s="53"/>
      <c r="N42" s="99"/>
      <c r="O42" s="5"/>
      <c r="Q42" s="6"/>
      <c r="R42" s="6"/>
      <c r="S42" s="6"/>
      <c r="T42" s="6"/>
      <c r="U42" s="6"/>
      <c r="V42" s="6"/>
      <c r="W42" s="6"/>
      <c r="X42" s="6"/>
      <c r="Y42" s="6"/>
      <c r="Z42" s="6"/>
      <c r="AA42" s="6"/>
      <c r="AB42" s="6"/>
      <c r="AC42" s="6"/>
    </row>
    <row r="43" ht="15.75" customHeight="1">
      <c r="A43" s="6"/>
      <c r="C43" s="49"/>
      <c r="G43" s="45"/>
      <c r="I43" s="50"/>
      <c r="M43" s="53"/>
      <c r="N43" s="99"/>
      <c r="O43" s="5"/>
      <c r="Q43" s="6"/>
      <c r="R43" s="6"/>
      <c r="S43" s="6"/>
      <c r="T43" s="6"/>
      <c r="U43" s="6"/>
      <c r="V43" s="6"/>
      <c r="W43" s="6"/>
      <c r="X43" s="6"/>
      <c r="Y43" s="6"/>
      <c r="Z43" s="6"/>
      <c r="AA43" s="6"/>
      <c r="AB43" s="6"/>
      <c r="AC43" s="6"/>
    </row>
    <row r="44" ht="15.75" customHeight="1">
      <c r="A44" s="6"/>
      <c r="C44" s="49"/>
      <c r="G44" s="45"/>
      <c r="I44" s="50"/>
      <c r="M44" s="53"/>
      <c r="N44" s="99"/>
      <c r="O44" s="5"/>
      <c r="Q44" s="6"/>
      <c r="R44" s="6"/>
      <c r="S44" s="6"/>
      <c r="T44" s="6"/>
      <c r="U44" s="6"/>
      <c r="V44" s="6"/>
      <c r="W44" s="6"/>
      <c r="X44" s="6"/>
      <c r="Y44" s="6"/>
      <c r="Z44" s="6"/>
      <c r="AA44" s="6"/>
      <c r="AB44" s="6"/>
      <c r="AC44" s="6"/>
    </row>
    <row r="45" ht="15.75" customHeight="1">
      <c r="A45" s="6"/>
      <c r="C45" s="49"/>
      <c r="G45" s="45"/>
      <c r="I45" s="50"/>
      <c r="M45" s="53"/>
      <c r="N45" s="99"/>
      <c r="O45" s="5"/>
      <c r="Q45" s="6"/>
      <c r="R45" s="6"/>
      <c r="S45" s="6"/>
      <c r="T45" s="6"/>
      <c r="U45" s="6"/>
      <c r="V45" s="6"/>
      <c r="W45" s="6"/>
      <c r="X45" s="6"/>
      <c r="Y45" s="6"/>
      <c r="Z45" s="6"/>
      <c r="AA45" s="6"/>
      <c r="AB45" s="6"/>
      <c r="AC45" s="6"/>
    </row>
    <row r="46" ht="15.75" customHeight="1">
      <c r="A46" s="6"/>
      <c r="C46" s="49"/>
      <c r="G46" s="45"/>
      <c r="I46" s="50"/>
      <c r="M46" s="53"/>
      <c r="N46" s="99"/>
      <c r="O46" s="5"/>
      <c r="Q46" s="6"/>
      <c r="R46" s="6"/>
      <c r="S46" s="6"/>
      <c r="T46" s="6"/>
      <c r="U46" s="6"/>
      <c r="V46" s="6"/>
      <c r="W46" s="6"/>
      <c r="X46" s="6"/>
      <c r="Y46" s="6"/>
      <c r="Z46" s="6"/>
      <c r="AA46" s="6"/>
      <c r="AB46" s="6"/>
      <c r="AC46" s="6"/>
    </row>
    <row r="47" ht="15.75" customHeight="1">
      <c r="A47" s="6"/>
      <c r="C47" s="49"/>
      <c r="G47" s="45"/>
      <c r="I47" s="50"/>
      <c r="M47" s="53"/>
      <c r="N47" s="99"/>
      <c r="O47" s="5"/>
      <c r="Q47" s="6"/>
      <c r="R47" s="6"/>
      <c r="S47" s="6"/>
      <c r="T47" s="6"/>
      <c r="U47" s="6"/>
      <c r="V47" s="6"/>
      <c r="W47" s="6"/>
      <c r="X47" s="6"/>
      <c r="Y47" s="6"/>
      <c r="Z47" s="6"/>
      <c r="AA47" s="6"/>
      <c r="AB47" s="6"/>
      <c r="AC47" s="6"/>
    </row>
    <row r="48" ht="15.75" customHeight="1">
      <c r="A48" s="6"/>
      <c r="C48" s="49"/>
      <c r="G48" s="45"/>
      <c r="I48" s="50"/>
      <c r="M48" s="53"/>
      <c r="N48" s="99"/>
      <c r="O48" s="5"/>
      <c r="Q48" s="6"/>
      <c r="R48" s="6"/>
      <c r="S48" s="6"/>
      <c r="T48" s="6"/>
      <c r="U48" s="6"/>
      <c r="V48" s="6"/>
      <c r="W48" s="6"/>
      <c r="X48" s="6"/>
      <c r="Y48" s="6"/>
      <c r="Z48" s="6"/>
      <c r="AA48" s="6"/>
      <c r="AB48" s="6"/>
      <c r="AC48" s="6"/>
    </row>
    <row r="49" ht="15.75" customHeight="1">
      <c r="A49" s="6"/>
      <c r="C49" s="49"/>
      <c r="G49" s="45"/>
      <c r="I49" s="50"/>
      <c r="M49" s="53"/>
      <c r="N49" s="99"/>
      <c r="O49" s="5"/>
      <c r="Q49" s="6"/>
      <c r="R49" s="6"/>
      <c r="S49" s="6"/>
      <c r="T49" s="6"/>
      <c r="U49" s="6"/>
      <c r="V49" s="6"/>
      <c r="W49" s="6"/>
      <c r="X49" s="6"/>
      <c r="Y49" s="6"/>
      <c r="Z49" s="6"/>
      <c r="AA49" s="6"/>
      <c r="AB49" s="6"/>
      <c r="AC49" s="6"/>
    </row>
    <row r="50" ht="15.75" customHeight="1">
      <c r="A50" s="6"/>
      <c r="C50" s="49"/>
      <c r="G50" s="45"/>
      <c r="I50" s="50"/>
      <c r="M50" s="53"/>
      <c r="N50" s="99"/>
      <c r="O50" s="5"/>
      <c r="Q50" s="6"/>
      <c r="R50" s="6"/>
      <c r="S50" s="6"/>
      <c r="T50" s="6"/>
      <c r="U50" s="6"/>
      <c r="V50" s="6"/>
      <c r="W50" s="6"/>
      <c r="X50" s="6"/>
      <c r="Y50" s="6"/>
      <c r="Z50" s="6"/>
      <c r="AA50" s="6"/>
      <c r="AB50" s="6"/>
      <c r="AC50" s="6"/>
    </row>
    <row r="51" ht="15.75" customHeight="1">
      <c r="A51" s="6"/>
      <c r="C51" s="49"/>
      <c r="G51" s="45"/>
      <c r="I51" s="50"/>
      <c r="M51" s="53"/>
      <c r="N51" s="99"/>
      <c r="O51" s="5"/>
      <c r="Q51" s="6"/>
      <c r="R51" s="6"/>
      <c r="S51" s="6"/>
      <c r="T51" s="6"/>
      <c r="U51" s="6"/>
      <c r="V51" s="6"/>
      <c r="W51" s="6"/>
      <c r="X51" s="6"/>
      <c r="Y51" s="6"/>
      <c r="Z51" s="6"/>
      <c r="AA51" s="6"/>
      <c r="AB51" s="6"/>
      <c r="AC51" s="6"/>
    </row>
    <row r="52" ht="15.75" customHeight="1">
      <c r="A52" s="6"/>
      <c r="C52" s="49"/>
      <c r="G52" s="45"/>
      <c r="I52" s="50"/>
      <c r="M52" s="53"/>
      <c r="N52" s="99"/>
      <c r="O52" s="5"/>
      <c r="Q52" s="6"/>
      <c r="R52" s="6"/>
      <c r="S52" s="6"/>
      <c r="T52" s="6"/>
      <c r="U52" s="6"/>
      <c r="V52" s="6"/>
      <c r="W52" s="6"/>
      <c r="X52" s="6"/>
      <c r="Y52" s="6"/>
      <c r="Z52" s="6"/>
      <c r="AA52" s="6"/>
      <c r="AB52" s="6"/>
      <c r="AC52" s="6"/>
    </row>
    <row r="53" ht="15.75" customHeight="1">
      <c r="A53" s="6"/>
      <c r="C53" s="49"/>
      <c r="G53" s="45"/>
      <c r="I53" s="50"/>
      <c r="M53" s="53"/>
      <c r="N53" s="99"/>
      <c r="O53" s="5"/>
      <c r="Q53" s="6"/>
      <c r="R53" s="6"/>
      <c r="S53" s="6"/>
      <c r="T53" s="6"/>
      <c r="U53" s="6"/>
      <c r="V53" s="6"/>
      <c r="W53" s="6"/>
      <c r="X53" s="6"/>
      <c r="Y53" s="6"/>
      <c r="Z53" s="6"/>
      <c r="AA53" s="6"/>
      <c r="AB53" s="6"/>
      <c r="AC53" s="6"/>
    </row>
    <row r="54" ht="15.75" customHeight="1">
      <c r="A54" s="6"/>
      <c r="C54" s="49"/>
      <c r="G54" s="45"/>
      <c r="I54" s="50"/>
      <c r="M54" s="53"/>
      <c r="N54" s="99"/>
      <c r="O54" s="5"/>
      <c r="Q54" s="6"/>
      <c r="R54" s="6"/>
      <c r="S54" s="6"/>
      <c r="T54" s="6"/>
      <c r="U54" s="6"/>
      <c r="V54" s="6"/>
      <c r="W54" s="6"/>
      <c r="X54" s="6"/>
      <c r="Y54" s="6"/>
      <c r="Z54" s="6"/>
      <c r="AA54" s="6"/>
      <c r="AB54" s="6"/>
      <c r="AC54" s="6"/>
    </row>
    <row r="55" ht="15.75" customHeight="1">
      <c r="A55" s="6"/>
      <c r="C55" s="49"/>
      <c r="G55" s="45"/>
      <c r="I55" s="50"/>
      <c r="M55" s="53"/>
      <c r="N55" s="99"/>
      <c r="O55" s="5"/>
      <c r="Q55" s="6"/>
      <c r="R55" s="6"/>
      <c r="S55" s="6"/>
      <c r="T55" s="6"/>
      <c r="U55" s="6"/>
      <c r="V55" s="6"/>
      <c r="W55" s="6"/>
      <c r="X55" s="6"/>
      <c r="Y55" s="6"/>
      <c r="Z55" s="6"/>
      <c r="AA55" s="6"/>
      <c r="AB55" s="6"/>
      <c r="AC55" s="6"/>
    </row>
    <row r="56" ht="15.75" customHeight="1">
      <c r="A56" s="6"/>
      <c r="C56" s="49"/>
      <c r="G56" s="45"/>
      <c r="I56" s="50"/>
      <c r="M56" s="53"/>
      <c r="N56" s="99"/>
      <c r="O56" s="5"/>
      <c r="Q56" s="6"/>
      <c r="R56" s="6"/>
      <c r="S56" s="6"/>
      <c r="T56" s="6"/>
      <c r="U56" s="6"/>
      <c r="V56" s="6"/>
      <c r="W56" s="6"/>
      <c r="X56" s="6"/>
      <c r="Y56" s="6"/>
      <c r="Z56" s="6"/>
      <c r="AA56" s="6"/>
      <c r="AB56" s="6"/>
      <c r="AC56" s="6"/>
    </row>
    <row r="57" ht="15.75" customHeight="1">
      <c r="A57" s="6"/>
      <c r="C57" s="49"/>
      <c r="G57" s="45"/>
      <c r="I57" s="50"/>
      <c r="M57" s="53"/>
      <c r="N57" s="17"/>
      <c r="O57" s="5"/>
      <c r="Q57" s="6"/>
      <c r="R57" s="6"/>
      <c r="S57" s="6"/>
      <c r="T57" s="6"/>
      <c r="U57" s="6"/>
      <c r="V57" s="6"/>
      <c r="W57" s="6"/>
      <c r="X57" s="6"/>
      <c r="Y57" s="6"/>
      <c r="Z57" s="6"/>
      <c r="AA57" s="6"/>
      <c r="AB57" s="6"/>
      <c r="AC57" s="6"/>
    </row>
    <row r="58" ht="15.75" customHeight="1">
      <c r="A58" s="6"/>
      <c r="C58" s="49"/>
      <c r="G58" s="45"/>
      <c r="I58" s="50"/>
      <c r="M58" s="53"/>
      <c r="N58" s="17"/>
      <c r="O58" s="5"/>
      <c r="Q58" s="6"/>
      <c r="R58" s="6"/>
      <c r="S58" s="6"/>
      <c r="T58" s="6"/>
      <c r="U58" s="6"/>
      <c r="V58" s="6"/>
      <c r="W58" s="6"/>
      <c r="X58" s="6"/>
      <c r="Y58" s="6"/>
      <c r="Z58" s="6"/>
      <c r="AA58" s="6"/>
      <c r="AB58" s="6"/>
      <c r="AC58" s="6"/>
    </row>
    <row r="59" ht="15.75" customHeight="1">
      <c r="A59" s="6"/>
      <c r="C59" s="49"/>
      <c r="G59" s="45"/>
      <c r="I59" s="50"/>
      <c r="M59" s="53"/>
      <c r="N59" s="17"/>
      <c r="O59" s="5"/>
      <c r="Q59" s="6"/>
      <c r="R59" s="6"/>
      <c r="S59" s="6"/>
      <c r="T59" s="6"/>
      <c r="U59" s="6"/>
      <c r="V59" s="6"/>
      <c r="W59" s="6"/>
      <c r="X59" s="6"/>
      <c r="Y59" s="6"/>
      <c r="Z59" s="6"/>
      <c r="AA59" s="6"/>
      <c r="AB59" s="6"/>
      <c r="AC59" s="6"/>
    </row>
    <row r="60" ht="15.75" customHeight="1">
      <c r="A60" s="6"/>
      <c r="C60" s="49"/>
      <c r="G60" s="45"/>
      <c r="I60" s="50"/>
      <c r="M60" s="53"/>
      <c r="N60" s="17"/>
      <c r="O60" s="5"/>
      <c r="Q60" s="6"/>
      <c r="R60" s="6"/>
      <c r="S60" s="6"/>
      <c r="T60" s="6"/>
      <c r="U60" s="6"/>
      <c r="V60" s="6"/>
      <c r="W60" s="6"/>
      <c r="X60" s="6"/>
      <c r="Y60" s="6"/>
      <c r="Z60" s="6"/>
      <c r="AA60" s="6"/>
      <c r="AB60" s="6"/>
      <c r="AC60" s="6"/>
    </row>
    <row r="61" ht="15.75" customHeight="1">
      <c r="A61" s="6"/>
      <c r="C61" s="49"/>
      <c r="G61" s="45"/>
      <c r="I61" s="50"/>
      <c r="M61" s="53"/>
      <c r="N61" s="17"/>
      <c r="O61" s="5"/>
      <c r="Q61" s="6"/>
      <c r="R61" s="6"/>
      <c r="S61" s="6"/>
      <c r="T61" s="6"/>
      <c r="U61" s="6"/>
      <c r="V61" s="6"/>
      <c r="W61" s="6"/>
      <c r="X61" s="6"/>
      <c r="Y61" s="6"/>
      <c r="Z61" s="6"/>
      <c r="AA61" s="6"/>
      <c r="AB61" s="6"/>
      <c r="AC61" s="6"/>
    </row>
    <row r="62" ht="15.75" customHeight="1">
      <c r="A62" s="6"/>
      <c r="C62" s="49"/>
      <c r="G62" s="45"/>
      <c r="I62" s="50"/>
      <c r="M62" s="53"/>
      <c r="N62" s="17"/>
      <c r="O62" s="5"/>
      <c r="Q62" s="6"/>
      <c r="R62" s="6"/>
      <c r="S62" s="6"/>
      <c r="T62" s="6"/>
      <c r="U62" s="6"/>
      <c r="V62" s="6"/>
      <c r="W62" s="6"/>
      <c r="X62" s="6"/>
      <c r="Y62" s="6"/>
      <c r="Z62" s="6"/>
      <c r="AA62" s="6"/>
      <c r="AB62" s="6"/>
      <c r="AC62" s="6"/>
    </row>
    <row r="63" ht="15.75" customHeight="1">
      <c r="A63" s="6"/>
      <c r="C63" s="49"/>
      <c r="G63" s="45"/>
      <c r="I63" s="50"/>
      <c r="M63" s="53"/>
      <c r="N63" s="17"/>
      <c r="O63" s="5"/>
      <c r="Q63" s="6"/>
      <c r="R63" s="6"/>
      <c r="S63" s="6"/>
      <c r="T63" s="6"/>
      <c r="U63" s="6"/>
      <c r="V63" s="6"/>
      <c r="W63" s="6"/>
      <c r="X63" s="6"/>
      <c r="Y63" s="6"/>
      <c r="Z63" s="6"/>
      <c r="AA63" s="6"/>
      <c r="AB63" s="6"/>
      <c r="AC63" s="6"/>
    </row>
    <row r="64" ht="15.75" customHeight="1">
      <c r="A64" s="6"/>
      <c r="C64" s="49"/>
      <c r="G64" s="45"/>
      <c r="I64" s="50"/>
      <c r="M64" s="53"/>
      <c r="N64" s="17"/>
      <c r="O64" s="5"/>
      <c r="Q64" s="6"/>
      <c r="R64" s="6"/>
      <c r="S64" s="6"/>
      <c r="T64" s="6"/>
      <c r="U64" s="6"/>
      <c r="V64" s="6"/>
      <c r="W64" s="6"/>
      <c r="X64" s="6"/>
      <c r="Y64" s="6"/>
      <c r="Z64" s="6"/>
      <c r="AA64" s="6"/>
      <c r="AB64" s="6"/>
      <c r="AC64" s="6"/>
    </row>
    <row r="65" ht="15.75" customHeight="1">
      <c r="A65" s="6"/>
      <c r="C65" s="49"/>
      <c r="G65" s="45"/>
      <c r="I65" s="50"/>
      <c r="M65" s="53"/>
      <c r="N65" s="17"/>
      <c r="O65" s="5"/>
      <c r="Q65" s="6"/>
      <c r="R65" s="6"/>
      <c r="S65" s="6"/>
      <c r="T65" s="6"/>
      <c r="U65" s="6"/>
      <c r="V65" s="6"/>
      <c r="W65" s="6"/>
      <c r="X65" s="6"/>
      <c r="Y65" s="6"/>
      <c r="Z65" s="6"/>
      <c r="AA65" s="6"/>
      <c r="AB65" s="6"/>
      <c r="AC65" s="6"/>
    </row>
    <row r="66" ht="15.75" customHeight="1">
      <c r="A66" s="6"/>
      <c r="C66" s="49"/>
      <c r="G66" s="45"/>
      <c r="I66" s="50"/>
      <c r="M66" s="53"/>
      <c r="N66" s="17"/>
      <c r="O66" s="5"/>
      <c r="Q66" s="6"/>
      <c r="R66" s="6"/>
      <c r="S66" s="6"/>
      <c r="T66" s="6"/>
      <c r="U66" s="6"/>
      <c r="V66" s="6"/>
      <c r="W66" s="6"/>
      <c r="X66" s="6"/>
      <c r="Y66" s="6"/>
      <c r="Z66" s="6"/>
      <c r="AA66" s="6"/>
      <c r="AB66" s="6"/>
      <c r="AC66" s="6"/>
    </row>
    <row r="67" ht="15.75" customHeight="1">
      <c r="A67" s="6"/>
      <c r="C67" s="49"/>
      <c r="G67" s="45"/>
      <c r="I67" s="50"/>
      <c r="M67" s="53"/>
      <c r="N67" s="17"/>
      <c r="O67" s="5"/>
      <c r="Q67" s="6"/>
      <c r="R67" s="6"/>
      <c r="S67" s="6"/>
      <c r="T67" s="6"/>
      <c r="U67" s="6"/>
      <c r="V67" s="6"/>
      <c r="W67" s="6"/>
      <c r="X67" s="6"/>
      <c r="Y67" s="6"/>
      <c r="Z67" s="6"/>
      <c r="AA67" s="6"/>
      <c r="AB67" s="6"/>
      <c r="AC67" s="6"/>
    </row>
    <row r="68" ht="15.75" customHeight="1">
      <c r="A68" s="6"/>
      <c r="C68" s="49"/>
      <c r="G68" s="45"/>
      <c r="I68" s="50"/>
      <c r="M68" s="53"/>
      <c r="N68" s="17"/>
      <c r="O68" s="5"/>
      <c r="Q68" s="6"/>
      <c r="R68" s="6"/>
      <c r="S68" s="6"/>
      <c r="T68" s="6"/>
      <c r="U68" s="6"/>
      <c r="V68" s="6"/>
      <c r="W68" s="6"/>
      <c r="X68" s="6"/>
      <c r="Y68" s="6"/>
      <c r="Z68" s="6"/>
      <c r="AA68" s="6"/>
      <c r="AB68" s="6"/>
      <c r="AC68" s="6"/>
    </row>
    <row r="69" ht="15.75" customHeight="1">
      <c r="A69" s="6"/>
      <c r="C69" s="49"/>
      <c r="G69" s="45"/>
      <c r="I69" s="50"/>
      <c r="M69" s="53"/>
      <c r="N69" s="17"/>
      <c r="O69" s="5"/>
      <c r="Q69" s="6"/>
      <c r="R69" s="6"/>
      <c r="S69" s="6"/>
      <c r="T69" s="6"/>
      <c r="U69" s="6"/>
      <c r="V69" s="6"/>
      <c r="W69" s="6"/>
      <c r="X69" s="6"/>
      <c r="Y69" s="6"/>
      <c r="Z69" s="6"/>
      <c r="AA69" s="6"/>
      <c r="AB69" s="6"/>
      <c r="AC69" s="6"/>
    </row>
    <row r="70" ht="15.75" customHeight="1">
      <c r="A70" s="6"/>
      <c r="C70" s="49"/>
      <c r="G70" s="45"/>
      <c r="I70" s="50"/>
      <c r="M70" s="53"/>
      <c r="N70" s="17"/>
      <c r="O70" s="5"/>
      <c r="Q70" s="6"/>
      <c r="R70" s="6"/>
      <c r="S70" s="6"/>
      <c r="T70" s="6"/>
      <c r="U70" s="6"/>
      <c r="V70" s="6"/>
      <c r="W70" s="6"/>
      <c r="X70" s="6"/>
      <c r="Y70" s="6"/>
      <c r="Z70" s="6"/>
      <c r="AA70" s="6"/>
      <c r="AB70" s="6"/>
      <c r="AC70" s="6"/>
    </row>
    <row r="71" ht="15.75" customHeight="1">
      <c r="A71" s="6"/>
      <c r="C71" s="49"/>
      <c r="G71" s="45"/>
      <c r="I71" s="50"/>
      <c r="M71" s="53"/>
      <c r="N71" s="17"/>
      <c r="O71" s="5"/>
      <c r="Q71" s="6"/>
      <c r="R71" s="6"/>
      <c r="S71" s="6"/>
      <c r="T71" s="6"/>
      <c r="U71" s="6"/>
      <c r="V71" s="6"/>
      <c r="W71" s="6"/>
      <c r="X71" s="6"/>
      <c r="Y71" s="6"/>
      <c r="Z71" s="6"/>
      <c r="AA71" s="6"/>
      <c r="AB71" s="6"/>
      <c r="AC71" s="6"/>
    </row>
    <row r="72" ht="15.75" customHeight="1">
      <c r="A72" s="6"/>
      <c r="C72" s="49"/>
      <c r="G72" s="45"/>
      <c r="I72" s="50"/>
      <c r="M72" s="53"/>
      <c r="N72" s="17"/>
      <c r="O72" s="5"/>
      <c r="Q72" s="6"/>
      <c r="R72" s="6"/>
      <c r="S72" s="6"/>
      <c r="T72" s="6"/>
      <c r="U72" s="6"/>
      <c r="V72" s="6"/>
      <c r="W72" s="6"/>
      <c r="X72" s="6"/>
      <c r="Y72" s="6"/>
      <c r="Z72" s="6"/>
      <c r="AA72" s="6"/>
      <c r="AB72" s="6"/>
      <c r="AC72" s="6"/>
    </row>
    <row r="73" ht="15.75" customHeight="1">
      <c r="A73" s="6"/>
      <c r="C73" s="49"/>
      <c r="G73" s="45"/>
      <c r="I73" s="50"/>
      <c r="M73" s="53"/>
      <c r="N73" s="17"/>
      <c r="O73" s="5"/>
      <c r="Q73" s="6"/>
      <c r="R73" s="6"/>
      <c r="S73" s="6"/>
      <c r="T73" s="6"/>
      <c r="U73" s="6"/>
      <c r="V73" s="6"/>
      <c r="W73" s="6"/>
      <c r="X73" s="6"/>
      <c r="Y73" s="6"/>
      <c r="Z73" s="6"/>
      <c r="AA73" s="6"/>
      <c r="AB73" s="6"/>
      <c r="AC73" s="6"/>
    </row>
    <row r="74" ht="15.75" customHeight="1">
      <c r="A74" s="6"/>
      <c r="C74" s="49"/>
      <c r="G74" s="45"/>
      <c r="I74" s="50"/>
      <c r="M74" s="53"/>
      <c r="N74" s="17"/>
      <c r="O74" s="5"/>
      <c r="Q74" s="6"/>
      <c r="R74" s="6"/>
      <c r="S74" s="6"/>
      <c r="T74" s="6"/>
      <c r="U74" s="6"/>
      <c r="V74" s="6"/>
      <c r="W74" s="6"/>
      <c r="X74" s="6"/>
      <c r="Y74" s="6"/>
      <c r="Z74" s="6"/>
      <c r="AA74" s="6"/>
      <c r="AB74" s="6"/>
      <c r="AC74" s="6"/>
    </row>
    <row r="75" ht="15.75" customHeight="1">
      <c r="A75" s="6"/>
      <c r="C75" s="49"/>
      <c r="G75" s="45"/>
      <c r="I75" s="50"/>
      <c r="M75" s="53"/>
      <c r="N75" s="17"/>
      <c r="O75" s="5"/>
      <c r="Q75" s="6"/>
      <c r="R75" s="6"/>
      <c r="S75" s="6"/>
      <c r="T75" s="6"/>
      <c r="U75" s="6"/>
      <c r="V75" s="6"/>
      <c r="W75" s="6"/>
      <c r="X75" s="6"/>
      <c r="Y75" s="6"/>
      <c r="Z75" s="6"/>
      <c r="AA75" s="6"/>
      <c r="AB75" s="6"/>
      <c r="AC75" s="6"/>
    </row>
    <row r="76" ht="15.75" customHeight="1">
      <c r="A76" s="6"/>
      <c r="C76" s="49"/>
      <c r="G76" s="45"/>
      <c r="I76" s="50"/>
      <c r="M76" s="53"/>
      <c r="N76" s="17"/>
      <c r="O76" s="5"/>
      <c r="Q76" s="6"/>
      <c r="R76" s="6"/>
      <c r="S76" s="6"/>
      <c r="T76" s="6"/>
      <c r="U76" s="6"/>
      <c r="V76" s="6"/>
      <c r="W76" s="6"/>
      <c r="X76" s="6"/>
      <c r="Y76" s="6"/>
      <c r="Z76" s="6"/>
      <c r="AA76" s="6"/>
      <c r="AB76" s="6"/>
      <c r="AC76" s="6"/>
    </row>
    <row r="77" ht="15.75" customHeight="1">
      <c r="A77" s="6"/>
      <c r="C77" s="49"/>
      <c r="G77" s="45"/>
      <c r="I77" s="50"/>
      <c r="M77" s="53"/>
      <c r="N77" s="17"/>
      <c r="O77" s="5"/>
      <c r="Q77" s="6"/>
      <c r="R77" s="6"/>
      <c r="S77" s="6"/>
      <c r="T77" s="6"/>
      <c r="U77" s="6"/>
      <c r="V77" s="6"/>
      <c r="W77" s="6"/>
      <c r="X77" s="6"/>
      <c r="Y77" s="6"/>
      <c r="Z77" s="6"/>
      <c r="AA77" s="6"/>
      <c r="AB77" s="6"/>
      <c r="AC77" s="6"/>
    </row>
    <row r="78" ht="15.75" customHeight="1">
      <c r="A78" s="6"/>
      <c r="C78" s="49"/>
      <c r="G78" s="45"/>
      <c r="I78" s="50"/>
      <c r="M78" s="53"/>
      <c r="N78" s="17"/>
      <c r="O78" s="5"/>
      <c r="Q78" s="6"/>
      <c r="R78" s="6"/>
      <c r="S78" s="6"/>
      <c r="T78" s="6"/>
      <c r="U78" s="6"/>
      <c r="V78" s="6"/>
      <c r="W78" s="6"/>
      <c r="X78" s="6"/>
      <c r="Y78" s="6"/>
      <c r="Z78" s="6"/>
      <c r="AA78" s="6"/>
      <c r="AB78" s="6"/>
      <c r="AC78" s="6"/>
    </row>
    <row r="79" ht="15.75" customHeight="1">
      <c r="A79" s="6"/>
      <c r="C79" s="49"/>
      <c r="G79" s="45"/>
      <c r="I79" s="50"/>
      <c r="M79" s="53"/>
      <c r="N79" s="17"/>
      <c r="O79" s="5"/>
      <c r="Q79" s="6"/>
      <c r="R79" s="6"/>
      <c r="S79" s="6"/>
      <c r="T79" s="6"/>
      <c r="U79" s="6"/>
      <c r="V79" s="6"/>
      <c r="W79" s="6"/>
      <c r="X79" s="6"/>
      <c r="Y79" s="6"/>
      <c r="Z79" s="6"/>
      <c r="AA79" s="6"/>
      <c r="AB79" s="6"/>
      <c r="AC79" s="6"/>
    </row>
    <row r="80" ht="15.75" customHeight="1">
      <c r="A80" s="6"/>
      <c r="C80" s="49"/>
      <c r="G80" s="45"/>
      <c r="I80" s="50"/>
      <c r="M80" s="53"/>
      <c r="N80" s="17"/>
      <c r="O80" s="5"/>
      <c r="Q80" s="6"/>
      <c r="R80" s="6"/>
      <c r="S80" s="6"/>
      <c r="T80" s="6"/>
      <c r="U80" s="6"/>
      <c r="V80" s="6"/>
      <c r="W80" s="6"/>
      <c r="X80" s="6"/>
      <c r="Y80" s="6"/>
      <c r="Z80" s="6"/>
      <c r="AA80" s="6"/>
      <c r="AB80" s="6"/>
      <c r="AC80" s="6"/>
    </row>
    <row r="81" ht="15.75" customHeight="1">
      <c r="A81" s="6"/>
      <c r="C81" s="49"/>
      <c r="G81" s="45"/>
      <c r="I81" s="50"/>
      <c r="M81" s="53"/>
      <c r="N81" s="17"/>
      <c r="O81" s="5"/>
      <c r="Q81" s="6"/>
      <c r="R81" s="6"/>
      <c r="S81" s="6"/>
      <c r="T81" s="6"/>
      <c r="U81" s="6"/>
      <c r="V81" s="6"/>
      <c r="W81" s="6"/>
      <c r="X81" s="6"/>
      <c r="Y81" s="6"/>
      <c r="Z81" s="6"/>
      <c r="AA81" s="6"/>
      <c r="AB81" s="6"/>
      <c r="AC81" s="6"/>
    </row>
    <row r="82" ht="15.75" customHeight="1">
      <c r="A82" s="6"/>
      <c r="C82" s="49"/>
      <c r="G82" s="45"/>
      <c r="I82" s="50"/>
      <c r="M82" s="53"/>
      <c r="N82" s="17"/>
      <c r="O82" s="5"/>
      <c r="Q82" s="6"/>
      <c r="R82" s="6"/>
      <c r="S82" s="6"/>
      <c r="T82" s="6"/>
      <c r="U82" s="6"/>
      <c r="V82" s="6"/>
      <c r="W82" s="6"/>
      <c r="X82" s="6"/>
      <c r="Y82" s="6"/>
      <c r="Z82" s="6"/>
      <c r="AA82" s="6"/>
      <c r="AB82" s="6"/>
      <c r="AC82" s="6"/>
    </row>
    <row r="83" ht="15.75" customHeight="1">
      <c r="A83" s="6"/>
      <c r="C83" s="49"/>
      <c r="G83" s="45"/>
      <c r="I83" s="50"/>
      <c r="M83" s="53"/>
      <c r="N83" s="17"/>
      <c r="O83" s="5"/>
      <c r="Q83" s="6"/>
      <c r="R83" s="6"/>
      <c r="S83" s="6"/>
      <c r="T83" s="6"/>
      <c r="U83" s="6"/>
      <c r="V83" s="6"/>
      <c r="W83" s="6"/>
      <c r="X83" s="6"/>
      <c r="Y83" s="6"/>
      <c r="Z83" s="6"/>
      <c r="AA83" s="6"/>
      <c r="AB83" s="6"/>
      <c r="AC83" s="6"/>
    </row>
    <row r="84" ht="15.75" customHeight="1">
      <c r="A84" s="6"/>
      <c r="C84" s="49"/>
      <c r="G84" s="45"/>
      <c r="I84" s="50"/>
      <c r="M84" s="53"/>
      <c r="N84" s="17"/>
      <c r="O84" s="5"/>
      <c r="Q84" s="6"/>
      <c r="R84" s="6"/>
      <c r="S84" s="6"/>
      <c r="T84" s="6"/>
      <c r="U84" s="6"/>
      <c r="V84" s="6"/>
      <c r="W84" s="6"/>
      <c r="X84" s="6"/>
      <c r="Y84" s="6"/>
      <c r="Z84" s="6"/>
      <c r="AA84" s="6"/>
      <c r="AB84" s="6"/>
      <c r="AC84" s="6"/>
    </row>
    <row r="85" ht="15.75" customHeight="1">
      <c r="A85" s="6"/>
      <c r="C85" s="49"/>
      <c r="G85" s="45"/>
      <c r="I85" s="50"/>
      <c r="M85" s="53"/>
      <c r="N85" s="17"/>
      <c r="O85" s="5"/>
      <c r="Q85" s="6"/>
      <c r="R85" s="6"/>
      <c r="S85" s="6"/>
      <c r="T85" s="6"/>
      <c r="U85" s="6"/>
      <c r="V85" s="6"/>
      <c r="W85" s="6"/>
      <c r="X85" s="6"/>
      <c r="Y85" s="6"/>
      <c r="Z85" s="6"/>
      <c r="AA85" s="6"/>
      <c r="AB85" s="6"/>
      <c r="AC85" s="6"/>
    </row>
    <row r="86" ht="15.75" customHeight="1">
      <c r="A86" s="6"/>
      <c r="C86" s="49"/>
      <c r="G86" s="45"/>
      <c r="I86" s="50"/>
      <c r="M86" s="53"/>
      <c r="N86" s="17"/>
      <c r="O86" s="5"/>
      <c r="Q86" s="6"/>
      <c r="R86" s="6"/>
      <c r="S86" s="6"/>
      <c r="T86" s="6"/>
      <c r="U86" s="6"/>
      <c r="V86" s="6"/>
      <c r="W86" s="6"/>
      <c r="X86" s="6"/>
      <c r="Y86" s="6"/>
      <c r="Z86" s="6"/>
      <c r="AA86" s="6"/>
      <c r="AB86" s="6"/>
      <c r="AC86" s="6"/>
    </row>
    <row r="87" ht="15.75" customHeight="1">
      <c r="A87" s="6"/>
      <c r="C87" s="49"/>
      <c r="G87" s="45"/>
      <c r="I87" s="50"/>
      <c r="M87" s="53"/>
      <c r="N87" s="17"/>
      <c r="O87" s="5"/>
      <c r="Q87" s="6"/>
      <c r="R87" s="6"/>
      <c r="S87" s="6"/>
      <c r="T87" s="6"/>
      <c r="U87" s="6"/>
      <c r="V87" s="6"/>
      <c r="W87" s="6"/>
      <c r="X87" s="6"/>
      <c r="Y87" s="6"/>
      <c r="Z87" s="6"/>
      <c r="AA87" s="6"/>
      <c r="AB87" s="6"/>
      <c r="AC87" s="6"/>
    </row>
    <row r="88" ht="15.75" customHeight="1">
      <c r="A88" s="6"/>
      <c r="C88" s="49"/>
      <c r="G88" s="45"/>
      <c r="I88" s="50"/>
      <c r="M88" s="53"/>
      <c r="N88" s="17"/>
      <c r="O88" s="5"/>
      <c r="Q88" s="6"/>
      <c r="R88" s="6"/>
      <c r="S88" s="6"/>
      <c r="T88" s="6"/>
      <c r="U88" s="6"/>
      <c r="V88" s="6"/>
      <c r="W88" s="6"/>
      <c r="X88" s="6"/>
      <c r="Y88" s="6"/>
      <c r="Z88" s="6"/>
      <c r="AA88" s="6"/>
      <c r="AB88" s="6"/>
      <c r="AC88" s="6"/>
    </row>
    <row r="89" ht="15.75" customHeight="1">
      <c r="A89" s="6"/>
      <c r="C89" s="49"/>
      <c r="G89" s="45"/>
      <c r="I89" s="50"/>
      <c r="M89" s="53"/>
      <c r="N89" s="17"/>
      <c r="O89" s="5"/>
      <c r="Q89" s="6"/>
      <c r="R89" s="6"/>
      <c r="S89" s="6"/>
      <c r="T89" s="6"/>
      <c r="U89" s="6"/>
      <c r="V89" s="6"/>
      <c r="W89" s="6"/>
      <c r="X89" s="6"/>
      <c r="Y89" s="6"/>
      <c r="Z89" s="6"/>
      <c r="AA89" s="6"/>
      <c r="AB89" s="6"/>
      <c r="AC89" s="6"/>
    </row>
    <row r="90" ht="15.75" customHeight="1">
      <c r="A90" s="6"/>
      <c r="C90" s="49"/>
      <c r="G90" s="45"/>
      <c r="I90" s="50"/>
      <c r="M90" s="53"/>
      <c r="N90" s="17"/>
      <c r="O90" s="5"/>
      <c r="Q90" s="6"/>
      <c r="R90" s="6"/>
      <c r="S90" s="6"/>
      <c r="T90" s="6"/>
      <c r="U90" s="6"/>
      <c r="V90" s="6"/>
      <c r="W90" s="6"/>
      <c r="X90" s="6"/>
      <c r="Y90" s="6"/>
      <c r="Z90" s="6"/>
      <c r="AA90" s="6"/>
      <c r="AB90" s="6"/>
      <c r="AC90" s="6"/>
    </row>
    <row r="91" ht="15.75" customHeight="1">
      <c r="A91" s="6"/>
      <c r="C91" s="49"/>
      <c r="G91" s="45"/>
      <c r="I91" s="50"/>
      <c r="M91" s="53"/>
      <c r="N91" s="17"/>
      <c r="O91" s="5"/>
      <c r="Q91" s="6"/>
      <c r="R91" s="6"/>
      <c r="S91" s="6"/>
      <c r="T91" s="6"/>
      <c r="U91" s="6"/>
      <c r="V91" s="6"/>
      <c r="W91" s="6"/>
      <c r="X91" s="6"/>
      <c r="Y91" s="6"/>
      <c r="Z91" s="6"/>
      <c r="AA91" s="6"/>
      <c r="AB91" s="6"/>
      <c r="AC91" s="6"/>
    </row>
    <row r="92" ht="15.75" customHeight="1">
      <c r="A92" s="6"/>
      <c r="C92" s="49"/>
      <c r="G92" s="45"/>
      <c r="I92" s="50"/>
      <c r="M92" s="53"/>
      <c r="N92" s="17"/>
      <c r="O92" s="5"/>
      <c r="Q92" s="6"/>
      <c r="R92" s="6"/>
      <c r="S92" s="6"/>
      <c r="T92" s="6"/>
      <c r="U92" s="6"/>
      <c r="V92" s="6"/>
      <c r="W92" s="6"/>
      <c r="X92" s="6"/>
      <c r="Y92" s="6"/>
      <c r="Z92" s="6"/>
      <c r="AA92" s="6"/>
      <c r="AB92" s="6"/>
      <c r="AC92" s="6"/>
    </row>
    <row r="93" ht="15.75" customHeight="1">
      <c r="A93" s="6"/>
      <c r="C93" s="49"/>
      <c r="G93" s="45"/>
      <c r="I93" s="50"/>
      <c r="M93" s="53"/>
      <c r="N93" s="17"/>
      <c r="O93" s="5"/>
      <c r="Q93" s="6"/>
      <c r="R93" s="6"/>
      <c r="S93" s="6"/>
      <c r="T93" s="6"/>
      <c r="U93" s="6"/>
      <c r="V93" s="6"/>
      <c r="W93" s="6"/>
      <c r="X93" s="6"/>
      <c r="Y93" s="6"/>
      <c r="Z93" s="6"/>
      <c r="AA93" s="6"/>
      <c r="AB93" s="6"/>
      <c r="AC93" s="6"/>
    </row>
    <row r="94" ht="15.75" customHeight="1">
      <c r="A94" s="6"/>
      <c r="C94" s="49"/>
      <c r="G94" s="45"/>
      <c r="I94" s="50"/>
      <c r="M94" s="53"/>
      <c r="N94" s="17"/>
      <c r="O94" s="5"/>
      <c r="Q94" s="6"/>
      <c r="R94" s="6"/>
      <c r="S94" s="6"/>
      <c r="T94" s="6"/>
      <c r="U94" s="6"/>
      <c r="V94" s="6"/>
      <c r="W94" s="6"/>
      <c r="X94" s="6"/>
      <c r="Y94" s="6"/>
      <c r="Z94" s="6"/>
      <c r="AA94" s="6"/>
      <c r="AB94" s="6"/>
      <c r="AC94" s="6"/>
    </row>
    <row r="95" ht="15.75" customHeight="1">
      <c r="A95" s="6"/>
      <c r="C95" s="49"/>
      <c r="G95" s="45"/>
      <c r="I95" s="50"/>
      <c r="M95" s="53"/>
      <c r="N95" s="17"/>
      <c r="O95" s="5"/>
      <c r="Q95" s="6"/>
      <c r="R95" s="6"/>
      <c r="S95" s="6"/>
      <c r="T95" s="6"/>
      <c r="U95" s="6"/>
      <c r="V95" s="6"/>
      <c r="W95" s="6"/>
      <c r="X95" s="6"/>
      <c r="Y95" s="6"/>
      <c r="Z95" s="6"/>
      <c r="AA95" s="6"/>
      <c r="AB95" s="6"/>
      <c r="AC95" s="6"/>
    </row>
    <row r="96" ht="15.75" customHeight="1">
      <c r="A96" s="6"/>
      <c r="C96" s="49"/>
      <c r="G96" s="45"/>
      <c r="I96" s="50"/>
      <c r="M96" s="53"/>
      <c r="N96" s="17"/>
      <c r="O96" s="5"/>
      <c r="Q96" s="6"/>
      <c r="R96" s="6"/>
      <c r="S96" s="6"/>
      <c r="T96" s="6"/>
      <c r="U96" s="6"/>
      <c r="V96" s="6"/>
      <c r="W96" s="6"/>
      <c r="X96" s="6"/>
      <c r="Y96" s="6"/>
      <c r="Z96" s="6"/>
      <c r="AA96" s="6"/>
      <c r="AB96" s="6"/>
      <c r="AC96" s="6"/>
    </row>
    <row r="97" ht="15.75" customHeight="1">
      <c r="A97" s="6"/>
      <c r="C97" s="49"/>
      <c r="G97" s="45"/>
      <c r="I97" s="50"/>
      <c r="M97" s="53"/>
      <c r="N97" s="17"/>
      <c r="O97" s="5"/>
      <c r="Q97" s="6"/>
      <c r="R97" s="6"/>
      <c r="S97" s="6"/>
      <c r="T97" s="6"/>
      <c r="U97" s="6"/>
      <c r="V97" s="6"/>
      <c r="W97" s="6"/>
      <c r="X97" s="6"/>
      <c r="Y97" s="6"/>
      <c r="Z97" s="6"/>
      <c r="AA97" s="6"/>
      <c r="AB97" s="6"/>
      <c r="AC97" s="6"/>
    </row>
    <row r="98" ht="15.75" customHeight="1">
      <c r="A98" s="6"/>
      <c r="C98" s="49"/>
      <c r="G98" s="45"/>
      <c r="I98" s="50"/>
      <c r="M98" s="53"/>
      <c r="N98" s="17"/>
      <c r="O98" s="5"/>
      <c r="Q98" s="6"/>
      <c r="R98" s="6"/>
      <c r="S98" s="6"/>
      <c r="T98" s="6"/>
      <c r="U98" s="6"/>
      <c r="V98" s="6"/>
      <c r="W98" s="6"/>
      <c r="X98" s="6"/>
      <c r="Y98" s="6"/>
      <c r="Z98" s="6"/>
      <c r="AA98" s="6"/>
      <c r="AB98" s="6"/>
      <c r="AC98" s="6"/>
    </row>
    <row r="99" ht="15.75" customHeight="1">
      <c r="A99" s="6"/>
      <c r="C99" s="49"/>
      <c r="G99" s="45"/>
      <c r="I99" s="50"/>
      <c r="M99" s="53"/>
      <c r="N99" s="17"/>
      <c r="O99" s="5"/>
      <c r="Q99" s="6"/>
      <c r="R99" s="6"/>
      <c r="S99" s="6"/>
      <c r="T99" s="6"/>
      <c r="U99" s="6"/>
      <c r="V99" s="6"/>
      <c r="W99" s="6"/>
      <c r="X99" s="6"/>
      <c r="Y99" s="6"/>
      <c r="Z99" s="6"/>
      <c r="AA99" s="6"/>
      <c r="AB99" s="6"/>
      <c r="AC99" s="6"/>
    </row>
    <row r="100" ht="15.75" customHeight="1">
      <c r="A100" s="6"/>
      <c r="C100" s="49"/>
      <c r="G100" s="45"/>
      <c r="I100" s="50"/>
      <c r="M100" s="53"/>
      <c r="N100" s="17"/>
      <c r="O100" s="5"/>
      <c r="Q100" s="6"/>
      <c r="R100" s="6"/>
      <c r="S100" s="6"/>
      <c r="T100" s="6"/>
      <c r="U100" s="6"/>
      <c r="V100" s="6"/>
      <c r="W100" s="6"/>
      <c r="X100" s="6"/>
      <c r="Y100" s="6"/>
      <c r="Z100" s="6"/>
      <c r="AA100" s="6"/>
      <c r="AB100" s="6"/>
      <c r="AC100" s="6"/>
    </row>
    <row r="101" ht="15.75" customHeight="1">
      <c r="A101" s="6"/>
      <c r="C101" s="49"/>
      <c r="G101" s="45"/>
      <c r="I101" s="50"/>
      <c r="M101" s="53"/>
      <c r="N101" s="17"/>
      <c r="O101" s="5"/>
      <c r="Q101" s="6"/>
      <c r="R101" s="6"/>
      <c r="S101" s="6"/>
      <c r="T101" s="6"/>
      <c r="U101" s="6"/>
      <c r="V101" s="6"/>
      <c r="W101" s="6"/>
      <c r="X101" s="6"/>
      <c r="Y101" s="6"/>
      <c r="Z101" s="6"/>
      <c r="AA101" s="6"/>
      <c r="AB101" s="6"/>
      <c r="AC101" s="6"/>
    </row>
    <row r="102" ht="15.75" customHeight="1">
      <c r="A102" s="6"/>
      <c r="C102" s="49"/>
      <c r="G102" s="45"/>
      <c r="I102" s="50"/>
      <c r="M102" s="53"/>
      <c r="N102" s="17"/>
      <c r="O102" s="5"/>
      <c r="Q102" s="6"/>
      <c r="R102" s="6"/>
      <c r="S102" s="6"/>
      <c r="T102" s="6"/>
      <c r="U102" s="6"/>
      <c r="V102" s="6"/>
      <c r="W102" s="6"/>
      <c r="X102" s="6"/>
      <c r="Y102" s="6"/>
      <c r="Z102" s="6"/>
      <c r="AA102" s="6"/>
      <c r="AB102" s="6"/>
      <c r="AC102" s="6"/>
    </row>
    <row r="103" ht="15.75" customHeight="1">
      <c r="A103" s="6"/>
      <c r="C103" s="49"/>
      <c r="G103" s="45"/>
      <c r="I103" s="50"/>
      <c r="M103" s="53"/>
      <c r="N103" s="17"/>
      <c r="O103" s="5"/>
      <c r="Q103" s="6"/>
      <c r="R103" s="6"/>
      <c r="S103" s="6"/>
      <c r="T103" s="6"/>
      <c r="U103" s="6"/>
      <c r="V103" s="6"/>
      <c r="W103" s="6"/>
      <c r="X103" s="6"/>
      <c r="Y103" s="6"/>
      <c r="Z103" s="6"/>
      <c r="AA103" s="6"/>
      <c r="AB103" s="6"/>
      <c r="AC103" s="6"/>
    </row>
    <row r="104" ht="15.75" customHeight="1">
      <c r="A104" s="6"/>
      <c r="C104" s="49"/>
      <c r="G104" s="45"/>
      <c r="I104" s="50"/>
      <c r="M104" s="53"/>
      <c r="N104" s="17"/>
      <c r="O104" s="5"/>
      <c r="Q104" s="6"/>
      <c r="R104" s="6"/>
      <c r="S104" s="6"/>
      <c r="T104" s="6"/>
      <c r="U104" s="6"/>
      <c r="V104" s="6"/>
      <c r="W104" s="6"/>
      <c r="X104" s="6"/>
      <c r="Y104" s="6"/>
      <c r="Z104" s="6"/>
      <c r="AA104" s="6"/>
      <c r="AB104" s="6"/>
      <c r="AC104" s="6"/>
    </row>
    <row r="105" ht="15.75" customHeight="1">
      <c r="A105" s="6"/>
      <c r="C105" s="49"/>
      <c r="G105" s="45"/>
      <c r="I105" s="50"/>
      <c r="M105" s="53"/>
      <c r="N105" s="17"/>
      <c r="O105" s="5"/>
      <c r="Q105" s="6"/>
      <c r="R105" s="6"/>
      <c r="S105" s="6"/>
      <c r="T105" s="6"/>
      <c r="U105" s="6"/>
      <c r="V105" s="6"/>
      <c r="W105" s="6"/>
      <c r="X105" s="6"/>
      <c r="Y105" s="6"/>
      <c r="Z105" s="6"/>
      <c r="AA105" s="6"/>
      <c r="AB105" s="6"/>
      <c r="AC105" s="6"/>
    </row>
    <row r="106" ht="15.75" customHeight="1">
      <c r="A106" s="6"/>
      <c r="C106" s="49"/>
      <c r="G106" s="45"/>
      <c r="I106" s="50"/>
      <c r="M106" s="53"/>
      <c r="N106" s="17"/>
      <c r="O106" s="5"/>
      <c r="Q106" s="6"/>
      <c r="R106" s="6"/>
      <c r="S106" s="6"/>
      <c r="T106" s="6"/>
      <c r="U106" s="6"/>
      <c r="V106" s="6"/>
      <c r="W106" s="6"/>
      <c r="X106" s="6"/>
      <c r="Y106" s="6"/>
      <c r="Z106" s="6"/>
      <c r="AA106" s="6"/>
      <c r="AB106" s="6"/>
      <c r="AC106" s="6"/>
    </row>
    <row r="107" ht="15.75" customHeight="1">
      <c r="A107" s="6"/>
      <c r="C107" s="49"/>
      <c r="G107" s="45"/>
      <c r="I107" s="50"/>
      <c r="M107" s="53"/>
      <c r="N107" s="17"/>
      <c r="O107" s="5"/>
      <c r="Q107" s="6"/>
      <c r="R107" s="6"/>
      <c r="S107" s="6"/>
      <c r="T107" s="6"/>
      <c r="U107" s="6"/>
      <c r="V107" s="6"/>
      <c r="W107" s="6"/>
      <c r="X107" s="6"/>
      <c r="Y107" s="6"/>
      <c r="Z107" s="6"/>
      <c r="AA107" s="6"/>
      <c r="AB107" s="6"/>
      <c r="AC107" s="6"/>
    </row>
    <row r="108" ht="15.75" customHeight="1">
      <c r="A108" s="6"/>
      <c r="C108" s="49"/>
      <c r="G108" s="45"/>
      <c r="I108" s="50"/>
      <c r="M108" s="53"/>
      <c r="N108" s="17"/>
      <c r="O108" s="5"/>
      <c r="Q108" s="6"/>
      <c r="R108" s="6"/>
      <c r="S108" s="6"/>
      <c r="T108" s="6"/>
      <c r="U108" s="6"/>
      <c r="V108" s="6"/>
      <c r="W108" s="6"/>
      <c r="X108" s="6"/>
      <c r="Y108" s="6"/>
      <c r="Z108" s="6"/>
      <c r="AA108" s="6"/>
      <c r="AB108" s="6"/>
      <c r="AC108" s="6"/>
    </row>
    <row r="109" ht="15.75" customHeight="1">
      <c r="A109" s="6"/>
      <c r="C109" s="49"/>
      <c r="G109" s="45"/>
      <c r="I109" s="50"/>
      <c r="M109" s="53"/>
      <c r="N109" s="17"/>
      <c r="O109" s="5"/>
      <c r="Q109" s="6"/>
      <c r="R109" s="6"/>
      <c r="S109" s="6"/>
      <c r="T109" s="6"/>
      <c r="U109" s="6"/>
      <c r="V109" s="6"/>
      <c r="W109" s="6"/>
      <c r="X109" s="6"/>
      <c r="Y109" s="6"/>
      <c r="Z109" s="6"/>
      <c r="AA109" s="6"/>
      <c r="AB109" s="6"/>
      <c r="AC109" s="6"/>
    </row>
    <row r="110" ht="15.75" customHeight="1">
      <c r="A110" s="6"/>
      <c r="C110" s="49"/>
      <c r="G110" s="45"/>
      <c r="I110" s="50"/>
      <c r="M110" s="53"/>
      <c r="N110" s="17"/>
      <c r="O110" s="5"/>
      <c r="Q110" s="6"/>
      <c r="R110" s="6"/>
      <c r="S110" s="6"/>
      <c r="T110" s="6"/>
      <c r="U110" s="6"/>
      <c r="V110" s="6"/>
      <c r="W110" s="6"/>
      <c r="X110" s="6"/>
      <c r="Y110" s="6"/>
      <c r="Z110" s="6"/>
      <c r="AA110" s="6"/>
      <c r="AB110" s="6"/>
      <c r="AC110" s="6"/>
    </row>
    <row r="111" ht="15.75" customHeight="1">
      <c r="A111" s="6"/>
      <c r="C111" s="49"/>
      <c r="G111" s="45"/>
      <c r="I111" s="50"/>
      <c r="M111" s="53"/>
      <c r="N111" s="17"/>
      <c r="O111" s="5"/>
      <c r="Q111" s="6"/>
      <c r="R111" s="6"/>
      <c r="S111" s="6"/>
      <c r="T111" s="6"/>
      <c r="U111" s="6"/>
      <c r="V111" s="6"/>
      <c r="W111" s="6"/>
      <c r="X111" s="6"/>
      <c r="Y111" s="6"/>
      <c r="Z111" s="6"/>
      <c r="AA111" s="6"/>
      <c r="AB111" s="6"/>
      <c r="AC111" s="6"/>
    </row>
    <row r="112" ht="15.75" customHeight="1">
      <c r="A112" s="6"/>
      <c r="C112" s="49"/>
      <c r="G112" s="45"/>
      <c r="I112" s="50"/>
      <c r="M112" s="53"/>
      <c r="N112" s="17"/>
      <c r="O112" s="5"/>
      <c r="Q112" s="6"/>
      <c r="R112" s="6"/>
      <c r="S112" s="6"/>
      <c r="T112" s="6"/>
      <c r="U112" s="6"/>
      <c r="V112" s="6"/>
      <c r="W112" s="6"/>
      <c r="X112" s="6"/>
      <c r="Y112" s="6"/>
      <c r="Z112" s="6"/>
      <c r="AA112" s="6"/>
      <c r="AB112" s="6"/>
      <c r="AC112" s="6"/>
    </row>
    <row r="113" ht="15.75" customHeight="1">
      <c r="A113" s="6"/>
      <c r="C113" s="49"/>
      <c r="G113" s="45"/>
      <c r="I113" s="50"/>
      <c r="M113" s="53"/>
      <c r="N113" s="17"/>
      <c r="O113" s="5"/>
      <c r="Q113" s="6"/>
      <c r="R113" s="6"/>
      <c r="S113" s="6"/>
      <c r="T113" s="6"/>
      <c r="U113" s="6"/>
      <c r="V113" s="6"/>
      <c r="W113" s="6"/>
      <c r="X113" s="6"/>
      <c r="Y113" s="6"/>
      <c r="Z113" s="6"/>
      <c r="AA113" s="6"/>
      <c r="AB113" s="6"/>
      <c r="AC113" s="6"/>
    </row>
    <row r="114" ht="15.75" customHeight="1">
      <c r="A114" s="6"/>
      <c r="C114" s="49"/>
      <c r="G114" s="45"/>
      <c r="I114" s="50"/>
      <c r="M114" s="53"/>
      <c r="N114" s="17"/>
      <c r="O114" s="5"/>
      <c r="Q114" s="6"/>
      <c r="R114" s="6"/>
      <c r="S114" s="6"/>
      <c r="T114" s="6"/>
      <c r="U114" s="6"/>
      <c r="V114" s="6"/>
      <c r="W114" s="6"/>
      <c r="X114" s="6"/>
      <c r="Y114" s="6"/>
      <c r="Z114" s="6"/>
      <c r="AA114" s="6"/>
      <c r="AB114" s="6"/>
      <c r="AC114" s="6"/>
    </row>
    <row r="115" ht="15.75" customHeight="1">
      <c r="A115" s="6"/>
      <c r="C115" s="49"/>
      <c r="G115" s="45"/>
      <c r="I115" s="50"/>
      <c r="M115" s="53"/>
      <c r="N115" s="17"/>
      <c r="O115" s="5"/>
      <c r="Q115" s="6"/>
      <c r="R115" s="6"/>
      <c r="S115" s="6"/>
      <c r="T115" s="6"/>
      <c r="U115" s="6"/>
      <c r="V115" s="6"/>
      <c r="W115" s="6"/>
      <c r="X115" s="6"/>
      <c r="Y115" s="6"/>
      <c r="Z115" s="6"/>
      <c r="AA115" s="6"/>
      <c r="AB115" s="6"/>
      <c r="AC115" s="6"/>
    </row>
    <row r="116" ht="15.75" customHeight="1">
      <c r="A116" s="6"/>
      <c r="C116" s="49"/>
      <c r="G116" s="45"/>
      <c r="I116" s="50"/>
      <c r="M116" s="53"/>
      <c r="N116" s="17"/>
      <c r="O116" s="5"/>
      <c r="Q116" s="6"/>
      <c r="R116" s="6"/>
      <c r="S116" s="6"/>
      <c r="T116" s="6"/>
      <c r="U116" s="6"/>
      <c r="V116" s="6"/>
      <c r="W116" s="6"/>
      <c r="X116" s="6"/>
      <c r="Y116" s="6"/>
      <c r="Z116" s="6"/>
      <c r="AA116" s="6"/>
      <c r="AB116" s="6"/>
      <c r="AC116" s="6"/>
    </row>
    <row r="117" ht="15.75" customHeight="1">
      <c r="A117" s="6"/>
      <c r="C117" s="49"/>
      <c r="G117" s="45"/>
      <c r="I117" s="50"/>
      <c r="M117" s="53"/>
      <c r="N117" s="17"/>
      <c r="O117" s="5"/>
      <c r="Q117" s="6"/>
      <c r="R117" s="6"/>
      <c r="S117" s="6"/>
      <c r="T117" s="6"/>
      <c r="U117" s="6"/>
      <c r="V117" s="6"/>
      <c r="W117" s="6"/>
      <c r="X117" s="6"/>
      <c r="Y117" s="6"/>
      <c r="Z117" s="6"/>
      <c r="AA117" s="6"/>
      <c r="AB117" s="6"/>
      <c r="AC117" s="6"/>
    </row>
    <row r="118" ht="15.75" customHeight="1">
      <c r="A118" s="6"/>
      <c r="C118" s="49"/>
      <c r="G118" s="45"/>
      <c r="I118" s="50"/>
      <c r="M118" s="53"/>
      <c r="N118" s="17"/>
      <c r="O118" s="5"/>
      <c r="Q118" s="6"/>
      <c r="R118" s="6"/>
      <c r="S118" s="6"/>
      <c r="T118" s="6"/>
      <c r="U118" s="6"/>
      <c r="V118" s="6"/>
      <c r="W118" s="6"/>
      <c r="X118" s="6"/>
      <c r="Y118" s="6"/>
      <c r="Z118" s="6"/>
      <c r="AA118" s="6"/>
      <c r="AB118" s="6"/>
      <c r="AC118" s="6"/>
    </row>
    <row r="119" ht="15.75" customHeight="1">
      <c r="A119" s="6"/>
      <c r="C119" s="49"/>
      <c r="G119" s="45"/>
      <c r="I119" s="50"/>
      <c r="M119" s="53"/>
      <c r="N119" s="17"/>
      <c r="O119" s="5"/>
      <c r="Q119" s="6"/>
      <c r="R119" s="6"/>
      <c r="S119" s="6"/>
      <c r="T119" s="6"/>
      <c r="U119" s="6"/>
      <c r="V119" s="6"/>
      <c r="W119" s="6"/>
      <c r="X119" s="6"/>
      <c r="Y119" s="6"/>
      <c r="Z119" s="6"/>
      <c r="AA119" s="6"/>
      <c r="AB119" s="6"/>
      <c r="AC119" s="6"/>
    </row>
    <row r="120" ht="15.75" customHeight="1">
      <c r="A120" s="6"/>
      <c r="C120" s="49"/>
      <c r="G120" s="45"/>
      <c r="I120" s="50"/>
      <c r="M120" s="53"/>
      <c r="N120" s="17"/>
      <c r="O120" s="5"/>
      <c r="Q120" s="6"/>
      <c r="R120" s="6"/>
      <c r="S120" s="6"/>
      <c r="T120" s="6"/>
      <c r="U120" s="6"/>
      <c r="V120" s="6"/>
      <c r="W120" s="6"/>
      <c r="X120" s="6"/>
      <c r="Y120" s="6"/>
      <c r="Z120" s="6"/>
      <c r="AA120" s="6"/>
      <c r="AB120" s="6"/>
      <c r="AC120" s="6"/>
    </row>
    <row r="121" ht="15.75" customHeight="1">
      <c r="A121" s="6"/>
      <c r="C121" s="49"/>
      <c r="G121" s="45"/>
      <c r="I121" s="50"/>
      <c r="M121" s="53"/>
      <c r="N121" s="17"/>
      <c r="O121" s="5"/>
      <c r="Q121" s="6"/>
      <c r="R121" s="6"/>
      <c r="S121" s="6"/>
      <c r="T121" s="6"/>
      <c r="U121" s="6"/>
      <c r="V121" s="6"/>
      <c r="W121" s="6"/>
      <c r="X121" s="6"/>
      <c r="Y121" s="6"/>
      <c r="Z121" s="6"/>
      <c r="AA121" s="6"/>
      <c r="AB121" s="6"/>
      <c r="AC121" s="6"/>
    </row>
    <row r="122" ht="15.75" customHeight="1">
      <c r="A122" s="6"/>
      <c r="C122" s="49"/>
      <c r="G122" s="45"/>
      <c r="I122" s="50"/>
      <c r="M122" s="53"/>
      <c r="N122" s="17"/>
      <c r="O122" s="5"/>
      <c r="Q122" s="6"/>
      <c r="R122" s="6"/>
      <c r="S122" s="6"/>
      <c r="T122" s="6"/>
      <c r="U122" s="6"/>
      <c r="V122" s="6"/>
      <c r="W122" s="6"/>
      <c r="X122" s="6"/>
      <c r="Y122" s="6"/>
      <c r="Z122" s="6"/>
      <c r="AA122" s="6"/>
      <c r="AB122" s="6"/>
      <c r="AC122" s="6"/>
    </row>
    <row r="123" ht="15.75" customHeight="1">
      <c r="A123" s="6"/>
      <c r="C123" s="49"/>
      <c r="G123" s="45"/>
      <c r="I123" s="50"/>
      <c r="M123" s="53"/>
      <c r="N123" s="17"/>
      <c r="O123" s="5"/>
      <c r="Q123" s="6"/>
      <c r="R123" s="6"/>
      <c r="S123" s="6"/>
      <c r="T123" s="6"/>
      <c r="U123" s="6"/>
      <c r="V123" s="6"/>
      <c r="W123" s="6"/>
      <c r="X123" s="6"/>
      <c r="Y123" s="6"/>
      <c r="Z123" s="6"/>
      <c r="AA123" s="6"/>
      <c r="AB123" s="6"/>
      <c r="AC123" s="6"/>
    </row>
    <row r="124" ht="15.75" customHeight="1">
      <c r="A124" s="6"/>
      <c r="C124" s="49"/>
      <c r="G124" s="45"/>
      <c r="I124" s="50"/>
      <c r="M124" s="53"/>
      <c r="N124" s="17"/>
      <c r="O124" s="5"/>
      <c r="Q124" s="6"/>
      <c r="R124" s="6"/>
      <c r="S124" s="6"/>
      <c r="T124" s="6"/>
      <c r="U124" s="6"/>
      <c r="V124" s="6"/>
      <c r="W124" s="6"/>
      <c r="X124" s="6"/>
      <c r="Y124" s="6"/>
      <c r="Z124" s="6"/>
      <c r="AA124" s="6"/>
      <c r="AB124" s="6"/>
      <c r="AC124" s="6"/>
    </row>
    <row r="125" ht="15.75" customHeight="1">
      <c r="A125" s="6"/>
      <c r="C125" s="49"/>
      <c r="G125" s="45"/>
      <c r="I125" s="50"/>
      <c r="M125" s="53"/>
      <c r="N125" s="17"/>
      <c r="O125" s="5"/>
      <c r="Q125" s="6"/>
      <c r="R125" s="6"/>
      <c r="S125" s="6"/>
      <c r="T125" s="6"/>
      <c r="U125" s="6"/>
      <c r="V125" s="6"/>
      <c r="W125" s="6"/>
      <c r="X125" s="6"/>
      <c r="Y125" s="6"/>
      <c r="Z125" s="6"/>
      <c r="AA125" s="6"/>
      <c r="AB125" s="6"/>
      <c r="AC125" s="6"/>
    </row>
    <row r="126" ht="15.75" customHeight="1">
      <c r="A126" s="6"/>
      <c r="C126" s="49"/>
      <c r="G126" s="45"/>
      <c r="I126" s="50"/>
      <c r="M126" s="53"/>
      <c r="N126" s="17"/>
      <c r="O126" s="5"/>
      <c r="Q126" s="6"/>
      <c r="R126" s="6"/>
      <c r="S126" s="6"/>
      <c r="T126" s="6"/>
      <c r="U126" s="6"/>
      <c r="V126" s="6"/>
      <c r="W126" s="6"/>
      <c r="X126" s="6"/>
      <c r="Y126" s="6"/>
      <c r="Z126" s="6"/>
      <c r="AA126" s="6"/>
      <c r="AB126" s="6"/>
      <c r="AC126" s="6"/>
    </row>
    <row r="127" ht="15.75" customHeight="1">
      <c r="A127" s="6"/>
      <c r="C127" s="49"/>
      <c r="G127" s="45"/>
      <c r="I127" s="50"/>
      <c r="M127" s="53"/>
      <c r="N127" s="17"/>
      <c r="O127" s="5"/>
      <c r="Q127" s="6"/>
      <c r="R127" s="6"/>
      <c r="S127" s="6"/>
      <c r="T127" s="6"/>
      <c r="U127" s="6"/>
      <c r="V127" s="6"/>
      <c r="W127" s="6"/>
      <c r="X127" s="6"/>
      <c r="Y127" s="6"/>
      <c r="Z127" s="6"/>
      <c r="AA127" s="6"/>
      <c r="AB127" s="6"/>
      <c r="AC127" s="6"/>
    </row>
    <row r="128" ht="15.75" customHeight="1">
      <c r="A128" s="6"/>
      <c r="C128" s="49"/>
      <c r="G128" s="45"/>
      <c r="I128" s="50"/>
      <c r="M128" s="53"/>
      <c r="N128" s="17"/>
      <c r="O128" s="5"/>
      <c r="Q128" s="6"/>
      <c r="R128" s="6"/>
      <c r="S128" s="6"/>
      <c r="T128" s="6"/>
      <c r="U128" s="6"/>
      <c r="V128" s="6"/>
      <c r="W128" s="6"/>
      <c r="X128" s="6"/>
      <c r="Y128" s="6"/>
      <c r="Z128" s="6"/>
      <c r="AA128" s="6"/>
      <c r="AB128" s="6"/>
      <c r="AC128" s="6"/>
    </row>
    <row r="129" ht="15.75" customHeight="1">
      <c r="A129" s="6"/>
      <c r="C129" s="49"/>
      <c r="G129" s="45"/>
      <c r="I129" s="50"/>
      <c r="M129" s="53"/>
      <c r="N129" s="17"/>
      <c r="O129" s="5"/>
      <c r="Q129" s="6"/>
      <c r="R129" s="6"/>
      <c r="S129" s="6"/>
      <c r="T129" s="6"/>
      <c r="U129" s="6"/>
      <c r="V129" s="6"/>
      <c r="W129" s="6"/>
      <c r="X129" s="6"/>
      <c r="Y129" s="6"/>
      <c r="Z129" s="6"/>
      <c r="AA129" s="6"/>
      <c r="AB129" s="6"/>
      <c r="AC129" s="6"/>
    </row>
    <row r="130" ht="15.75" customHeight="1">
      <c r="A130" s="6"/>
      <c r="C130" s="49"/>
      <c r="G130" s="45"/>
      <c r="I130" s="50"/>
      <c r="M130" s="53"/>
      <c r="N130" s="17"/>
      <c r="O130" s="5"/>
      <c r="Q130" s="6"/>
      <c r="R130" s="6"/>
      <c r="S130" s="6"/>
      <c r="T130" s="6"/>
      <c r="U130" s="6"/>
      <c r="V130" s="6"/>
      <c r="W130" s="6"/>
      <c r="X130" s="6"/>
      <c r="Y130" s="6"/>
      <c r="Z130" s="6"/>
      <c r="AA130" s="6"/>
      <c r="AB130" s="6"/>
      <c r="AC130" s="6"/>
    </row>
    <row r="131" ht="15.75" customHeight="1">
      <c r="A131" s="6"/>
      <c r="C131" s="49"/>
      <c r="G131" s="45"/>
      <c r="I131" s="50"/>
      <c r="M131" s="53"/>
      <c r="N131" s="17"/>
      <c r="O131" s="5"/>
      <c r="Q131" s="6"/>
      <c r="R131" s="6"/>
      <c r="S131" s="6"/>
      <c r="T131" s="6"/>
      <c r="U131" s="6"/>
      <c r="V131" s="6"/>
      <c r="W131" s="6"/>
      <c r="X131" s="6"/>
      <c r="Y131" s="6"/>
      <c r="Z131" s="6"/>
      <c r="AA131" s="6"/>
      <c r="AB131" s="6"/>
      <c r="AC131" s="6"/>
    </row>
    <row r="132" ht="15.75" customHeight="1">
      <c r="A132" s="6"/>
      <c r="C132" s="49"/>
      <c r="G132" s="45"/>
      <c r="I132" s="50"/>
      <c r="M132" s="53"/>
      <c r="N132" s="17"/>
      <c r="O132" s="5"/>
      <c r="Q132" s="6"/>
      <c r="R132" s="6"/>
      <c r="S132" s="6"/>
      <c r="T132" s="6"/>
      <c r="U132" s="6"/>
      <c r="V132" s="6"/>
      <c r="W132" s="6"/>
      <c r="X132" s="6"/>
      <c r="Y132" s="6"/>
      <c r="Z132" s="6"/>
      <c r="AA132" s="6"/>
      <c r="AB132" s="6"/>
      <c r="AC132" s="6"/>
    </row>
    <row r="133" ht="15.75" customHeight="1">
      <c r="A133" s="6"/>
      <c r="C133" s="49"/>
      <c r="G133" s="45"/>
      <c r="I133" s="50"/>
      <c r="M133" s="53"/>
      <c r="N133" s="17"/>
      <c r="O133" s="5"/>
      <c r="Q133" s="6"/>
      <c r="R133" s="6"/>
      <c r="S133" s="6"/>
      <c r="T133" s="6"/>
      <c r="U133" s="6"/>
      <c r="V133" s="6"/>
      <c r="W133" s="6"/>
      <c r="X133" s="6"/>
      <c r="Y133" s="6"/>
      <c r="Z133" s="6"/>
      <c r="AA133" s="6"/>
      <c r="AB133" s="6"/>
      <c r="AC133" s="6"/>
    </row>
    <row r="134" ht="15.75" customHeight="1">
      <c r="A134" s="6"/>
      <c r="C134" s="49"/>
      <c r="G134" s="45"/>
      <c r="I134" s="50"/>
      <c r="M134" s="53"/>
      <c r="N134" s="17"/>
      <c r="O134" s="5"/>
      <c r="Q134" s="6"/>
      <c r="R134" s="6"/>
      <c r="S134" s="6"/>
      <c r="T134" s="6"/>
      <c r="U134" s="6"/>
      <c r="V134" s="6"/>
      <c r="W134" s="6"/>
      <c r="X134" s="6"/>
      <c r="Y134" s="6"/>
      <c r="Z134" s="6"/>
      <c r="AA134" s="6"/>
      <c r="AB134" s="6"/>
      <c r="AC134" s="6"/>
    </row>
    <row r="135" ht="15.75" customHeight="1">
      <c r="A135" s="6"/>
      <c r="C135" s="49"/>
      <c r="G135" s="45"/>
      <c r="I135" s="50"/>
      <c r="M135" s="53"/>
      <c r="N135" s="17"/>
      <c r="O135" s="5"/>
      <c r="Q135" s="6"/>
      <c r="R135" s="6"/>
      <c r="S135" s="6"/>
      <c r="T135" s="6"/>
      <c r="U135" s="6"/>
      <c r="V135" s="6"/>
      <c r="W135" s="6"/>
      <c r="X135" s="6"/>
      <c r="Y135" s="6"/>
      <c r="Z135" s="6"/>
      <c r="AA135" s="6"/>
      <c r="AB135" s="6"/>
      <c r="AC135" s="6"/>
    </row>
    <row r="136" ht="15.75" customHeight="1">
      <c r="A136" s="6"/>
      <c r="C136" s="49"/>
      <c r="G136" s="45"/>
      <c r="I136" s="50"/>
      <c r="M136" s="53"/>
      <c r="N136" s="17"/>
      <c r="O136" s="5"/>
      <c r="Q136" s="6"/>
      <c r="R136" s="6"/>
      <c r="S136" s="6"/>
      <c r="T136" s="6"/>
      <c r="U136" s="6"/>
      <c r="V136" s="6"/>
      <c r="W136" s="6"/>
      <c r="X136" s="6"/>
      <c r="Y136" s="6"/>
      <c r="Z136" s="6"/>
      <c r="AA136" s="6"/>
      <c r="AB136" s="6"/>
      <c r="AC136" s="6"/>
    </row>
    <row r="137" ht="15.75" customHeight="1">
      <c r="A137" s="6"/>
      <c r="C137" s="49"/>
      <c r="G137" s="45"/>
      <c r="I137" s="50"/>
      <c r="M137" s="53"/>
      <c r="N137" s="17"/>
      <c r="O137" s="5"/>
      <c r="Q137" s="6"/>
      <c r="R137" s="6"/>
      <c r="S137" s="6"/>
      <c r="T137" s="6"/>
      <c r="U137" s="6"/>
      <c r="V137" s="6"/>
      <c r="W137" s="6"/>
      <c r="X137" s="6"/>
      <c r="Y137" s="6"/>
      <c r="Z137" s="6"/>
      <c r="AA137" s="6"/>
      <c r="AB137" s="6"/>
      <c r="AC137" s="6"/>
    </row>
    <row r="138" ht="15.75" customHeight="1">
      <c r="A138" s="6"/>
      <c r="C138" s="49"/>
      <c r="G138" s="45"/>
      <c r="I138" s="50"/>
      <c r="M138" s="53"/>
      <c r="N138" s="17"/>
      <c r="O138" s="5"/>
      <c r="Q138" s="6"/>
      <c r="R138" s="6"/>
      <c r="S138" s="6"/>
      <c r="T138" s="6"/>
      <c r="U138" s="6"/>
      <c r="V138" s="6"/>
      <c r="W138" s="6"/>
      <c r="X138" s="6"/>
      <c r="Y138" s="6"/>
      <c r="Z138" s="6"/>
      <c r="AA138" s="6"/>
      <c r="AB138" s="6"/>
      <c r="AC138" s="6"/>
    </row>
    <row r="139" ht="15.75" customHeight="1">
      <c r="A139" s="6"/>
      <c r="C139" s="49"/>
      <c r="G139" s="45"/>
      <c r="I139" s="50"/>
      <c r="M139" s="53"/>
      <c r="N139" s="17"/>
      <c r="O139" s="5"/>
      <c r="Q139" s="6"/>
      <c r="R139" s="6"/>
      <c r="S139" s="6"/>
      <c r="T139" s="6"/>
      <c r="U139" s="6"/>
      <c r="V139" s="6"/>
      <c r="W139" s="6"/>
      <c r="X139" s="6"/>
      <c r="Y139" s="6"/>
      <c r="Z139" s="6"/>
      <c r="AA139" s="6"/>
      <c r="AB139" s="6"/>
      <c r="AC139" s="6"/>
    </row>
    <row r="140" ht="15.75" customHeight="1">
      <c r="A140" s="6"/>
      <c r="C140" s="49"/>
      <c r="G140" s="45"/>
      <c r="I140" s="50"/>
      <c r="M140" s="53"/>
      <c r="N140" s="17"/>
      <c r="O140" s="5"/>
      <c r="Q140" s="6"/>
      <c r="R140" s="6"/>
      <c r="S140" s="6"/>
      <c r="T140" s="6"/>
      <c r="U140" s="6"/>
      <c r="V140" s="6"/>
      <c r="W140" s="6"/>
      <c r="X140" s="6"/>
      <c r="Y140" s="6"/>
      <c r="Z140" s="6"/>
      <c r="AA140" s="6"/>
      <c r="AB140" s="6"/>
      <c r="AC140" s="6"/>
    </row>
    <row r="141" ht="15.75" customHeight="1">
      <c r="A141" s="6"/>
      <c r="C141" s="49"/>
      <c r="G141" s="45"/>
      <c r="I141" s="50"/>
      <c r="M141" s="53"/>
      <c r="N141" s="17"/>
      <c r="O141" s="5"/>
      <c r="Q141" s="6"/>
      <c r="R141" s="6"/>
      <c r="S141" s="6"/>
      <c r="T141" s="6"/>
      <c r="U141" s="6"/>
      <c r="V141" s="6"/>
      <c r="W141" s="6"/>
      <c r="X141" s="6"/>
      <c r="Y141" s="6"/>
      <c r="Z141" s="6"/>
      <c r="AA141" s="6"/>
      <c r="AB141" s="6"/>
      <c r="AC141" s="6"/>
    </row>
    <row r="142" ht="15.75" customHeight="1">
      <c r="A142" s="6"/>
      <c r="C142" s="49"/>
      <c r="G142" s="45"/>
      <c r="I142" s="50"/>
      <c r="M142" s="53"/>
      <c r="N142" s="17"/>
      <c r="O142" s="5"/>
      <c r="Q142" s="6"/>
      <c r="R142" s="6"/>
      <c r="S142" s="6"/>
      <c r="T142" s="6"/>
      <c r="U142" s="6"/>
      <c r="V142" s="6"/>
      <c r="W142" s="6"/>
      <c r="X142" s="6"/>
      <c r="Y142" s="6"/>
      <c r="Z142" s="6"/>
      <c r="AA142" s="6"/>
      <c r="AB142" s="6"/>
      <c r="AC142" s="6"/>
    </row>
    <row r="143" ht="15.75" customHeight="1">
      <c r="A143" s="6"/>
      <c r="C143" s="49"/>
      <c r="G143" s="45"/>
      <c r="I143" s="50"/>
      <c r="M143" s="53"/>
      <c r="N143" s="17"/>
      <c r="O143" s="5"/>
      <c r="Q143" s="6"/>
      <c r="R143" s="6"/>
      <c r="S143" s="6"/>
      <c r="T143" s="6"/>
      <c r="U143" s="6"/>
      <c r="V143" s="6"/>
      <c r="W143" s="6"/>
      <c r="X143" s="6"/>
      <c r="Y143" s="6"/>
      <c r="Z143" s="6"/>
      <c r="AA143" s="6"/>
      <c r="AB143" s="6"/>
      <c r="AC143" s="6"/>
    </row>
    <row r="144" ht="15.75" customHeight="1">
      <c r="A144" s="6"/>
      <c r="C144" s="49"/>
      <c r="G144" s="45"/>
      <c r="I144" s="50"/>
      <c r="M144" s="53"/>
      <c r="N144" s="17"/>
      <c r="O144" s="5"/>
      <c r="Q144" s="6"/>
      <c r="R144" s="6"/>
      <c r="S144" s="6"/>
      <c r="T144" s="6"/>
      <c r="U144" s="6"/>
      <c r="V144" s="6"/>
      <c r="W144" s="6"/>
      <c r="X144" s="6"/>
      <c r="Y144" s="6"/>
      <c r="Z144" s="6"/>
      <c r="AA144" s="6"/>
      <c r="AB144" s="6"/>
      <c r="AC144" s="6"/>
    </row>
    <row r="145" ht="15.75" customHeight="1">
      <c r="A145" s="6"/>
      <c r="C145" s="49"/>
      <c r="G145" s="45"/>
      <c r="I145" s="50"/>
      <c r="M145" s="53"/>
      <c r="N145" s="17"/>
      <c r="O145" s="5"/>
      <c r="Q145" s="6"/>
      <c r="R145" s="6"/>
      <c r="S145" s="6"/>
      <c r="T145" s="6"/>
      <c r="U145" s="6"/>
      <c r="V145" s="6"/>
      <c r="W145" s="6"/>
      <c r="X145" s="6"/>
      <c r="Y145" s="6"/>
      <c r="Z145" s="6"/>
      <c r="AA145" s="6"/>
      <c r="AB145" s="6"/>
      <c r="AC145" s="6"/>
    </row>
    <row r="146" ht="15.75" customHeight="1">
      <c r="A146" s="6"/>
      <c r="C146" s="49"/>
      <c r="G146" s="45"/>
      <c r="I146" s="50"/>
      <c r="M146" s="53"/>
      <c r="N146" s="17"/>
      <c r="O146" s="5"/>
      <c r="Q146" s="6"/>
      <c r="R146" s="6"/>
      <c r="S146" s="6"/>
      <c r="T146" s="6"/>
      <c r="U146" s="6"/>
      <c r="V146" s="6"/>
      <c r="W146" s="6"/>
      <c r="X146" s="6"/>
      <c r="Y146" s="6"/>
      <c r="Z146" s="6"/>
      <c r="AA146" s="6"/>
      <c r="AB146" s="6"/>
      <c r="AC146" s="6"/>
    </row>
    <row r="147" ht="15.75" customHeight="1">
      <c r="A147" s="6"/>
      <c r="C147" s="49"/>
      <c r="G147" s="45"/>
      <c r="I147" s="50"/>
      <c r="M147" s="53"/>
      <c r="N147" s="17"/>
      <c r="O147" s="5"/>
      <c r="Q147" s="6"/>
      <c r="R147" s="6"/>
      <c r="S147" s="6"/>
      <c r="T147" s="6"/>
      <c r="U147" s="6"/>
      <c r="V147" s="6"/>
      <c r="W147" s="6"/>
      <c r="X147" s="6"/>
      <c r="Y147" s="6"/>
      <c r="Z147" s="6"/>
      <c r="AA147" s="6"/>
      <c r="AB147" s="6"/>
      <c r="AC147" s="6"/>
    </row>
    <row r="148" ht="15.75" customHeight="1">
      <c r="A148" s="6"/>
      <c r="C148" s="49"/>
      <c r="G148" s="45"/>
      <c r="I148" s="50"/>
      <c r="M148" s="53"/>
      <c r="N148" s="17"/>
      <c r="O148" s="5"/>
      <c r="Q148" s="6"/>
      <c r="R148" s="6"/>
      <c r="S148" s="6"/>
      <c r="T148" s="6"/>
      <c r="U148" s="6"/>
      <c r="V148" s="6"/>
      <c r="W148" s="6"/>
      <c r="X148" s="6"/>
      <c r="Y148" s="6"/>
      <c r="Z148" s="6"/>
      <c r="AA148" s="6"/>
      <c r="AB148" s="6"/>
      <c r="AC148" s="6"/>
    </row>
    <row r="149" ht="15.75" customHeight="1">
      <c r="A149" s="6"/>
      <c r="C149" s="49"/>
      <c r="G149" s="45"/>
      <c r="I149" s="50"/>
      <c r="M149" s="53"/>
      <c r="N149" s="17"/>
      <c r="O149" s="5"/>
      <c r="Q149" s="6"/>
      <c r="R149" s="6"/>
      <c r="S149" s="6"/>
      <c r="T149" s="6"/>
      <c r="U149" s="6"/>
      <c r="V149" s="6"/>
      <c r="W149" s="6"/>
      <c r="X149" s="6"/>
      <c r="Y149" s="6"/>
      <c r="Z149" s="6"/>
      <c r="AA149" s="6"/>
      <c r="AB149" s="6"/>
      <c r="AC149" s="6"/>
    </row>
    <row r="150" ht="15.75" customHeight="1">
      <c r="A150" s="6"/>
      <c r="C150" s="49"/>
      <c r="G150" s="45"/>
      <c r="I150" s="50"/>
      <c r="M150" s="53"/>
      <c r="N150" s="17"/>
      <c r="O150" s="5"/>
      <c r="Q150" s="6"/>
      <c r="R150" s="6"/>
      <c r="S150" s="6"/>
      <c r="T150" s="6"/>
      <c r="U150" s="6"/>
      <c r="V150" s="6"/>
      <c r="W150" s="6"/>
      <c r="X150" s="6"/>
      <c r="Y150" s="6"/>
      <c r="Z150" s="6"/>
      <c r="AA150" s="6"/>
      <c r="AB150" s="6"/>
      <c r="AC150" s="6"/>
    </row>
    <row r="151" ht="15.75" customHeight="1">
      <c r="A151" s="6"/>
      <c r="C151" s="49"/>
      <c r="G151" s="45"/>
      <c r="I151" s="50"/>
      <c r="M151" s="53"/>
      <c r="N151" s="17"/>
      <c r="O151" s="5"/>
      <c r="Q151" s="6"/>
      <c r="R151" s="6"/>
      <c r="S151" s="6"/>
      <c r="T151" s="6"/>
      <c r="U151" s="6"/>
      <c r="V151" s="6"/>
      <c r="W151" s="6"/>
      <c r="X151" s="6"/>
      <c r="Y151" s="6"/>
      <c r="Z151" s="6"/>
      <c r="AA151" s="6"/>
      <c r="AB151" s="6"/>
      <c r="AC151" s="6"/>
    </row>
    <row r="152" ht="15.75" customHeight="1">
      <c r="A152" s="6"/>
      <c r="C152" s="49"/>
      <c r="G152" s="45"/>
      <c r="I152" s="50"/>
      <c r="M152" s="53"/>
      <c r="N152" s="17"/>
      <c r="O152" s="5"/>
      <c r="Q152" s="6"/>
      <c r="R152" s="6"/>
      <c r="S152" s="6"/>
      <c r="T152" s="6"/>
      <c r="U152" s="6"/>
      <c r="V152" s="6"/>
      <c r="W152" s="6"/>
      <c r="X152" s="6"/>
      <c r="Y152" s="6"/>
      <c r="Z152" s="6"/>
      <c r="AA152" s="6"/>
      <c r="AB152" s="6"/>
      <c r="AC152" s="6"/>
    </row>
    <row r="153" ht="15.75" customHeight="1">
      <c r="A153" s="6"/>
      <c r="C153" s="49"/>
      <c r="G153" s="45"/>
      <c r="I153" s="50"/>
      <c r="M153" s="53"/>
      <c r="N153" s="17"/>
      <c r="O153" s="5"/>
      <c r="Q153" s="6"/>
      <c r="R153" s="6"/>
      <c r="S153" s="6"/>
      <c r="T153" s="6"/>
      <c r="U153" s="6"/>
      <c r="V153" s="6"/>
      <c r="W153" s="6"/>
      <c r="X153" s="6"/>
      <c r="Y153" s="6"/>
      <c r="Z153" s="6"/>
      <c r="AA153" s="6"/>
      <c r="AB153" s="6"/>
      <c r="AC153" s="6"/>
    </row>
    <row r="154" ht="15.75" customHeight="1">
      <c r="A154" s="6"/>
      <c r="C154" s="49"/>
      <c r="G154" s="45"/>
      <c r="I154" s="50"/>
      <c r="M154" s="53"/>
      <c r="N154" s="17"/>
      <c r="O154" s="5"/>
      <c r="Q154" s="6"/>
      <c r="R154" s="6"/>
      <c r="S154" s="6"/>
      <c r="T154" s="6"/>
      <c r="U154" s="6"/>
      <c r="V154" s="6"/>
      <c r="W154" s="6"/>
      <c r="X154" s="6"/>
      <c r="Y154" s="6"/>
      <c r="Z154" s="6"/>
      <c r="AA154" s="6"/>
      <c r="AB154" s="6"/>
      <c r="AC154" s="6"/>
    </row>
    <row r="155" ht="15.75" customHeight="1">
      <c r="A155" s="6"/>
      <c r="C155" s="49"/>
      <c r="G155" s="45"/>
      <c r="I155" s="50"/>
      <c r="M155" s="53"/>
      <c r="N155" s="17"/>
      <c r="O155" s="5"/>
      <c r="Q155" s="6"/>
      <c r="R155" s="6"/>
      <c r="S155" s="6"/>
      <c r="T155" s="6"/>
      <c r="U155" s="6"/>
      <c r="V155" s="6"/>
      <c r="W155" s="6"/>
      <c r="X155" s="6"/>
      <c r="Y155" s="6"/>
      <c r="Z155" s="6"/>
      <c r="AA155" s="6"/>
      <c r="AB155" s="6"/>
      <c r="AC155" s="6"/>
    </row>
    <row r="156" ht="15.75" customHeight="1">
      <c r="A156" s="6"/>
      <c r="C156" s="49"/>
      <c r="G156" s="45"/>
      <c r="I156" s="50"/>
      <c r="M156" s="53"/>
      <c r="N156" s="17"/>
      <c r="O156" s="5"/>
      <c r="Q156" s="6"/>
      <c r="R156" s="6"/>
      <c r="S156" s="6"/>
      <c r="T156" s="6"/>
      <c r="U156" s="6"/>
      <c r="V156" s="6"/>
      <c r="W156" s="6"/>
      <c r="X156" s="6"/>
      <c r="Y156" s="6"/>
      <c r="Z156" s="6"/>
      <c r="AA156" s="6"/>
      <c r="AB156" s="6"/>
      <c r="AC156" s="6"/>
    </row>
    <row r="157" ht="15.75" customHeight="1">
      <c r="A157" s="6"/>
      <c r="C157" s="49"/>
      <c r="G157" s="45"/>
      <c r="I157" s="50"/>
      <c r="M157" s="53"/>
      <c r="N157" s="17"/>
      <c r="O157" s="5"/>
      <c r="Q157" s="6"/>
      <c r="R157" s="6"/>
      <c r="S157" s="6"/>
      <c r="T157" s="6"/>
      <c r="U157" s="6"/>
      <c r="V157" s="6"/>
      <c r="W157" s="6"/>
      <c r="X157" s="6"/>
      <c r="Y157" s="6"/>
      <c r="Z157" s="6"/>
      <c r="AA157" s="6"/>
      <c r="AB157" s="6"/>
      <c r="AC157" s="6"/>
    </row>
    <row r="158" ht="15.75" customHeight="1">
      <c r="A158" s="6"/>
      <c r="C158" s="49"/>
      <c r="G158" s="45"/>
      <c r="I158" s="50"/>
      <c r="M158" s="53"/>
      <c r="N158" s="17"/>
      <c r="O158" s="5"/>
      <c r="Q158" s="6"/>
      <c r="R158" s="6"/>
      <c r="S158" s="6"/>
      <c r="T158" s="6"/>
      <c r="U158" s="6"/>
      <c r="V158" s="6"/>
      <c r="W158" s="6"/>
      <c r="X158" s="6"/>
      <c r="Y158" s="6"/>
      <c r="Z158" s="6"/>
      <c r="AA158" s="6"/>
      <c r="AB158" s="6"/>
      <c r="AC158" s="6"/>
    </row>
    <row r="159" ht="15.75" customHeight="1">
      <c r="A159" s="6"/>
      <c r="C159" s="49"/>
      <c r="G159" s="45"/>
      <c r="I159" s="50"/>
      <c r="M159" s="53"/>
      <c r="N159" s="17"/>
      <c r="O159" s="5"/>
      <c r="Q159" s="6"/>
      <c r="R159" s="6"/>
      <c r="S159" s="6"/>
      <c r="T159" s="6"/>
      <c r="U159" s="6"/>
      <c r="V159" s="6"/>
      <c r="W159" s="6"/>
      <c r="X159" s="6"/>
      <c r="Y159" s="6"/>
      <c r="Z159" s="6"/>
      <c r="AA159" s="6"/>
      <c r="AB159" s="6"/>
      <c r="AC159" s="6"/>
    </row>
    <row r="160" ht="15.75" customHeight="1">
      <c r="A160" s="6"/>
      <c r="C160" s="49"/>
      <c r="G160" s="45"/>
      <c r="I160" s="50"/>
      <c r="M160" s="53"/>
      <c r="N160" s="17"/>
      <c r="O160" s="5"/>
      <c r="Q160" s="6"/>
      <c r="R160" s="6"/>
      <c r="S160" s="6"/>
      <c r="T160" s="6"/>
      <c r="U160" s="6"/>
      <c r="V160" s="6"/>
      <c r="W160" s="6"/>
      <c r="X160" s="6"/>
      <c r="Y160" s="6"/>
      <c r="Z160" s="6"/>
      <c r="AA160" s="6"/>
      <c r="AB160" s="6"/>
      <c r="AC160" s="6"/>
    </row>
    <row r="161" ht="15.75" customHeight="1">
      <c r="A161" s="6"/>
      <c r="C161" s="49"/>
      <c r="G161" s="45"/>
      <c r="I161" s="50"/>
      <c r="M161" s="53"/>
      <c r="N161" s="17"/>
      <c r="O161" s="5"/>
      <c r="Q161" s="6"/>
      <c r="R161" s="6"/>
      <c r="S161" s="6"/>
      <c r="T161" s="6"/>
      <c r="U161" s="6"/>
      <c r="V161" s="6"/>
      <c r="W161" s="6"/>
      <c r="X161" s="6"/>
      <c r="Y161" s="6"/>
      <c r="Z161" s="6"/>
      <c r="AA161" s="6"/>
      <c r="AB161" s="6"/>
      <c r="AC161" s="6"/>
    </row>
    <row r="162" ht="15.75" customHeight="1">
      <c r="A162" s="6"/>
      <c r="C162" s="49"/>
      <c r="G162" s="45"/>
      <c r="I162" s="50"/>
      <c r="M162" s="53"/>
      <c r="N162" s="17"/>
      <c r="O162" s="5"/>
      <c r="Q162" s="6"/>
      <c r="R162" s="6"/>
      <c r="S162" s="6"/>
      <c r="T162" s="6"/>
      <c r="U162" s="6"/>
      <c r="V162" s="6"/>
      <c r="W162" s="6"/>
      <c r="X162" s="6"/>
      <c r="Y162" s="6"/>
      <c r="Z162" s="6"/>
      <c r="AA162" s="6"/>
      <c r="AB162" s="6"/>
      <c r="AC162" s="6"/>
    </row>
    <row r="163" ht="15.75" customHeight="1">
      <c r="A163" s="6"/>
      <c r="C163" s="49"/>
      <c r="G163" s="45"/>
      <c r="I163" s="50"/>
      <c r="M163" s="53"/>
      <c r="N163" s="17"/>
      <c r="O163" s="5"/>
      <c r="Q163" s="6"/>
      <c r="R163" s="6"/>
      <c r="S163" s="6"/>
      <c r="T163" s="6"/>
      <c r="U163" s="6"/>
      <c r="V163" s="6"/>
      <c r="W163" s="6"/>
      <c r="X163" s="6"/>
      <c r="Y163" s="6"/>
      <c r="Z163" s="6"/>
      <c r="AA163" s="6"/>
      <c r="AB163" s="6"/>
      <c r="AC163" s="6"/>
    </row>
    <row r="164" ht="15.75" customHeight="1">
      <c r="A164" s="6"/>
      <c r="C164" s="49"/>
      <c r="G164" s="45"/>
      <c r="I164" s="50"/>
      <c r="M164" s="53"/>
      <c r="N164" s="17"/>
      <c r="O164" s="5"/>
      <c r="Q164" s="6"/>
      <c r="R164" s="6"/>
      <c r="S164" s="6"/>
      <c r="T164" s="6"/>
      <c r="U164" s="6"/>
      <c r="V164" s="6"/>
      <c r="W164" s="6"/>
      <c r="X164" s="6"/>
      <c r="Y164" s="6"/>
      <c r="Z164" s="6"/>
      <c r="AA164" s="6"/>
      <c r="AB164" s="6"/>
      <c r="AC164" s="6"/>
    </row>
    <row r="165" ht="15.75" customHeight="1">
      <c r="A165" s="6"/>
      <c r="C165" s="49"/>
      <c r="G165" s="45"/>
      <c r="I165" s="50"/>
      <c r="M165" s="53"/>
      <c r="N165" s="17"/>
      <c r="O165" s="5"/>
      <c r="Q165" s="6"/>
      <c r="R165" s="6"/>
      <c r="S165" s="6"/>
      <c r="T165" s="6"/>
      <c r="U165" s="6"/>
      <c r="V165" s="6"/>
      <c r="W165" s="6"/>
      <c r="X165" s="6"/>
      <c r="Y165" s="6"/>
      <c r="Z165" s="6"/>
      <c r="AA165" s="6"/>
      <c r="AB165" s="6"/>
      <c r="AC165" s="6"/>
    </row>
    <row r="166" ht="15.75" customHeight="1">
      <c r="A166" s="6"/>
      <c r="C166" s="49"/>
      <c r="G166" s="45"/>
      <c r="I166" s="50"/>
      <c r="M166" s="53"/>
      <c r="N166" s="17"/>
      <c r="O166" s="5"/>
      <c r="Q166" s="6"/>
      <c r="R166" s="6"/>
      <c r="S166" s="6"/>
      <c r="T166" s="6"/>
      <c r="U166" s="6"/>
      <c r="V166" s="6"/>
      <c r="W166" s="6"/>
      <c r="X166" s="6"/>
      <c r="Y166" s="6"/>
      <c r="Z166" s="6"/>
      <c r="AA166" s="6"/>
      <c r="AB166" s="6"/>
      <c r="AC166" s="6"/>
    </row>
    <row r="167" ht="15.75" customHeight="1">
      <c r="A167" s="6"/>
      <c r="C167" s="49"/>
      <c r="G167" s="45"/>
      <c r="I167" s="50"/>
      <c r="M167" s="53"/>
      <c r="N167" s="17"/>
      <c r="O167" s="5"/>
      <c r="Q167" s="6"/>
      <c r="R167" s="6"/>
      <c r="S167" s="6"/>
      <c r="T167" s="6"/>
      <c r="U167" s="6"/>
      <c r="V167" s="6"/>
      <c r="W167" s="6"/>
      <c r="X167" s="6"/>
      <c r="Y167" s="6"/>
      <c r="Z167" s="6"/>
      <c r="AA167" s="6"/>
      <c r="AB167" s="6"/>
      <c r="AC167" s="6"/>
    </row>
    <row r="168" ht="15.75" customHeight="1">
      <c r="A168" s="6"/>
      <c r="C168" s="49"/>
      <c r="G168" s="45"/>
      <c r="I168" s="50"/>
      <c r="M168" s="53"/>
      <c r="N168" s="17"/>
      <c r="O168" s="5"/>
      <c r="Q168" s="6"/>
      <c r="R168" s="6"/>
      <c r="S168" s="6"/>
      <c r="T168" s="6"/>
      <c r="U168" s="6"/>
      <c r="V168" s="6"/>
      <c r="W168" s="6"/>
      <c r="X168" s="6"/>
      <c r="Y168" s="6"/>
      <c r="Z168" s="6"/>
      <c r="AA168" s="6"/>
      <c r="AB168" s="6"/>
      <c r="AC168" s="6"/>
    </row>
    <row r="169" ht="15.75" customHeight="1">
      <c r="A169" s="6"/>
      <c r="C169" s="49"/>
      <c r="G169" s="45"/>
      <c r="I169" s="50"/>
      <c r="M169" s="53"/>
      <c r="N169" s="17"/>
      <c r="O169" s="5"/>
      <c r="Q169" s="6"/>
      <c r="R169" s="6"/>
      <c r="S169" s="6"/>
      <c r="T169" s="6"/>
      <c r="U169" s="6"/>
      <c r="V169" s="6"/>
      <c r="W169" s="6"/>
      <c r="X169" s="6"/>
      <c r="Y169" s="6"/>
      <c r="Z169" s="6"/>
      <c r="AA169" s="6"/>
      <c r="AB169" s="6"/>
      <c r="AC169" s="6"/>
    </row>
    <row r="170" ht="15.75" customHeight="1">
      <c r="A170" s="6"/>
      <c r="C170" s="49"/>
      <c r="G170" s="45"/>
      <c r="I170" s="50"/>
      <c r="M170" s="53"/>
      <c r="N170" s="17"/>
      <c r="O170" s="5"/>
      <c r="Q170" s="6"/>
      <c r="R170" s="6"/>
      <c r="S170" s="6"/>
      <c r="T170" s="6"/>
      <c r="U170" s="6"/>
      <c r="V170" s="6"/>
      <c r="W170" s="6"/>
      <c r="X170" s="6"/>
      <c r="Y170" s="6"/>
      <c r="Z170" s="6"/>
      <c r="AA170" s="6"/>
      <c r="AB170" s="6"/>
      <c r="AC170" s="6"/>
    </row>
    <row r="171" ht="15.75" customHeight="1">
      <c r="A171" s="6"/>
      <c r="C171" s="49"/>
      <c r="G171" s="45"/>
      <c r="I171" s="50"/>
      <c r="M171" s="53"/>
      <c r="N171" s="17"/>
      <c r="O171" s="5"/>
      <c r="Q171" s="6"/>
      <c r="R171" s="6"/>
      <c r="S171" s="6"/>
      <c r="T171" s="6"/>
      <c r="U171" s="6"/>
      <c r="V171" s="6"/>
      <c r="W171" s="6"/>
      <c r="X171" s="6"/>
      <c r="Y171" s="6"/>
      <c r="Z171" s="6"/>
      <c r="AA171" s="6"/>
      <c r="AB171" s="6"/>
      <c r="AC171" s="6"/>
    </row>
    <row r="172" ht="15.75" customHeight="1">
      <c r="A172" s="6"/>
      <c r="C172" s="49"/>
      <c r="G172" s="45"/>
      <c r="I172" s="50"/>
      <c r="M172" s="53"/>
      <c r="N172" s="17"/>
      <c r="O172" s="5"/>
      <c r="Q172" s="6"/>
      <c r="R172" s="6"/>
      <c r="S172" s="6"/>
      <c r="T172" s="6"/>
      <c r="U172" s="6"/>
      <c r="V172" s="6"/>
      <c r="W172" s="6"/>
      <c r="X172" s="6"/>
      <c r="Y172" s="6"/>
      <c r="Z172" s="6"/>
      <c r="AA172" s="6"/>
      <c r="AB172" s="6"/>
      <c r="AC172" s="6"/>
    </row>
    <row r="173" ht="15.75" customHeight="1">
      <c r="A173" s="6"/>
      <c r="C173" s="49"/>
      <c r="G173" s="45"/>
      <c r="I173" s="50"/>
      <c r="M173" s="53"/>
      <c r="N173" s="17"/>
      <c r="O173" s="5"/>
      <c r="Q173" s="6"/>
      <c r="R173" s="6"/>
      <c r="S173" s="6"/>
      <c r="T173" s="6"/>
      <c r="U173" s="6"/>
      <c r="V173" s="6"/>
      <c r="W173" s="6"/>
      <c r="X173" s="6"/>
      <c r="Y173" s="6"/>
      <c r="Z173" s="6"/>
      <c r="AA173" s="6"/>
      <c r="AB173" s="6"/>
      <c r="AC173" s="6"/>
    </row>
    <row r="174" ht="15.75" customHeight="1">
      <c r="A174" s="6"/>
      <c r="C174" s="49"/>
      <c r="G174" s="45"/>
      <c r="I174" s="50"/>
      <c r="M174" s="53"/>
      <c r="N174" s="17"/>
      <c r="O174" s="5"/>
      <c r="Q174" s="6"/>
      <c r="R174" s="6"/>
      <c r="S174" s="6"/>
      <c r="T174" s="6"/>
      <c r="U174" s="6"/>
      <c r="V174" s="6"/>
      <c r="W174" s="6"/>
      <c r="X174" s="6"/>
      <c r="Y174" s="6"/>
      <c r="Z174" s="6"/>
      <c r="AA174" s="6"/>
      <c r="AB174" s="6"/>
      <c r="AC174" s="6"/>
    </row>
    <row r="175" ht="15.75" customHeight="1">
      <c r="A175" s="6"/>
      <c r="C175" s="49"/>
      <c r="G175" s="45"/>
      <c r="I175" s="50"/>
      <c r="M175" s="53"/>
      <c r="N175" s="17"/>
      <c r="O175" s="5"/>
      <c r="Q175" s="6"/>
      <c r="R175" s="6"/>
      <c r="S175" s="6"/>
      <c r="T175" s="6"/>
      <c r="U175" s="6"/>
      <c r="V175" s="6"/>
      <c r="W175" s="6"/>
      <c r="X175" s="6"/>
      <c r="Y175" s="6"/>
      <c r="Z175" s="6"/>
      <c r="AA175" s="6"/>
      <c r="AB175" s="6"/>
      <c r="AC175" s="6"/>
    </row>
    <row r="176" ht="15.75" customHeight="1">
      <c r="A176" s="6"/>
      <c r="C176" s="49"/>
      <c r="G176" s="45"/>
      <c r="I176" s="50"/>
      <c r="M176" s="53"/>
      <c r="N176" s="17"/>
      <c r="O176" s="5"/>
      <c r="Q176" s="6"/>
      <c r="R176" s="6"/>
      <c r="S176" s="6"/>
      <c r="T176" s="6"/>
      <c r="U176" s="6"/>
      <c r="V176" s="6"/>
      <c r="W176" s="6"/>
      <c r="X176" s="6"/>
      <c r="Y176" s="6"/>
      <c r="Z176" s="6"/>
      <c r="AA176" s="6"/>
      <c r="AB176" s="6"/>
      <c r="AC176" s="6"/>
    </row>
    <row r="177" ht="15.75" customHeight="1">
      <c r="A177" s="6"/>
      <c r="C177" s="49"/>
      <c r="G177" s="45"/>
      <c r="I177" s="50"/>
      <c r="M177" s="53"/>
      <c r="N177" s="17"/>
      <c r="O177" s="5"/>
      <c r="Q177" s="6"/>
      <c r="R177" s="6"/>
      <c r="S177" s="6"/>
      <c r="T177" s="6"/>
      <c r="U177" s="6"/>
      <c r="V177" s="6"/>
      <c r="W177" s="6"/>
      <c r="X177" s="6"/>
      <c r="Y177" s="6"/>
      <c r="Z177" s="6"/>
      <c r="AA177" s="6"/>
      <c r="AB177" s="6"/>
      <c r="AC177" s="6"/>
    </row>
    <row r="178" ht="15.75" customHeight="1">
      <c r="A178" s="6"/>
      <c r="C178" s="49"/>
      <c r="G178" s="45"/>
      <c r="I178" s="50"/>
      <c r="M178" s="53"/>
      <c r="N178" s="17"/>
      <c r="O178" s="5"/>
      <c r="Q178" s="6"/>
      <c r="R178" s="6"/>
      <c r="S178" s="6"/>
      <c r="T178" s="6"/>
      <c r="U178" s="6"/>
      <c r="V178" s="6"/>
      <c r="W178" s="6"/>
      <c r="X178" s="6"/>
      <c r="Y178" s="6"/>
      <c r="Z178" s="6"/>
      <c r="AA178" s="6"/>
      <c r="AB178" s="6"/>
      <c r="AC178" s="6"/>
    </row>
    <row r="179" ht="15.75" customHeight="1">
      <c r="A179" s="6"/>
      <c r="C179" s="49"/>
      <c r="G179" s="45"/>
      <c r="I179" s="50"/>
      <c r="M179" s="53"/>
      <c r="N179" s="17"/>
      <c r="O179" s="5"/>
      <c r="Q179" s="6"/>
      <c r="R179" s="6"/>
      <c r="S179" s="6"/>
      <c r="T179" s="6"/>
      <c r="U179" s="6"/>
      <c r="V179" s="6"/>
      <c r="W179" s="6"/>
      <c r="X179" s="6"/>
      <c r="Y179" s="6"/>
      <c r="Z179" s="6"/>
      <c r="AA179" s="6"/>
      <c r="AB179" s="6"/>
      <c r="AC179" s="6"/>
    </row>
    <row r="180" ht="15.75" customHeight="1">
      <c r="A180" s="6"/>
      <c r="C180" s="49"/>
      <c r="G180" s="45"/>
      <c r="I180" s="50"/>
      <c r="M180" s="53"/>
      <c r="N180" s="17"/>
      <c r="O180" s="5"/>
      <c r="Q180" s="6"/>
      <c r="R180" s="6"/>
      <c r="S180" s="6"/>
      <c r="T180" s="6"/>
      <c r="U180" s="6"/>
      <c r="V180" s="6"/>
      <c r="W180" s="6"/>
      <c r="X180" s="6"/>
      <c r="Y180" s="6"/>
      <c r="Z180" s="6"/>
      <c r="AA180" s="6"/>
      <c r="AB180" s="6"/>
      <c r="AC180" s="6"/>
    </row>
    <row r="181" ht="15.75" customHeight="1">
      <c r="A181" s="6"/>
      <c r="C181" s="49"/>
      <c r="G181" s="45"/>
      <c r="I181" s="50"/>
      <c r="M181" s="53"/>
      <c r="N181" s="17"/>
      <c r="O181" s="5"/>
      <c r="Q181" s="6"/>
      <c r="R181" s="6"/>
      <c r="S181" s="6"/>
      <c r="T181" s="6"/>
      <c r="U181" s="6"/>
      <c r="V181" s="6"/>
      <c r="W181" s="6"/>
      <c r="X181" s="6"/>
      <c r="Y181" s="6"/>
      <c r="Z181" s="6"/>
      <c r="AA181" s="6"/>
      <c r="AB181" s="6"/>
      <c r="AC181" s="6"/>
    </row>
    <row r="182" ht="15.75" customHeight="1">
      <c r="A182" s="6"/>
      <c r="C182" s="49"/>
      <c r="G182" s="45"/>
      <c r="I182" s="50"/>
      <c r="M182" s="53"/>
      <c r="N182" s="17"/>
      <c r="O182" s="5"/>
      <c r="Q182" s="6"/>
      <c r="R182" s="6"/>
      <c r="S182" s="6"/>
      <c r="T182" s="6"/>
      <c r="U182" s="6"/>
      <c r="V182" s="6"/>
      <c r="W182" s="6"/>
      <c r="X182" s="6"/>
      <c r="Y182" s="6"/>
      <c r="Z182" s="6"/>
      <c r="AA182" s="6"/>
      <c r="AB182" s="6"/>
      <c r="AC182" s="6"/>
    </row>
    <row r="183" ht="15.75" customHeight="1">
      <c r="A183" s="6"/>
      <c r="C183" s="49"/>
      <c r="G183" s="45"/>
      <c r="I183" s="50"/>
      <c r="M183" s="53"/>
      <c r="N183" s="17"/>
      <c r="O183" s="5"/>
      <c r="Q183" s="6"/>
      <c r="R183" s="6"/>
      <c r="S183" s="6"/>
      <c r="T183" s="6"/>
      <c r="U183" s="6"/>
      <c r="V183" s="6"/>
      <c r="W183" s="6"/>
      <c r="X183" s="6"/>
      <c r="Y183" s="6"/>
      <c r="Z183" s="6"/>
      <c r="AA183" s="6"/>
      <c r="AB183" s="6"/>
      <c r="AC183" s="6"/>
    </row>
    <row r="184" ht="15.75" customHeight="1">
      <c r="A184" s="6"/>
      <c r="C184" s="49"/>
      <c r="G184" s="45"/>
      <c r="I184" s="50"/>
      <c r="M184" s="53"/>
      <c r="N184" s="17"/>
      <c r="O184" s="5"/>
      <c r="Q184" s="6"/>
      <c r="R184" s="6"/>
      <c r="S184" s="6"/>
      <c r="T184" s="6"/>
      <c r="U184" s="6"/>
      <c r="V184" s="6"/>
      <c r="W184" s="6"/>
      <c r="X184" s="6"/>
      <c r="Y184" s="6"/>
      <c r="Z184" s="6"/>
      <c r="AA184" s="6"/>
      <c r="AB184" s="6"/>
      <c r="AC184" s="6"/>
    </row>
    <row r="185" ht="15.75" customHeight="1">
      <c r="A185" s="6"/>
      <c r="C185" s="49"/>
      <c r="G185" s="45"/>
      <c r="I185" s="50"/>
      <c r="M185" s="53"/>
      <c r="N185" s="17"/>
      <c r="O185" s="5"/>
      <c r="Q185" s="6"/>
      <c r="R185" s="6"/>
      <c r="S185" s="6"/>
      <c r="T185" s="6"/>
      <c r="U185" s="6"/>
      <c r="V185" s="6"/>
      <c r="W185" s="6"/>
      <c r="X185" s="6"/>
      <c r="Y185" s="6"/>
      <c r="Z185" s="6"/>
      <c r="AA185" s="6"/>
      <c r="AB185" s="6"/>
      <c r="AC185" s="6"/>
    </row>
    <row r="186" ht="15.75" customHeight="1">
      <c r="A186" s="6"/>
      <c r="C186" s="49"/>
      <c r="G186" s="45"/>
      <c r="I186" s="50"/>
      <c r="M186" s="53"/>
      <c r="N186" s="17"/>
      <c r="O186" s="5"/>
      <c r="Q186" s="6"/>
      <c r="R186" s="6"/>
      <c r="S186" s="6"/>
      <c r="T186" s="6"/>
      <c r="U186" s="6"/>
      <c r="V186" s="6"/>
      <c r="W186" s="6"/>
      <c r="X186" s="6"/>
      <c r="Y186" s="6"/>
      <c r="Z186" s="6"/>
      <c r="AA186" s="6"/>
      <c r="AB186" s="6"/>
      <c r="AC186" s="6"/>
    </row>
    <row r="187" ht="15.75" customHeight="1">
      <c r="A187" s="6"/>
      <c r="C187" s="49"/>
      <c r="G187" s="45"/>
      <c r="I187" s="50"/>
      <c r="M187" s="53"/>
      <c r="N187" s="17"/>
      <c r="O187" s="5"/>
      <c r="Q187" s="6"/>
      <c r="R187" s="6"/>
      <c r="S187" s="6"/>
      <c r="T187" s="6"/>
      <c r="U187" s="6"/>
      <c r="V187" s="6"/>
      <c r="W187" s="6"/>
      <c r="X187" s="6"/>
      <c r="Y187" s="6"/>
      <c r="Z187" s="6"/>
      <c r="AA187" s="6"/>
      <c r="AB187" s="6"/>
      <c r="AC187" s="6"/>
    </row>
    <row r="188" ht="15.75" customHeight="1">
      <c r="A188" s="6"/>
      <c r="C188" s="49"/>
      <c r="G188" s="45"/>
      <c r="I188" s="50"/>
      <c r="M188" s="53"/>
      <c r="N188" s="17"/>
      <c r="O188" s="5"/>
      <c r="Q188" s="6"/>
      <c r="R188" s="6"/>
      <c r="S188" s="6"/>
      <c r="T188" s="6"/>
      <c r="U188" s="6"/>
      <c r="V188" s="6"/>
      <c r="W188" s="6"/>
      <c r="X188" s="6"/>
      <c r="Y188" s="6"/>
      <c r="Z188" s="6"/>
      <c r="AA188" s="6"/>
      <c r="AB188" s="6"/>
      <c r="AC188" s="6"/>
    </row>
    <row r="189" ht="15.75" customHeight="1">
      <c r="A189" s="6"/>
      <c r="C189" s="49"/>
      <c r="G189" s="45"/>
      <c r="I189" s="50"/>
      <c r="M189" s="53"/>
      <c r="N189" s="17"/>
      <c r="O189" s="5"/>
      <c r="Q189" s="6"/>
      <c r="R189" s="6"/>
      <c r="S189" s="6"/>
      <c r="T189" s="6"/>
      <c r="U189" s="6"/>
      <c r="V189" s="6"/>
      <c r="W189" s="6"/>
      <c r="X189" s="6"/>
      <c r="Y189" s="6"/>
      <c r="Z189" s="6"/>
      <c r="AA189" s="6"/>
      <c r="AB189" s="6"/>
      <c r="AC189" s="6"/>
    </row>
    <row r="190" ht="15.75" customHeight="1">
      <c r="A190" s="6"/>
      <c r="C190" s="49"/>
      <c r="G190" s="45"/>
      <c r="I190" s="50"/>
      <c r="M190" s="53"/>
      <c r="N190" s="17"/>
      <c r="O190" s="5"/>
      <c r="Q190" s="6"/>
      <c r="R190" s="6"/>
      <c r="S190" s="6"/>
      <c r="T190" s="6"/>
      <c r="U190" s="6"/>
      <c r="V190" s="6"/>
      <c r="W190" s="6"/>
      <c r="X190" s="6"/>
      <c r="Y190" s="6"/>
      <c r="Z190" s="6"/>
      <c r="AA190" s="6"/>
      <c r="AB190" s="6"/>
      <c r="AC190" s="6"/>
    </row>
    <row r="191" ht="15.75" customHeight="1">
      <c r="A191" s="6"/>
      <c r="C191" s="49"/>
      <c r="G191" s="45"/>
      <c r="I191" s="50"/>
      <c r="M191" s="53"/>
      <c r="N191" s="17"/>
      <c r="O191" s="5"/>
      <c r="Q191" s="6"/>
      <c r="R191" s="6"/>
      <c r="S191" s="6"/>
      <c r="T191" s="6"/>
      <c r="U191" s="6"/>
      <c r="V191" s="6"/>
      <c r="W191" s="6"/>
      <c r="X191" s="6"/>
      <c r="Y191" s="6"/>
      <c r="Z191" s="6"/>
      <c r="AA191" s="6"/>
      <c r="AB191" s="6"/>
      <c r="AC191" s="6"/>
    </row>
    <row r="192" ht="15.75" customHeight="1">
      <c r="A192" s="6"/>
      <c r="C192" s="49"/>
      <c r="G192" s="45"/>
      <c r="I192" s="50"/>
      <c r="M192" s="53"/>
      <c r="N192" s="17"/>
      <c r="O192" s="5"/>
      <c r="Q192" s="6"/>
      <c r="R192" s="6"/>
      <c r="S192" s="6"/>
      <c r="T192" s="6"/>
      <c r="U192" s="6"/>
      <c r="V192" s="6"/>
      <c r="W192" s="6"/>
      <c r="X192" s="6"/>
      <c r="Y192" s="6"/>
      <c r="Z192" s="6"/>
      <c r="AA192" s="6"/>
      <c r="AB192" s="6"/>
      <c r="AC192" s="6"/>
    </row>
    <row r="193" ht="15.75" customHeight="1">
      <c r="A193" s="6"/>
      <c r="C193" s="49"/>
      <c r="G193" s="45"/>
      <c r="I193" s="50"/>
      <c r="M193" s="53"/>
      <c r="N193" s="17"/>
      <c r="O193" s="5"/>
      <c r="Q193" s="6"/>
      <c r="R193" s="6"/>
      <c r="S193" s="6"/>
      <c r="T193" s="6"/>
      <c r="U193" s="6"/>
      <c r="V193" s="6"/>
      <c r="W193" s="6"/>
      <c r="X193" s="6"/>
      <c r="Y193" s="6"/>
      <c r="Z193" s="6"/>
      <c r="AA193" s="6"/>
      <c r="AB193" s="6"/>
      <c r="AC193" s="6"/>
    </row>
    <row r="194" ht="15.75" customHeight="1">
      <c r="A194" s="6"/>
      <c r="C194" s="49"/>
      <c r="G194" s="45"/>
      <c r="I194" s="50"/>
      <c r="M194" s="53"/>
      <c r="N194" s="17"/>
      <c r="O194" s="5"/>
      <c r="Q194" s="6"/>
      <c r="R194" s="6"/>
      <c r="S194" s="6"/>
      <c r="T194" s="6"/>
      <c r="U194" s="6"/>
      <c r="V194" s="6"/>
      <c r="W194" s="6"/>
      <c r="X194" s="6"/>
      <c r="Y194" s="6"/>
      <c r="Z194" s="6"/>
      <c r="AA194" s="6"/>
      <c r="AB194" s="6"/>
      <c r="AC194" s="6"/>
    </row>
    <row r="195" ht="15.75" customHeight="1">
      <c r="A195" s="6"/>
      <c r="C195" s="49"/>
      <c r="G195" s="45"/>
      <c r="I195" s="50"/>
      <c r="M195" s="53"/>
      <c r="N195" s="17"/>
      <c r="O195" s="5"/>
      <c r="Q195" s="6"/>
      <c r="R195" s="6"/>
      <c r="S195" s="6"/>
      <c r="T195" s="6"/>
      <c r="U195" s="6"/>
      <c r="V195" s="6"/>
      <c r="W195" s="6"/>
      <c r="X195" s="6"/>
      <c r="Y195" s="6"/>
      <c r="Z195" s="6"/>
      <c r="AA195" s="6"/>
      <c r="AB195" s="6"/>
      <c r="AC195" s="6"/>
    </row>
    <row r="196" ht="15.75" customHeight="1">
      <c r="A196" s="6"/>
      <c r="C196" s="49"/>
      <c r="G196" s="45"/>
      <c r="I196" s="50"/>
      <c r="M196" s="53"/>
      <c r="N196" s="17"/>
      <c r="O196" s="5"/>
      <c r="Q196" s="6"/>
      <c r="R196" s="6"/>
      <c r="S196" s="6"/>
      <c r="T196" s="6"/>
      <c r="U196" s="6"/>
      <c r="V196" s="6"/>
      <c r="W196" s="6"/>
      <c r="X196" s="6"/>
      <c r="Y196" s="6"/>
      <c r="Z196" s="6"/>
      <c r="AA196" s="6"/>
      <c r="AB196" s="6"/>
      <c r="AC196" s="6"/>
    </row>
    <row r="197" ht="15.75" customHeight="1">
      <c r="A197" s="6"/>
      <c r="C197" s="49"/>
      <c r="G197" s="45"/>
      <c r="I197" s="50"/>
      <c r="M197" s="53"/>
      <c r="N197" s="17"/>
      <c r="O197" s="5"/>
      <c r="Q197" s="6"/>
      <c r="R197" s="6"/>
      <c r="S197" s="6"/>
      <c r="T197" s="6"/>
      <c r="U197" s="6"/>
      <c r="V197" s="6"/>
      <c r="W197" s="6"/>
      <c r="X197" s="6"/>
      <c r="Y197" s="6"/>
      <c r="Z197" s="6"/>
      <c r="AA197" s="6"/>
      <c r="AB197" s="6"/>
      <c r="AC197" s="6"/>
    </row>
    <row r="198" ht="15.75" customHeight="1">
      <c r="A198" s="6"/>
      <c r="C198" s="49"/>
      <c r="G198" s="45"/>
      <c r="I198" s="50"/>
      <c r="M198" s="53"/>
      <c r="N198" s="17"/>
      <c r="O198" s="5"/>
      <c r="Q198" s="6"/>
      <c r="R198" s="6"/>
      <c r="S198" s="6"/>
      <c r="T198" s="6"/>
      <c r="U198" s="6"/>
      <c r="V198" s="6"/>
      <c r="W198" s="6"/>
      <c r="X198" s="6"/>
      <c r="Y198" s="6"/>
      <c r="Z198" s="6"/>
      <c r="AA198" s="6"/>
      <c r="AB198" s="6"/>
      <c r="AC198" s="6"/>
    </row>
    <row r="199" ht="15.75" customHeight="1">
      <c r="A199" s="6"/>
      <c r="C199" s="49"/>
      <c r="G199" s="45"/>
      <c r="I199" s="50"/>
      <c r="M199" s="53"/>
      <c r="N199" s="17"/>
      <c r="O199" s="5"/>
      <c r="Q199" s="6"/>
      <c r="R199" s="6"/>
      <c r="S199" s="6"/>
      <c r="T199" s="6"/>
      <c r="U199" s="6"/>
      <c r="V199" s="6"/>
      <c r="W199" s="6"/>
      <c r="X199" s="6"/>
      <c r="Y199" s="6"/>
      <c r="Z199" s="6"/>
      <c r="AA199" s="6"/>
      <c r="AB199" s="6"/>
      <c r="AC199" s="6"/>
    </row>
    <row r="200" ht="15.75" customHeight="1">
      <c r="A200" s="6"/>
      <c r="C200" s="49"/>
      <c r="G200" s="45"/>
      <c r="I200" s="50"/>
      <c r="M200" s="53"/>
      <c r="N200" s="17"/>
      <c r="O200" s="5"/>
      <c r="Q200" s="6"/>
      <c r="R200" s="6"/>
      <c r="S200" s="6"/>
      <c r="T200" s="6"/>
      <c r="U200" s="6"/>
      <c r="V200" s="6"/>
      <c r="W200" s="6"/>
      <c r="X200" s="6"/>
      <c r="Y200" s="6"/>
      <c r="Z200" s="6"/>
      <c r="AA200" s="6"/>
      <c r="AB200" s="6"/>
      <c r="AC200" s="6"/>
    </row>
    <row r="201" ht="15.75" customHeight="1">
      <c r="A201" s="6"/>
      <c r="C201" s="49"/>
      <c r="G201" s="45"/>
      <c r="I201" s="50"/>
      <c r="M201" s="53"/>
      <c r="N201" s="17"/>
      <c r="O201" s="5"/>
      <c r="Q201" s="6"/>
      <c r="R201" s="6"/>
      <c r="S201" s="6"/>
      <c r="T201" s="6"/>
      <c r="U201" s="6"/>
      <c r="V201" s="6"/>
      <c r="W201" s="6"/>
      <c r="X201" s="6"/>
      <c r="Y201" s="6"/>
      <c r="Z201" s="6"/>
      <c r="AA201" s="6"/>
      <c r="AB201" s="6"/>
      <c r="AC201" s="6"/>
    </row>
    <row r="202" ht="15.75" customHeight="1">
      <c r="A202" s="6"/>
      <c r="C202" s="49"/>
      <c r="G202" s="45"/>
      <c r="I202" s="50"/>
      <c r="M202" s="53"/>
      <c r="N202" s="17"/>
      <c r="O202" s="5"/>
      <c r="Q202" s="6"/>
      <c r="R202" s="6"/>
      <c r="S202" s="6"/>
      <c r="T202" s="6"/>
      <c r="U202" s="6"/>
      <c r="V202" s="6"/>
      <c r="W202" s="6"/>
      <c r="X202" s="6"/>
      <c r="Y202" s="6"/>
      <c r="Z202" s="6"/>
      <c r="AA202" s="6"/>
      <c r="AB202" s="6"/>
      <c r="AC202" s="6"/>
    </row>
    <row r="203" ht="15.75" customHeight="1">
      <c r="A203" s="6"/>
      <c r="C203" s="49"/>
      <c r="G203" s="45"/>
      <c r="I203" s="50"/>
      <c r="M203" s="53"/>
      <c r="N203" s="17"/>
      <c r="O203" s="5"/>
      <c r="Q203" s="6"/>
      <c r="R203" s="6"/>
      <c r="S203" s="6"/>
      <c r="T203" s="6"/>
      <c r="U203" s="6"/>
      <c r="V203" s="6"/>
      <c r="W203" s="6"/>
      <c r="X203" s="6"/>
      <c r="Y203" s="6"/>
      <c r="Z203" s="6"/>
      <c r="AA203" s="6"/>
      <c r="AB203" s="6"/>
      <c r="AC203" s="6"/>
    </row>
    <row r="204" ht="15.75" customHeight="1">
      <c r="A204" s="6"/>
      <c r="C204" s="49"/>
      <c r="G204" s="45"/>
      <c r="I204" s="50"/>
      <c r="M204" s="53"/>
      <c r="N204" s="17"/>
      <c r="O204" s="5"/>
      <c r="Q204" s="6"/>
      <c r="R204" s="6"/>
      <c r="S204" s="6"/>
      <c r="T204" s="6"/>
      <c r="U204" s="6"/>
      <c r="V204" s="6"/>
      <c r="W204" s="6"/>
      <c r="X204" s="6"/>
      <c r="Y204" s="6"/>
      <c r="Z204" s="6"/>
      <c r="AA204" s="6"/>
      <c r="AB204" s="6"/>
      <c r="AC204" s="6"/>
    </row>
    <row r="205" ht="15.75" customHeight="1">
      <c r="A205" s="6"/>
      <c r="C205" s="49"/>
      <c r="G205" s="45"/>
      <c r="I205" s="50"/>
      <c r="M205" s="53"/>
      <c r="N205" s="17"/>
      <c r="O205" s="5"/>
      <c r="Q205" s="6"/>
      <c r="R205" s="6"/>
      <c r="S205" s="6"/>
      <c r="T205" s="6"/>
      <c r="U205" s="6"/>
      <c r="V205" s="6"/>
      <c r="W205" s="6"/>
      <c r="X205" s="6"/>
      <c r="Y205" s="6"/>
      <c r="Z205" s="6"/>
      <c r="AA205" s="6"/>
      <c r="AB205" s="6"/>
      <c r="AC205" s="6"/>
    </row>
    <row r="206" ht="15.75" customHeight="1">
      <c r="A206" s="6"/>
      <c r="C206" s="49"/>
      <c r="G206" s="45"/>
      <c r="I206" s="50"/>
      <c r="M206" s="53"/>
      <c r="N206" s="17"/>
      <c r="O206" s="5"/>
      <c r="Q206" s="6"/>
      <c r="R206" s="6"/>
      <c r="S206" s="6"/>
      <c r="T206" s="6"/>
      <c r="U206" s="6"/>
      <c r="V206" s="6"/>
      <c r="W206" s="6"/>
      <c r="X206" s="6"/>
      <c r="Y206" s="6"/>
      <c r="Z206" s="6"/>
      <c r="AA206" s="6"/>
      <c r="AB206" s="6"/>
      <c r="AC206" s="6"/>
    </row>
    <row r="207" ht="15.75" customHeight="1">
      <c r="A207" s="6"/>
      <c r="C207" s="49"/>
      <c r="G207" s="45"/>
      <c r="I207" s="50"/>
      <c r="M207" s="53"/>
      <c r="N207" s="17"/>
      <c r="O207" s="5"/>
      <c r="Q207" s="6"/>
      <c r="R207" s="6"/>
      <c r="S207" s="6"/>
      <c r="T207" s="6"/>
      <c r="U207" s="6"/>
      <c r="V207" s="6"/>
      <c r="W207" s="6"/>
      <c r="X207" s="6"/>
      <c r="Y207" s="6"/>
      <c r="Z207" s="6"/>
      <c r="AA207" s="6"/>
      <c r="AB207" s="6"/>
      <c r="AC207" s="6"/>
    </row>
    <row r="208" ht="15.75" customHeight="1">
      <c r="A208" s="6"/>
      <c r="C208" s="49"/>
      <c r="G208" s="45"/>
      <c r="I208" s="50"/>
      <c r="M208" s="53"/>
      <c r="N208" s="17"/>
      <c r="O208" s="5"/>
      <c r="Q208" s="6"/>
      <c r="R208" s="6"/>
      <c r="S208" s="6"/>
      <c r="T208" s="6"/>
      <c r="U208" s="6"/>
      <c r="V208" s="6"/>
      <c r="W208" s="6"/>
      <c r="X208" s="6"/>
      <c r="Y208" s="6"/>
      <c r="Z208" s="6"/>
      <c r="AA208" s="6"/>
      <c r="AB208" s="6"/>
      <c r="AC208" s="6"/>
    </row>
    <row r="209" ht="15.75" customHeight="1">
      <c r="A209" s="6"/>
      <c r="C209" s="49"/>
      <c r="G209" s="45"/>
      <c r="I209" s="50"/>
      <c r="M209" s="53"/>
      <c r="N209" s="17"/>
      <c r="O209" s="5"/>
      <c r="Q209" s="6"/>
      <c r="R209" s="6"/>
      <c r="S209" s="6"/>
      <c r="T209" s="6"/>
      <c r="U209" s="6"/>
      <c r="V209" s="6"/>
      <c r="W209" s="6"/>
      <c r="X209" s="6"/>
      <c r="Y209" s="6"/>
      <c r="Z209" s="6"/>
      <c r="AA209" s="6"/>
      <c r="AB209" s="6"/>
      <c r="AC209" s="6"/>
    </row>
    <row r="210" ht="15.75" customHeight="1">
      <c r="A210" s="6"/>
      <c r="C210" s="49"/>
      <c r="G210" s="45"/>
      <c r="I210" s="50"/>
      <c r="M210" s="53"/>
      <c r="N210" s="17"/>
      <c r="O210" s="5"/>
      <c r="Q210" s="6"/>
      <c r="R210" s="6"/>
      <c r="S210" s="6"/>
      <c r="T210" s="6"/>
      <c r="U210" s="6"/>
      <c r="V210" s="6"/>
      <c r="W210" s="6"/>
      <c r="X210" s="6"/>
      <c r="Y210" s="6"/>
      <c r="Z210" s="6"/>
      <c r="AA210" s="6"/>
      <c r="AB210" s="6"/>
      <c r="AC210" s="6"/>
    </row>
    <row r="211" ht="15.75" customHeight="1">
      <c r="A211" s="6"/>
      <c r="C211" s="49"/>
      <c r="G211" s="45"/>
      <c r="I211" s="50"/>
      <c r="M211" s="53"/>
      <c r="N211" s="17"/>
      <c r="O211" s="5"/>
      <c r="Q211" s="6"/>
      <c r="R211" s="6"/>
      <c r="S211" s="6"/>
      <c r="T211" s="6"/>
      <c r="U211" s="6"/>
      <c r="V211" s="6"/>
      <c r="W211" s="6"/>
      <c r="X211" s="6"/>
      <c r="Y211" s="6"/>
      <c r="Z211" s="6"/>
      <c r="AA211" s="6"/>
      <c r="AB211" s="6"/>
      <c r="AC211" s="6"/>
    </row>
    <row r="212" ht="15.75" customHeight="1">
      <c r="A212" s="6"/>
      <c r="C212" s="49"/>
      <c r="G212" s="45"/>
      <c r="I212" s="50"/>
      <c r="M212" s="53"/>
      <c r="N212" s="17"/>
      <c r="O212" s="5"/>
      <c r="Q212" s="6"/>
      <c r="R212" s="6"/>
      <c r="S212" s="6"/>
      <c r="T212" s="6"/>
      <c r="U212" s="6"/>
      <c r="V212" s="6"/>
      <c r="W212" s="6"/>
      <c r="X212" s="6"/>
      <c r="Y212" s="6"/>
      <c r="Z212" s="6"/>
      <c r="AA212" s="6"/>
      <c r="AB212" s="6"/>
      <c r="AC212" s="6"/>
    </row>
    <row r="213" ht="15.75" customHeight="1">
      <c r="A213" s="6"/>
      <c r="C213" s="49"/>
      <c r="G213" s="45"/>
      <c r="I213" s="50"/>
      <c r="M213" s="53"/>
      <c r="N213" s="17"/>
      <c r="O213" s="5"/>
      <c r="Q213" s="6"/>
      <c r="R213" s="6"/>
      <c r="S213" s="6"/>
      <c r="T213" s="6"/>
      <c r="U213" s="6"/>
      <c r="V213" s="6"/>
      <c r="W213" s="6"/>
      <c r="X213" s="6"/>
      <c r="Y213" s="6"/>
      <c r="Z213" s="6"/>
      <c r="AA213" s="6"/>
      <c r="AB213" s="6"/>
      <c r="AC213" s="6"/>
    </row>
    <row r="214" ht="15.75" customHeight="1">
      <c r="A214" s="6"/>
      <c r="C214" s="49"/>
      <c r="G214" s="45"/>
      <c r="I214" s="50"/>
      <c r="M214" s="53"/>
      <c r="N214" s="17"/>
      <c r="O214" s="5"/>
      <c r="Q214" s="6"/>
      <c r="R214" s="6"/>
      <c r="S214" s="6"/>
      <c r="T214" s="6"/>
      <c r="U214" s="6"/>
      <c r="V214" s="6"/>
      <c r="W214" s="6"/>
      <c r="X214" s="6"/>
      <c r="Y214" s="6"/>
      <c r="Z214" s="6"/>
      <c r="AA214" s="6"/>
      <c r="AB214" s="6"/>
      <c r="AC214" s="6"/>
    </row>
    <row r="215" ht="15.75" customHeight="1">
      <c r="A215" s="6"/>
      <c r="C215" s="49"/>
      <c r="G215" s="45"/>
      <c r="I215" s="50"/>
      <c r="M215" s="53"/>
      <c r="N215" s="17"/>
      <c r="O215" s="5"/>
      <c r="Q215" s="6"/>
      <c r="R215" s="6"/>
      <c r="S215" s="6"/>
      <c r="T215" s="6"/>
      <c r="U215" s="6"/>
      <c r="V215" s="6"/>
      <c r="W215" s="6"/>
      <c r="X215" s="6"/>
      <c r="Y215" s="6"/>
      <c r="Z215" s="6"/>
      <c r="AA215" s="6"/>
      <c r="AB215" s="6"/>
      <c r="AC215" s="6"/>
    </row>
    <row r="216" ht="15.75" customHeight="1">
      <c r="A216" s="6"/>
      <c r="C216" s="49"/>
      <c r="G216" s="45"/>
      <c r="I216" s="50"/>
      <c r="M216" s="53"/>
      <c r="N216" s="17"/>
      <c r="O216" s="5"/>
      <c r="Q216" s="6"/>
      <c r="R216" s="6"/>
      <c r="S216" s="6"/>
      <c r="T216" s="6"/>
      <c r="U216" s="6"/>
      <c r="V216" s="6"/>
      <c r="W216" s="6"/>
      <c r="X216" s="6"/>
      <c r="Y216" s="6"/>
      <c r="Z216" s="6"/>
      <c r="AA216" s="6"/>
      <c r="AB216" s="6"/>
      <c r="AC216" s="6"/>
    </row>
    <row r="217" ht="15.75" customHeight="1">
      <c r="A217" s="6"/>
      <c r="C217" s="49"/>
      <c r="G217" s="45"/>
      <c r="I217" s="50"/>
      <c r="M217" s="53"/>
      <c r="N217" s="17"/>
      <c r="O217" s="5"/>
      <c r="Q217" s="6"/>
      <c r="R217" s="6"/>
      <c r="S217" s="6"/>
      <c r="T217" s="6"/>
      <c r="U217" s="6"/>
      <c r="V217" s="6"/>
      <c r="W217" s="6"/>
      <c r="X217" s="6"/>
      <c r="Y217" s="6"/>
      <c r="Z217" s="6"/>
      <c r="AA217" s="6"/>
      <c r="AB217" s="6"/>
      <c r="AC217" s="6"/>
    </row>
    <row r="218" ht="15.75" customHeight="1">
      <c r="A218" s="6"/>
      <c r="C218" s="49"/>
      <c r="G218" s="45"/>
      <c r="I218" s="50"/>
      <c r="M218" s="53"/>
      <c r="N218" s="17"/>
      <c r="O218" s="5"/>
      <c r="Q218" s="6"/>
      <c r="R218" s="6"/>
      <c r="S218" s="6"/>
      <c r="T218" s="6"/>
      <c r="U218" s="6"/>
      <c r="V218" s="6"/>
      <c r="W218" s="6"/>
      <c r="X218" s="6"/>
      <c r="Y218" s="6"/>
      <c r="Z218" s="6"/>
      <c r="AA218" s="6"/>
      <c r="AB218" s="6"/>
      <c r="AC218" s="6"/>
    </row>
    <row r="219" ht="15.75" customHeight="1">
      <c r="A219" s="6"/>
      <c r="C219" s="49"/>
      <c r="G219" s="45"/>
      <c r="I219" s="50"/>
      <c r="M219" s="53"/>
      <c r="N219" s="17"/>
      <c r="O219" s="5"/>
      <c r="Q219" s="6"/>
      <c r="R219" s="6"/>
      <c r="S219" s="6"/>
      <c r="T219" s="6"/>
      <c r="U219" s="6"/>
      <c r="V219" s="6"/>
      <c r="W219" s="6"/>
      <c r="X219" s="6"/>
      <c r="Y219" s="6"/>
      <c r="Z219" s="6"/>
      <c r="AA219" s="6"/>
      <c r="AB219" s="6"/>
      <c r="AC219" s="6"/>
    </row>
    <row r="220" ht="15.75" customHeight="1">
      <c r="A220" s="6"/>
      <c r="C220" s="49"/>
      <c r="G220" s="45"/>
      <c r="I220" s="50"/>
      <c r="M220" s="53"/>
      <c r="N220" s="17"/>
      <c r="O220" s="5"/>
      <c r="Q220" s="6"/>
      <c r="R220" s="6"/>
      <c r="S220" s="6"/>
      <c r="T220" s="6"/>
      <c r="U220" s="6"/>
      <c r="V220" s="6"/>
      <c r="W220" s="6"/>
      <c r="X220" s="6"/>
      <c r="Y220" s="6"/>
      <c r="Z220" s="6"/>
      <c r="AA220" s="6"/>
      <c r="AB220" s="6"/>
      <c r="AC220" s="6"/>
    </row>
    <row r="221" ht="15.75" customHeight="1">
      <c r="A221" s="6"/>
      <c r="C221" s="49"/>
      <c r="G221" s="45"/>
      <c r="I221" s="50"/>
      <c r="M221" s="53"/>
      <c r="N221" s="17"/>
      <c r="O221" s="5"/>
      <c r="Q221" s="6"/>
      <c r="R221" s="6"/>
      <c r="S221" s="6"/>
      <c r="T221" s="6"/>
      <c r="U221" s="6"/>
      <c r="V221" s="6"/>
      <c r="W221" s="6"/>
      <c r="X221" s="6"/>
      <c r="Y221" s="6"/>
      <c r="Z221" s="6"/>
      <c r="AA221" s="6"/>
      <c r="AB221" s="6"/>
      <c r="AC221" s="6"/>
    </row>
    <row r="222" ht="15.75" customHeight="1">
      <c r="A222" s="6"/>
      <c r="C222" s="49"/>
      <c r="G222" s="45"/>
      <c r="I222" s="50"/>
      <c r="M222" s="53"/>
      <c r="N222" s="17"/>
      <c r="O222" s="5"/>
      <c r="Q222" s="6"/>
      <c r="R222" s="6"/>
      <c r="S222" s="6"/>
      <c r="T222" s="6"/>
      <c r="U222" s="6"/>
      <c r="V222" s="6"/>
      <c r="W222" s="6"/>
      <c r="X222" s="6"/>
      <c r="Y222" s="6"/>
      <c r="Z222" s="6"/>
      <c r="AA222" s="6"/>
      <c r="AB222" s="6"/>
      <c r="AC222" s="6"/>
    </row>
    <row r="223" ht="15.75" customHeight="1">
      <c r="A223" s="6"/>
      <c r="C223" s="49"/>
      <c r="G223" s="45"/>
      <c r="I223" s="50"/>
      <c r="M223" s="53"/>
      <c r="N223" s="17"/>
      <c r="O223" s="5"/>
      <c r="Q223" s="6"/>
      <c r="R223" s="6"/>
      <c r="S223" s="6"/>
      <c r="T223" s="6"/>
      <c r="U223" s="6"/>
      <c r="V223" s="6"/>
      <c r="W223" s="6"/>
      <c r="X223" s="6"/>
      <c r="Y223" s="6"/>
      <c r="Z223" s="6"/>
      <c r="AA223" s="6"/>
      <c r="AB223" s="6"/>
      <c r="AC223" s="6"/>
    </row>
    <row r="224" ht="15.75" customHeight="1">
      <c r="A224" s="6"/>
      <c r="C224" s="49"/>
      <c r="G224" s="45"/>
      <c r="I224" s="50"/>
      <c r="M224" s="53"/>
      <c r="N224" s="17"/>
      <c r="O224" s="5"/>
      <c r="Q224" s="6"/>
      <c r="R224" s="6"/>
      <c r="S224" s="6"/>
      <c r="T224" s="6"/>
      <c r="U224" s="6"/>
      <c r="V224" s="6"/>
      <c r="W224" s="6"/>
      <c r="X224" s="6"/>
      <c r="Y224" s="6"/>
      <c r="Z224" s="6"/>
      <c r="AA224" s="6"/>
      <c r="AB224" s="6"/>
      <c r="AC224" s="6"/>
    </row>
    <row r="225" ht="15.75" customHeight="1">
      <c r="A225" s="6"/>
      <c r="C225" s="49"/>
      <c r="G225" s="45"/>
      <c r="I225" s="50"/>
      <c r="M225" s="53"/>
      <c r="N225" s="17"/>
      <c r="O225" s="5"/>
      <c r="Q225" s="6"/>
      <c r="R225" s="6"/>
      <c r="S225" s="6"/>
      <c r="T225" s="6"/>
      <c r="U225" s="6"/>
      <c r="V225" s="6"/>
      <c r="W225" s="6"/>
      <c r="X225" s="6"/>
      <c r="Y225" s="6"/>
      <c r="Z225" s="6"/>
      <c r="AA225" s="6"/>
      <c r="AB225" s="6"/>
      <c r="AC225" s="6"/>
    </row>
    <row r="226" ht="15.75" customHeight="1">
      <c r="A226" s="6"/>
      <c r="C226" s="49"/>
      <c r="G226" s="45"/>
      <c r="I226" s="50"/>
      <c r="M226" s="53"/>
      <c r="N226" s="17"/>
      <c r="O226" s="5"/>
      <c r="Q226" s="6"/>
      <c r="R226" s="6"/>
      <c r="S226" s="6"/>
      <c r="T226" s="6"/>
      <c r="U226" s="6"/>
      <c r="V226" s="6"/>
      <c r="W226" s="6"/>
      <c r="X226" s="6"/>
      <c r="Y226" s="6"/>
      <c r="Z226" s="6"/>
      <c r="AA226" s="6"/>
      <c r="AB226" s="6"/>
      <c r="AC226" s="6"/>
    </row>
    <row r="227" ht="15.75" customHeight="1">
      <c r="A227" s="6"/>
      <c r="C227" s="49"/>
      <c r="G227" s="45"/>
      <c r="I227" s="50"/>
      <c r="M227" s="53"/>
      <c r="N227" s="17"/>
      <c r="O227" s="5"/>
      <c r="Q227" s="6"/>
      <c r="R227" s="6"/>
      <c r="S227" s="6"/>
      <c r="T227" s="6"/>
      <c r="U227" s="6"/>
      <c r="V227" s="6"/>
      <c r="W227" s="6"/>
      <c r="X227" s="6"/>
      <c r="Y227" s="6"/>
      <c r="Z227" s="6"/>
      <c r="AA227" s="6"/>
      <c r="AB227" s="6"/>
      <c r="AC227" s="6"/>
    </row>
    <row r="228" ht="15.75" customHeight="1">
      <c r="A228" s="6"/>
      <c r="C228" s="49"/>
      <c r="G228" s="45"/>
      <c r="I228" s="50"/>
      <c r="M228" s="53"/>
      <c r="N228" s="17"/>
      <c r="O228" s="5"/>
      <c r="Q228" s="6"/>
      <c r="R228" s="6"/>
      <c r="S228" s="6"/>
      <c r="T228" s="6"/>
      <c r="U228" s="6"/>
      <c r="V228" s="6"/>
      <c r="W228" s="6"/>
      <c r="X228" s="6"/>
      <c r="Y228" s="6"/>
      <c r="Z228" s="6"/>
      <c r="AA228" s="6"/>
      <c r="AB228" s="6"/>
      <c r="AC228" s="6"/>
    </row>
    <row r="229" ht="15.75" customHeight="1">
      <c r="A229" s="6"/>
      <c r="C229" s="49"/>
      <c r="G229" s="45"/>
      <c r="I229" s="50"/>
      <c r="M229" s="53"/>
      <c r="N229" s="17"/>
      <c r="O229" s="5"/>
      <c r="Q229" s="6"/>
      <c r="R229" s="6"/>
      <c r="S229" s="6"/>
      <c r="T229" s="6"/>
      <c r="U229" s="6"/>
      <c r="V229" s="6"/>
      <c r="W229" s="6"/>
      <c r="X229" s="6"/>
      <c r="Y229" s="6"/>
      <c r="Z229" s="6"/>
      <c r="AA229" s="6"/>
      <c r="AB229" s="6"/>
      <c r="AC229" s="6"/>
    </row>
    <row r="230" ht="15.75" customHeight="1">
      <c r="A230" s="6"/>
      <c r="C230" s="49"/>
      <c r="G230" s="45"/>
      <c r="I230" s="50"/>
      <c r="M230" s="53"/>
      <c r="N230" s="17"/>
      <c r="O230" s="5"/>
      <c r="Q230" s="6"/>
      <c r="R230" s="6"/>
      <c r="S230" s="6"/>
      <c r="T230" s="6"/>
      <c r="U230" s="6"/>
      <c r="V230" s="6"/>
      <c r="W230" s="6"/>
      <c r="X230" s="6"/>
      <c r="Y230" s="6"/>
      <c r="Z230" s="6"/>
      <c r="AA230" s="6"/>
      <c r="AB230" s="6"/>
      <c r="AC230" s="6"/>
    </row>
    <row r="231" ht="15.75" customHeight="1">
      <c r="A231" s="6"/>
      <c r="C231" s="49"/>
      <c r="G231" s="45"/>
      <c r="I231" s="50"/>
      <c r="M231" s="53"/>
      <c r="N231" s="17"/>
      <c r="O231" s="5"/>
      <c r="Q231" s="6"/>
      <c r="R231" s="6"/>
      <c r="S231" s="6"/>
      <c r="T231" s="6"/>
      <c r="U231" s="6"/>
      <c r="V231" s="6"/>
      <c r="W231" s="6"/>
      <c r="X231" s="6"/>
      <c r="Y231" s="6"/>
      <c r="Z231" s="6"/>
      <c r="AA231" s="6"/>
      <c r="AB231" s="6"/>
      <c r="AC231" s="6"/>
    </row>
    <row r="232" ht="15.75" customHeight="1">
      <c r="A232" s="6"/>
      <c r="C232" s="49"/>
      <c r="G232" s="45"/>
      <c r="I232" s="50"/>
      <c r="M232" s="53"/>
      <c r="N232" s="17"/>
      <c r="O232" s="5"/>
      <c r="Q232" s="6"/>
      <c r="R232" s="6"/>
      <c r="S232" s="6"/>
      <c r="T232" s="6"/>
      <c r="U232" s="6"/>
      <c r="V232" s="6"/>
      <c r="W232" s="6"/>
      <c r="X232" s="6"/>
      <c r="Y232" s="6"/>
      <c r="Z232" s="6"/>
      <c r="AA232" s="6"/>
      <c r="AB232" s="6"/>
      <c r="AC232" s="6"/>
    </row>
    <row r="233" ht="15.75" customHeight="1">
      <c r="C233" s="100"/>
      <c r="G233" s="45"/>
      <c r="M233" s="53"/>
      <c r="N233" s="17"/>
      <c r="O233" s="5"/>
    </row>
    <row r="234" ht="15.75" customHeight="1">
      <c r="C234" s="100"/>
      <c r="G234" s="45"/>
      <c r="M234" s="53"/>
      <c r="N234" s="17"/>
      <c r="O234" s="5"/>
    </row>
    <row r="235" ht="15.75" customHeight="1">
      <c r="C235" s="100"/>
      <c r="G235" s="45"/>
      <c r="M235" s="53"/>
      <c r="N235" s="17"/>
      <c r="O235" s="5"/>
    </row>
    <row r="236" ht="15.75" customHeight="1">
      <c r="C236" s="100"/>
      <c r="G236" s="45"/>
      <c r="M236" s="53"/>
      <c r="N236" s="17"/>
      <c r="O236" s="5"/>
    </row>
    <row r="237" ht="15.75" customHeight="1">
      <c r="C237" s="100"/>
      <c r="G237" s="45"/>
      <c r="M237" s="53"/>
      <c r="N237" s="17"/>
      <c r="O237" s="5"/>
    </row>
    <row r="238" ht="15.75" customHeight="1">
      <c r="C238" s="100"/>
      <c r="G238" s="45"/>
      <c r="M238" s="53"/>
      <c r="N238" s="17"/>
      <c r="O238" s="5"/>
    </row>
    <row r="239" ht="15.75" customHeight="1">
      <c r="C239" s="100"/>
      <c r="G239" s="45"/>
      <c r="M239" s="53"/>
      <c r="N239" s="17"/>
      <c r="O239" s="5"/>
    </row>
    <row r="240" ht="15.75" customHeight="1">
      <c r="C240" s="100"/>
      <c r="G240" s="45"/>
      <c r="M240" s="53"/>
      <c r="N240" s="17"/>
    </row>
    <row r="241" ht="15.75" customHeight="1">
      <c r="C241" s="100"/>
      <c r="G241" s="45"/>
      <c r="M241" s="53"/>
      <c r="N241" s="17"/>
    </row>
    <row r="242" ht="15.75" customHeight="1">
      <c r="C242" s="100"/>
      <c r="G242" s="45"/>
      <c r="M242" s="53"/>
      <c r="N242" s="17"/>
    </row>
    <row r="243" ht="15.75" customHeight="1">
      <c r="C243" s="100"/>
      <c r="G243" s="45"/>
      <c r="M243" s="53"/>
      <c r="N243" s="17"/>
    </row>
    <row r="244" ht="15.75" customHeight="1">
      <c r="C244" s="100"/>
      <c r="G244" s="45"/>
      <c r="M244" s="53"/>
      <c r="N244" s="17"/>
    </row>
    <row r="245" ht="15.75" customHeight="1">
      <c r="C245" s="100"/>
      <c r="G245" s="45"/>
      <c r="M245" s="53"/>
      <c r="N245" s="17"/>
    </row>
    <row r="246" ht="15.75" customHeight="1">
      <c r="C246" s="100"/>
      <c r="G246" s="45"/>
      <c r="M246" s="53"/>
      <c r="N246" s="17"/>
    </row>
    <row r="247" ht="15.75" customHeight="1">
      <c r="C247" s="100"/>
      <c r="G247" s="45"/>
      <c r="M247" s="53"/>
      <c r="N247" s="17"/>
    </row>
    <row r="248" ht="15.75" customHeight="1">
      <c r="C248" s="100"/>
      <c r="G248" s="45"/>
      <c r="M248" s="53"/>
      <c r="N248" s="17"/>
    </row>
    <row r="249" ht="15.75" customHeight="1">
      <c r="C249" s="100"/>
      <c r="G249" s="45"/>
      <c r="M249" s="53"/>
      <c r="N249" s="17"/>
    </row>
    <row r="250" ht="15.75" customHeight="1">
      <c r="C250" s="100"/>
      <c r="G250" s="45"/>
      <c r="M250" s="53"/>
      <c r="N250" s="17"/>
    </row>
    <row r="251" ht="15.75" customHeight="1">
      <c r="C251" s="100"/>
      <c r="G251" s="45"/>
      <c r="M251" s="53"/>
      <c r="N251" s="17"/>
    </row>
    <row r="252" ht="15.75" customHeight="1">
      <c r="C252" s="100"/>
      <c r="G252" s="45"/>
      <c r="M252" s="53"/>
      <c r="N252" s="17"/>
    </row>
    <row r="253" ht="15.75" customHeight="1">
      <c r="C253" s="100"/>
      <c r="G253" s="45"/>
      <c r="M253" s="53"/>
      <c r="N253" s="17"/>
    </row>
    <row r="254" ht="15.75" customHeight="1">
      <c r="C254" s="100"/>
      <c r="G254" s="45"/>
      <c r="M254" s="53"/>
      <c r="N254" s="17"/>
    </row>
    <row r="255" ht="15.75" customHeight="1">
      <c r="C255" s="100"/>
      <c r="G255" s="45"/>
      <c r="M255" s="53"/>
      <c r="N255" s="17"/>
    </row>
    <row r="256" ht="15.75" customHeight="1">
      <c r="C256" s="100"/>
      <c r="G256" s="45"/>
      <c r="M256" s="53"/>
      <c r="N256" s="17"/>
    </row>
    <row r="257" ht="15.75" customHeight="1">
      <c r="C257" s="100"/>
      <c r="G257" s="45"/>
      <c r="M257" s="53"/>
      <c r="N257" s="17"/>
    </row>
    <row r="258" ht="15.75" customHeight="1">
      <c r="C258" s="100"/>
      <c r="G258" s="45"/>
      <c r="M258" s="53"/>
      <c r="N258" s="17"/>
    </row>
    <row r="259" ht="15.75" customHeight="1">
      <c r="C259" s="100"/>
      <c r="G259" s="45"/>
      <c r="M259" s="53"/>
      <c r="N259" s="17"/>
    </row>
    <row r="260" ht="15.75" customHeight="1">
      <c r="C260" s="100"/>
      <c r="G260" s="45"/>
      <c r="M260" s="53"/>
      <c r="N260" s="17"/>
    </row>
    <row r="261" ht="15.75" customHeight="1">
      <c r="C261" s="100"/>
      <c r="G261" s="45"/>
      <c r="M261" s="53"/>
      <c r="N261" s="17"/>
    </row>
    <row r="262" ht="15.75" customHeight="1">
      <c r="C262" s="100"/>
      <c r="G262" s="45"/>
      <c r="M262" s="53"/>
      <c r="N262" s="17"/>
    </row>
    <row r="263" ht="15.75" customHeight="1">
      <c r="C263" s="100"/>
      <c r="G263" s="45"/>
      <c r="M263" s="53"/>
      <c r="N263" s="17"/>
    </row>
    <row r="264" ht="15.75" customHeight="1">
      <c r="C264" s="100"/>
      <c r="G264" s="45"/>
      <c r="M264" s="53"/>
      <c r="N264" s="17"/>
    </row>
    <row r="265" ht="15.75" customHeight="1">
      <c r="C265" s="100"/>
      <c r="G265" s="45"/>
      <c r="M265" s="53"/>
      <c r="N265" s="17"/>
    </row>
    <row r="266" ht="15.75" customHeight="1">
      <c r="C266" s="100"/>
      <c r="G266" s="45"/>
      <c r="M266" s="53"/>
      <c r="N266" s="17"/>
    </row>
    <row r="267" ht="15.75" customHeight="1">
      <c r="C267" s="100"/>
      <c r="G267" s="45"/>
      <c r="M267" s="53"/>
      <c r="N267" s="17"/>
    </row>
    <row r="268" ht="15.75" customHeight="1">
      <c r="C268" s="100"/>
      <c r="G268" s="45"/>
      <c r="M268" s="53"/>
      <c r="N268" s="17"/>
    </row>
    <row r="269" ht="15.75" customHeight="1">
      <c r="C269" s="100"/>
      <c r="G269" s="45"/>
      <c r="M269" s="53"/>
      <c r="N269" s="17"/>
    </row>
    <row r="270" ht="15.75" customHeight="1">
      <c r="C270" s="100"/>
      <c r="G270" s="45"/>
      <c r="M270" s="53"/>
      <c r="N270" s="17"/>
    </row>
    <row r="271" ht="15.75" customHeight="1">
      <c r="C271" s="100"/>
      <c r="G271" s="45"/>
      <c r="M271" s="53"/>
      <c r="N271" s="17"/>
    </row>
    <row r="272" ht="15.75" customHeight="1">
      <c r="C272" s="100"/>
      <c r="G272" s="45"/>
      <c r="M272" s="53"/>
      <c r="N272" s="17"/>
    </row>
    <row r="273" ht="15.75" customHeight="1">
      <c r="C273" s="100"/>
      <c r="G273" s="45"/>
      <c r="M273" s="53"/>
      <c r="N273" s="17"/>
    </row>
    <row r="274" ht="15.75" customHeight="1">
      <c r="C274" s="100"/>
      <c r="G274" s="45"/>
      <c r="M274" s="53"/>
      <c r="N274" s="17"/>
    </row>
    <row r="275" ht="15.75" customHeight="1">
      <c r="C275" s="100"/>
      <c r="G275" s="45"/>
      <c r="M275" s="53"/>
      <c r="N275" s="17"/>
    </row>
    <row r="276" ht="15.75" customHeight="1">
      <c r="C276" s="100"/>
      <c r="G276" s="45"/>
      <c r="M276" s="53"/>
      <c r="N276" s="17"/>
    </row>
    <row r="277" ht="15.75" customHeight="1">
      <c r="C277" s="100"/>
      <c r="G277" s="45"/>
      <c r="M277" s="53"/>
      <c r="N277" s="17"/>
    </row>
    <row r="278" ht="15.75" customHeight="1">
      <c r="C278" s="100"/>
      <c r="G278" s="45"/>
      <c r="M278" s="53"/>
      <c r="N278" s="17"/>
    </row>
    <row r="279" ht="15.75" customHeight="1">
      <c r="C279" s="100"/>
      <c r="G279" s="45"/>
      <c r="M279" s="53"/>
      <c r="N279" s="17"/>
    </row>
    <row r="280" ht="15.75" customHeight="1">
      <c r="C280" s="100"/>
      <c r="G280" s="45"/>
      <c r="M280" s="53"/>
      <c r="N280" s="17"/>
    </row>
    <row r="281" ht="15.75" customHeight="1">
      <c r="C281" s="100"/>
      <c r="G281" s="45"/>
      <c r="M281" s="53"/>
      <c r="N281" s="17"/>
    </row>
    <row r="282" ht="15.75" customHeight="1">
      <c r="C282" s="100"/>
      <c r="G282" s="45"/>
      <c r="M282" s="53"/>
      <c r="N282" s="17"/>
    </row>
    <row r="283" ht="15.75" customHeight="1">
      <c r="C283" s="100"/>
      <c r="G283" s="45"/>
      <c r="M283" s="53"/>
      <c r="N283" s="17"/>
    </row>
    <row r="284" ht="15.75" customHeight="1">
      <c r="C284" s="100"/>
      <c r="G284" s="45"/>
      <c r="M284" s="53"/>
      <c r="N284" s="17"/>
    </row>
    <row r="285" ht="15.75" customHeight="1">
      <c r="C285" s="100"/>
      <c r="G285" s="45"/>
      <c r="M285" s="53"/>
      <c r="N285" s="17"/>
    </row>
    <row r="286" ht="15.75" customHeight="1">
      <c r="C286" s="100"/>
      <c r="G286" s="45"/>
      <c r="M286" s="53"/>
      <c r="N286" s="17"/>
    </row>
    <row r="287" ht="15.75" customHeight="1">
      <c r="C287" s="100"/>
      <c r="G287" s="45"/>
      <c r="M287" s="53"/>
      <c r="N287" s="17"/>
    </row>
    <row r="288" ht="15.75" customHeight="1">
      <c r="C288" s="100"/>
      <c r="G288" s="45"/>
      <c r="M288" s="53"/>
      <c r="N288" s="17"/>
    </row>
    <row r="289" ht="15.75" customHeight="1">
      <c r="C289" s="100"/>
      <c r="G289" s="45"/>
      <c r="M289" s="53"/>
      <c r="N289" s="17"/>
    </row>
    <row r="290" ht="15.75" customHeight="1">
      <c r="C290" s="100"/>
      <c r="G290" s="45"/>
      <c r="M290" s="53"/>
      <c r="N290" s="17"/>
    </row>
    <row r="291" ht="15.75" customHeight="1">
      <c r="C291" s="100"/>
      <c r="G291" s="45"/>
      <c r="M291" s="53"/>
      <c r="N291" s="17"/>
    </row>
    <row r="292" ht="15.75" customHeight="1">
      <c r="C292" s="100"/>
      <c r="G292" s="45"/>
      <c r="M292" s="53"/>
      <c r="N292" s="17"/>
    </row>
    <row r="293" ht="15.75" customHeight="1">
      <c r="C293" s="100"/>
      <c r="G293" s="45"/>
      <c r="M293" s="53"/>
      <c r="N293" s="17"/>
    </row>
    <row r="294" ht="15.75" customHeight="1">
      <c r="C294" s="100"/>
      <c r="G294" s="45"/>
      <c r="M294" s="53"/>
      <c r="N294" s="17"/>
    </row>
    <row r="295" ht="15.75" customHeight="1">
      <c r="C295" s="100"/>
      <c r="G295" s="45"/>
      <c r="M295" s="53"/>
      <c r="N295" s="17"/>
    </row>
    <row r="296" ht="15.75" customHeight="1">
      <c r="C296" s="100"/>
      <c r="G296" s="45"/>
      <c r="M296" s="53"/>
      <c r="N296" s="17"/>
    </row>
    <row r="297" ht="15.75" customHeight="1">
      <c r="C297" s="100"/>
      <c r="G297" s="45"/>
      <c r="M297" s="53"/>
      <c r="N297" s="17"/>
    </row>
    <row r="298" ht="15.75" customHeight="1">
      <c r="C298" s="100"/>
      <c r="G298" s="45"/>
      <c r="M298" s="53"/>
      <c r="N298" s="17"/>
    </row>
    <row r="299" ht="15.75" customHeight="1">
      <c r="C299" s="100"/>
      <c r="G299" s="45"/>
      <c r="M299" s="53"/>
      <c r="N299" s="17"/>
    </row>
    <row r="300" ht="15.75" customHeight="1">
      <c r="C300" s="100"/>
      <c r="G300" s="45"/>
      <c r="M300" s="53"/>
      <c r="N300" s="17"/>
    </row>
    <row r="301" ht="15.75" customHeight="1">
      <c r="C301" s="100"/>
      <c r="G301" s="45"/>
      <c r="M301" s="53"/>
      <c r="N301" s="17"/>
    </row>
    <row r="302" ht="15.75" customHeight="1">
      <c r="C302" s="100"/>
      <c r="G302" s="45"/>
      <c r="M302" s="53"/>
      <c r="N302" s="17"/>
    </row>
    <row r="303" ht="15.75" customHeight="1">
      <c r="C303" s="100"/>
      <c r="G303" s="45"/>
      <c r="M303" s="53"/>
      <c r="N303" s="17"/>
    </row>
    <row r="304" ht="15.75" customHeight="1">
      <c r="C304" s="100"/>
      <c r="G304" s="45"/>
      <c r="M304" s="53"/>
      <c r="N304" s="17"/>
    </row>
    <row r="305" ht="15.75" customHeight="1">
      <c r="C305" s="100"/>
      <c r="G305" s="45"/>
      <c r="M305" s="53"/>
      <c r="N305" s="17"/>
    </row>
    <row r="306" ht="15.75" customHeight="1">
      <c r="C306" s="100"/>
      <c r="G306" s="45"/>
      <c r="M306" s="53"/>
      <c r="N306" s="17"/>
    </row>
    <row r="307" ht="15.75" customHeight="1">
      <c r="C307" s="100"/>
      <c r="G307" s="45"/>
      <c r="M307" s="53"/>
      <c r="N307" s="17"/>
    </row>
    <row r="308" ht="15.75" customHeight="1">
      <c r="C308" s="100"/>
      <c r="G308" s="45"/>
      <c r="M308" s="53"/>
      <c r="N308" s="17"/>
    </row>
    <row r="309" ht="15.75" customHeight="1">
      <c r="C309" s="100"/>
      <c r="G309" s="45"/>
      <c r="M309" s="53"/>
      <c r="N309" s="17"/>
    </row>
    <row r="310" ht="15.75" customHeight="1">
      <c r="C310" s="100"/>
      <c r="G310" s="45"/>
      <c r="M310" s="53"/>
      <c r="N310" s="17"/>
    </row>
    <row r="311" ht="15.75" customHeight="1">
      <c r="C311" s="100"/>
      <c r="G311" s="45"/>
      <c r="M311" s="53"/>
      <c r="N311" s="17"/>
    </row>
    <row r="312" ht="15.75" customHeight="1">
      <c r="C312" s="100"/>
      <c r="G312" s="45"/>
      <c r="M312" s="53"/>
      <c r="N312" s="17"/>
    </row>
    <row r="313" ht="15.75" customHeight="1">
      <c r="C313" s="100"/>
      <c r="G313" s="45"/>
      <c r="M313" s="53"/>
      <c r="N313" s="17"/>
    </row>
    <row r="314" ht="15.75" customHeight="1">
      <c r="C314" s="100"/>
      <c r="G314" s="45"/>
      <c r="M314" s="53"/>
      <c r="N314" s="17"/>
    </row>
    <row r="315" ht="15.75" customHeight="1">
      <c r="C315" s="100"/>
      <c r="G315" s="45"/>
      <c r="M315" s="53"/>
      <c r="N315" s="17"/>
    </row>
    <row r="316" ht="15.75" customHeight="1">
      <c r="C316" s="100"/>
      <c r="G316" s="45"/>
      <c r="M316" s="53"/>
      <c r="N316" s="17"/>
    </row>
    <row r="317" ht="15.75" customHeight="1">
      <c r="C317" s="100"/>
      <c r="G317" s="45"/>
      <c r="M317" s="53"/>
      <c r="N317" s="17"/>
    </row>
    <row r="318" ht="15.75" customHeight="1">
      <c r="C318" s="100"/>
      <c r="G318" s="45"/>
      <c r="M318" s="53"/>
      <c r="N318" s="17"/>
    </row>
    <row r="319" ht="15.75" customHeight="1">
      <c r="C319" s="100"/>
      <c r="G319" s="45"/>
      <c r="M319" s="53"/>
      <c r="N319" s="17"/>
    </row>
    <row r="320" ht="15.75" customHeight="1">
      <c r="C320" s="100"/>
      <c r="G320" s="45"/>
      <c r="M320" s="53"/>
      <c r="N320" s="17"/>
    </row>
    <row r="321" ht="15.75" customHeight="1">
      <c r="C321" s="100"/>
      <c r="G321" s="45"/>
      <c r="M321" s="53"/>
      <c r="N321" s="17"/>
    </row>
    <row r="322" ht="15.75" customHeight="1">
      <c r="C322" s="100"/>
      <c r="G322" s="45"/>
      <c r="M322" s="53"/>
      <c r="N322" s="17"/>
    </row>
    <row r="323" ht="15.75" customHeight="1">
      <c r="C323" s="100"/>
      <c r="G323" s="45"/>
      <c r="M323" s="53"/>
      <c r="N323" s="17"/>
    </row>
    <row r="324" ht="15.75" customHeight="1">
      <c r="C324" s="100"/>
      <c r="G324" s="45"/>
      <c r="M324" s="53"/>
      <c r="N324" s="17"/>
    </row>
    <row r="325" ht="15.75" customHeight="1">
      <c r="C325" s="100"/>
      <c r="G325" s="45"/>
      <c r="M325" s="53"/>
      <c r="N325" s="17"/>
    </row>
    <row r="326" ht="15.75" customHeight="1">
      <c r="C326" s="100"/>
      <c r="G326" s="45"/>
      <c r="M326" s="53"/>
      <c r="N326" s="17"/>
    </row>
    <row r="327" ht="15.75" customHeight="1">
      <c r="C327" s="100"/>
      <c r="G327" s="45"/>
      <c r="M327" s="53"/>
      <c r="N327" s="17"/>
    </row>
    <row r="328" ht="15.75" customHeight="1">
      <c r="C328" s="100"/>
      <c r="G328" s="45"/>
      <c r="M328" s="53"/>
      <c r="N328" s="17"/>
    </row>
    <row r="329" ht="15.75" customHeight="1">
      <c r="C329" s="100"/>
      <c r="G329" s="45"/>
      <c r="M329" s="53"/>
      <c r="N329" s="17"/>
    </row>
    <row r="330" ht="15.75" customHeight="1">
      <c r="C330" s="100"/>
      <c r="G330" s="45"/>
      <c r="M330" s="53"/>
      <c r="N330" s="17"/>
    </row>
    <row r="331" ht="15.75" customHeight="1">
      <c r="C331" s="100"/>
      <c r="G331" s="45"/>
      <c r="M331" s="53"/>
      <c r="N331" s="17"/>
    </row>
    <row r="332" ht="15.75" customHeight="1">
      <c r="C332" s="100"/>
      <c r="G332" s="45"/>
      <c r="M332" s="53"/>
      <c r="N332" s="17"/>
    </row>
    <row r="333" ht="15.75" customHeight="1">
      <c r="C333" s="100"/>
      <c r="G333" s="45"/>
      <c r="M333" s="53"/>
      <c r="N333" s="17"/>
    </row>
    <row r="334" ht="15.75" customHeight="1">
      <c r="C334" s="100"/>
      <c r="G334" s="45"/>
      <c r="M334" s="53"/>
      <c r="N334" s="17"/>
    </row>
    <row r="335" ht="15.75" customHeight="1">
      <c r="C335" s="100"/>
      <c r="G335" s="45"/>
      <c r="M335" s="53"/>
      <c r="N335" s="17"/>
    </row>
    <row r="336" ht="15.75" customHeight="1">
      <c r="C336" s="100"/>
      <c r="G336" s="45"/>
      <c r="M336" s="53"/>
      <c r="N336" s="17"/>
    </row>
    <row r="337" ht="15.75" customHeight="1">
      <c r="C337" s="100"/>
      <c r="G337" s="45"/>
      <c r="M337" s="53"/>
      <c r="N337" s="17"/>
    </row>
    <row r="338" ht="15.75" customHeight="1">
      <c r="C338" s="100"/>
      <c r="G338" s="45"/>
      <c r="M338" s="53"/>
      <c r="N338" s="17"/>
    </row>
    <row r="339" ht="15.75" customHeight="1">
      <c r="C339" s="100"/>
      <c r="G339" s="45"/>
      <c r="M339" s="53"/>
      <c r="N339" s="17"/>
    </row>
    <row r="340" ht="15.75" customHeight="1">
      <c r="C340" s="100"/>
      <c r="G340" s="45"/>
      <c r="M340" s="53"/>
      <c r="N340" s="17"/>
    </row>
    <row r="341" ht="15.75" customHeight="1">
      <c r="C341" s="100"/>
      <c r="G341" s="45"/>
      <c r="M341" s="53"/>
      <c r="N341" s="17"/>
    </row>
    <row r="342" ht="15.75" customHeight="1">
      <c r="C342" s="100"/>
      <c r="G342" s="45"/>
      <c r="M342" s="53"/>
      <c r="N342" s="17"/>
    </row>
    <row r="343" ht="15.75" customHeight="1">
      <c r="C343" s="100"/>
      <c r="G343" s="45"/>
      <c r="M343" s="53"/>
      <c r="N343" s="17"/>
    </row>
    <row r="344" ht="15.75" customHeight="1">
      <c r="C344" s="100"/>
      <c r="G344" s="45"/>
      <c r="M344" s="53"/>
      <c r="N344" s="17"/>
    </row>
    <row r="345" ht="15.75" customHeight="1">
      <c r="C345" s="100"/>
      <c r="G345" s="45"/>
      <c r="M345" s="53"/>
      <c r="N345" s="17"/>
    </row>
    <row r="346" ht="15.75" customHeight="1">
      <c r="C346" s="100"/>
      <c r="G346" s="45"/>
      <c r="M346" s="53"/>
      <c r="N346" s="17"/>
    </row>
    <row r="347" ht="15.75" customHeight="1">
      <c r="C347" s="100"/>
      <c r="G347" s="45"/>
      <c r="M347" s="53"/>
      <c r="N347" s="17"/>
    </row>
    <row r="348" ht="15.75" customHeight="1">
      <c r="C348" s="100"/>
      <c r="G348" s="45"/>
      <c r="M348" s="53"/>
      <c r="N348" s="17"/>
    </row>
    <row r="349" ht="15.75" customHeight="1">
      <c r="C349" s="100"/>
      <c r="G349" s="45"/>
      <c r="M349" s="53"/>
      <c r="N349" s="17"/>
    </row>
    <row r="350" ht="15.75" customHeight="1">
      <c r="C350" s="100"/>
      <c r="G350" s="45"/>
      <c r="M350" s="53"/>
      <c r="N350" s="17"/>
    </row>
    <row r="351" ht="15.75" customHeight="1">
      <c r="C351" s="100"/>
      <c r="G351" s="45"/>
      <c r="M351" s="53"/>
      <c r="N351" s="17"/>
    </row>
    <row r="352" ht="15.75" customHeight="1">
      <c r="C352" s="100"/>
      <c r="G352" s="45"/>
      <c r="M352" s="53"/>
      <c r="N352" s="17"/>
    </row>
    <row r="353" ht="15.75" customHeight="1">
      <c r="C353" s="100"/>
      <c r="G353" s="45"/>
      <c r="M353" s="53"/>
      <c r="N353" s="17"/>
    </row>
    <row r="354" ht="15.75" customHeight="1">
      <c r="C354" s="100"/>
      <c r="G354" s="45"/>
      <c r="M354" s="53"/>
      <c r="N354" s="17"/>
    </row>
    <row r="355" ht="15.75" customHeight="1">
      <c r="C355" s="100"/>
      <c r="G355" s="45"/>
      <c r="M355" s="53"/>
      <c r="N355" s="17"/>
    </row>
    <row r="356" ht="15.75" customHeight="1">
      <c r="C356" s="100"/>
      <c r="G356" s="45"/>
      <c r="M356" s="53"/>
      <c r="N356" s="17"/>
    </row>
    <row r="357" ht="15.75" customHeight="1">
      <c r="C357" s="100"/>
      <c r="G357" s="45"/>
      <c r="M357" s="53"/>
      <c r="N357" s="17"/>
    </row>
    <row r="358" ht="15.75" customHeight="1">
      <c r="C358" s="100"/>
      <c r="G358" s="45"/>
      <c r="M358" s="53"/>
      <c r="N358" s="17"/>
    </row>
    <row r="359" ht="15.75" customHeight="1">
      <c r="C359" s="100"/>
      <c r="G359" s="45"/>
      <c r="M359" s="53"/>
      <c r="N359" s="17"/>
    </row>
    <row r="360" ht="15.75" customHeight="1">
      <c r="C360" s="100"/>
      <c r="G360" s="45"/>
      <c r="M360" s="53"/>
      <c r="N360" s="17"/>
    </row>
    <row r="361" ht="15.75" customHeight="1">
      <c r="C361" s="100"/>
      <c r="G361" s="45"/>
      <c r="M361" s="53"/>
      <c r="N361" s="17"/>
    </row>
    <row r="362" ht="15.75" customHeight="1">
      <c r="C362" s="100"/>
      <c r="G362" s="45"/>
      <c r="M362" s="53"/>
      <c r="N362" s="17"/>
    </row>
    <row r="363" ht="15.75" customHeight="1">
      <c r="C363" s="100"/>
      <c r="G363" s="45"/>
      <c r="M363" s="53"/>
      <c r="N363" s="17"/>
    </row>
    <row r="364" ht="15.75" customHeight="1">
      <c r="C364" s="100"/>
      <c r="G364" s="45"/>
      <c r="M364" s="53"/>
      <c r="N364" s="17"/>
    </row>
    <row r="365" ht="15.75" customHeight="1">
      <c r="C365" s="100"/>
      <c r="G365" s="45"/>
      <c r="M365" s="53"/>
      <c r="N365" s="17"/>
    </row>
    <row r="366" ht="15.75" customHeight="1">
      <c r="C366" s="100"/>
      <c r="G366" s="45"/>
      <c r="M366" s="53"/>
      <c r="N366" s="17"/>
    </row>
    <row r="367" ht="15.75" customHeight="1">
      <c r="C367" s="100"/>
      <c r="G367" s="45"/>
      <c r="M367" s="53"/>
      <c r="N367" s="17"/>
    </row>
    <row r="368" ht="15.75" customHeight="1">
      <c r="C368" s="100"/>
      <c r="G368" s="45"/>
      <c r="M368" s="53"/>
      <c r="N368" s="17"/>
    </row>
    <row r="369" ht="15.75" customHeight="1">
      <c r="C369" s="100"/>
      <c r="G369" s="45"/>
      <c r="M369" s="53"/>
      <c r="N369" s="17"/>
    </row>
    <row r="370" ht="15.75" customHeight="1">
      <c r="C370" s="100"/>
      <c r="G370" s="45"/>
      <c r="M370" s="53"/>
      <c r="N370" s="17"/>
    </row>
    <row r="371" ht="15.75" customHeight="1">
      <c r="C371" s="100"/>
      <c r="G371" s="45"/>
      <c r="M371" s="53"/>
      <c r="N371" s="17"/>
    </row>
    <row r="372" ht="15.75" customHeight="1">
      <c r="C372" s="100"/>
      <c r="G372" s="45"/>
      <c r="M372" s="53"/>
      <c r="N372" s="17"/>
    </row>
    <row r="373" ht="15.75" customHeight="1">
      <c r="C373" s="100"/>
      <c r="G373" s="45"/>
      <c r="M373" s="53"/>
      <c r="N373" s="17"/>
    </row>
    <row r="374" ht="15.75" customHeight="1">
      <c r="C374" s="100"/>
      <c r="G374" s="45"/>
      <c r="M374" s="53"/>
      <c r="N374" s="17"/>
    </row>
    <row r="375" ht="15.75" customHeight="1">
      <c r="C375" s="100"/>
      <c r="G375" s="45"/>
      <c r="M375" s="53"/>
      <c r="N375" s="17"/>
    </row>
    <row r="376" ht="15.75" customHeight="1">
      <c r="C376" s="100"/>
      <c r="G376" s="45"/>
      <c r="M376" s="53"/>
      <c r="N376" s="17"/>
    </row>
    <row r="377" ht="15.75" customHeight="1">
      <c r="C377" s="100"/>
      <c r="G377" s="45"/>
      <c r="M377" s="53"/>
      <c r="N377" s="17"/>
    </row>
    <row r="378" ht="15.75" customHeight="1">
      <c r="C378" s="100"/>
      <c r="G378" s="45"/>
      <c r="M378" s="53"/>
      <c r="N378" s="17"/>
    </row>
    <row r="379" ht="15.75" customHeight="1">
      <c r="C379" s="100"/>
      <c r="G379" s="45"/>
      <c r="M379" s="53"/>
      <c r="N379" s="17"/>
    </row>
    <row r="380" ht="15.75" customHeight="1">
      <c r="C380" s="100"/>
      <c r="G380" s="45"/>
      <c r="M380" s="53"/>
      <c r="N380" s="17"/>
    </row>
    <row r="381" ht="15.75" customHeight="1">
      <c r="C381" s="100"/>
      <c r="G381" s="45"/>
      <c r="M381" s="53"/>
      <c r="N381" s="17"/>
    </row>
    <row r="382" ht="15.75" customHeight="1">
      <c r="C382" s="100"/>
      <c r="G382" s="45"/>
      <c r="M382" s="53"/>
      <c r="N382" s="17"/>
    </row>
    <row r="383" ht="15.75" customHeight="1">
      <c r="C383" s="100"/>
      <c r="G383" s="45"/>
      <c r="M383" s="53"/>
      <c r="N383" s="17"/>
    </row>
    <row r="384" ht="15.75" customHeight="1">
      <c r="C384" s="100"/>
      <c r="G384" s="45"/>
      <c r="M384" s="53"/>
      <c r="N384" s="17"/>
    </row>
    <row r="385" ht="15.75" customHeight="1">
      <c r="C385" s="100"/>
      <c r="G385" s="45"/>
      <c r="M385" s="53"/>
      <c r="N385" s="17"/>
    </row>
    <row r="386" ht="15.75" customHeight="1">
      <c r="C386" s="100"/>
      <c r="G386" s="45"/>
      <c r="M386" s="53"/>
      <c r="N386" s="17"/>
    </row>
    <row r="387" ht="15.75" customHeight="1">
      <c r="C387" s="100"/>
      <c r="G387" s="45"/>
      <c r="M387" s="53"/>
      <c r="N387" s="17"/>
    </row>
    <row r="388" ht="15.75" customHeight="1">
      <c r="C388" s="100"/>
      <c r="G388" s="45"/>
      <c r="M388" s="53"/>
      <c r="N388" s="17"/>
    </row>
    <row r="389" ht="15.75" customHeight="1">
      <c r="C389" s="100"/>
      <c r="G389" s="45"/>
      <c r="M389" s="53"/>
      <c r="N389" s="17"/>
    </row>
    <row r="390" ht="15.75" customHeight="1">
      <c r="C390" s="100"/>
      <c r="G390" s="45"/>
      <c r="M390" s="53"/>
      <c r="N390" s="17"/>
    </row>
    <row r="391" ht="15.75" customHeight="1">
      <c r="C391" s="100"/>
      <c r="G391" s="45"/>
      <c r="M391" s="53"/>
      <c r="N391" s="17"/>
    </row>
    <row r="392" ht="15.75" customHeight="1">
      <c r="C392" s="100"/>
      <c r="G392" s="45"/>
      <c r="M392" s="53"/>
      <c r="N392" s="17"/>
    </row>
    <row r="393" ht="15.75" customHeight="1">
      <c r="C393" s="100"/>
      <c r="G393" s="45"/>
      <c r="M393" s="53"/>
      <c r="N393" s="17"/>
    </row>
    <row r="394" ht="15.75" customHeight="1">
      <c r="C394" s="100"/>
      <c r="G394" s="45"/>
      <c r="M394" s="53"/>
      <c r="N394" s="17"/>
    </row>
    <row r="395" ht="15.75" customHeight="1">
      <c r="C395" s="100"/>
      <c r="G395" s="45"/>
      <c r="M395" s="53"/>
      <c r="N395" s="17"/>
    </row>
    <row r="396" ht="15.75" customHeight="1">
      <c r="C396" s="100"/>
      <c r="G396" s="45"/>
      <c r="M396" s="53"/>
      <c r="N396" s="17"/>
    </row>
    <row r="397" ht="15.75" customHeight="1">
      <c r="C397" s="100"/>
      <c r="G397" s="45"/>
      <c r="M397" s="53"/>
      <c r="N397" s="17"/>
    </row>
    <row r="398" ht="15.75" customHeight="1">
      <c r="C398" s="100"/>
      <c r="G398" s="45"/>
      <c r="M398" s="53"/>
      <c r="N398" s="17"/>
    </row>
    <row r="399" ht="15.75" customHeight="1">
      <c r="C399" s="100"/>
      <c r="G399" s="45"/>
      <c r="M399" s="53"/>
      <c r="N399" s="17"/>
    </row>
    <row r="400" ht="15.75" customHeight="1">
      <c r="C400" s="100"/>
      <c r="G400" s="45"/>
      <c r="M400" s="53"/>
      <c r="N400" s="17"/>
    </row>
    <row r="401" ht="15.75" customHeight="1">
      <c r="C401" s="100"/>
      <c r="G401" s="45"/>
      <c r="M401" s="53"/>
      <c r="N401" s="17"/>
    </row>
    <row r="402" ht="15.75" customHeight="1">
      <c r="C402" s="100"/>
      <c r="G402" s="45"/>
      <c r="M402" s="53"/>
      <c r="N402" s="17"/>
    </row>
    <row r="403" ht="15.75" customHeight="1">
      <c r="C403" s="100"/>
      <c r="G403" s="45"/>
      <c r="M403" s="53"/>
      <c r="N403" s="17"/>
    </row>
    <row r="404" ht="15.75" customHeight="1">
      <c r="C404" s="100"/>
      <c r="G404" s="45"/>
      <c r="M404" s="53"/>
      <c r="N404" s="17"/>
    </row>
    <row r="405" ht="15.75" customHeight="1">
      <c r="C405" s="100"/>
      <c r="G405" s="45"/>
      <c r="M405" s="53"/>
      <c r="N405" s="17"/>
    </row>
    <row r="406" ht="15.75" customHeight="1">
      <c r="C406" s="100"/>
      <c r="G406" s="45"/>
      <c r="M406" s="53"/>
      <c r="N406" s="17"/>
    </row>
    <row r="407" ht="15.75" customHeight="1">
      <c r="C407" s="100"/>
      <c r="G407" s="45"/>
      <c r="M407" s="53"/>
      <c r="N407" s="17"/>
    </row>
    <row r="408" ht="15.75" customHeight="1">
      <c r="C408" s="100"/>
      <c r="G408" s="45"/>
      <c r="M408" s="53"/>
      <c r="N408" s="17"/>
    </row>
    <row r="409" ht="15.75" customHeight="1">
      <c r="C409" s="100"/>
      <c r="G409" s="45"/>
      <c r="M409" s="53"/>
      <c r="N409" s="17"/>
    </row>
    <row r="410" ht="15.75" customHeight="1">
      <c r="C410" s="100"/>
      <c r="G410" s="45"/>
      <c r="M410" s="53"/>
      <c r="N410" s="17"/>
    </row>
    <row r="411" ht="15.75" customHeight="1">
      <c r="C411" s="100"/>
      <c r="G411" s="45"/>
      <c r="M411" s="53"/>
      <c r="N411" s="17"/>
    </row>
    <row r="412" ht="15.75" customHeight="1">
      <c r="C412" s="100"/>
      <c r="G412" s="45"/>
      <c r="M412" s="53"/>
      <c r="N412" s="17"/>
    </row>
    <row r="413" ht="15.75" customHeight="1">
      <c r="C413" s="100"/>
      <c r="G413" s="45"/>
      <c r="M413" s="53"/>
      <c r="N413" s="17"/>
    </row>
    <row r="414" ht="15.75" customHeight="1">
      <c r="C414" s="100"/>
      <c r="G414" s="45"/>
      <c r="M414" s="53"/>
      <c r="N414" s="17"/>
    </row>
    <row r="415" ht="15.75" customHeight="1">
      <c r="C415" s="100"/>
      <c r="G415" s="45"/>
      <c r="M415" s="53"/>
      <c r="N415" s="17"/>
    </row>
    <row r="416" ht="15.75" customHeight="1">
      <c r="C416" s="100"/>
      <c r="G416" s="45"/>
      <c r="M416" s="53"/>
      <c r="N416" s="17"/>
    </row>
    <row r="417" ht="15.75" customHeight="1">
      <c r="C417" s="100"/>
      <c r="G417" s="45"/>
      <c r="M417" s="53"/>
      <c r="N417" s="17"/>
    </row>
    <row r="418" ht="15.75" customHeight="1">
      <c r="C418" s="100"/>
      <c r="G418" s="45"/>
      <c r="M418" s="53"/>
      <c r="N418" s="17"/>
    </row>
    <row r="419" ht="15.75" customHeight="1">
      <c r="C419" s="100"/>
      <c r="G419" s="45"/>
      <c r="M419" s="53"/>
      <c r="N419" s="17"/>
    </row>
    <row r="420" ht="15.75" customHeight="1">
      <c r="C420" s="100"/>
      <c r="G420" s="45"/>
      <c r="M420" s="53"/>
      <c r="N420" s="17"/>
    </row>
    <row r="421" ht="15.75" customHeight="1">
      <c r="C421" s="100"/>
      <c r="G421" s="45"/>
      <c r="M421" s="53"/>
      <c r="N421" s="17"/>
    </row>
    <row r="422" ht="15.75" customHeight="1">
      <c r="C422" s="100"/>
      <c r="G422" s="45"/>
      <c r="M422" s="53"/>
      <c r="N422" s="17"/>
    </row>
    <row r="423" ht="15.75" customHeight="1">
      <c r="C423" s="100"/>
      <c r="G423" s="45"/>
      <c r="M423" s="53"/>
      <c r="N423" s="17"/>
    </row>
    <row r="424" ht="15.75" customHeight="1">
      <c r="C424" s="100"/>
      <c r="G424" s="45"/>
      <c r="M424" s="53"/>
      <c r="N424" s="17"/>
    </row>
    <row r="425" ht="15.75" customHeight="1">
      <c r="C425" s="100"/>
      <c r="G425" s="45"/>
      <c r="M425" s="53"/>
      <c r="N425" s="17"/>
    </row>
    <row r="426" ht="15.75" customHeight="1">
      <c r="C426" s="100"/>
      <c r="G426" s="45"/>
      <c r="M426" s="53"/>
      <c r="N426" s="17"/>
    </row>
    <row r="427" ht="15.75" customHeight="1">
      <c r="C427" s="100"/>
      <c r="G427" s="45"/>
      <c r="M427" s="53"/>
      <c r="N427" s="17"/>
    </row>
    <row r="428" ht="15.75" customHeight="1">
      <c r="C428" s="100"/>
      <c r="G428" s="45"/>
      <c r="M428" s="53"/>
      <c r="N428" s="17"/>
    </row>
    <row r="429" ht="15.75" customHeight="1">
      <c r="C429" s="100"/>
      <c r="G429" s="45"/>
      <c r="M429" s="53"/>
      <c r="N429" s="17"/>
    </row>
    <row r="430" ht="15.75" customHeight="1">
      <c r="C430" s="100"/>
      <c r="G430" s="45"/>
      <c r="M430" s="53"/>
      <c r="N430" s="17"/>
    </row>
    <row r="431" ht="15.75" customHeight="1">
      <c r="C431" s="100"/>
      <c r="G431" s="45"/>
      <c r="M431" s="53"/>
      <c r="N431" s="17"/>
    </row>
    <row r="432" ht="15.75" customHeight="1">
      <c r="C432" s="100"/>
      <c r="G432" s="45"/>
      <c r="M432" s="53"/>
      <c r="N432" s="17"/>
    </row>
    <row r="433" ht="15.75" customHeight="1">
      <c r="C433" s="100"/>
      <c r="G433" s="45"/>
      <c r="M433" s="53"/>
      <c r="N433" s="17"/>
    </row>
    <row r="434" ht="15.75" customHeight="1">
      <c r="C434" s="100"/>
      <c r="G434" s="45"/>
      <c r="M434" s="53"/>
      <c r="N434" s="17"/>
    </row>
    <row r="435" ht="15.75" customHeight="1">
      <c r="C435" s="100"/>
      <c r="G435" s="45"/>
      <c r="M435" s="53"/>
      <c r="N435" s="17"/>
    </row>
    <row r="436" ht="15.75" customHeight="1">
      <c r="C436" s="100"/>
      <c r="G436" s="45"/>
      <c r="M436" s="53"/>
      <c r="N436" s="17"/>
    </row>
    <row r="437" ht="15.75" customHeight="1">
      <c r="C437" s="100"/>
      <c r="G437" s="45"/>
      <c r="M437" s="53"/>
      <c r="N437" s="17"/>
    </row>
    <row r="438" ht="15.75" customHeight="1">
      <c r="C438" s="100"/>
      <c r="G438" s="45"/>
      <c r="M438" s="53"/>
      <c r="N438" s="17"/>
    </row>
    <row r="439" ht="15.75" customHeight="1">
      <c r="C439" s="100"/>
      <c r="G439" s="45"/>
      <c r="M439" s="53"/>
      <c r="N439" s="17"/>
    </row>
    <row r="440" ht="15.75" customHeight="1">
      <c r="C440" s="100"/>
      <c r="G440" s="45"/>
      <c r="M440" s="53"/>
      <c r="N440" s="17"/>
    </row>
    <row r="441" ht="15.75" customHeight="1">
      <c r="C441" s="100"/>
      <c r="G441" s="45"/>
      <c r="M441" s="53"/>
      <c r="N441" s="17"/>
    </row>
    <row r="442" ht="15.75" customHeight="1">
      <c r="C442" s="100"/>
      <c r="G442" s="45"/>
      <c r="M442" s="53"/>
      <c r="N442" s="17"/>
    </row>
    <row r="443" ht="15.75" customHeight="1">
      <c r="C443" s="100"/>
      <c r="G443" s="45"/>
      <c r="M443" s="53"/>
      <c r="N443" s="17"/>
    </row>
    <row r="444" ht="15.75" customHeight="1">
      <c r="C444" s="100"/>
      <c r="G444" s="45"/>
      <c r="M444" s="53"/>
      <c r="N444" s="17"/>
    </row>
    <row r="445" ht="15.75" customHeight="1">
      <c r="C445" s="100"/>
      <c r="G445" s="45"/>
      <c r="M445" s="53"/>
      <c r="N445" s="17"/>
    </row>
    <row r="446" ht="15.75" customHeight="1">
      <c r="C446" s="100"/>
      <c r="G446" s="45"/>
      <c r="M446" s="53"/>
      <c r="N446" s="17"/>
    </row>
    <row r="447" ht="15.75" customHeight="1">
      <c r="C447" s="100"/>
      <c r="G447" s="45"/>
      <c r="M447" s="53"/>
      <c r="N447" s="17"/>
    </row>
    <row r="448" ht="15.75" customHeight="1">
      <c r="C448" s="100"/>
      <c r="G448" s="45"/>
      <c r="M448" s="53"/>
      <c r="N448" s="17"/>
    </row>
    <row r="449" ht="15.75" customHeight="1">
      <c r="C449" s="100"/>
      <c r="G449" s="45"/>
      <c r="M449" s="53"/>
      <c r="N449" s="17"/>
    </row>
    <row r="450" ht="15.75" customHeight="1">
      <c r="C450" s="100"/>
      <c r="G450" s="45"/>
      <c r="M450" s="53"/>
      <c r="N450" s="17"/>
    </row>
    <row r="451" ht="15.75" customHeight="1">
      <c r="C451" s="100"/>
      <c r="G451" s="45"/>
      <c r="M451" s="53"/>
      <c r="N451" s="17"/>
    </row>
    <row r="452" ht="15.75" customHeight="1">
      <c r="C452" s="100"/>
      <c r="G452" s="45"/>
      <c r="M452" s="53"/>
      <c r="N452" s="17"/>
    </row>
    <row r="453" ht="15.75" customHeight="1">
      <c r="C453" s="100"/>
      <c r="G453" s="45"/>
      <c r="M453" s="53"/>
      <c r="N453" s="17"/>
    </row>
    <row r="454" ht="15.75" customHeight="1">
      <c r="C454" s="100"/>
      <c r="G454" s="45"/>
      <c r="M454" s="53"/>
      <c r="N454" s="17"/>
    </row>
    <row r="455" ht="15.75" customHeight="1">
      <c r="C455" s="100"/>
      <c r="G455" s="45"/>
      <c r="M455" s="53"/>
      <c r="N455" s="17"/>
    </row>
    <row r="456" ht="15.75" customHeight="1">
      <c r="C456" s="100"/>
      <c r="G456" s="45"/>
      <c r="M456" s="53"/>
      <c r="N456" s="17"/>
    </row>
    <row r="457" ht="15.75" customHeight="1">
      <c r="C457" s="100"/>
      <c r="G457" s="45"/>
      <c r="M457" s="53"/>
      <c r="N457" s="17"/>
    </row>
    <row r="458" ht="15.75" customHeight="1">
      <c r="C458" s="100"/>
      <c r="G458" s="45"/>
      <c r="M458" s="53"/>
      <c r="N458" s="17"/>
    </row>
    <row r="459" ht="15.75" customHeight="1">
      <c r="C459" s="100"/>
      <c r="G459" s="45"/>
      <c r="M459" s="53"/>
      <c r="N459" s="17"/>
    </row>
    <row r="460" ht="15.75" customHeight="1">
      <c r="C460" s="100"/>
      <c r="G460" s="45"/>
      <c r="M460" s="53"/>
      <c r="N460" s="17"/>
    </row>
    <row r="461" ht="15.75" customHeight="1">
      <c r="C461" s="100"/>
      <c r="G461" s="45"/>
      <c r="M461" s="53"/>
      <c r="N461" s="17"/>
    </row>
    <row r="462" ht="15.75" customHeight="1">
      <c r="C462" s="100"/>
      <c r="G462" s="45"/>
      <c r="M462" s="53"/>
      <c r="N462" s="17"/>
    </row>
    <row r="463" ht="15.75" customHeight="1">
      <c r="C463" s="100"/>
      <c r="G463" s="45"/>
      <c r="M463" s="53"/>
      <c r="N463" s="17"/>
    </row>
    <row r="464" ht="15.75" customHeight="1">
      <c r="C464" s="100"/>
      <c r="G464" s="45"/>
      <c r="M464" s="53"/>
      <c r="N464" s="17"/>
    </row>
    <row r="465" ht="15.75" customHeight="1">
      <c r="C465" s="100"/>
      <c r="G465" s="45"/>
      <c r="M465" s="53"/>
      <c r="N465" s="17"/>
    </row>
    <row r="466" ht="15.75" customHeight="1">
      <c r="C466" s="100"/>
      <c r="G466" s="45"/>
      <c r="M466" s="53"/>
      <c r="N466" s="17"/>
    </row>
    <row r="467" ht="15.75" customHeight="1">
      <c r="C467" s="100"/>
      <c r="G467" s="45"/>
      <c r="M467" s="53"/>
      <c r="N467" s="17"/>
    </row>
    <row r="468" ht="15.75" customHeight="1">
      <c r="C468" s="100"/>
      <c r="G468" s="45"/>
      <c r="M468" s="53"/>
      <c r="N468" s="17"/>
    </row>
    <row r="469" ht="15.75" customHeight="1">
      <c r="C469" s="100"/>
      <c r="G469" s="45"/>
      <c r="M469" s="53"/>
      <c r="N469" s="17"/>
    </row>
    <row r="470" ht="15.75" customHeight="1">
      <c r="C470" s="100"/>
      <c r="G470" s="45"/>
      <c r="M470" s="53"/>
      <c r="N470" s="17"/>
    </row>
    <row r="471" ht="15.75" customHeight="1">
      <c r="C471" s="100"/>
      <c r="G471" s="45"/>
      <c r="M471" s="53"/>
      <c r="N471" s="17"/>
    </row>
    <row r="472" ht="15.75" customHeight="1">
      <c r="C472" s="100"/>
      <c r="G472" s="45"/>
      <c r="M472" s="53"/>
      <c r="N472" s="17"/>
    </row>
    <row r="473" ht="15.75" customHeight="1">
      <c r="C473" s="100"/>
      <c r="G473" s="45"/>
      <c r="M473" s="53"/>
      <c r="N473" s="17"/>
    </row>
    <row r="474" ht="15.75" customHeight="1">
      <c r="C474" s="100"/>
      <c r="G474" s="45"/>
      <c r="M474" s="53"/>
      <c r="N474" s="17"/>
    </row>
    <row r="475" ht="15.75" customHeight="1">
      <c r="C475" s="100"/>
      <c r="G475" s="45"/>
      <c r="M475" s="53"/>
      <c r="N475" s="17"/>
    </row>
    <row r="476" ht="15.75" customHeight="1">
      <c r="C476" s="100"/>
      <c r="G476" s="45"/>
      <c r="M476" s="53"/>
      <c r="N476" s="17"/>
    </row>
    <row r="477" ht="15.75" customHeight="1">
      <c r="C477" s="100"/>
      <c r="G477" s="45"/>
      <c r="M477" s="53"/>
      <c r="N477" s="17"/>
    </row>
    <row r="478" ht="15.75" customHeight="1">
      <c r="C478" s="100"/>
      <c r="G478" s="45"/>
      <c r="M478" s="53"/>
      <c r="N478" s="17"/>
    </row>
    <row r="479" ht="15.75" customHeight="1">
      <c r="C479" s="100"/>
      <c r="G479" s="45"/>
      <c r="M479" s="53"/>
      <c r="N479" s="17"/>
    </row>
    <row r="480" ht="15.75" customHeight="1">
      <c r="C480" s="100"/>
      <c r="G480" s="45"/>
      <c r="M480" s="53"/>
      <c r="N480" s="17"/>
    </row>
    <row r="481" ht="15.75" customHeight="1">
      <c r="C481" s="100"/>
      <c r="G481" s="45"/>
      <c r="M481" s="53"/>
      <c r="N481" s="17"/>
    </row>
    <row r="482" ht="15.75" customHeight="1">
      <c r="C482" s="100"/>
      <c r="G482" s="45"/>
      <c r="M482" s="53"/>
      <c r="N482" s="17"/>
    </row>
    <row r="483" ht="15.75" customHeight="1">
      <c r="C483" s="100"/>
      <c r="G483" s="45"/>
      <c r="M483" s="53"/>
      <c r="N483" s="17"/>
    </row>
    <row r="484" ht="15.75" customHeight="1">
      <c r="C484" s="100"/>
      <c r="G484" s="45"/>
      <c r="M484" s="53"/>
      <c r="N484" s="17"/>
    </row>
    <row r="485" ht="15.75" customHeight="1">
      <c r="C485" s="100"/>
      <c r="G485" s="45"/>
      <c r="M485" s="53"/>
      <c r="N485" s="17"/>
    </row>
    <row r="486" ht="15.75" customHeight="1">
      <c r="C486" s="100"/>
      <c r="G486" s="45"/>
      <c r="M486" s="53"/>
      <c r="N486" s="17"/>
    </row>
    <row r="487" ht="15.75" customHeight="1">
      <c r="C487" s="100"/>
      <c r="G487" s="45"/>
      <c r="M487" s="53"/>
      <c r="N487" s="17"/>
    </row>
    <row r="488" ht="15.75" customHeight="1">
      <c r="C488" s="100"/>
      <c r="G488" s="45"/>
      <c r="M488" s="53"/>
      <c r="N488" s="17"/>
    </row>
    <row r="489" ht="15.75" customHeight="1">
      <c r="C489" s="100"/>
      <c r="G489" s="45"/>
      <c r="M489" s="53"/>
      <c r="N489" s="17"/>
    </row>
    <row r="490" ht="15.75" customHeight="1">
      <c r="C490" s="100"/>
      <c r="G490" s="45"/>
      <c r="M490" s="53"/>
      <c r="N490" s="17"/>
    </row>
    <row r="491" ht="15.75" customHeight="1">
      <c r="C491" s="100"/>
      <c r="G491" s="45"/>
      <c r="M491" s="53"/>
      <c r="N491" s="17"/>
    </row>
    <row r="492" ht="15.75" customHeight="1">
      <c r="C492" s="100"/>
      <c r="G492" s="45"/>
      <c r="M492" s="53"/>
      <c r="N492" s="17"/>
    </row>
    <row r="493" ht="15.75" customHeight="1">
      <c r="C493" s="100"/>
      <c r="G493" s="45"/>
      <c r="M493" s="53"/>
      <c r="N493" s="17"/>
    </row>
    <row r="494" ht="15.75" customHeight="1">
      <c r="C494" s="100"/>
      <c r="G494" s="45"/>
      <c r="M494" s="53"/>
      <c r="N494" s="17"/>
    </row>
    <row r="495" ht="15.75" customHeight="1">
      <c r="C495" s="100"/>
      <c r="G495" s="45"/>
      <c r="M495" s="53"/>
      <c r="N495" s="17"/>
    </row>
    <row r="496" ht="15.75" customHeight="1">
      <c r="C496" s="100"/>
      <c r="G496" s="45"/>
      <c r="M496" s="53"/>
      <c r="N496" s="17"/>
    </row>
    <row r="497" ht="15.75" customHeight="1">
      <c r="C497" s="100"/>
      <c r="G497" s="45"/>
      <c r="M497" s="53"/>
      <c r="N497" s="17"/>
    </row>
    <row r="498" ht="15.75" customHeight="1">
      <c r="C498" s="100"/>
      <c r="G498" s="45"/>
      <c r="M498" s="53"/>
      <c r="N498" s="17"/>
    </row>
    <row r="499" ht="15.75" customHeight="1">
      <c r="C499" s="100"/>
      <c r="G499" s="45"/>
      <c r="M499" s="53"/>
      <c r="N499" s="17"/>
    </row>
    <row r="500" ht="15.75" customHeight="1">
      <c r="C500" s="100"/>
      <c r="G500" s="45"/>
      <c r="M500" s="53"/>
      <c r="N500" s="17"/>
    </row>
    <row r="501" ht="15.75" customHeight="1">
      <c r="C501" s="100"/>
      <c r="G501" s="45"/>
      <c r="M501" s="53"/>
      <c r="N501" s="17"/>
    </row>
    <row r="502" ht="15.75" customHeight="1">
      <c r="C502" s="100"/>
      <c r="G502" s="45"/>
      <c r="M502" s="53"/>
      <c r="N502" s="17"/>
    </row>
    <row r="503" ht="15.75" customHeight="1">
      <c r="C503" s="100"/>
      <c r="G503" s="45"/>
      <c r="M503" s="53"/>
      <c r="N503" s="17"/>
    </row>
    <row r="504" ht="15.75" customHeight="1">
      <c r="C504" s="100"/>
      <c r="G504" s="45"/>
      <c r="M504" s="53"/>
      <c r="N504" s="17"/>
    </row>
    <row r="505" ht="15.75" customHeight="1">
      <c r="C505" s="100"/>
      <c r="G505" s="45"/>
      <c r="M505" s="53"/>
      <c r="N505" s="17"/>
    </row>
    <row r="506" ht="15.75" customHeight="1">
      <c r="C506" s="100"/>
      <c r="G506" s="45"/>
      <c r="M506" s="53"/>
      <c r="N506" s="17"/>
    </row>
    <row r="507" ht="15.75" customHeight="1">
      <c r="C507" s="100"/>
      <c r="G507" s="45"/>
      <c r="M507" s="53"/>
      <c r="N507" s="17"/>
    </row>
    <row r="508" ht="15.75" customHeight="1">
      <c r="C508" s="100"/>
      <c r="G508" s="45"/>
      <c r="M508" s="53"/>
      <c r="N508" s="17"/>
    </row>
    <row r="509" ht="15.75" customHeight="1">
      <c r="C509" s="100"/>
      <c r="G509" s="45"/>
      <c r="M509" s="53"/>
      <c r="N509" s="17"/>
    </row>
    <row r="510" ht="15.75" customHeight="1">
      <c r="C510" s="100"/>
      <c r="G510" s="45"/>
      <c r="M510" s="53"/>
      <c r="N510" s="17"/>
    </row>
    <row r="511" ht="15.75" customHeight="1">
      <c r="C511" s="100"/>
      <c r="G511" s="45"/>
      <c r="M511" s="53"/>
      <c r="N511" s="17"/>
    </row>
    <row r="512" ht="15.75" customHeight="1">
      <c r="C512" s="100"/>
      <c r="G512" s="45"/>
      <c r="M512" s="53"/>
      <c r="N512" s="17"/>
    </row>
    <row r="513" ht="15.75" customHeight="1">
      <c r="C513" s="100"/>
      <c r="G513" s="45"/>
      <c r="M513" s="53"/>
      <c r="N513" s="17"/>
    </row>
    <row r="514" ht="15.75" customHeight="1">
      <c r="C514" s="100"/>
      <c r="G514" s="45"/>
      <c r="M514" s="53"/>
      <c r="N514" s="17"/>
    </row>
    <row r="515" ht="15.75" customHeight="1">
      <c r="C515" s="100"/>
      <c r="G515" s="45"/>
      <c r="M515" s="53"/>
      <c r="N515" s="17"/>
    </row>
    <row r="516" ht="15.75" customHeight="1">
      <c r="C516" s="100"/>
      <c r="G516" s="45"/>
      <c r="M516" s="53"/>
      <c r="N516" s="17"/>
    </row>
    <row r="517" ht="15.75" customHeight="1">
      <c r="C517" s="100"/>
      <c r="G517" s="45"/>
      <c r="M517" s="53"/>
      <c r="N517" s="17"/>
    </row>
    <row r="518" ht="15.75" customHeight="1">
      <c r="C518" s="100"/>
      <c r="G518" s="45"/>
      <c r="M518" s="53"/>
      <c r="N518" s="17"/>
    </row>
    <row r="519" ht="15.75" customHeight="1">
      <c r="C519" s="100"/>
      <c r="G519" s="45"/>
      <c r="M519" s="53"/>
      <c r="N519" s="17"/>
    </row>
    <row r="520" ht="15.75" customHeight="1">
      <c r="C520" s="100"/>
      <c r="G520" s="45"/>
      <c r="M520" s="53"/>
      <c r="N520" s="17"/>
    </row>
    <row r="521" ht="15.75" customHeight="1">
      <c r="C521" s="100"/>
      <c r="G521" s="45"/>
      <c r="M521" s="53"/>
      <c r="N521" s="17"/>
    </row>
    <row r="522" ht="15.75" customHeight="1">
      <c r="C522" s="100"/>
      <c r="G522" s="45"/>
      <c r="M522" s="53"/>
      <c r="N522" s="17"/>
    </row>
    <row r="523" ht="15.75" customHeight="1">
      <c r="C523" s="100"/>
      <c r="G523" s="45"/>
      <c r="M523" s="53"/>
      <c r="N523" s="17"/>
    </row>
    <row r="524" ht="15.75" customHeight="1">
      <c r="C524" s="100"/>
      <c r="G524" s="45"/>
      <c r="M524" s="53"/>
      <c r="N524" s="17"/>
    </row>
    <row r="525" ht="15.75" customHeight="1">
      <c r="C525" s="100"/>
      <c r="G525" s="45"/>
      <c r="M525" s="53"/>
      <c r="N525" s="17"/>
    </row>
    <row r="526" ht="15.75" customHeight="1">
      <c r="C526" s="100"/>
      <c r="G526" s="45"/>
      <c r="M526" s="53"/>
      <c r="N526" s="17"/>
    </row>
    <row r="527" ht="15.75" customHeight="1">
      <c r="C527" s="100"/>
      <c r="G527" s="45"/>
      <c r="M527" s="53"/>
      <c r="N527" s="17"/>
    </row>
    <row r="528" ht="15.75" customHeight="1">
      <c r="C528" s="100"/>
      <c r="G528" s="45"/>
      <c r="M528" s="53"/>
      <c r="N528" s="17"/>
    </row>
    <row r="529" ht="15.75" customHeight="1">
      <c r="C529" s="100"/>
      <c r="G529" s="45"/>
      <c r="M529" s="53"/>
      <c r="N529" s="17"/>
    </row>
    <row r="530" ht="15.75" customHeight="1">
      <c r="C530" s="100"/>
      <c r="G530" s="45"/>
      <c r="M530" s="53"/>
      <c r="N530" s="17"/>
    </row>
    <row r="531" ht="15.75" customHeight="1">
      <c r="C531" s="100"/>
      <c r="G531" s="45"/>
      <c r="M531" s="53"/>
      <c r="N531" s="17"/>
    </row>
    <row r="532" ht="15.75" customHeight="1">
      <c r="C532" s="100"/>
      <c r="G532" s="45"/>
      <c r="M532" s="53"/>
      <c r="N532" s="17"/>
    </row>
    <row r="533" ht="15.75" customHeight="1">
      <c r="C533" s="100"/>
      <c r="G533" s="45"/>
      <c r="M533" s="53"/>
      <c r="N533" s="17"/>
    </row>
    <row r="534" ht="15.75" customHeight="1">
      <c r="C534" s="100"/>
      <c r="G534" s="45"/>
      <c r="M534" s="53"/>
      <c r="N534" s="17"/>
    </row>
    <row r="535" ht="15.75" customHeight="1">
      <c r="C535" s="100"/>
      <c r="G535" s="45"/>
      <c r="M535" s="53"/>
      <c r="N535" s="17"/>
    </row>
    <row r="536" ht="15.75" customHeight="1">
      <c r="C536" s="100"/>
      <c r="G536" s="45"/>
      <c r="M536" s="53"/>
      <c r="N536" s="17"/>
    </row>
    <row r="537" ht="15.75" customHeight="1">
      <c r="C537" s="100"/>
      <c r="G537" s="45"/>
      <c r="M537" s="53"/>
      <c r="N537" s="17"/>
    </row>
    <row r="538" ht="15.75" customHeight="1">
      <c r="C538" s="100"/>
      <c r="G538" s="45"/>
      <c r="M538" s="53"/>
      <c r="N538" s="17"/>
    </row>
    <row r="539" ht="15.75" customHeight="1">
      <c r="C539" s="100"/>
      <c r="G539" s="45"/>
      <c r="M539" s="53"/>
      <c r="N539" s="17"/>
    </row>
    <row r="540" ht="15.75" customHeight="1">
      <c r="C540" s="100"/>
      <c r="G540" s="45"/>
      <c r="M540" s="53"/>
      <c r="N540" s="17"/>
    </row>
    <row r="541" ht="15.75" customHeight="1">
      <c r="C541" s="100"/>
      <c r="G541" s="45"/>
      <c r="M541" s="53"/>
      <c r="N541" s="17"/>
    </row>
    <row r="542" ht="15.75" customHeight="1">
      <c r="C542" s="100"/>
      <c r="G542" s="45"/>
      <c r="M542" s="53"/>
      <c r="N542" s="17"/>
    </row>
    <row r="543" ht="15.75" customHeight="1">
      <c r="C543" s="100"/>
      <c r="G543" s="45"/>
      <c r="M543" s="53"/>
      <c r="N543" s="17"/>
    </row>
    <row r="544" ht="15.75" customHeight="1">
      <c r="C544" s="100"/>
      <c r="G544" s="45"/>
      <c r="M544" s="53"/>
      <c r="N544" s="17"/>
    </row>
    <row r="545" ht="15.75" customHeight="1">
      <c r="C545" s="100"/>
      <c r="G545" s="45"/>
      <c r="M545" s="53"/>
      <c r="N545" s="17"/>
    </row>
    <row r="546" ht="15.75" customHeight="1">
      <c r="C546" s="100"/>
      <c r="G546" s="45"/>
      <c r="M546" s="53"/>
      <c r="N546" s="17"/>
    </row>
    <row r="547" ht="15.75" customHeight="1">
      <c r="C547" s="100"/>
      <c r="G547" s="45"/>
      <c r="M547" s="53"/>
      <c r="N547" s="17"/>
    </row>
    <row r="548" ht="15.75" customHeight="1">
      <c r="C548" s="100"/>
      <c r="G548" s="45"/>
      <c r="M548" s="53"/>
      <c r="N548" s="17"/>
    </row>
    <row r="549" ht="15.75" customHeight="1">
      <c r="C549" s="100"/>
      <c r="G549" s="45"/>
      <c r="M549" s="53"/>
      <c r="N549" s="17"/>
    </row>
    <row r="550" ht="15.75" customHeight="1">
      <c r="C550" s="100"/>
      <c r="G550" s="45"/>
      <c r="M550" s="53"/>
      <c r="N550" s="17"/>
    </row>
    <row r="551" ht="15.75" customHeight="1">
      <c r="C551" s="100"/>
      <c r="G551" s="45"/>
      <c r="M551" s="53"/>
      <c r="N551" s="17"/>
    </row>
    <row r="552" ht="15.75" customHeight="1">
      <c r="C552" s="100"/>
      <c r="G552" s="45"/>
      <c r="M552" s="53"/>
      <c r="N552" s="17"/>
    </row>
    <row r="553" ht="15.75" customHeight="1">
      <c r="C553" s="100"/>
      <c r="G553" s="45"/>
      <c r="M553" s="53"/>
      <c r="N553" s="17"/>
    </row>
    <row r="554" ht="15.75" customHeight="1">
      <c r="C554" s="100"/>
      <c r="G554" s="45"/>
      <c r="M554" s="53"/>
      <c r="N554" s="17"/>
    </row>
    <row r="555" ht="15.75" customHeight="1">
      <c r="C555" s="100"/>
      <c r="G555" s="45"/>
      <c r="M555" s="53"/>
      <c r="N555" s="17"/>
    </row>
    <row r="556" ht="15.75" customHeight="1">
      <c r="C556" s="100"/>
      <c r="G556" s="45"/>
      <c r="M556" s="53"/>
      <c r="N556" s="17"/>
    </row>
    <row r="557" ht="15.75" customHeight="1">
      <c r="C557" s="100"/>
      <c r="G557" s="45"/>
      <c r="M557" s="53"/>
      <c r="N557" s="17"/>
    </row>
    <row r="558" ht="15.75" customHeight="1">
      <c r="C558" s="100"/>
      <c r="G558" s="45"/>
      <c r="M558" s="53"/>
      <c r="N558" s="17"/>
    </row>
    <row r="559" ht="15.75" customHeight="1">
      <c r="C559" s="100"/>
      <c r="G559" s="45"/>
      <c r="M559" s="53"/>
      <c r="N559" s="17"/>
    </row>
    <row r="560" ht="15.75" customHeight="1">
      <c r="C560" s="100"/>
      <c r="G560" s="45"/>
      <c r="M560" s="53"/>
      <c r="N560" s="17"/>
    </row>
    <row r="561" ht="15.75" customHeight="1">
      <c r="C561" s="100"/>
      <c r="G561" s="45"/>
      <c r="M561" s="53"/>
      <c r="N561" s="17"/>
    </row>
    <row r="562" ht="15.75" customHeight="1">
      <c r="C562" s="100"/>
      <c r="G562" s="45"/>
      <c r="M562" s="53"/>
      <c r="N562" s="17"/>
    </row>
    <row r="563" ht="15.75" customHeight="1">
      <c r="C563" s="100"/>
      <c r="G563" s="45"/>
      <c r="M563" s="53"/>
      <c r="N563" s="17"/>
    </row>
    <row r="564" ht="15.75" customHeight="1">
      <c r="C564" s="100"/>
      <c r="G564" s="45"/>
      <c r="M564" s="53"/>
      <c r="N564" s="17"/>
    </row>
    <row r="565" ht="15.75" customHeight="1">
      <c r="C565" s="100"/>
      <c r="G565" s="45"/>
      <c r="M565" s="53"/>
      <c r="N565" s="17"/>
    </row>
    <row r="566" ht="15.75" customHeight="1">
      <c r="C566" s="100"/>
      <c r="G566" s="45"/>
      <c r="M566" s="53"/>
      <c r="N566" s="17"/>
    </row>
    <row r="567" ht="15.75" customHeight="1">
      <c r="C567" s="100"/>
      <c r="G567" s="45"/>
      <c r="M567" s="53"/>
      <c r="N567" s="17"/>
    </row>
    <row r="568" ht="15.75" customHeight="1">
      <c r="C568" s="100"/>
      <c r="G568" s="45"/>
      <c r="M568" s="53"/>
      <c r="N568" s="17"/>
    </row>
    <row r="569" ht="15.75" customHeight="1">
      <c r="C569" s="100"/>
      <c r="G569" s="45"/>
      <c r="M569" s="53"/>
      <c r="N569" s="17"/>
    </row>
    <row r="570" ht="15.75" customHeight="1">
      <c r="C570" s="100"/>
      <c r="G570" s="45"/>
      <c r="M570" s="53"/>
      <c r="N570" s="17"/>
    </row>
    <row r="571" ht="15.75" customHeight="1">
      <c r="C571" s="100"/>
      <c r="G571" s="45"/>
      <c r="M571" s="53"/>
      <c r="N571" s="17"/>
    </row>
    <row r="572" ht="15.75" customHeight="1">
      <c r="C572" s="100"/>
      <c r="G572" s="45"/>
      <c r="M572" s="53"/>
      <c r="N572" s="17"/>
    </row>
    <row r="573" ht="15.75" customHeight="1">
      <c r="C573" s="100"/>
      <c r="G573" s="45"/>
      <c r="M573" s="53"/>
      <c r="N573" s="17"/>
    </row>
    <row r="574" ht="15.75" customHeight="1">
      <c r="C574" s="100"/>
      <c r="G574" s="45"/>
      <c r="M574" s="53"/>
      <c r="N574" s="17"/>
    </row>
    <row r="575" ht="15.75" customHeight="1">
      <c r="C575" s="100"/>
      <c r="G575" s="45"/>
      <c r="M575" s="53"/>
      <c r="N575" s="17"/>
    </row>
    <row r="576" ht="15.75" customHeight="1">
      <c r="C576" s="100"/>
      <c r="G576" s="45"/>
      <c r="M576" s="53"/>
      <c r="N576" s="17"/>
    </row>
    <row r="577" ht="15.75" customHeight="1">
      <c r="C577" s="100"/>
      <c r="G577" s="45"/>
      <c r="M577" s="53"/>
      <c r="N577" s="17"/>
    </row>
    <row r="578" ht="15.75" customHeight="1">
      <c r="C578" s="100"/>
      <c r="G578" s="45"/>
      <c r="M578" s="53"/>
      <c r="N578" s="17"/>
    </row>
    <row r="579" ht="15.75" customHeight="1">
      <c r="C579" s="100"/>
      <c r="G579" s="45"/>
      <c r="M579" s="53"/>
      <c r="N579" s="17"/>
    </row>
    <row r="580" ht="15.75" customHeight="1">
      <c r="C580" s="100"/>
      <c r="G580" s="45"/>
      <c r="M580" s="53"/>
      <c r="N580" s="17"/>
    </row>
    <row r="581" ht="15.75" customHeight="1">
      <c r="C581" s="100"/>
      <c r="G581" s="45"/>
      <c r="M581" s="53"/>
      <c r="N581" s="17"/>
    </row>
    <row r="582" ht="15.75" customHeight="1">
      <c r="C582" s="100"/>
      <c r="G582" s="45"/>
      <c r="M582" s="53"/>
      <c r="N582" s="17"/>
    </row>
    <row r="583" ht="15.75" customHeight="1">
      <c r="C583" s="100"/>
      <c r="G583" s="45"/>
      <c r="M583" s="53"/>
      <c r="N583" s="17"/>
    </row>
    <row r="584" ht="15.75" customHeight="1">
      <c r="C584" s="100"/>
      <c r="G584" s="45"/>
      <c r="M584" s="53"/>
      <c r="N584" s="17"/>
    </row>
    <row r="585" ht="15.75" customHeight="1">
      <c r="C585" s="100"/>
      <c r="G585" s="45"/>
      <c r="M585" s="53"/>
      <c r="N585" s="17"/>
    </row>
    <row r="586" ht="15.75" customHeight="1">
      <c r="C586" s="100"/>
      <c r="G586" s="45"/>
      <c r="M586" s="53"/>
      <c r="N586" s="17"/>
    </row>
    <row r="587" ht="15.75" customHeight="1">
      <c r="C587" s="100"/>
      <c r="G587" s="45"/>
      <c r="M587" s="53"/>
      <c r="N587" s="17"/>
    </row>
    <row r="588" ht="15.75" customHeight="1">
      <c r="C588" s="100"/>
      <c r="G588" s="45"/>
      <c r="M588" s="53"/>
      <c r="N588" s="17"/>
    </row>
    <row r="589" ht="15.75" customHeight="1">
      <c r="C589" s="100"/>
      <c r="G589" s="45"/>
      <c r="M589" s="53"/>
      <c r="N589" s="17"/>
    </row>
    <row r="590" ht="15.75" customHeight="1">
      <c r="C590" s="100"/>
      <c r="G590" s="45"/>
      <c r="M590" s="53"/>
      <c r="N590" s="17"/>
    </row>
    <row r="591" ht="15.75" customHeight="1">
      <c r="C591" s="100"/>
      <c r="G591" s="45"/>
      <c r="M591" s="53"/>
      <c r="N591" s="17"/>
    </row>
    <row r="592" ht="15.75" customHeight="1">
      <c r="C592" s="100"/>
      <c r="G592" s="45"/>
      <c r="M592" s="53"/>
      <c r="N592" s="17"/>
    </row>
    <row r="593" ht="15.75" customHeight="1">
      <c r="C593" s="100"/>
      <c r="G593" s="45"/>
      <c r="M593" s="53"/>
      <c r="N593" s="17"/>
    </row>
    <row r="594" ht="15.75" customHeight="1">
      <c r="C594" s="100"/>
      <c r="G594" s="45"/>
      <c r="M594" s="53"/>
      <c r="N594" s="17"/>
    </row>
    <row r="595" ht="15.75" customHeight="1">
      <c r="C595" s="100"/>
      <c r="G595" s="45"/>
      <c r="M595" s="53"/>
      <c r="N595" s="17"/>
    </row>
    <row r="596" ht="15.75" customHeight="1">
      <c r="C596" s="100"/>
      <c r="G596" s="45"/>
      <c r="M596" s="53"/>
      <c r="N596" s="17"/>
    </row>
    <row r="597" ht="15.75" customHeight="1">
      <c r="C597" s="100"/>
      <c r="G597" s="45"/>
      <c r="M597" s="53"/>
      <c r="N597" s="17"/>
    </row>
    <row r="598" ht="15.75" customHeight="1">
      <c r="C598" s="100"/>
      <c r="G598" s="45"/>
      <c r="M598" s="53"/>
      <c r="N598" s="17"/>
    </row>
    <row r="599" ht="15.75" customHeight="1">
      <c r="C599" s="100"/>
      <c r="G599" s="45"/>
      <c r="M599" s="53"/>
      <c r="N599" s="17"/>
    </row>
    <row r="600" ht="15.75" customHeight="1">
      <c r="C600" s="100"/>
      <c r="G600" s="45"/>
      <c r="M600" s="53"/>
      <c r="N600" s="17"/>
    </row>
    <row r="601" ht="15.75" customHeight="1">
      <c r="C601" s="100"/>
      <c r="G601" s="45"/>
      <c r="M601" s="53"/>
      <c r="N601" s="17"/>
    </row>
    <row r="602" ht="15.75" customHeight="1">
      <c r="C602" s="100"/>
      <c r="G602" s="45"/>
      <c r="M602" s="53"/>
      <c r="N602" s="17"/>
    </row>
    <row r="603" ht="15.75" customHeight="1">
      <c r="C603" s="100"/>
      <c r="G603" s="45"/>
      <c r="M603" s="53"/>
      <c r="N603" s="17"/>
    </row>
    <row r="604" ht="15.75" customHeight="1">
      <c r="C604" s="100"/>
      <c r="G604" s="45"/>
      <c r="M604" s="53"/>
      <c r="N604" s="17"/>
    </row>
    <row r="605" ht="15.75" customHeight="1">
      <c r="C605" s="100"/>
      <c r="G605" s="45"/>
      <c r="M605" s="53"/>
      <c r="N605" s="17"/>
    </row>
    <row r="606" ht="15.75" customHeight="1">
      <c r="C606" s="100"/>
      <c r="G606" s="45"/>
      <c r="M606" s="53"/>
      <c r="N606" s="17"/>
    </row>
    <row r="607" ht="15.75" customHeight="1">
      <c r="C607" s="100"/>
      <c r="G607" s="45"/>
      <c r="M607" s="53"/>
      <c r="N607" s="17"/>
    </row>
    <row r="608" ht="15.75" customHeight="1">
      <c r="C608" s="100"/>
      <c r="G608" s="45"/>
      <c r="M608" s="53"/>
      <c r="N608" s="17"/>
    </row>
    <row r="609" ht="15.75" customHeight="1">
      <c r="C609" s="100"/>
      <c r="G609" s="45"/>
      <c r="M609" s="53"/>
      <c r="N609" s="17"/>
    </row>
    <row r="610" ht="15.75" customHeight="1">
      <c r="C610" s="100"/>
      <c r="G610" s="45"/>
      <c r="M610" s="53"/>
      <c r="N610" s="17"/>
    </row>
    <row r="611" ht="15.75" customHeight="1">
      <c r="C611" s="100"/>
      <c r="G611" s="45"/>
      <c r="M611" s="53"/>
      <c r="N611" s="17"/>
    </row>
    <row r="612" ht="15.75" customHeight="1">
      <c r="C612" s="100"/>
      <c r="G612" s="45"/>
      <c r="M612" s="53"/>
      <c r="N612" s="17"/>
    </row>
    <row r="613" ht="15.75" customHeight="1">
      <c r="C613" s="100"/>
      <c r="G613" s="45"/>
      <c r="M613" s="53"/>
      <c r="N613" s="17"/>
    </row>
    <row r="614" ht="15.75" customHeight="1">
      <c r="C614" s="100"/>
      <c r="G614" s="45"/>
      <c r="M614" s="53"/>
      <c r="N614" s="17"/>
    </row>
    <row r="615" ht="15.75" customHeight="1">
      <c r="C615" s="100"/>
      <c r="G615" s="45"/>
      <c r="M615" s="53"/>
      <c r="N615" s="17"/>
    </row>
    <row r="616" ht="15.75" customHeight="1">
      <c r="C616" s="100"/>
      <c r="G616" s="45"/>
      <c r="M616" s="53"/>
      <c r="N616" s="17"/>
    </row>
    <row r="617" ht="15.75" customHeight="1">
      <c r="C617" s="100"/>
      <c r="G617" s="45"/>
      <c r="M617" s="53"/>
      <c r="N617" s="17"/>
    </row>
    <row r="618" ht="15.75" customHeight="1">
      <c r="C618" s="100"/>
      <c r="G618" s="45"/>
      <c r="M618" s="53"/>
      <c r="N618" s="17"/>
    </row>
    <row r="619" ht="15.75" customHeight="1">
      <c r="C619" s="100"/>
      <c r="G619" s="45"/>
      <c r="M619" s="53"/>
      <c r="N619" s="17"/>
    </row>
    <row r="620" ht="15.75" customHeight="1">
      <c r="C620" s="100"/>
      <c r="G620" s="45"/>
      <c r="M620" s="53"/>
      <c r="N620" s="17"/>
    </row>
    <row r="621" ht="15.75" customHeight="1">
      <c r="C621" s="100"/>
      <c r="G621" s="45"/>
      <c r="M621" s="53"/>
      <c r="N621" s="17"/>
    </row>
    <row r="622" ht="15.75" customHeight="1">
      <c r="C622" s="100"/>
      <c r="G622" s="45"/>
      <c r="M622" s="53"/>
      <c r="N622" s="17"/>
    </row>
    <row r="623" ht="15.75" customHeight="1">
      <c r="C623" s="100"/>
      <c r="G623" s="45"/>
      <c r="M623" s="53"/>
      <c r="N623" s="17"/>
    </row>
    <row r="624" ht="15.75" customHeight="1">
      <c r="C624" s="100"/>
      <c r="G624" s="45"/>
      <c r="M624" s="53"/>
      <c r="N624" s="17"/>
    </row>
    <row r="625" ht="15.75" customHeight="1">
      <c r="C625" s="100"/>
      <c r="G625" s="45"/>
      <c r="M625" s="53"/>
      <c r="N625" s="17"/>
    </row>
    <row r="626" ht="15.75" customHeight="1">
      <c r="C626" s="100"/>
      <c r="G626" s="45"/>
      <c r="M626" s="53"/>
      <c r="N626" s="17"/>
    </row>
    <row r="627" ht="15.75" customHeight="1">
      <c r="C627" s="100"/>
      <c r="G627" s="45"/>
      <c r="M627" s="53"/>
      <c r="N627" s="17"/>
    </row>
    <row r="628" ht="15.75" customHeight="1">
      <c r="C628" s="100"/>
      <c r="G628" s="45"/>
      <c r="M628" s="53"/>
      <c r="N628" s="17"/>
    </row>
    <row r="629" ht="15.75" customHeight="1">
      <c r="C629" s="100"/>
      <c r="G629" s="45"/>
      <c r="M629" s="53"/>
      <c r="N629" s="17"/>
    </row>
    <row r="630" ht="15.75" customHeight="1">
      <c r="C630" s="100"/>
      <c r="G630" s="45"/>
      <c r="M630" s="53"/>
      <c r="N630" s="17"/>
    </row>
    <row r="631" ht="15.75" customHeight="1">
      <c r="C631" s="100"/>
      <c r="G631" s="45"/>
      <c r="M631" s="53"/>
      <c r="N631" s="17"/>
    </row>
    <row r="632" ht="15.75" customHeight="1">
      <c r="C632" s="100"/>
      <c r="G632" s="45"/>
      <c r="M632" s="53"/>
      <c r="N632" s="17"/>
    </row>
    <row r="633" ht="15.75" customHeight="1">
      <c r="C633" s="100"/>
      <c r="G633" s="45"/>
      <c r="M633" s="53"/>
      <c r="N633" s="17"/>
    </row>
    <row r="634" ht="15.75" customHeight="1">
      <c r="C634" s="100"/>
      <c r="G634" s="45"/>
      <c r="M634" s="53"/>
      <c r="N634" s="17"/>
    </row>
    <row r="635" ht="15.75" customHeight="1">
      <c r="C635" s="100"/>
      <c r="G635" s="45"/>
      <c r="M635" s="53"/>
      <c r="N635" s="17"/>
    </row>
    <row r="636" ht="15.75" customHeight="1">
      <c r="C636" s="100"/>
      <c r="G636" s="45"/>
      <c r="M636" s="53"/>
      <c r="N636" s="17"/>
    </row>
    <row r="637" ht="15.75" customHeight="1">
      <c r="C637" s="100"/>
      <c r="G637" s="45"/>
      <c r="M637" s="53"/>
      <c r="N637" s="17"/>
    </row>
    <row r="638" ht="15.75" customHeight="1">
      <c r="C638" s="100"/>
      <c r="G638" s="45"/>
      <c r="M638" s="53"/>
      <c r="N638" s="17"/>
    </row>
    <row r="639" ht="15.75" customHeight="1">
      <c r="C639" s="100"/>
      <c r="G639" s="45"/>
      <c r="M639" s="53"/>
      <c r="N639" s="17"/>
    </row>
    <row r="640" ht="15.75" customHeight="1">
      <c r="C640" s="100"/>
      <c r="G640" s="45"/>
      <c r="M640" s="53"/>
      <c r="N640" s="17"/>
    </row>
    <row r="641" ht="15.75" customHeight="1">
      <c r="C641" s="100"/>
      <c r="G641" s="45"/>
      <c r="M641" s="53"/>
      <c r="N641" s="17"/>
    </row>
    <row r="642" ht="15.75" customHeight="1">
      <c r="C642" s="100"/>
      <c r="G642" s="45"/>
      <c r="M642" s="53"/>
      <c r="N642" s="17"/>
    </row>
    <row r="643" ht="15.75" customHeight="1">
      <c r="C643" s="100"/>
      <c r="G643" s="45"/>
      <c r="M643" s="53"/>
      <c r="N643" s="17"/>
    </row>
    <row r="644" ht="15.75" customHeight="1">
      <c r="C644" s="100"/>
      <c r="G644" s="45"/>
      <c r="M644" s="53"/>
      <c r="N644" s="17"/>
    </row>
    <row r="645" ht="15.75" customHeight="1">
      <c r="C645" s="100"/>
      <c r="G645" s="45"/>
      <c r="M645" s="53"/>
      <c r="N645" s="17"/>
    </row>
    <row r="646" ht="15.75" customHeight="1">
      <c r="C646" s="100"/>
      <c r="G646" s="45"/>
      <c r="M646" s="53"/>
      <c r="N646" s="17"/>
    </row>
    <row r="647" ht="15.75" customHeight="1">
      <c r="C647" s="100"/>
      <c r="G647" s="45"/>
      <c r="M647" s="53"/>
      <c r="N647" s="17"/>
    </row>
    <row r="648" ht="15.75" customHeight="1">
      <c r="C648" s="100"/>
      <c r="G648" s="45"/>
      <c r="M648" s="53"/>
      <c r="N648" s="17"/>
    </row>
    <row r="649" ht="15.75" customHeight="1">
      <c r="C649" s="100"/>
      <c r="G649" s="45"/>
      <c r="M649" s="53"/>
      <c r="N649" s="17"/>
    </row>
    <row r="650" ht="15.75" customHeight="1">
      <c r="C650" s="100"/>
      <c r="G650" s="45"/>
      <c r="M650" s="53"/>
      <c r="N650" s="17"/>
    </row>
    <row r="651" ht="15.75" customHeight="1">
      <c r="C651" s="100"/>
      <c r="G651" s="45"/>
      <c r="M651" s="53"/>
      <c r="N651" s="17"/>
    </row>
    <row r="652" ht="15.75" customHeight="1">
      <c r="C652" s="100"/>
      <c r="G652" s="45"/>
      <c r="M652" s="53"/>
      <c r="N652" s="17"/>
    </row>
    <row r="653" ht="15.75" customHeight="1">
      <c r="C653" s="100"/>
      <c r="G653" s="45"/>
      <c r="M653" s="53"/>
      <c r="N653" s="17"/>
    </row>
    <row r="654" ht="15.75" customHeight="1">
      <c r="C654" s="100"/>
      <c r="G654" s="45"/>
      <c r="M654" s="53"/>
      <c r="N654" s="17"/>
    </row>
    <row r="655" ht="15.75" customHeight="1">
      <c r="C655" s="100"/>
      <c r="G655" s="45"/>
      <c r="M655" s="53"/>
      <c r="N655" s="17"/>
    </row>
    <row r="656" ht="15.75" customHeight="1">
      <c r="C656" s="100"/>
      <c r="G656" s="45"/>
      <c r="M656" s="53"/>
      <c r="N656" s="17"/>
    </row>
    <row r="657" ht="15.75" customHeight="1">
      <c r="C657" s="100"/>
      <c r="G657" s="45"/>
      <c r="M657" s="53"/>
      <c r="N657" s="17"/>
    </row>
    <row r="658" ht="15.75" customHeight="1">
      <c r="C658" s="100"/>
      <c r="G658" s="45"/>
      <c r="M658" s="53"/>
      <c r="N658" s="17"/>
    </row>
    <row r="659" ht="15.75" customHeight="1">
      <c r="C659" s="100"/>
      <c r="G659" s="45"/>
      <c r="M659" s="53"/>
      <c r="N659" s="17"/>
    </row>
    <row r="660" ht="15.75" customHeight="1">
      <c r="C660" s="100"/>
      <c r="G660" s="45"/>
      <c r="M660" s="53"/>
      <c r="N660" s="17"/>
    </row>
    <row r="661" ht="15.75" customHeight="1">
      <c r="C661" s="100"/>
      <c r="G661" s="45"/>
      <c r="M661" s="53"/>
      <c r="N661" s="17"/>
    </row>
    <row r="662" ht="15.75" customHeight="1">
      <c r="C662" s="100"/>
      <c r="G662" s="45"/>
      <c r="M662" s="53"/>
      <c r="N662" s="17"/>
    </row>
    <row r="663" ht="15.75" customHeight="1">
      <c r="C663" s="100"/>
      <c r="G663" s="45"/>
      <c r="M663" s="53"/>
      <c r="N663" s="17"/>
    </row>
    <row r="664" ht="15.75" customHeight="1">
      <c r="C664" s="100"/>
      <c r="G664" s="45"/>
      <c r="M664" s="53"/>
      <c r="N664" s="17"/>
    </row>
    <row r="665" ht="15.75" customHeight="1">
      <c r="C665" s="100"/>
      <c r="G665" s="45"/>
      <c r="M665" s="53"/>
      <c r="N665" s="17"/>
    </row>
    <row r="666" ht="15.75" customHeight="1">
      <c r="C666" s="100"/>
      <c r="G666" s="45"/>
      <c r="M666" s="53"/>
      <c r="N666" s="17"/>
    </row>
    <row r="667" ht="15.75" customHeight="1">
      <c r="C667" s="100"/>
      <c r="G667" s="45"/>
      <c r="M667" s="53"/>
      <c r="N667" s="17"/>
    </row>
    <row r="668" ht="15.75" customHeight="1">
      <c r="C668" s="100"/>
      <c r="G668" s="45"/>
      <c r="M668" s="53"/>
      <c r="N668" s="17"/>
    </row>
    <row r="669" ht="15.75" customHeight="1">
      <c r="C669" s="100"/>
      <c r="G669" s="45"/>
      <c r="M669" s="53"/>
      <c r="N669" s="17"/>
    </row>
    <row r="670" ht="15.75" customHeight="1">
      <c r="C670" s="100"/>
      <c r="G670" s="45"/>
      <c r="M670" s="53"/>
      <c r="N670" s="17"/>
    </row>
    <row r="671" ht="15.75" customHeight="1">
      <c r="C671" s="100"/>
      <c r="G671" s="45"/>
      <c r="M671" s="53"/>
      <c r="N671" s="17"/>
    </row>
    <row r="672" ht="15.75" customHeight="1">
      <c r="C672" s="100"/>
      <c r="G672" s="45"/>
      <c r="M672" s="53"/>
      <c r="N672" s="17"/>
    </row>
    <row r="673" ht="15.75" customHeight="1">
      <c r="C673" s="100"/>
      <c r="G673" s="45"/>
      <c r="M673" s="53"/>
      <c r="N673" s="17"/>
    </row>
    <row r="674" ht="15.75" customHeight="1">
      <c r="C674" s="100"/>
      <c r="G674" s="45"/>
      <c r="M674" s="53"/>
      <c r="N674" s="17"/>
    </row>
    <row r="675" ht="15.75" customHeight="1">
      <c r="C675" s="100"/>
      <c r="G675" s="45"/>
      <c r="M675" s="53"/>
      <c r="N675" s="17"/>
    </row>
    <row r="676" ht="15.75" customHeight="1">
      <c r="C676" s="100"/>
      <c r="G676" s="45"/>
      <c r="M676" s="53"/>
      <c r="N676" s="17"/>
    </row>
    <row r="677" ht="15.75" customHeight="1">
      <c r="C677" s="100"/>
      <c r="G677" s="45"/>
      <c r="M677" s="53"/>
      <c r="N677" s="17"/>
    </row>
    <row r="678" ht="15.75" customHeight="1">
      <c r="C678" s="100"/>
      <c r="G678" s="45"/>
      <c r="M678" s="53"/>
      <c r="N678" s="17"/>
    </row>
    <row r="679" ht="15.75" customHeight="1">
      <c r="C679" s="100"/>
      <c r="G679" s="45"/>
      <c r="M679" s="53"/>
      <c r="N679" s="17"/>
    </row>
    <row r="680" ht="15.75" customHeight="1">
      <c r="C680" s="100"/>
      <c r="G680" s="45"/>
      <c r="M680" s="53"/>
      <c r="N680" s="17"/>
    </row>
    <row r="681" ht="15.75" customHeight="1">
      <c r="C681" s="100"/>
      <c r="G681" s="45"/>
      <c r="M681" s="53"/>
      <c r="N681" s="17"/>
    </row>
    <row r="682" ht="15.75" customHeight="1">
      <c r="C682" s="100"/>
      <c r="G682" s="45"/>
      <c r="M682" s="53"/>
      <c r="N682" s="17"/>
    </row>
    <row r="683" ht="15.75" customHeight="1">
      <c r="C683" s="100"/>
      <c r="G683" s="45"/>
      <c r="M683" s="53"/>
      <c r="N683" s="17"/>
    </row>
    <row r="684" ht="15.75" customHeight="1">
      <c r="C684" s="100"/>
      <c r="G684" s="45"/>
      <c r="M684" s="53"/>
      <c r="N684" s="17"/>
    </row>
    <row r="685" ht="15.75" customHeight="1">
      <c r="C685" s="100"/>
      <c r="G685" s="45"/>
      <c r="M685" s="53"/>
      <c r="N685" s="17"/>
    </row>
    <row r="686" ht="15.75" customHeight="1">
      <c r="C686" s="100"/>
      <c r="G686" s="45"/>
      <c r="M686" s="53"/>
      <c r="N686" s="17"/>
    </row>
    <row r="687" ht="15.75" customHeight="1">
      <c r="C687" s="100"/>
      <c r="G687" s="45"/>
      <c r="M687" s="53"/>
      <c r="N687" s="17"/>
    </row>
    <row r="688" ht="15.75" customHeight="1">
      <c r="C688" s="100"/>
      <c r="G688" s="45"/>
      <c r="M688" s="53"/>
      <c r="N688" s="17"/>
    </row>
    <row r="689" ht="15.75" customHeight="1">
      <c r="C689" s="100"/>
      <c r="G689" s="45"/>
      <c r="M689" s="53"/>
      <c r="N689" s="17"/>
    </row>
    <row r="690" ht="15.75" customHeight="1">
      <c r="C690" s="100"/>
      <c r="G690" s="45"/>
      <c r="M690" s="53"/>
      <c r="N690" s="17"/>
    </row>
    <row r="691" ht="15.75" customHeight="1">
      <c r="C691" s="100"/>
      <c r="G691" s="45"/>
      <c r="M691" s="53"/>
      <c r="N691" s="17"/>
    </row>
    <row r="692" ht="15.75" customHeight="1">
      <c r="C692" s="100"/>
      <c r="G692" s="45"/>
      <c r="M692" s="53"/>
      <c r="N692" s="17"/>
    </row>
    <row r="693" ht="15.75" customHeight="1">
      <c r="C693" s="100"/>
      <c r="G693" s="45"/>
      <c r="M693" s="53"/>
      <c r="N693" s="17"/>
    </row>
    <row r="694" ht="15.75" customHeight="1">
      <c r="C694" s="100"/>
      <c r="G694" s="45"/>
      <c r="M694" s="53"/>
      <c r="N694" s="17"/>
    </row>
    <row r="695" ht="15.75" customHeight="1">
      <c r="C695" s="100"/>
      <c r="G695" s="45"/>
      <c r="M695" s="53"/>
      <c r="N695" s="17"/>
    </row>
    <row r="696" ht="15.75" customHeight="1">
      <c r="C696" s="100"/>
      <c r="G696" s="45"/>
      <c r="M696" s="53"/>
      <c r="N696" s="17"/>
    </row>
    <row r="697" ht="15.75" customHeight="1">
      <c r="C697" s="100"/>
      <c r="G697" s="45"/>
      <c r="M697" s="53"/>
      <c r="N697" s="17"/>
    </row>
    <row r="698" ht="15.75" customHeight="1">
      <c r="C698" s="100"/>
      <c r="G698" s="45"/>
      <c r="M698" s="53"/>
      <c r="N698" s="17"/>
    </row>
    <row r="699" ht="15.75" customHeight="1">
      <c r="C699" s="100"/>
      <c r="G699" s="45"/>
      <c r="M699" s="53"/>
      <c r="N699" s="17"/>
    </row>
    <row r="700" ht="15.75" customHeight="1">
      <c r="C700" s="100"/>
      <c r="G700" s="45"/>
      <c r="M700" s="53"/>
      <c r="N700" s="17"/>
    </row>
    <row r="701" ht="15.75" customHeight="1">
      <c r="C701" s="100"/>
      <c r="G701" s="45"/>
      <c r="M701" s="53"/>
      <c r="N701" s="17"/>
    </row>
    <row r="702" ht="15.75" customHeight="1">
      <c r="C702" s="100"/>
      <c r="G702" s="45"/>
      <c r="M702" s="53"/>
      <c r="N702" s="17"/>
    </row>
    <row r="703" ht="15.75" customHeight="1">
      <c r="C703" s="100"/>
      <c r="G703" s="45"/>
      <c r="M703" s="53"/>
      <c r="N703" s="17"/>
    </row>
    <row r="704" ht="15.75" customHeight="1">
      <c r="C704" s="100"/>
      <c r="G704" s="45"/>
      <c r="M704" s="53"/>
      <c r="N704" s="17"/>
    </row>
    <row r="705" ht="15.75" customHeight="1">
      <c r="C705" s="100"/>
      <c r="G705" s="45"/>
      <c r="M705" s="53"/>
      <c r="N705" s="17"/>
    </row>
    <row r="706" ht="15.75" customHeight="1">
      <c r="C706" s="100"/>
      <c r="G706" s="45"/>
      <c r="M706" s="53"/>
      <c r="N706" s="17"/>
    </row>
    <row r="707" ht="15.75" customHeight="1">
      <c r="C707" s="100"/>
      <c r="G707" s="45"/>
      <c r="M707" s="53"/>
      <c r="N707" s="17"/>
    </row>
    <row r="708" ht="15.75" customHeight="1">
      <c r="C708" s="100"/>
      <c r="G708" s="45"/>
      <c r="M708" s="53"/>
      <c r="N708" s="17"/>
    </row>
    <row r="709" ht="15.75" customHeight="1">
      <c r="C709" s="100"/>
      <c r="G709" s="45"/>
      <c r="M709" s="53"/>
      <c r="N709" s="17"/>
    </row>
    <row r="710" ht="15.75" customHeight="1">
      <c r="C710" s="100"/>
      <c r="G710" s="45"/>
      <c r="M710" s="53"/>
      <c r="N710" s="17"/>
    </row>
    <row r="711" ht="15.75" customHeight="1">
      <c r="C711" s="100"/>
      <c r="G711" s="45"/>
      <c r="M711" s="53"/>
      <c r="N711" s="17"/>
    </row>
    <row r="712" ht="15.75" customHeight="1">
      <c r="C712" s="100"/>
      <c r="G712" s="45"/>
      <c r="M712" s="53"/>
      <c r="N712" s="17"/>
    </row>
    <row r="713" ht="15.75" customHeight="1">
      <c r="C713" s="100"/>
      <c r="G713" s="45"/>
      <c r="M713" s="53"/>
      <c r="N713" s="17"/>
    </row>
    <row r="714" ht="15.75" customHeight="1">
      <c r="C714" s="100"/>
      <c r="G714" s="45"/>
      <c r="M714" s="53"/>
      <c r="N714" s="17"/>
    </row>
    <row r="715" ht="15.75" customHeight="1">
      <c r="C715" s="100"/>
      <c r="G715" s="45"/>
      <c r="M715" s="53"/>
      <c r="N715" s="17"/>
    </row>
    <row r="716" ht="15.75" customHeight="1">
      <c r="C716" s="100"/>
      <c r="G716" s="45"/>
      <c r="M716" s="53"/>
      <c r="N716" s="17"/>
    </row>
    <row r="717" ht="15.75" customHeight="1">
      <c r="C717" s="100"/>
      <c r="G717" s="45"/>
      <c r="M717" s="53"/>
      <c r="N717" s="17"/>
    </row>
    <row r="718" ht="15.75" customHeight="1">
      <c r="C718" s="100"/>
      <c r="G718" s="45"/>
      <c r="M718" s="53"/>
      <c r="N718" s="17"/>
    </row>
    <row r="719" ht="15.75" customHeight="1">
      <c r="C719" s="100"/>
      <c r="G719" s="45"/>
      <c r="M719" s="53"/>
      <c r="N719" s="17"/>
    </row>
    <row r="720" ht="15.75" customHeight="1">
      <c r="C720" s="100"/>
      <c r="G720" s="45"/>
      <c r="M720" s="53"/>
      <c r="N720" s="17"/>
    </row>
    <row r="721" ht="15.75" customHeight="1">
      <c r="C721" s="100"/>
      <c r="G721" s="45"/>
      <c r="M721" s="53"/>
      <c r="N721" s="17"/>
    </row>
    <row r="722" ht="15.75" customHeight="1">
      <c r="C722" s="100"/>
      <c r="G722" s="45"/>
      <c r="M722" s="53"/>
      <c r="N722" s="17"/>
    </row>
    <row r="723" ht="15.75" customHeight="1">
      <c r="C723" s="100"/>
      <c r="G723" s="45"/>
      <c r="M723" s="53"/>
      <c r="N723" s="17"/>
    </row>
    <row r="724" ht="15.75" customHeight="1">
      <c r="C724" s="100"/>
      <c r="G724" s="45"/>
      <c r="M724" s="53"/>
      <c r="N724" s="17"/>
    </row>
    <row r="725" ht="15.75" customHeight="1">
      <c r="C725" s="100"/>
      <c r="G725" s="45"/>
      <c r="M725" s="53"/>
      <c r="N725" s="17"/>
    </row>
    <row r="726" ht="15.75" customHeight="1">
      <c r="C726" s="100"/>
      <c r="G726" s="45"/>
      <c r="M726" s="53"/>
      <c r="N726" s="17"/>
    </row>
    <row r="727" ht="15.75" customHeight="1">
      <c r="C727" s="100"/>
      <c r="G727" s="45"/>
      <c r="M727" s="53"/>
      <c r="N727" s="17"/>
    </row>
    <row r="728" ht="15.75" customHeight="1">
      <c r="C728" s="100"/>
      <c r="G728" s="45"/>
      <c r="M728" s="53"/>
      <c r="N728" s="17"/>
    </row>
    <row r="729" ht="15.75" customHeight="1">
      <c r="C729" s="100"/>
      <c r="G729" s="45"/>
      <c r="M729" s="53"/>
      <c r="N729" s="17"/>
    </row>
    <row r="730" ht="15.75" customHeight="1">
      <c r="C730" s="100"/>
      <c r="G730" s="45"/>
      <c r="M730" s="53"/>
      <c r="N730" s="17"/>
    </row>
    <row r="731" ht="15.75" customHeight="1">
      <c r="C731" s="100"/>
      <c r="G731" s="45"/>
      <c r="M731" s="53"/>
      <c r="N731" s="17"/>
    </row>
    <row r="732" ht="15.75" customHeight="1">
      <c r="C732" s="100"/>
      <c r="G732" s="45"/>
      <c r="M732" s="53"/>
      <c r="N732" s="17"/>
    </row>
    <row r="733" ht="15.75" customHeight="1">
      <c r="C733" s="100"/>
      <c r="G733" s="45"/>
      <c r="M733" s="53"/>
      <c r="N733" s="17"/>
    </row>
    <row r="734" ht="15.75" customHeight="1">
      <c r="C734" s="100"/>
      <c r="G734" s="45"/>
      <c r="M734" s="53"/>
      <c r="N734" s="17"/>
    </row>
    <row r="735" ht="15.75" customHeight="1">
      <c r="C735" s="100"/>
      <c r="G735" s="45"/>
      <c r="M735" s="53"/>
      <c r="N735" s="17"/>
    </row>
    <row r="736" ht="15.75" customHeight="1">
      <c r="C736" s="100"/>
      <c r="G736" s="45"/>
      <c r="M736" s="53"/>
      <c r="N736" s="17"/>
    </row>
    <row r="737" ht="15.75" customHeight="1">
      <c r="C737" s="100"/>
      <c r="G737" s="45"/>
      <c r="M737" s="53"/>
      <c r="N737" s="17"/>
    </row>
    <row r="738" ht="15.75" customHeight="1">
      <c r="C738" s="100"/>
      <c r="G738" s="45"/>
      <c r="M738" s="53"/>
      <c r="N738" s="17"/>
    </row>
    <row r="739" ht="15.75" customHeight="1">
      <c r="C739" s="100"/>
      <c r="G739" s="45"/>
      <c r="M739" s="53"/>
      <c r="N739" s="17"/>
    </row>
    <row r="740" ht="15.75" customHeight="1">
      <c r="C740" s="100"/>
      <c r="G740" s="45"/>
      <c r="M740" s="53"/>
      <c r="N740" s="17"/>
    </row>
    <row r="741" ht="15.75" customHeight="1">
      <c r="C741" s="100"/>
      <c r="G741" s="45"/>
      <c r="M741" s="53"/>
      <c r="N741" s="17"/>
    </row>
    <row r="742" ht="15.75" customHeight="1">
      <c r="C742" s="100"/>
      <c r="G742" s="45"/>
      <c r="M742" s="53"/>
      <c r="N742" s="17"/>
    </row>
    <row r="743" ht="15.75" customHeight="1">
      <c r="C743" s="100"/>
      <c r="G743" s="45"/>
      <c r="M743" s="53"/>
      <c r="N743" s="17"/>
    </row>
    <row r="744" ht="15.75" customHeight="1">
      <c r="C744" s="100"/>
      <c r="G744" s="45"/>
      <c r="M744" s="53"/>
      <c r="N744" s="17"/>
    </row>
    <row r="745" ht="15.75" customHeight="1">
      <c r="C745" s="100"/>
      <c r="G745" s="45"/>
      <c r="M745" s="53"/>
      <c r="N745" s="17"/>
    </row>
    <row r="746" ht="15.75" customHeight="1">
      <c r="C746" s="100"/>
      <c r="G746" s="45"/>
      <c r="M746" s="53"/>
      <c r="N746" s="17"/>
    </row>
    <row r="747" ht="15.75" customHeight="1">
      <c r="C747" s="100"/>
      <c r="G747" s="45"/>
      <c r="M747" s="53"/>
      <c r="N747" s="17"/>
    </row>
    <row r="748" ht="15.75" customHeight="1">
      <c r="C748" s="100"/>
      <c r="G748" s="45"/>
      <c r="M748" s="53"/>
      <c r="N748" s="17"/>
    </row>
    <row r="749" ht="15.75" customHeight="1">
      <c r="C749" s="100"/>
      <c r="G749" s="45"/>
      <c r="M749" s="53"/>
      <c r="N749" s="17"/>
    </row>
    <row r="750" ht="15.75" customHeight="1">
      <c r="C750" s="100"/>
      <c r="G750" s="45"/>
      <c r="M750" s="53"/>
      <c r="N750" s="17"/>
    </row>
    <row r="751" ht="15.75" customHeight="1">
      <c r="C751" s="100"/>
      <c r="G751" s="45"/>
      <c r="M751" s="53"/>
      <c r="N751" s="17"/>
    </row>
    <row r="752" ht="15.75" customHeight="1">
      <c r="C752" s="100"/>
      <c r="G752" s="45"/>
      <c r="M752" s="53"/>
      <c r="N752" s="17"/>
    </row>
    <row r="753" ht="15.75" customHeight="1">
      <c r="C753" s="100"/>
      <c r="G753" s="45"/>
      <c r="M753" s="53"/>
      <c r="N753" s="17"/>
    </row>
    <row r="754" ht="15.75" customHeight="1">
      <c r="C754" s="100"/>
      <c r="G754" s="45"/>
      <c r="M754" s="53"/>
      <c r="N754" s="17"/>
    </row>
    <row r="755" ht="15.75" customHeight="1">
      <c r="C755" s="100"/>
      <c r="G755" s="45"/>
      <c r="M755" s="53"/>
      <c r="N755" s="17"/>
    </row>
    <row r="756" ht="15.75" customHeight="1">
      <c r="C756" s="100"/>
      <c r="G756" s="45"/>
      <c r="M756" s="53"/>
      <c r="N756" s="17"/>
    </row>
    <row r="757" ht="15.75" customHeight="1">
      <c r="C757" s="100"/>
      <c r="G757" s="45"/>
      <c r="M757" s="53"/>
      <c r="N757" s="17"/>
    </row>
    <row r="758" ht="15.75" customHeight="1">
      <c r="C758" s="100"/>
      <c r="G758" s="45"/>
      <c r="M758" s="53"/>
      <c r="N758" s="17"/>
    </row>
    <row r="759" ht="15.75" customHeight="1">
      <c r="C759" s="100"/>
      <c r="G759" s="45"/>
      <c r="M759" s="53"/>
      <c r="N759" s="17"/>
    </row>
    <row r="760" ht="15.75" customHeight="1">
      <c r="C760" s="100"/>
      <c r="G760" s="45"/>
      <c r="M760" s="53"/>
      <c r="N760" s="17"/>
    </row>
    <row r="761" ht="15.75" customHeight="1">
      <c r="C761" s="100"/>
      <c r="G761" s="45"/>
      <c r="M761" s="53"/>
      <c r="N761" s="17"/>
    </row>
    <row r="762" ht="15.75" customHeight="1">
      <c r="C762" s="100"/>
      <c r="G762" s="45"/>
      <c r="M762" s="53"/>
      <c r="N762" s="17"/>
    </row>
    <row r="763" ht="15.75" customHeight="1">
      <c r="C763" s="100"/>
      <c r="G763" s="45"/>
      <c r="M763" s="53"/>
      <c r="N763" s="17"/>
    </row>
    <row r="764" ht="15.75" customHeight="1">
      <c r="C764" s="100"/>
      <c r="G764" s="45"/>
      <c r="M764" s="53"/>
      <c r="N764" s="17"/>
    </row>
    <row r="765" ht="15.75" customHeight="1">
      <c r="C765" s="100"/>
      <c r="G765" s="45"/>
      <c r="M765" s="53"/>
      <c r="N765" s="17"/>
    </row>
    <row r="766" ht="15.75" customHeight="1">
      <c r="C766" s="100"/>
      <c r="G766" s="45"/>
      <c r="M766" s="53"/>
      <c r="N766" s="17"/>
    </row>
    <row r="767" ht="15.75" customHeight="1">
      <c r="C767" s="100"/>
      <c r="G767" s="45"/>
      <c r="M767" s="53"/>
      <c r="N767" s="17"/>
    </row>
    <row r="768" ht="15.75" customHeight="1">
      <c r="C768" s="100"/>
      <c r="G768" s="45"/>
      <c r="M768" s="53"/>
      <c r="N768" s="17"/>
    </row>
    <row r="769" ht="15.75" customHeight="1">
      <c r="C769" s="100"/>
      <c r="G769" s="45"/>
      <c r="M769" s="53"/>
      <c r="N769" s="17"/>
    </row>
    <row r="770" ht="15.75" customHeight="1">
      <c r="C770" s="100"/>
      <c r="G770" s="45"/>
      <c r="M770" s="53"/>
      <c r="N770" s="17"/>
    </row>
    <row r="771" ht="15.75" customHeight="1">
      <c r="C771" s="100"/>
      <c r="G771" s="45"/>
      <c r="M771" s="53"/>
      <c r="N771" s="17"/>
    </row>
    <row r="772" ht="15.75" customHeight="1">
      <c r="C772" s="100"/>
      <c r="G772" s="45"/>
      <c r="M772" s="53"/>
      <c r="N772" s="17"/>
    </row>
    <row r="773" ht="15.75" customHeight="1">
      <c r="C773" s="100"/>
      <c r="G773" s="45"/>
      <c r="M773" s="53"/>
      <c r="N773" s="17"/>
    </row>
    <row r="774" ht="15.75" customHeight="1">
      <c r="C774" s="100"/>
      <c r="G774" s="45"/>
      <c r="M774" s="53"/>
      <c r="N774" s="17"/>
    </row>
    <row r="775" ht="15.75" customHeight="1">
      <c r="C775" s="100"/>
      <c r="G775" s="45"/>
      <c r="M775" s="53"/>
      <c r="N775" s="17"/>
    </row>
    <row r="776" ht="15.75" customHeight="1">
      <c r="C776" s="100"/>
      <c r="G776" s="45"/>
      <c r="M776" s="53"/>
      <c r="N776" s="17"/>
    </row>
    <row r="777" ht="15.75" customHeight="1">
      <c r="C777" s="100"/>
      <c r="G777" s="45"/>
      <c r="M777" s="53"/>
      <c r="N777" s="17"/>
    </row>
    <row r="778" ht="15.75" customHeight="1">
      <c r="C778" s="100"/>
      <c r="G778" s="45"/>
      <c r="M778" s="53"/>
      <c r="N778" s="17"/>
    </row>
    <row r="779" ht="15.75" customHeight="1">
      <c r="C779" s="100"/>
      <c r="G779" s="45"/>
      <c r="M779" s="53"/>
      <c r="N779" s="17"/>
    </row>
    <row r="780" ht="15.75" customHeight="1">
      <c r="C780" s="100"/>
      <c r="G780" s="45"/>
      <c r="M780" s="53"/>
      <c r="N780" s="17"/>
    </row>
    <row r="781" ht="15.75" customHeight="1">
      <c r="C781" s="100"/>
      <c r="G781" s="45"/>
      <c r="M781" s="53"/>
      <c r="N781" s="17"/>
    </row>
    <row r="782" ht="15.75" customHeight="1">
      <c r="C782" s="100"/>
      <c r="G782" s="45"/>
      <c r="M782" s="53"/>
      <c r="N782" s="17"/>
    </row>
    <row r="783" ht="15.75" customHeight="1">
      <c r="C783" s="100"/>
      <c r="G783" s="45"/>
      <c r="M783" s="53"/>
      <c r="N783" s="17"/>
    </row>
    <row r="784" ht="15.75" customHeight="1">
      <c r="C784" s="100"/>
      <c r="G784" s="45"/>
      <c r="M784" s="53"/>
      <c r="N784" s="17"/>
    </row>
    <row r="785" ht="15.75" customHeight="1">
      <c r="C785" s="100"/>
      <c r="G785" s="45"/>
      <c r="M785" s="53"/>
      <c r="N785" s="17"/>
    </row>
    <row r="786" ht="15.75" customHeight="1">
      <c r="C786" s="100"/>
      <c r="G786" s="45"/>
      <c r="M786" s="53"/>
      <c r="N786" s="17"/>
    </row>
    <row r="787" ht="15.75" customHeight="1">
      <c r="C787" s="100"/>
      <c r="G787" s="45"/>
      <c r="M787" s="53"/>
      <c r="N787" s="17"/>
    </row>
    <row r="788" ht="15.75" customHeight="1">
      <c r="C788" s="100"/>
      <c r="G788" s="45"/>
      <c r="M788" s="53"/>
      <c r="N788" s="17"/>
    </row>
    <row r="789" ht="15.75" customHeight="1">
      <c r="C789" s="100"/>
      <c r="G789" s="45"/>
      <c r="M789" s="53"/>
      <c r="N789" s="17"/>
    </row>
    <row r="790" ht="15.75" customHeight="1">
      <c r="C790" s="100"/>
      <c r="G790" s="45"/>
      <c r="M790" s="53"/>
      <c r="N790" s="17"/>
    </row>
    <row r="791" ht="15.75" customHeight="1">
      <c r="C791" s="100"/>
      <c r="G791" s="45"/>
      <c r="M791" s="53"/>
      <c r="N791" s="17"/>
    </row>
    <row r="792" ht="15.75" customHeight="1">
      <c r="C792" s="100"/>
      <c r="G792" s="45"/>
      <c r="M792" s="53"/>
      <c r="N792" s="17"/>
    </row>
    <row r="793" ht="15.75" customHeight="1">
      <c r="C793" s="100"/>
      <c r="G793" s="45"/>
      <c r="M793" s="53"/>
      <c r="N793" s="17"/>
    </row>
    <row r="794" ht="15.75" customHeight="1">
      <c r="C794" s="100"/>
      <c r="G794" s="45"/>
      <c r="M794" s="53"/>
      <c r="N794" s="17"/>
    </row>
    <row r="795" ht="15.75" customHeight="1">
      <c r="C795" s="100"/>
      <c r="G795" s="45"/>
      <c r="M795" s="53"/>
      <c r="N795" s="17"/>
    </row>
    <row r="796" ht="15.75" customHeight="1">
      <c r="C796" s="100"/>
      <c r="G796" s="45"/>
      <c r="M796" s="53"/>
      <c r="N796" s="17"/>
    </row>
    <row r="797" ht="15.75" customHeight="1">
      <c r="C797" s="100"/>
      <c r="G797" s="45"/>
      <c r="M797" s="53"/>
      <c r="N797" s="17"/>
    </row>
    <row r="798" ht="15.75" customHeight="1">
      <c r="C798" s="100"/>
      <c r="G798" s="45"/>
      <c r="M798" s="53"/>
      <c r="N798" s="17"/>
    </row>
    <row r="799" ht="15.75" customHeight="1">
      <c r="C799" s="100"/>
      <c r="G799" s="45"/>
      <c r="M799" s="53"/>
      <c r="N799" s="17"/>
    </row>
    <row r="800" ht="15.75" customHeight="1">
      <c r="C800" s="100"/>
      <c r="G800" s="45"/>
      <c r="M800" s="53"/>
      <c r="N800" s="17"/>
    </row>
    <row r="801" ht="15.75" customHeight="1">
      <c r="C801" s="100"/>
      <c r="G801" s="45"/>
      <c r="M801" s="53"/>
      <c r="N801" s="17"/>
    </row>
    <row r="802" ht="15.75" customHeight="1">
      <c r="C802" s="100"/>
      <c r="G802" s="45"/>
      <c r="M802" s="53"/>
      <c r="N802" s="17"/>
    </row>
    <row r="803" ht="15.75" customHeight="1">
      <c r="C803" s="100"/>
      <c r="G803" s="45"/>
      <c r="M803" s="53"/>
      <c r="N803" s="17"/>
    </row>
    <row r="804" ht="15.75" customHeight="1">
      <c r="C804" s="100"/>
      <c r="G804" s="45"/>
      <c r="M804" s="53"/>
      <c r="N804" s="17"/>
    </row>
    <row r="805" ht="15.75" customHeight="1">
      <c r="C805" s="100"/>
      <c r="G805" s="45"/>
      <c r="M805" s="53"/>
      <c r="N805" s="17"/>
    </row>
    <row r="806" ht="15.75" customHeight="1">
      <c r="C806" s="100"/>
      <c r="G806" s="45"/>
      <c r="M806" s="53"/>
      <c r="N806" s="17"/>
    </row>
    <row r="807" ht="15.75" customHeight="1">
      <c r="C807" s="100"/>
      <c r="G807" s="45"/>
      <c r="M807" s="53"/>
      <c r="N807" s="17"/>
    </row>
    <row r="808" ht="15.75" customHeight="1">
      <c r="C808" s="100"/>
      <c r="G808" s="45"/>
      <c r="M808" s="53"/>
      <c r="N808" s="17"/>
    </row>
    <row r="809" ht="15.75" customHeight="1">
      <c r="C809" s="100"/>
      <c r="G809" s="45"/>
      <c r="M809" s="53"/>
      <c r="N809" s="17"/>
    </row>
    <row r="810" ht="15.75" customHeight="1">
      <c r="C810" s="100"/>
      <c r="G810" s="45"/>
      <c r="M810" s="53"/>
      <c r="N810" s="17"/>
    </row>
    <row r="811" ht="15.75" customHeight="1">
      <c r="C811" s="100"/>
      <c r="G811" s="45"/>
      <c r="M811" s="53"/>
      <c r="N811" s="17"/>
    </row>
    <row r="812" ht="15.75" customHeight="1">
      <c r="C812" s="100"/>
      <c r="G812" s="45"/>
      <c r="M812" s="53"/>
      <c r="N812" s="17"/>
    </row>
    <row r="813" ht="15.75" customHeight="1">
      <c r="C813" s="100"/>
      <c r="G813" s="45"/>
      <c r="M813" s="53"/>
      <c r="N813" s="17"/>
    </row>
    <row r="814" ht="15.75" customHeight="1">
      <c r="C814" s="100"/>
      <c r="G814" s="45"/>
      <c r="M814" s="53"/>
      <c r="N814" s="17"/>
    </row>
    <row r="815" ht="15.75" customHeight="1">
      <c r="C815" s="100"/>
      <c r="G815" s="45"/>
      <c r="M815" s="53"/>
      <c r="N815" s="17"/>
    </row>
    <row r="816" ht="15.75" customHeight="1">
      <c r="C816" s="100"/>
      <c r="G816" s="45"/>
      <c r="M816" s="53"/>
      <c r="N816" s="17"/>
    </row>
    <row r="817" ht="15.75" customHeight="1">
      <c r="C817" s="100"/>
      <c r="G817" s="45"/>
      <c r="M817" s="53"/>
      <c r="N817" s="17"/>
    </row>
    <row r="818" ht="15.75" customHeight="1">
      <c r="C818" s="100"/>
      <c r="G818" s="45"/>
      <c r="M818" s="53"/>
      <c r="N818" s="17"/>
    </row>
    <row r="819" ht="15.75" customHeight="1">
      <c r="C819" s="100"/>
      <c r="G819" s="45"/>
      <c r="M819" s="53"/>
      <c r="N819" s="17"/>
    </row>
    <row r="820" ht="15.75" customHeight="1">
      <c r="C820" s="100"/>
      <c r="G820" s="45"/>
      <c r="M820" s="53"/>
      <c r="N820" s="17"/>
    </row>
    <row r="821" ht="15.75" customHeight="1">
      <c r="C821" s="100"/>
      <c r="G821" s="45"/>
      <c r="M821" s="53"/>
      <c r="N821" s="17"/>
    </row>
    <row r="822" ht="15.75" customHeight="1">
      <c r="C822" s="100"/>
      <c r="G822" s="45"/>
      <c r="M822" s="53"/>
      <c r="N822" s="17"/>
    </row>
    <row r="823" ht="15.75" customHeight="1">
      <c r="C823" s="100"/>
      <c r="G823" s="45"/>
      <c r="M823" s="53"/>
      <c r="N823" s="17"/>
    </row>
    <row r="824" ht="15.75" customHeight="1">
      <c r="C824" s="100"/>
      <c r="G824" s="45"/>
      <c r="M824" s="53"/>
      <c r="N824" s="17"/>
    </row>
    <row r="825" ht="15.75" customHeight="1">
      <c r="C825" s="100"/>
      <c r="G825" s="45"/>
      <c r="M825" s="53"/>
      <c r="N825" s="17"/>
    </row>
    <row r="826" ht="15.75" customHeight="1">
      <c r="C826" s="100"/>
      <c r="G826" s="45"/>
      <c r="M826" s="53"/>
      <c r="N826" s="17"/>
    </row>
    <row r="827" ht="15.75" customHeight="1">
      <c r="C827" s="100"/>
      <c r="G827" s="45"/>
      <c r="M827" s="53"/>
      <c r="N827" s="17"/>
    </row>
    <row r="828" ht="15.75" customHeight="1">
      <c r="C828" s="100"/>
      <c r="G828" s="45"/>
      <c r="M828" s="53"/>
      <c r="N828" s="17"/>
    </row>
    <row r="829" ht="15.75" customHeight="1">
      <c r="C829" s="100"/>
      <c r="G829" s="45"/>
      <c r="M829" s="53"/>
      <c r="N829" s="17"/>
    </row>
    <row r="830" ht="15.75" customHeight="1">
      <c r="C830" s="100"/>
      <c r="G830" s="45"/>
      <c r="M830" s="53"/>
      <c r="N830" s="17"/>
    </row>
    <row r="831" ht="15.75" customHeight="1">
      <c r="C831" s="100"/>
      <c r="G831" s="45"/>
      <c r="M831" s="53"/>
      <c r="N831" s="17"/>
    </row>
    <row r="832" ht="15.75" customHeight="1">
      <c r="C832" s="100"/>
      <c r="G832" s="45"/>
      <c r="M832" s="53"/>
      <c r="N832" s="17"/>
    </row>
    <row r="833" ht="15.75" customHeight="1">
      <c r="C833" s="100"/>
      <c r="G833" s="45"/>
      <c r="M833" s="53"/>
      <c r="N833" s="17"/>
    </row>
    <row r="834" ht="15.75" customHeight="1">
      <c r="C834" s="100"/>
      <c r="G834" s="45"/>
      <c r="M834" s="53"/>
      <c r="N834" s="17"/>
    </row>
    <row r="835" ht="15.75" customHeight="1">
      <c r="C835" s="100"/>
      <c r="G835" s="45"/>
      <c r="M835" s="53"/>
      <c r="N835" s="17"/>
    </row>
    <row r="836" ht="15.75" customHeight="1">
      <c r="C836" s="100"/>
      <c r="G836" s="45"/>
      <c r="M836" s="53"/>
      <c r="N836" s="17"/>
    </row>
    <row r="837" ht="15.75" customHeight="1">
      <c r="C837" s="100"/>
      <c r="G837" s="45"/>
      <c r="M837" s="53"/>
      <c r="N837" s="17"/>
    </row>
    <row r="838" ht="15.75" customHeight="1">
      <c r="C838" s="100"/>
      <c r="G838" s="45"/>
      <c r="M838" s="53"/>
      <c r="N838" s="17"/>
    </row>
    <row r="839" ht="15.75" customHeight="1">
      <c r="C839" s="100"/>
      <c r="G839" s="45"/>
      <c r="M839" s="53"/>
      <c r="N839" s="17"/>
    </row>
    <row r="840" ht="15.75" customHeight="1">
      <c r="C840" s="100"/>
      <c r="G840" s="45"/>
      <c r="M840" s="53"/>
      <c r="N840" s="17"/>
    </row>
    <row r="841" ht="15.75" customHeight="1">
      <c r="C841" s="100"/>
      <c r="G841" s="45"/>
      <c r="M841" s="53"/>
      <c r="N841" s="17"/>
    </row>
    <row r="842" ht="15.75" customHeight="1">
      <c r="C842" s="100"/>
      <c r="G842" s="45"/>
      <c r="M842" s="53"/>
      <c r="N842" s="17"/>
    </row>
    <row r="843" ht="15.75" customHeight="1">
      <c r="C843" s="100"/>
      <c r="G843" s="45"/>
      <c r="M843" s="53"/>
      <c r="N843" s="17"/>
    </row>
    <row r="844" ht="15.75" customHeight="1">
      <c r="C844" s="100"/>
      <c r="G844" s="45"/>
      <c r="M844" s="53"/>
      <c r="N844" s="17"/>
    </row>
    <row r="845" ht="15.75" customHeight="1">
      <c r="C845" s="100"/>
      <c r="G845" s="45"/>
      <c r="M845" s="53"/>
      <c r="N845" s="17"/>
    </row>
    <row r="846" ht="15.75" customHeight="1">
      <c r="C846" s="100"/>
      <c r="G846" s="45"/>
      <c r="M846" s="53"/>
      <c r="N846" s="17"/>
    </row>
    <row r="847" ht="15.75" customHeight="1">
      <c r="C847" s="100"/>
      <c r="G847" s="45"/>
      <c r="M847" s="53"/>
      <c r="N847" s="17"/>
    </row>
    <row r="848" ht="15.75" customHeight="1">
      <c r="C848" s="100"/>
      <c r="G848" s="45"/>
      <c r="M848" s="53"/>
      <c r="N848" s="17"/>
    </row>
    <row r="849" ht="15.75" customHeight="1">
      <c r="C849" s="100"/>
      <c r="G849" s="45"/>
      <c r="M849" s="53"/>
      <c r="N849" s="17"/>
    </row>
    <row r="850" ht="15.75" customHeight="1">
      <c r="C850" s="100"/>
      <c r="G850" s="45"/>
      <c r="M850" s="53"/>
      <c r="N850" s="17"/>
    </row>
    <row r="851" ht="15.75" customHeight="1">
      <c r="C851" s="100"/>
      <c r="G851" s="45"/>
      <c r="M851" s="53"/>
      <c r="N851" s="17"/>
    </row>
    <row r="852" ht="15.75" customHeight="1">
      <c r="C852" s="100"/>
      <c r="G852" s="45"/>
      <c r="M852" s="53"/>
      <c r="N852" s="17"/>
    </row>
    <row r="853" ht="15.75" customHeight="1">
      <c r="C853" s="100"/>
      <c r="G853" s="45"/>
      <c r="M853" s="53"/>
      <c r="N853" s="17"/>
    </row>
    <row r="854" ht="15.75" customHeight="1">
      <c r="C854" s="100"/>
      <c r="G854" s="45"/>
      <c r="M854" s="53"/>
      <c r="N854" s="17"/>
    </row>
    <row r="855" ht="15.75" customHeight="1">
      <c r="C855" s="100"/>
      <c r="G855" s="45"/>
      <c r="M855" s="53"/>
      <c r="N855" s="17"/>
    </row>
    <row r="856" ht="15.75" customHeight="1">
      <c r="C856" s="100"/>
      <c r="G856" s="45"/>
      <c r="M856" s="53"/>
      <c r="N856" s="17"/>
    </row>
    <row r="857" ht="15.75" customHeight="1">
      <c r="C857" s="100"/>
      <c r="G857" s="45"/>
      <c r="M857" s="53"/>
      <c r="N857" s="17"/>
    </row>
    <row r="858" ht="15.75" customHeight="1">
      <c r="C858" s="100"/>
      <c r="G858" s="45"/>
      <c r="M858" s="53"/>
      <c r="N858" s="17"/>
    </row>
    <row r="859" ht="15.75" customHeight="1">
      <c r="C859" s="100"/>
      <c r="G859" s="45"/>
      <c r="M859" s="53"/>
      <c r="N859" s="17"/>
    </row>
    <row r="860" ht="15.75" customHeight="1">
      <c r="C860" s="100"/>
      <c r="G860" s="45"/>
      <c r="M860" s="53"/>
      <c r="N860" s="17"/>
    </row>
    <row r="861" ht="15.75" customHeight="1">
      <c r="C861" s="100"/>
      <c r="G861" s="45"/>
      <c r="M861" s="53"/>
      <c r="N861" s="17"/>
    </row>
    <row r="862" ht="15.75" customHeight="1">
      <c r="C862" s="100"/>
      <c r="G862" s="45"/>
      <c r="M862" s="53"/>
      <c r="N862" s="17"/>
    </row>
    <row r="863" ht="15.75" customHeight="1">
      <c r="C863" s="100"/>
      <c r="G863" s="45"/>
      <c r="M863" s="53"/>
      <c r="N863" s="17"/>
    </row>
    <row r="864" ht="15.75" customHeight="1">
      <c r="C864" s="100"/>
      <c r="G864" s="45"/>
      <c r="M864" s="53"/>
      <c r="N864" s="17"/>
    </row>
    <row r="865" ht="15.75" customHeight="1">
      <c r="C865" s="100"/>
      <c r="G865" s="45"/>
      <c r="M865" s="53"/>
      <c r="N865" s="17"/>
    </row>
    <row r="866" ht="15.75" customHeight="1">
      <c r="C866" s="100"/>
      <c r="G866" s="45"/>
      <c r="M866" s="53"/>
      <c r="N866" s="17"/>
    </row>
    <row r="867" ht="15.75" customHeight="1">
      <c r="C867" s="100"/>
      <c r="G867" s="45"/>
      <c r="M867" s="53"/>
      <c r="N867" s="17"/>
    </row>
    <row r="868" ht="15.75" customHeight="1">
      <c r="C868" s="100"/>
      <c r="G868" s="45"/>
      <c r="M868" s="53"/>
      <c r="N868" s="17"/>
    </row>
    <row r="869" ht="15.75" customHeight="1">
      <c r="C869" s="100"/>
      <c r="G869" s="45"/>
      <c r="M869" s="53"/>
      <c r="N869" s="17"/>
    </row>
    <row r="870" ht="15.75" customHeight="1">
      <c r="C870" s="100"/>
      <c r="G870" s="45"/>
      <c r="M870" s="53"/>
      <c r="N870" s="17"/>
    </row>
    <row r="871" ht="15.75" customHeight="1">
      <c r="C871" s="100"/>
      <c r="G871" s="45"/>
      <c r="M871" s="53"/>
      <c r="N871" s="17"/>
    </row>
    <row r="872" ht="15.75" customHeight="1">
      <c r="C872" s="100"/>
      <c r="G872" s="45"/>
      <c r="M872" s="53"/>
      <c r="N872" s="17"/>
    </row>
    <row r="873" ht="15.75" customHeight="1">
      <c r="C873" s="100"/>
      <c r="G873" s="45"/>
      <c r="M873" s="53"/>
      <c r="N873" s="17"/>
    </row>
    <row r="874" ht="15.75" customHeight="1">
      <c r="C874" s="100"/>
      <c r="G874" s="45"/>
      <c r="M874" s="53"/>
      <c r="N874" s="17"/>
    </row>
    <row r="875" ht="15.75" customHeight="1">
      <c r="C875" s="100"/>
      <c r="G875" s="45"/>
      <c r="M875" s="53"/>
      <c r="N875" s="17"/>
    </row>
    <row r="876" ht="15.75" customHeight="1">
      <c r="C876" s="100"/>
      <c r="G876" s="45"/>
      <c r="M876" s="53"/>
      <c r="N876" s="17"/>
    </row>
    <row r="877" ht="15.75" customHeight="1">
      <c r="C877" s="100"/>
      <c r="G877" s="45"/>
      <c r="M877" s="53"/>
      <c r="N877" s="17"/>
    </row>
    <row r="878" ht="15.75" customHeight="1">
      <c r="C878" s="100"/>
      <c r="G878" s="45"/>
      <c r="M878" s="53"/>
      <c r="N878" s="17"/>
    </row>
    <row r="879" ht="15.75" customHeight="1">
      <c r="C879" s="100"/>
      <c r="G879" s="45"/>
      <c r="M879" s="53"/>
      <c r="N879" s="17"/>
    </row>
    <row r="880" ht="15.75" customHeight="1">
      <c r="C880" s="100"/>
      <c r="G880" s="45"/>
      <c r="M880" s="53"/>
      <c r="N880" s="17"/>
    </row>
    <row r="881" ht="15.75" customHeight="1">
      <c r="C881" s="100"/>
      <c r="G881" s="45"/>
      <c r="M881" s="53"/>
      <c r="N881" s="17"/>
    </row>
    <row r="882" ht="15.75" customHeight="1">
      <c r="C882" s="100"/>
      <c r="G882" s="45"/>
      <c r="M882" s="53"/>
      <c r="N882" s="17"/>
    </row>
    <row r="883" ht="15.75" customHeight="1">
      <c r="C883" s="100"/>
      <c r="G883" s="45"/>
      <c r="M883" s="53"/>
      <c r="N883" s="17"/>
    </row>
    <row r="884" ht="15.75" customHeight="1">
      <c r="C884" s="100"/>
      <c r="G884" s="45"/>
      <c r="M884" s="53"/>
      <c r="N884" s="17"/>
    </row>
    <row r="885" ht="15.75" customHeight="1">
      <c r="C885" s="100"/>
      <c r="G885" s="45"/>
      <c r="M885" s="53"/>
      <c r="N885" s="17"/>
    </row>
    <row r="886" ht="15.75" customHeight="1">
      <c r="C886" s="100"/>
      <c r="G886" s="45"/>
      <c r="M886" s="53"/>
      <c r="N886" s="17"/>
    </row>
    <row r="887" ht="15.75" customHeight="1">
      <c r="C887" s="100"/>
      <c r="G887" s="45"/>
      <c r="M887" s="53"/>
      <c r="N887" s="17"/>
    </row>
    <row r="888" ht="15.75" customHeight="1">
      <c r="C888" s="100"/>
      <c r="G888" s="45"/>
      <c r="M888" s="53"/>
      <c r="N888" s="17"/>
    </row>
    <row r="889" ht="15.75" customHeight="1">
      <c r="C889" s="100"/>
      <c r="G889" s="45"/>
      <c r="M889" s="53"/>
      <c r="N889" s="17"/>
    </row>
    <row r="890" ht="15.75" customHeight="1">
      <c r="C890" s="100"/>
      <c r="G890" s="45"/>
      <c r="M890" s="53"/>
      <c r="N890" s="17"/>
    </row>
    <row r="891" ht="15.75" customHeight="1">
      <c r="C891" s="100"/>
      <c r="G891" s="45"/>
      <c r="M891" s="53"/>
      <c r="N891" s="17"/>
    </row>
    <row r="892" ht="15.75" customHeight="1">
      <c r="C892" s="100"/>
      <c r="G892" s="45"/>
      <c r="M892" s="53"/>
      <c r="N892" s="17"/>
    </row>
    <row r="893" ht="15.75" customHeight="1">
      <c r="C893" s="100"/>
      <c r="G893" s="45"/>
      <c r="M893" s="53"/>
      <c r="N893" s="17"/>
    </row>
    <row r="894" ht="15.75" customHeight="1">
      <c r="C894" s="100"/>
      <c r="G894" s="45"/>
      <c r="M894" s="53"/>
      <c r="N894" s="17"/>
    </row>
    <row r="895" ht="15.75" customHeight="1">
      <c r="C895" s="100"/>
      <c r="G895" s="45"/>
      <c r="M895" s="53"/>
      <c r="N895" s="17"/>
    </row>
    <row r="896" ht="15.75" customHeight="1">
      <c r="C896" s="100"/>
      <c r="G896" s="45"/>
      <c r="M896" s="53"/>
      <c r="N896" s="17"/>
    </row>
    <row r="897" ht="15.75" customHeight="1">
      <c r="C897" s="100"/>
      <c r="G897" s="45"/>
      <c r="M897" s="53"/>
      <c r="N897" s="17"/>
    </row>
    <row r="898" ht="15.75" customHeight="1">
      <c r="C898" s="100"/>
      <c r="G898" s="45"/>
      <c r="M898" s="53"/>
      <c r="N898" s="17"/>
    </row>
    <row r="899" ht="15.75" customHeight="1">
      <c r="C899" s="100"/>
      <c r="G899" s="45"/>
      <c r="M899" s="53"/>
      <c r="N899" s="17"/>
    </row>
    <row r="900" ht="15.75" customHeight="1">
      <c r="C900" s="100"/>
      <c r="G900" s="45"/>
      <c r="M900" s="53"/>
      <c r="N900" s="17"/>
    </row>
    <row r="901" ht="15.75" customHeight="1">
      <c r="C901" s="100"/>
      <c r="G901" s="45"/>
      <c r="M901" s="53"/>
      <c r="N901" s="17"/>
    </row>
    <row r="902" ht="15.75" customHeight="1">
      <c r="C902" s="100"/>
      <c r="G902" s="45"/>
      <c r="M902" s="53"/>
      <c r="N902" s="17"/>
    </row>
    <row r="903" ht="15.75" customHeight="1">
      <c r="C903" s="100"/>
      <c r="G903" s="45"/>
      <c r="M903" s="53"/>
      <c r="N903" s="17"/>
    </row>
    <row r="904" ht="15.75" customHeight="1">
      <c r="C904" s="100"/>
      <c r="G904" s="45"/>
      <c r="M904" s="53"/>
      <c r="N904" s="17"/>
    </row>
    <row r="905" ht="15.75" customHeight="1">
      <c r="C905" s="100"/>
      <c r="G905" s="45"/>
      <c r="M905" s="53"/>
      <c r="N905" s="17"/>
    </row>
    <row r="906" ht="15.75" customHeight="1">
      <c r="C906" s="100"/>
      <c r="G906" s="45"/>
      <c r="M906" s="53"/>
      <c r="N906" s="17"/>
    </row>
    <row r="907" ht="15.75" customHeight="1">
      <c r="C907" s="100"/>
      <c r="G907" s="45"/>
      <c r="M907" s="53"/>
      <c r="N907" s="17"/>
    </row>
    <row r="908" ht="15.75" customHeight="1">
      <c r="C908" s="100"/>
      <c r="G908" s="45"/>
      <c r="M908" s="53"/>
      <c r="N908" s="17"/>
    </row>
    <row r="909" ht="15.75" customHeight="1">
      <c r="C909" s="100"/>
      <c r="G909" s="45"/>
      <c r="M909" s="53"/>
      <c r="N909" s="17"/>
    </row>
    <row r="910" ht="15.75" customHeight="1">
      <c r="C910" s="100"/>
      <c r="G910" s="45"/>
      <c r="M910" s="53"/>
      <c r="N910" s="17"/>
    </row>
    <row r="911" ht="15.75" customHeight="1">
      <c r="C911" s="100"/>
      <c r="G911" s="45"/>
      <c r="M911" s="53"/>
      <c r="N911" s="17"/>
    </row>
    <row r="912" ht="15.75" customHeight="1">
      <c r="C912" s="100"/>
      <c r="G912" s="45"/>
      <c r="M912" s="53"/>
      <c r="N912" s="17"/>
    </row>
    <row r="913" ht="15.75" customHeight="1">
      <c r="C913" s="100"/>
      <c r="G913" s="45"/>
      <c r="M913" s="53"/>
      <c r="N913" s="17"/>
    </row>
    <row r="914" ht="15.75" customHeight="1">
      <c r="C914" s="100"/>
      <c r="G914" s="45"/>
      <c r="M914" s="53"/>
      <c r="N914" s="17"/>
    </row>
    <row r="915" ht="15.75" customHeight="1">
      <c r="C915" s="100"/>
      <c r="G915" s="45"/>
      <c r="M915" s="53"/>
      <c r="N915" s="17"/>
    </row>
    <row r="916" ht="15.75" customHeight="1">
      <c r="C916" s="100"/>
      <c r="G916" s="45"/>
      <c r="M916" s="53"/>
      <c r="N916" s="17"/>
    </row>
    <row r="917" ht="15.75" customHeight="1">
      <c r="C917" s="100"/>
      <c r="G917" s="45"/>
      <c r="M917" s="53"/>
      <c r="N917" s="17"/>
    </row>
    <row r="918" ht="15.75" customHeight="1">
      <c r="C918" s="100"/>
      <c r="G918" s="45"/>
      <c r="M918" s="53"/>
      <c r="N918" s="17"/>
    </row>
    <row r="919" ht="15.75" customHeight="1">
      <c r="C919" s="100"/>
      <c r="G919" s="45"/>
      <c r="M919" s="53"/>
      <c r="N919" s="17"/>
    </row>
    <row r="920" ht="15.75" customHeight="1">
      <c r="C920" s="100"/>
      <c r="G920" s="45"/>
      <c r="M920" s="53"/>
      <c r="N920" s="17"/>
    </row>
    <row r="921" ht="15.75" customHeight="1">
      <c r="C921" s="100"/>
      <c r="G921" s="45"/>
      <c r="M921" s="53"/>
      <c r="N921" s="17"/>
    </row>
    <row r="922" ht="15.75" customHeight="1">
      <c r="C922" s="100"/>
      <c r="G922" s="45"/>
      <c r="M922" s="53"/>
      <c r="N922" s="17"/>
    </row>
    <row r="923" ht="15.75" customHeight="1">
      <c r="C923" s="100"/>
      <c r="G923" s="45"/>
      <c r="M923" s="53"/>
      <c r="N923" s="17"/>
    </row>
    <row r="924" ht="15.75" customHeight="1">
      <c r="C924" s="100"/>
      <c r="G924" s="45"/>
      <c r="M924" s="53"/>
      <c r="N924" s="17"/>
    </row>
    <row r="925" ht="15.75" customHeight="1">
      <c r="C925" s="100"/>
      <c r="G925" s="45"/>
      <c r="M925" s="53"/>
      <c r="N925" s="17"/>
    </row>
    <row r="926" ht="15.75" customHeight="1">
      <c r="C926" s="100"/>
      <c r="G926" s="45"/>
      <c r="M926" s="53"/>
      <c r="N926" s="17"/>
    </row>
    <row r="927" ht="15.75" customHeight="1">
      <c r="C927" s="100"/>
      <c r="G927" s="45"/>
      <c r="M927" s="53"/>
      <c r="N927" s="17"/>
    </row>
    <row r="928" ht="15.75" customHeight="1">
      <c r="C928" s="100"/>
      <c r="G928" s="45"/>
      <c r="M928" s="53"/>
      <c r="N928" s="17"/>
    </row>
    <row r="929" ht="15.75" customHeight="1">
      <c r="C929" s="100"/>
      <c r="G929" s="45"/>
      <c r="M929" s="53"/>
      <c r="N929" s="17"/>
    </row>
    <row r="930" ht="15.75" customHeight="1">
      <c r="C930" s="100"/>
      <c r="G930" s="45"/>
      <c r="M930" s="53"/>
      <c r="N930" s="17"/>
    </row>
    <row r="931" ht="15.75" customHeight="1">
      <c r="C931" s="100"/>
      <c r="G931" s="45"/>
      <c r="M931" s="53"/>
      <c r="N931" s="17"/>
    </row>
    <row r="932" ht="15.75" customHeight="1">
      <c r="C932" s="100"/>
      <c r="G932" s="45"/>
      <c r="M932" s="53"/>
      <c r="N932" s="17"/>
    </row>
    <row r="933" ht="15.75" customHeight="1">
      <c r="C933" s="100"/>
      <c r="G933" s="45"/>
      <c r="M933" s="53"/>
      <c r="N933" s="17"/>
    </row>
    <row r="934" ht="15.75" customHeight="1">
      <c r="C934" s="100"/>
      <c r="G934" s="45"/>
      <c r="M934" s="53"/>
      <c r="N934" s="17"/>
    </row>
    <row r="935" ht="15.75" customHeight="1">
      <c r="C935" s="100"/>
      <c r="G935" s="45"/>
      <c r="M935" s="53"/>
      <c r="N935" s="17"/>
    </row>
    <row r="936" ht="15.75" customHeight="1">
      <c r="C936" s="100"/>
      <c r="G936" s="45"/>
      <c r="M936" s="53"/>
      <c r="N936" s="17"/>
    </row>
    <row r="937" ht="15.75" customHeight="1">
      <c r="C937" s="100"/>
      <c r="G937" s="45"/>
      <c r="M937" s="53"/>
      <c r="N937" s="17"/>
    </row>
    <row r="938" ht="15.75" customHeight="1">
      <c r="C938" s="100"/>
      <c r="G938" s="45"/>
      <c r="M938" s="53"/>
      <c r="N938" s="17"/>
    </row>
    <row r="939" ht="15.75" customHeight="1">
      <c r="C939" s="100"/>
      <c r="G939" s="45"/>
      <c r="M939" s="53"/>
      <c r="N939" s="17"/>
    </row>
    <row r="940" ht="15.75" customHeight="1">
      <c r="C940" s="100"/>
      <c r="G940" s="45"/>
      <c r="M940" s="53"/>
      <c r="N940" s="17"/>
    </row>
    <row r="941" ht="15.75" customHeight="1">
      <c r="C941" s="100"/>
      <c r="G941" s="45"/>
      <c r="M941" s="53"/>
      <c r="N941" s="17"/>
    </row>
    <row r="942" ht="15.75" customHeight="1">
      <c r="C942" s="100"/>
      <c r="G942" s="45"/>
      <c r="M942" s="53"/>
      <c r="N942" s="17"/>
    </row>
    <row r="943" ht="15.75" customHeight="1">
      <c r="C943" s="100"/>
      <c r="G943" s="45"/>
      <c r="M943" s="53"/>
      <c r="N943" s="17"/>
    </row>
    <row r="944" ht="15.75" customHeight="1">
      <c r="C944" s="100"/>
      <c r="G944" s="45"/>
      <c r="M944" s="53"/>
      <c r="N944" s="17"/>
    </row>
    <row r="945" ht="15.75" customHeight="1">
      <c r="C945" s="100"/>
      <c r="G945" s="45"/>
      <c r="M945" s="53"/>
      <c r="N945" s="17"/>
    </row>
    <row r="946" ht="15.75" customHeight="1">
      <c r="C946" s="100"/>
      <c r="G946" s="45"/>
      <c r="M946" s="53"/>
      <c r="N946" s="17"/>
    </row>
    <row r="947" ht="15.75" customHeight="1">
      <c r="C947" s="100"/>
      <c r="G947" s="45"/>
      <c r="M947" s="53"/>
      <c r="N947" s="17"/>
    </row>
    <row r="948" ht="15.75" customHeight="1">
      <c r="C948" s="100"/>
      <c r="G948" s="45"/>
      <c r="M948" s="53"/>
      <c r="N948" s="17"/>
    </row>
    <row r="949" ht="15.75" customHeight="1">
      <c r="C949" s="100"/>
      <c r="G949" s="45"/>
      <c r="M949" s="53"/>
      <c r="N949" s="17"/>
    </row>
    <row r="950" ht="15.75" customHeight="1">
      <c r="C950" s="100"/>
      <c r="G950" s="45"/>
      <c r="M950" s="53"/>
      <c r="N950" s="17"/>
    </row>
    <row r="951" ht="15.75" customHeight="1">
      <c r="C951" s="100"/>
      <c r="G951" s="45"/>
      <c r="M951" s="53"/>
      <c r="N951" s="17"/>
    </row>
    <row r="952" ht="15.75" customHeight="1">
      <c r="C952" s="100"/>
      <c r="G952" s="45"/>
      <c r="M952" s="53"/>
      <c r="N952" s="17"/>
    </row>
    <row r="953" ht="15.75" customHeight="1">
      <c r="C953" s="100"/>
      <c r="G953" s="45"/>
      <c r="M953" s="53"/>
      <c r="N953" s="17"/>
    </row>
    <row r="954" ht="15.75" customHeight="1">
      <c r="C954" s="100"/>
      <c r="G954" s="45"/>
      <c r="M954" s="53"/>
      <c r="N954" s="17"/>
    </row>
    <row r="955" ht="15.75" customHeight="1">
      <c r="C955" s="100"/>
      <c r="G955" s="45"/>
      <c r="M955" s="53"/>
      <c r="N955" s="17"/>
    </row>
    <row r="956" ht="15.75" customHeight="1">
      <c r="C956" s="100"/>
      <c r="G956" s="45"/>
      <c r="M956" s="53"/>
      <c r="N956" s="17"/>
    </row>
    <row r="957" ht="15.75" customHeight="1">
      <c r="C957" s="100"/>
      <c r="G957" s="45"/>
      <c r="M957" s="53"/>
      <c r="N957" s="17"/>
    </row>
    <row r="958" ht="15.75" customHeight="1">
      <c r="C958" s="100"/>
      <c r="G958" s="45"/>
      <c r="M958" s="53"/>
      <c r="N958" s="17"/>
    </row>
    <row r="959" ht="15.75" customHeight="1">
      <c r="C959" s="100"/>
      <c r="G959" s="45"/>
      <c r="M959" s="53"/>
      <c r="N959" s="17"/>
    </row>
    <row r="960" ht="15.75" customHeight="1">
      <c r="C960" s="100"/>
      <c r="G960" s="45"/>
      <c r="M960" s="53"/>
      <c r="N960" s="17"/>
    </row>
    <row r="961" ht="15.75" customHeight="1">
      <c r="C961" s="100"/>
      <c r="G961" s="45"/>
      <c r="M961" s="53"/>
      <c r="N961" s="17"/>
    </row>
    <row r="962" ht="15.75" customHeight="1">
      <c r="C962" s="100"/>
      <c r="G962" s="45"/>
      <c r="M962" s="53"/>
      <c r="N962" s="17"/>
    </row>
    <row r="963" ht="15.75" customHeight="1">
      <c r="C963" s="100"/>
      <c r="G963" s="45"/>
      <c r="M963" s="53"/>
      <c r="N963" s="17"/>
    </row>
    <row r="964" ht="15.75" customHeight="1">
      <c r="C964" s="100"/>
      <c r="G964" s="45"/>
      <c r="M964" s="53"/>
      <c r="N964" s="17"/>
    </row>
    <row r="965" ht="15.75" customHeight="1">
      <c r="C965" s="100"/>
      <c r="G965" s="45"/>
      <c r="M965" s="53"/>
      <c r="N965" s="17"/>
    </row>
    <row r="966" ht="15.75" customHeight="1">
      <c r="C966" s="100"/>
      <c r="G966" s="45"/>
      <c r="M966" s="53"/>
      <c r="N966" s="17"/>
    </row>
    <row r="967" ht="15.75" customHeight="1">
      <c r="C967" s="100"/>
      <c r="G967" s="45"/>
      <c r="M967" s="53"/>
      <c r="N967" s="17"/>
    </row>
    <row r="968" ht="15.75" customHeight="1">
      <c r="C968" s="100"/>
      <c r="G968" s="45"/>
      <c r="M968" s="53"/>
      <c r="N968" s="17"/>
    </row>
    <row r="969" ht="15.75" customHeight="1">
      <c r="C969" s="100"/>
      <c r="G969" s="45"/>
      <c r="M969" s="53"/>
      <c r="N969" s="17"/>
    </row>
    <row r="970" ht="15.75" customHeight="1">
      <c r="C970" s="100"/>
      <c r="G970" s="45"/>
      <c r="M970" s="53"/>
      <c r="N970" s="17"/>
    </row>
    <row r="971" ht="15.75" customHeight="1">
      <c r="C971" s="100"/>
      <c r="G971" s="45"/>
      <c r="M971" s="53"/>
      <c r="N971" s="17"/>
    </row>
    <row r="972" ht="15.75" customHeight="1">
      <c r="C972" s="100"/>
      <c r="G972" s="45"/>
      <c r="M972" s="53"/>
      <c r="N972" s="17"/>
    </row>
    <row r="973" ht="15.75" customHeight="1">
      <c r="C973" s="100"/>
      <c r="G973" s="45"/>
      <c r="M973" s="53"/>
      <c r="N973" s="17"/>
    </row>
    <row r="974" ht="15.75" customHeight="1">
      <c r="C974" s="100"/>
      <c r="G974" s="45"/>
      <c r="M974" s="53"/>
      <c r="N974" s="17"/>
    </row>
    <row r="975" ht="15.75" customHeight="1">
      <c r="C975" s="100"/>
      <c r="G975" s="45"/>
      <c r="M975" s="53"/>
      <c r="N975" s="17"/>
    </row>
    <row r="976" ht="15.75" customHeight="1">
      <c r="C976" s="100"/>
      <c r="G976" s="45"/>
      <c r="M976" s="53"/>
      <c r="N976" s="17"/>
    </row>
    <row r="977" ht="15.75" customHeight="1">
      <c r="C977" s="100"/>
      <c r="G977" s="45"/>
      <c r="M977" s="53"/>
      <c r="N977" s="17"/>
    </row>
    <row r="978" ht="15.75" customHeight="1">
      <c r="C978" s="100"/>
      <c r="G978" s="45"/>
      <c r="M978" s="53"/>
      <c r="N978" s="17"/>
    </row>
    <row r="979" ht="15.75" customHeight="1">
      <c r="C979" s="100"/>
      <c r="G979" s="45"/>
      <c r="M979" s="53"/>
      <c r="N979" s="17"/>
    </row>
    <row r="980" ht="15.75" customHeight="1">
      <c r="C980" s="100"/>
      <c r="G980" s="45"/>
      <c r="M980" s="53"/>
      <c r="N980" s="17"/>
    </row>
    <row r="981" ht="15.75" customHeight="1">
      <c r="C981" s="100"/>
      <c r="G981" s="45"/>
      <c r="M981" s="53"/>
      <c r="N981" s="17"/>
    </row>
    <row r="982" ht="15.75" customHeight="1">
      <c r="C982" s="100"/>
      <c r="G982" s="45"/>
      <c r="M982" s="53"/>
      <c r="N982" s="17"/>
    </row>
    <row r="983" ht="15.75" customHeight="1">
      <c r="C983" s="100"/>
      <c r="G983" s="45"/>
      <c r="M983" s="53"/>
      <c r="N983" s="17"/>
    </row>
    <row r="984" ht="15.75" customHeight="1">
      <c r="C984" s="100"/>
      <c r="G984" s="45"/>
      <c r="M984" s="53"/>
      <c r="N984" s="17"/>
    </row>
    <row r="985" ht="15.75" customHeight="1">
      <c r="C985" s="100"/>
      <c r="G985" s="45"/>
      <c r="M985" s="53"/>
      <c r="N985" s="17"/>
    </row>
    <row r="986" ht="15.75" customHeight="1">
      <c r="C986" s="100"/>
      <c r="G986" s="45"/>
      <c r="M986" s="53"/>
      <c r="N986" s="17"/>
    </row>
    <row r="987" ht="15.75" customHeight="1">
      <c r="C987" s="100"/>
      <c r="G987" s="45"/>
      <c r="M987" s="53"/>
      <c r="N987" s="17"/>
    </row>
    <row r="988" ht="15.75" customHeight="1">
      <c r="C988" s="100"/>
      <c r="G988" s="45"/>
      <c r="M988" s="53"/>
      <c r="N988" s="17"/>
    </row>
    <row r="989" ht="15.75" customHeight="1">
      <c r="C989" s="100"/>
      <c r="G989" s="45"/>
      <c r="M989" s="53"/>
      <c r="N989" s="17"/>
    </row>
    <row r="990" ht="15.75" customHeight="1">
      <c r="C990" s="100"/>
      <c r="G990" s="45"/>
      <c r="M990" s="53"/>
      <c r="N990" s="17"/>
    </row>
    <row r="991" ht="15.75" customHeight="1">
      <c r="C991" s="100"/>
      <c r="G991" s="45"/>
      <c r="M991" s="53"/>
      <c r="N991" s="17"/>
    </row>
    <row r="992" ht="15.75" customHeight="1">
      <c r="C992" s="100"/>
      <c r="G992" s="45"/>
      <c r="M992" s="53"/>
      <c r="N992" s="17"/>
    </row>
    <row r="993" ht="15.75" customHeight="1">
      <c r="C993" s="100"/>
      <c r="G993" s="45"/>
      <c r="M993" s="53"/>
      <c r="N993" s="17"/>
    </row>
    <row r="994" ht="15.75" customHeight="1">
      <c r="C994" s="100"/>
      <c r="G994" s="45"/>
      <c r="M994" s="53"/>
      <c r="N994" s="17"/>
    </row>
    <row r="995" ht="15.75" customHeight="1">
      <c r="C995" s="100"/>
      <c r="G995" s="45"/>
      <c r="M995" s="53"/>
      <c r="N995" s="17"/>
    </row>
    <row r="996" ht="15.75" customHeight="1">
      <c r="C996" s="100"/>
      <c r="G996" s="45"/>
      <c r="M996" s="53"/>
      <c r="N996" s="17"/>
    </row>
  </sheetData>
  <autoFilter ref="$A$11:$L$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L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1" ref="N14"/>
    <hyperlink r:id="rId2" ref="N15"/>
    <hyperlink r:id="rId3" ref="N18"/>
    <hyperlink r:id="rId4" ref="N19"/>
    <hyperlink r:id="rId5" ref="N20"/>
    <hyperlink r:id="rId6" ref="N23"/>
    <hyperlink r:id="rId7" ref="N29"/>
    <hyperlink r:id="rId8" ref="N31"/>
    <hyperlink r:id="rId9" ref="N32"/>
    <hyperlink r:id="rId10" ref="N35"/>
    <hyperlink r:id="rId11" ref="N36"/>
  </hyperlinks>
  <printOptions/>
  <pageMargins bottom="0.75" footer="0.0" header="0.0" left="0.7" right="0.7" top="0.75"/>
  <pageSetup paperSize="14" scale="55" orientation="landscape"/>
  <drawing r:id="rId1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8.0"/>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5.29"/>
    <col customWidth="1" min="11" max="11" width="15.0"/>
    <col customWidth="1" min="12" max="12" width="19.71"/>
    <col customWidth="1" min="13" max="13" width="15.57"/>
    <col customWidth="1" min="14" max="14" width="61.71"/>
    <col customWidth="1" min="15" max="15" width="10.71"/>
    <col customWidth="1" hidden="1" min="16" max="16" width="5.14"/>
    <col customWidth="1" hidden="1" min="17" max="28" width="4.71"/>
    <col customWidth="1" min="29" max="29" width="9.43"/>
  </cols>
  <sheetData>
    <row r="1" ht="23.25" customHeight="1">
      <c r="A1" s="1"/>
      <c r="B1" s="2"/>
      <c r="C1" s="2"/>
      <c r="D1" s="3"/>
      <c r="E1" s="4" t="s">
        <v>283</v>
      </c>
      <c r="F1" s="2"/>
      <c r="G1" s="2"/>
      <c r="H1" s="2"/>
      <c r="I1" s="2"/>
      <c r="J1" s="2"/>
      <c r="K1" s="2"/>
      <c r="L1" s="3"/>
      <c r="M1" s="53"/>
      <c r="N1" s="44"/>
      <c r="O1" s="5"/>
      <c r="Q1" s="6"/>
      <c r="R1" s="6"/>
      <c r="S1" s="6"/>
      <c r="T1" s="6"/>
      <c r="U1" s="6"/>
      <c r="V1" s="6"/>
      <c r="W1" s="6"/>
      <c r="X1" s="6"/>
      <c r="Y1" s="6"/>
      <c r="Z1" s="6"/>
      <c r="AA1" s="6"/>
      <c r="AB1" s="6"/>
      <c r="AC1" s="6"/>
    </row>
    <row r="2" ht="21.0" customHeight="1">
      <c r="A2" s="7"/>
      <c r="B2" s="8"/>
      <c r="C2" s="8"/>
      <c r="D2" s="9"/>
      <c r="E2" s="7"/>
      <c r="F2" s="8"/>
      <c r="G2" s="8"/>
      <c r="H2" s="8"/>
      <c r="I2" s="8"/>
      <c r="J2" s="8"/>
      <c r="K2" s="8"/>
      <c r="L2" s="9"/>
      <c r="M2" s="53"/>
      <c r="N2" s="17"/>
      <c r="O2" s="5"/>
      <c r="Q2" s="10"/>
      <c r="R2" s="10"/>
      <c r="S2" s="10"/>
      <c r="T2" s="10"/>
      <c r="U2" s="10"/>
      <c r="V2" s="10"/>
      <c r="W2" s="10"/>
      <c r="X2" s="10"/>
      <c r="Y2" s="10"/>
      <c r="Z2" s="10"/>
      <c r="AA2" s="10"/>
      <c r="AB2" s="10"/>
      <c r="AC2" s="10"/>
    </row>
    <row r="3" ht="15.0" customHeight="1">
      <c r="A3" s="11"/>
      <c r="B3" s="12"/>
      <c r="C3" s="13"/>
      <c r="D3" s="12"/>
      <c r="E3" s="14"/>
      <c r="F3" s="15"/>
      <c r="G3" s="14"/>
      <c r="H3" s="14"/>
      <c r="J3" s="14"/>
      <c r="K3" s="15"/>
      <c r="M3" s="53"/>
      <c r="N3" s="17"/>
      <c r="O3" s="5"/>
      <c r="Q3" s="10"/>
      <c r="R3" s="10"/>
      <c r="S3" s="10"/>
      <c r="T3" s="10"/>
      <c r="U3" s="10"/>
      <c r="V3" s="10"/>
      <c r="W3" s="10"/>
      <c r="X3" s="10"/>
      <c r="Y3" s="10"/>
      <c r="Z3" s="10"/>
      <c r="AA3" s="10"/>
      <c r="AB3" s="10"/>
      <c r="AC3" s="10"/>
    </row>
    <row r="4">
      <c r="A4" s="11"/>
      <c r="B4" s="12"/>
      <c r="C4" s="13"/>
      <c r="D4" s="18"/>
      <c r="E4" s="19" t="s">
        <v>1</v>
      </c>
      <c r="F4" s="19" t="s">
        <v>2</v>
      </c>
      <c r="G4" s="20"/>
      <c r="H4" s="20"/>
      <c r="I4" s="12"/>
      <c r="J4" s="21" t="s">
        <v>3</v>
      </c>
      <c r="K4" s="21" t="s">
        <v>4</v>
      </c>
      <c r="M4" s="110" t="s">
        <v>5</v>
      </c>
      <c r="N4" s="17"/>
      <c r="O4" s="23"/>
      <c r="P4" s="24" t="s">
        <v>6</v>
      </c>
      <c r="Q4" s="25"/>
      <c r="R4" s="25"/>
      <c r="S4" s="25"/>
      <c r="T4" s="25"/>
      <c r="U4" s="25"/>
      <c r="V4" s="25"/>
      <c r="W4" s="25"/>
      <c r="X4" s="25"/>
      <c r="Y4" s="25"/>
      <c r="Z4" s="25"/>
      <c r="AA4" s="25"/>
      <c r="AB4" s="26"/>
    </row>
    <row r="5">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(M12+M13+M14+M15+M16+M17)/6</f>
        <v>0.1333333333</v>
      </c>
      <c r="N5" s="99"/>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c r="A6" s="28"/>
      <c r="B6" s="38" t="s">
        <v>22</v>
      </c>
      <c r="C6" s="26"/>
      <c r="D6" s="18">
        <v>13.0</v>
      </c>
      <c r="E6" s="29">
        <f t="shared" si="1"/>
        <v>9</v>
      </c>
      <c r="F6" s="30">
        <f>E6*F9/E9</f>
        <v>33.33333333</v>
      </c>
      <c r="G6" s="31"/>
      <c r="H6" s="20"/>
      <c r="I6" s="32" t="s">
        <v>23</v>
      </c>
      <c r="J6" s="33">
        <f>COUNTIF(H12:H39,I6) -1</f>
        <v>10</v>
      </c>
      <c r="K6" s="34">
        <f t="shared" si="2"/>
        <v>37.03703704</v>
      </c>
      <c r="L6" s="31"/>
      <c r="M6" s="30">
        <f>(M18+M19+M20+M21+M22+M23+M24+M25+M26)/9</f>
        <v>0.2873015873</v>
      </c>
      <c r="N6" s="99"/>
      <c r="O6" s="39"/>
      <c r="P6" s="40"/>
      <c r="Q6" s="40"/>
      <c r="R6" s="40"/>
      <c r="S6" s="40"/>
      <c r="T6" s="40"/>
      <c r="U6" s="40"/>
      <c r="V6" s="40"/>
      <c r="W6" s="40"/>
      <c r="X6" s="40"/>
      <c r="Y6" s="40"/>
      <c r="Z6" s="40"/>
      <c r="AA6" s="40"/>
      <c r="AB6" s="40"/>
    </row>
    <row r="7">
      <c r="A7" s="38"/>
      <c r="B7" s="38" t="s">
        <v>24</v>
      </c>
      <c r="C7" s="26"/>
      <c r="D7" s="41">
        <v>7.0</v>
      </c>
      <c r="E7" s="29">
        <f>COUNTIF(B12:B39,B7)</f>
        <v>4</v>
      </c>
      <c r="F7" s="30">
        <f>E7*F9/E9</f>
        <v>14.81481481</v>
      </c>
      <c r="G7" s="31"/>
      <c r="H7" s="20"/>
      <c r="I7" s="32" t="s">
        <v>25</v>
      </c>
      <c r="J7" s="33">
        <f>COUNTIF(H12:H40,I7)</f>
        <v>11</v>
      </c>
      <c r="K7" s="34">
        <f t="shared" si="2"/>
        <v>40.74074074</v>
      </c>
      <c r="L7" s="31"/>
      <c r="M7" s="30">
        <f>(M27+M28+M29+M30)/4</f>
        <v>0.225</v>
      </c>
      <c r="N7" s="99"/>
      <c r="O7" s="39"/>
      <c r="P7" s="40"/>
      <c r="Q7" s="40"/>
      <c r="R7" s="40"/>
      <c r="S7" s="40"/>
      <c r="T7" s="40"/>
      <c r="U7" s="40"/>
      <c r="V7" s="40"/>
      <c r="W7" s="40"/>
      <c r="X7" s="40"/>
      <c r="Y7" s="40"/>
      <c r="Z7" s="40"/>
      <c r="AA7" s="40"/>
      <c r="AB7" s="40"/>
    </row>
    <row r="8">
      <c r="A8" s="28"/>
      <c r="B8" s="28" t="s">
        <v>26</v>
      </c>
      <c r="C8" s="26"/>
      <c r="D8" s="41">
        <v>10.0</v>
      </c>
      <c r="E8" s="29">
        <f>COUNTIF(B12:B39,B8) -1</f>
        <v>8</v>
      </c>
      <c r="F8" s="30">
        <f>E8*F9/E9</f>
        <v>29.62962963</v>
      </c>
      <c r="G8" s="42"/>
      <c r="H8" s="20"/>
      <c r="I8" s="12"/>
      <c r="J8" s="43">
        <f>SUM(J4:J7)</f>
        <v>27</v>
      </c>
      <c r="K8" s="43">
        <v>100.0</v>
      </c>
      <c r="M8" s="30">
        <f>(M31+M32+M33+M34+M35+M36+M38+M39)/8</f>
        <v>0.15</v>
      </c>
      <c r="N8" s="17"/>
      <c r="O8" s="39"/>
      <c r="P8" s="40"/>
      <c r="Q8" s="40"/>
      <c r="R8" s="40"/>
      <c r="S8" s="40"/>
      <c r="T8" s="40"/>
      <c r="U8" s="40"/>
      <c r="V8" s="40"/>
      <c r="W8" s="40"/>
      <c r="X8" s="40"/>
      <c r="Y8" s="40"/>
      <c r="Z8" s="40"/>
      <c r="AA8" s="40"/>
      <c r="AB8" s="40"/>
    </row>
    <row r="9">
      <c r="A9" s="45"/>
      <c r="B9" s="46"/>
      <c r="C9" s="47"/>
      <c r="D9" s="29">
        <f t="shared" ref="D9:E9" si="3">SUM(D5:D8)</f>
        <v>43</v>
      </c>
      <c r="E9" s="29">
        <f t="shared" si="3"/>
        <v>27</v>
      </c>
      <c r="F9" s="29">
        <v>100.0</v>
      </c>
      <c r="G9" s="20"/>
      <c r="H9" s="20"/>
      <c r="I9" s="20"/>
      <c r="J9" s="20"/>
      <c r="K9" s="20"/>
      <c r="M9" s="30">
        <f>M5+M6+M7+M8</f>
        <v>0.7956349206</v>
      </c>
      <c r="N9" s="17"/>
      <c r="O9" s="48"/>
      <c r="P9" s="40"/>
      <c r="Q9" s="40"/>
      <c r="R9" s="40"/>
      <c r="S9" s="40"/>
      <c r="T9" s="40"/>
      <c r="U9" s="40"/>
      <c r="V9" s="40"/>
      <c r="W9" s="40"/>
      <c r="X9" s="40"/>
      <c r="Y9" s="40"/>
      <c r="Z9" s="40"/>
      <c r="AA9" s="40"/>
      <c r="AB9" s="40"/>
    </row>
    <row r="10" ht="1.5" customHeight="1">
      <c r="A10" s="6"/>
      <c r="C10" s="49"/>
      <c r="G10" s="45"/>
      <c r="I10" s="50"/>
      <c r="M10" s="53"/>
      <c r="N10" s="17"/>
      <c r="O10" s="51"/>
      <c r="P10" s="52"/>
      <c r="Q10" s="52"/>
      <c r="R10" s="52"/>
      <c r="S10" s="52"/>
      <c r="T10" s="52"/>
      <c r="U10" s="52"/>
      <c r="V10" s="52"/>
      <c r="W10" s="52"/>
      <c r="X10" s="52"/>
      <c r="Y10" s="52"/>
      <c r="Z10" s="52"/>
      <c r="AA10" s="52"/>
      <c r="AB10" s="52"/>
      <c r="AC10" s="53"/>
    </row>
    <row r="11" ht="1.5" customHeight="1">
      <c r="A11" s="54" t="s">
        <v>27</v>
      </c>
      <c r="B11" s="54" t="s">
        <v>28</v>
      </c>
      <c r="C11" s="54" t="s">
        <v>29</v>
      </c>
      <c r="D11" s="54" t="s">
        <v>30</v>
      </c>
      <c r="E11" s="54" t="s">
        <v>31</v>
      </c>
      <c r="F11" s="54" t="s">
        <v>32</v>
      </c>
      <c r="G11" s="54" t="s">
        <v>33</v>
      </c>
      <c r="H11" s="54" t="s">
        <v>34</v>
      </c>
      <c r="I11" s="54" t="s">
        <v>35</v>
      </c>
      <c r="J11" s="54" t="s">
        <v>36</v>
      </c>
      <c r="K11" s="54" t="s">
        <v>37</v>
      </c>
      <c r="L11" s="54" t="s">
        <v>38</v>
      </c>
      <c r="M11" s="56" t="s">
        <v>39</v>
      </c>
      <c r="N11" s="56" t="s">
        <v>284</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115">
        <v>0.0</v>
      </c>
      <c r="N12" s="114" t="s">
        <v>285</v>
      </c>
      <c r="O12" s="63"/>
      <c r="P12" s="64"/>
      <c r="Q12" s="65"/>
      <c r="R12" s="65"/>
      <c r="S12" s="65"/>
      <c r="T12" s="65"/>
      <c r="U12" s="65" t="s">
        <v>49</v>
      </c>
      <c r="V12" s="66"/>
      <c r="W12" s="65"/>
      <c r="X12" s="65"/>
      <c r="Y12" s="65" t="s">
        <v>49</v>
      </c>
      <c r="Z12" s="66"/>
      <c r="AA12" s="65"/>
      <c r="AB12" s="65"/>
      <c r="AC12" s="67"/>
    </row>
    <row r="13">
      <c r="A13" s="58">
        <v>2.0</v>
      </c>
      <c r="B13" s="59" t="s">
        <v>7</v>
      </c>
      <c r="C13" s="29">
        <v>8.0</v>
      </c>
      <c r="D13" s="59" t="s">
        <v>286</v>
      </c>
      <c r="E13" s="68" t="s">
        <v>287</v>
      </c>
      <c r="F13" s="59" t="s">
        <v>52</v>
      </c>
      <c r="G13" s="60" t="s">
        <v>53</v>
      </c>
      <c r="H13" s="59" t="s">
        <v>8</v>
      </c>
      <c r="I13" s="59" t="s">
        <v>45</v>
      </c>
      <c r="J13" s="59" t="s">
        <v>54</v>
      </c>
      <c r="K13" s="59" t="s">
        <v>46</v>
      </c>
      <c r="L13" s="59" t="s">
        <v>55</v>
      </c>
      <c r="M13" s="111">
        <v>0.2</v>
      </c>
      <c r="N13" s="69" t="s">
        <v>214</v>
      </c>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116">
        <v>0.5</v>
      </c>
      <c r="N14" s="107" t="s">
        <v>288</v>
      </c>
      <c r="O14" s="70"/>
      <c r="P14" s="65"/>
      <c r="Q14" s="65"/>
      <c r="R14" s="65"/>
      <c r="S14" s="65"/>
      <c r="T14" s="65"/>
      <c r="U14" s="65"/>
      <c r="V14" s="65"/>
      <c r="W14" s="65"/>
      <c r="X14" s="65"/>
      <c r="Y14" s="65"/>
      <c r="Z14" s="65"/>
      <c r="AA14" s="65"/>
      <c r="AB14" s="65"/>
      <c r="AC14" s="71"/>
    </row>
    <row r="15">
      <c r="A15" s="58">
        <v>4.0</v>
      </c>
      <c r="B15" s="59" t="s">
        <v>7</v>
      </c>
      <c r="C15" s="29">
        <v>10.0</v>
      </c>
      <c r="D15" s="59" t="s">
        <v>289</v>
      </c>
      <c r="E15" s="59" t="s">
        <v>290</v>
      </c>
      <c r="F15" s="59" t="s">
        <v>66</v>
      </c>
      <c r="G15" s="60" t="s">
        <v>44</v>
      </c>
      <c r="H15" s="59" t="s">
        <v>8</v>
      </c>
      <c r="I15" s="59" t="s">
        <v>60</v>
      </c>
      <c r="J15" s="59" t="s">
        <v>67</v>
      </c>
      <c r="K15" s="59" t="s">
        <v>46</v>
      </c>
      <c r="L15" s="59" t="s">
        <v>68</v>
      </c>
      <c r="M15" s="111">
        <v>0.1</v>
      </c>
      <c r="N15" s="69" t="s">
        <v>218</v>
      </c>
      <c r="O15" s="70"/>
      <c r="P15" s="65"/>
      <c r="Q15" s="65"/>
      <c r="R15" s="65"/>
      <c r="S15" s="65"/>
      <c r="T15" s="65"/>
      <c r="U15" s="65"/>
      <c r="V15" s="65"/>
      <c r="W15" s="65"/>
      <c r="X15" s="65"/>
      <c r="Y15" s="65"/>
      <c r="Z15" s="65"/>
      <c r="AA15" s="65"/>
      <c r="AB15" s="65"/>
      <c r="AC15" s="71"/>
    </row>
    <row r="16">
      <c r="A16" s="58">
        <v>5.0</v>
      </c>
      <c r="B16" s="72" t="s">
        <v>7</v>
      </c>
      <c r="C16" s="29">
        <v>11.0</v>
      </c>
      <c r="D16" s="72" t="s">
        <v>70</v>
      </c>
      <c r="E16" s="72" t="s">
        <v>71</v>
      </c>
      <c r="F16" s="72" t="s">
        <v>72</v>
      </c>
      <c r="G16" s="73" t="s">
        <v>53</v>
      </c>
      <c r="H16" s="72" t="s">
        <v>23</v>
      </c>
      <c r="I16" s="72" t="s">
        <v>45</v>
      </c>
      <c r="J16" s="72" t="s">
        <v>73</v>
      </c>
      <c r="K16" s="72" t="s">
        <v>46</v>
      </c>
      <c r="L16" s="105" t="s">
        <v>291</v>
      </c>
      <c r="M16" s="117"/>
      <c r="N16" s="69" t="s">
        <v>292</v>
      </c>
      <c r="O16" s="77"/>
      <c r="P16" s="65"/>
      <c r="Q16" s="65"/>
      <c r="R16" s="65"/>
      <c r="S16" s="65" t="s">
        <v>49</v>
      </c>
      <c r="T16" s="65"/>
      <c r="U16" s="65"/>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115">
        <v>0.0</v>
      </c>
      <c r="N17" s="69"/>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115"/>
      <c r="N18" s="74" t="s">
        <v>293</v>
      </c>
      <c r="O18" s="77"/>
      <c r="P18" s="65"/>
      <c r="Q18" s="65" t="s">
        <v>49</v>
      </c>
      <c r="R18" s="65"/>
      <c r="S18" s="65"/>
      <c r="T18" s="65"/>
      <c r="U18" s="65"/>
      <c r="V18" s="65" t="s">
        <v>49</v>
      </c>
      <c r="W18" s="65"/>
      <c r="X18" s="65"/>
      <c r="Y18" s="65"/>
      <c r="Z18" s="65"/>
      <c r="AA18" s="65"/>
      <c r="AB18" s="65"/>
      <c r="AC18" s="71"/>
    </row>
    <row r="19">
      <c r="A19" s="58">
        <v>8.0</v>
      </c>
      <c r="B19" s="59" t="s">
        <v>22</v>
      </c>
      <c r="C19" s="29">
        <v>6.0</v>
      </c>
      <c r="D19" s="80" t="s">
        <v>294</v>
      </c>
      <c r="E19" s="80" t="s">
        <v>295</v>
      </c>
      <c r="F19" s="59" t="s">
        <v>92</v>
      </c>
      <c r="G19" s="60" t="s">
        <v>53</v>
      </c>
      <c r="H19" s="59" t="s">
        <v>25</v>
      </c>
      <c r="I19" s="59" t="s">
        <v>45</v>
      </c>
      <c r="J19" s="59" t="s">
        <v>11</v>
      </c>
      <c r="K19" s="59" t="s">
        <v>46</v>
      </c>
      <c r="L19" s="59" t="s">
        <v>93</v>
      </c>
      <c r="M19" s="117">
        <f>3/3</f>
        <v>1</v>
      </c>
      <c r="N19" s="74" t="s">
        <v>296</v>
      </c>
      <c r="O19" s="70"/>
      <c r="P19" s="65"/>
      <c r="Q19" s="65"/>
      <c r="R19" s="65"/>
      <c r="S19" s="65"/>
      <c r="T19" s="65" t="s">
        <v>49</v>
      </c>
      <c r="U19" s="65"/>
      <c r="V19" s="65"/>
      <c r="W19" s="65"/>
      <c r="X19" s="65"/>
      <c r="Y19" s="65"/>
      <c r="Z19" s="65" t="s">
        <v>49</v>
      </c>
      <c r="AA19" s="65"/>
      <c r="AB19" s="65"/>
      <c r="AC19" s="71"/>
    </row>
    <row r="20">
      <c r="A20" s="58">
        <v>9.0</v>
      </c>
      <c r="B20" s="59" t="s">
        <v>22</v>
      </c>
      <c r="C20" s="29">
        <v>7.0</v>
      </c>
      <c r="D20" s="80" t="s">
        <v>297</v>
      </c>
      <c r="E20" s="80" t="s">
        <v>298</v>
      </c>
      <c r="F20" s="59" t="s">
        <v>97</v>
      </c>
      <c r="G20" s="60" t="s">
        <v>53</v>
      </c>
      <c r="H20" s="59" t="s">
        <v>25</v>
      </c>
      <c r="I20" s="59" t="s">
        <v>45</v>
      </c>
      <c r="J20" s="59" t="s">
        <v>11</v>
      </c>
      <c r="K20" s="59" t="s">
        <v>46</v>
      </c>
      <c r="L20" s="59" t="s">
        <v>98</v>
      </c>
      <c r="M20" s="117"/>
      <c r="N20" s="74" t="s">
        <v>299</v>
      </c>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300</v>
      </c>
      <c r="E21" s="80" t="s">
        <v>301</v>
      </c>
      <c r="F21" s="59" t="s">
        <v>102</v>
      </c>
      <c r="G21" s="60" t="s">
        <v>53</v>
      </c>
      <c r="H21" s="59" t="s">
        <v>23</v>
      </c>
      <c r="I21" s="59" t="s">
        <v>45</v>
      </c>
      <c r="J21" s="59" t="s">
        <v>103</v>
      </c>
      <c r="K21" s="59" t="s">
        <v>46</v>
      </c>
      <c r="L21" s="59" t="s">
        <v>302</v>
      </c>
      <c r="M21" s="115">
        <v>0.3</v>
      </c>
      <c r="N21" s="69" t="s">
        <v>232</v>
      </c>
      <c r="O21" s="77"/>
      <c r="P21" s="65"/>
      <c r="Q21" s="65"/>
      <c r="R21" s="65"/>
      <c r="S21" s="65"/>
      <c r="T21" s="65" t="s">
        <v>49</v>
      </c>
      <c r="U21" s="65"/>
      <c r="V21" s="65"/>
      <c r="W21" s="65" t="s">
        <v>49</v>
      </c>
      <c r="X21" s="65"/>
      <c r="Y21" s="65"/>
      <c r="Z21" s="65" t="s">
        <v>49</v>
      </c>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115">
        <v>0.25</v>
      </c>
      <c r="N22" s="69" t="s">
        <v>233</v>
      </c>
      <c r="O22" s="70"/>
      <c r="P22" s="65"/>
      <c r="Q22" s="65"/>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115">
        <v>0.5</v>
      </c>
      <c r="N23" s="74" t="s">
        <v>303</v>
      </c>
      <c r="O23" s="70"/>
      <c r="P23" s="65"/>
      <c r="Q23" s="65"/>
      <c r="R23" s="65"/>
      <c r="S23" s="65"/>
      <c r="T23" s="65"/>
      <c r="U23" s="65"/>
      <c r="V23" s="65"/>
      <c r="W23" s="65"/>
      <c r="X23" s="65"/>
      <c r="Y23" s="65"/>
      <c r="Z23" s="65"/>
      <c r="AA23" s="65" t="s">
        <v>76</v>
      </c>
      <c r="AB23" s="65"/>
      <c r="AC23" s="71"/>
    </row>
    <row r="24" ht="265.5" customHeight="1">
      <c r="A24" s="58">
        <v>13.0</v>
      </c>
      <c r="B24" s="59" t="s">
        <v>22</v>
      </c>
      <c r="C24" s="29">
        <v>11.0</v>
      </c>
      <c r="D24" s="59" t="s">
        <v>118</v>
      </c>
      <c r="E24" s="59" t="s">
        <v>119</v>
      </c>
      <c r="F24" s="59" t="s">
        <v>120</v>
      </c>
      <c r="G24" s="60" t="s">
        <v>53</v>
      </c>
      <c r="H24" s="59" t="s">
        <v>23</v>
      </c>
      <c r="I24" s="59" t="s">
        <v>60</v>
      </c>
      <c r="J24" s="59" t="s">
        <v>121</v>
      </c>
      <c r="K24" s="59" t="s">
        <v>46</v>
      </c>
      <c r="L24" s="59" t="s">
        <v>122</v>
      </c>
      <c r="M24" s="115">
        <f>0</f>
        <v>0</v>
      </c>
      <c r="N24" s="74" t="s">
        <v>304</v>
      </c>
      <c r="O24" s="70"/>
      <c r="P24" s="65"/>
      <c r="Q24" s="65"/>
      <c r="R24" s="65"/>
      <c r="S24" s="65"/>
      <c r="T24" s="65"/>
      <c r="U24" s="65"/>
      <c r="V24" s="65"/>
      <c r="W24" s="65"/>
      <c r="X24" s="65"/>
      <c r="Y24" s="65"/>
      <c r="Z24" s="65"/>
      <c r="AA24" s="65"/>
      <c r="AB24" s="65"/>
      <c r="AC24" s="71"/>
    </row>
    <row r="25" ht="128.25" customHeight="1">
      <c r="A25" s="58">
        <v>14.0</v>
      </c>
      <c r="B25" s="82" t="s">
        <v>22</v>
      </c>
      <c r="C25" s="29">
        <v>12.0</v>
      </c>
      <c r="D25" s="82" t="s">
        <v>124</v>
      </c>
      <c r="E25" s="59" t="s">
        <v>125</v>
      </c>
      <c r="F25" s="82" t="s">
        <v>126</v>
      </c>
      <c r="G25" s="83" t="s">
        <v>53</v>
      </c>
      <c r="H25" s="82" t="s">
        <v>23</v>
      </c>
      <c r="I25" s="59" t="s">
        <v>60</v>
      </c>
      <c r="J25" s="82" t="s">
        <v>121</v>
      </c>
      <c r="K25" s="59" t="s">
        <v>46</v>
      </c>
      <c r="L25" s="82" t="s">
        <v>127</v>
      </c>
      <c r="M25" s="117">
        <f>4/14</f>
        <v>0.2857142857</v>
      </c>
      <c r="N25" s="69" t="s">
        <v>305</v>
      </c>
      <c r="O25" s="84"/>
      <c r="P25" s="65"/>
      <c r="Q25" s="65"/>
      <c r="R25" s="65"/>
      <c r="S25" s="65"/>
      <c r="T25" s="65"/>
      <c r="U25" s="65"/>
      <c r="V25" s="65"/>
      <c r="W25" s="65"/>
      <c r="X25" s="65"/>
      <c r="Y25" s="65"/>
      <c r="Z25" s="65"/>
      <c r="AA25" s="65"/>
      <c r="AB25" s="65"/>
      <c r="AC25" s="71"/>
    </row>
    <row r="26" ht="120.0" customHeight="1">
      <c r="A26" s="58">
        <v>15.0</v>
      </c>
      <c r="B26" s="82" t="s">
        <v>22</v>
      </c>
      <c r="C26" s="29">
        <v>13.0</v>
      </c>
      <c r="D26" s="82" t="s">
        <v>129</v>
      </c>
      <c r="E26" s="59" t="s">
        <v>130</v>
      </c>
      <c r="F26" s="82" t="s">
        <v>131</v>
      </c>
      <c r="G26" s="83" t="s">
        <v>53</v>
      </c>
      <c r="H26" s="82" t="s">
        <v>23</v>
      </c>
      <c r="I26" s="59" t="s">
        <v>60</v>
      </c>
      <c r="J26" s="82" t="s">
        <v>121</v>
      </c>
      <c r="K26" s="59" t="s">
        <v>46</v>
      </c>
      <c r="L26" s="85" t="s">
        <v>132</v>
      </c>
      <c r="M26" s="118">
        <f>1/4</f>
        <v>0.25</v>
      </c>
      <c r="N26" s="69"/>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82" t="s">
        <v>137</v>
      </c>
      <c r="K27" s="82" t="s">
        <v>46</v>
      </c>
      <c r="L27" s="82" t="s">
        <v>306</v>
      </c>
      <c r="M27" s="119">
        <v>0.5</v>
      </c>
      <c r="N27" s="69" t="s">
        <v>272</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113">
        <v>0.1</v>
      </c>
      <c r="N28" s="114" t="s">
        <v>273</v>
      </c>
      <c r="O28" s="84"/>
      <c r="P28" s="65"/>
      <c r="Q28" s="65"/>
      <c r="R28" s="65"/>
      <c r="S28" s="65"/>
      <c r="T28" s="65"/>
      <c r="U28" s="65" t="s">
        <v>49</v>
      </c>
      <c r="V28" s="65" t="s">
        <v>49</v>
      </c>
      <c r="W28" s="65"/>
      <c r="X28" s="65"/>
      <c r="Y28" s="65" t="s">
        <v>49</v>
      </c>
      <c r="Z28" s="65" t="s">
        <v>49</v>
      </c>
      <c r="AA28" s="65"/>
      <c r="AB28" s="65" t="s">
        <v>49</v>
      </c>
      <c r="AC28" s="71"/>
    </row>
    <row r="29">
      <c r="A29" s="58">
        <v>18.0</v>
      </c>
      <c r="B29" s="72" t="s">
        <v>24</v>
      </c>
      <c r="C29" s="29">
        <v>6.0</v>
      </c>
      <c r="D29" s="72" t="s">
        <v>146</v>
      </c>
      <c r="E29" s="59" t="s">
        <v>147</v>
      </c>
      <c r="F29" s="72" t="s">
        <v>148</v>
      </c>
      <c r="G29" s="73" t="s">
        <v>53</v>
      </c>
      <c r="H29" s="72" t="s">
        <v>23</v>
      </c>
      <c r="I29" s="90" t="s">
        <v>149</v>
      </c>
      <c r="J29" s="72" t="s">
        <v>150</v>
      </c>
      <c r="K29" s="59"/>
      <c r="L29" s="72" t="s">
        <v>151</v>
      </c>
      <c r="M29" s="116">
        <v>0.3</v>
      </c>
      <c r="N29" s="74" t="s">
        <v>307</v>
      </c>
      <c r="O29" s="84"/>
      <c r="P29" s="65"/>
      <c r="Q29" s="65"/>
      <c r="R29" s="65"/>
      <c r="S29" s="65"/>
      <c r="T29" s="65"/>
      <c r="U29" s="65"/>
      <c r="V29" s="65"/>
      <c r="W29" s="65"/>
      <c r="X29" s="65"/>
      <c r="Y29" s="65"/>
      <c r="Z29" s="65"/>
      <c r="AA29" s="65"/>
      <c r="AB29" s="65"/>
      <c r="AC29" s="71"/>
    </row>
    <row r="30" ht="107.25" customHeight="1">
      <c r="A30" s="58">
        <v>19.0</v>
      </c>
      <c r="B30" s="59" t="s">
        <v>24</v>
      </c>
      <c r="C30" s="29">
        <v>7.0</v>
      </c>
      <c r="D30" s="59" t="s">
        <v>153</v>
      </c>
      <c r="E30" s="59" t="s">
        <v>154</v>
      </c>
      <c r="F30" s="59" t="s">
        <v>155</v>
      </c>
      <c r="G30" s="60" t="s">
        <v>53</v>
      </c>
      <c r="H30" s="59" t="s">
        <v>23</v>
      </c>
      <c r="I30" s="59" t="s">
        <v>149</v>
      </c>
      <c r="J30" s="59" t="s">
        <v>156</v>
      </c>
      <c r="K30" s="59"/>
      <c r="L30" s="59" t="s">
        <v>157</v>
      </c>
      <c r="M30" s="117"/>
      <c r="N30" s="69"/>
      <c r="O30" s="84"/>
      <c r="P30" s="65"/>
      <c r="Q30" s="65"/>
      <c r="R30" s="65"/>
      <c r="S30" s="65"/>
      <c r="T30" s="65"/>
      <c r="U30" s="65"/>
      <c r="V30" s="65"/>
      <c r="W30" s="65"/>
      <c r="X30" s="65"/>
      <c r="Y30" s="65"/>
      <c r="Z30" s="65"/>
      <c r="AA30" s="65"/>
      <c r="AB30" s="65"/>
      <c r="AC30" s="71"/>
    </row>
    <row r="31" ht="108.75" customHeight="1">
      <c r="A31" s="58">
        <v>20.0</v>
      </c>
      <c r="B31" s="59" t="s">
        <v>26</v>
      </c>
      <c r="C31" s="29">
        <v>2.0</v>
      </c>
      <c r="D31" s="59" t="s">
        <v>159</v>
      </c>
      <c r="E31" s="59" t="s">
        <v>160</v>
      </c>
      <c r="F31" s="59" t="s">
        <v>161</v>
      </c>
      <c r="G31" s="60" t="s">
        <v>53</v>
      </c>
      <c r="H31" s="59" t="s">
        <v>25</v>
      </c>
      <c r="I31" s="59" t="s">
        <v>80</v>
      </c>
      <c r="J31" s="59" t="s">
        <v>12</v>
      </c>
      <c r="K31" s="59" t="s">
        <v>46</v>
      </c>
      <c r="L31" s="59" t="s">
        <v>162</v>
      </c>
      <c r="M31" s="117"/>
      <c r="N31" s="74" t="s">
        <v>308</v>
      </c>
      <c r="O31" s="84"/>
      <c r="P31" s="65"/>
      <c r="Q31" s="65"/>
      <c r="R31" s="65"/>
      <c r="S31" s="65"/>
      <c r="T31" s="65"/>
      <c r="U31" s="65"/>
      <c r="V31" s="65"/>
      <c r="W31" s="65"/>
      <c r="X31" s="65"/>
      <c r="Y31" s="65"/>
      <c r="Z31" s="65"/>
      <c r="AA31" s="65"/>
      <c r="AB31" s="65"/>
      <c r="AC31" s="71"/>
    </row>
    <row r="32" ht="108.75" customHeight="1">
      <c r="A32" s="58">
        <v>21.0</v>
      </c>
      <c r="B32" s="59" t="s">
        <v>26</v>
      </c>
      <c r="C32" s="29">
        <v>3.0</v>
      </c>
      <c r="D32" s="59" t="s">
        <v>164</v>
      </c>
      <c r="E32" s="59" t="s">
        <v>165</v>
      </c>
      <c r="F32" s="59" t="s">
        <v>166</v>
      </c>
      <c r="G32" s="60" t="s">
        <v>53</v>
      </c>
      <c r="H32" s="59" t="s">
        <v>23</v>
      </c>
      <c r="I32" s="59" t="s">
        <v>149</v>
      </c>
      <c r="J32" s="59" t="s">
        <v>167</v>
      </c>
      <c r="K32" s="59" t="s">
        <v>46</v>
      </c>
      <c r="L32" s="59" t="s">
        <v>168</v>
      </c>
      <c r="M32" s="117"/>
      <c r="N32" s="74" t="s">
        <v>276</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117"/>
      <c r="N33" s="69"/>
      <c r="O33" s="84"/>
      <c r="P33" s="65"/>
      <c r="Q33" s="65"/>
      <c r="R33" s="65"/>
      <c r="S33" s="65"/>
      <c r="T33" s="65"/>
      <c r="U33" s="65"/>
      <c r="V33" s="65"/>
      <c r="W33" s="65"/>
      <c r="X33" s="65"/>
      <c r="Y33" s="65"/>
      <c r="Z33" s="65"/>
      <c r="AA33" s="65"/>
      <c r="AB33" s="65"/>
      <c r="AC33" s="71"/>
    </row>
    <row r="34" ht="230.25" customHeight="1">
      <c r="A34" s="58">
        <v>23.0</v>
      </c>
      <c r="B34" s="59" t="s">
        <v>26</v>
      </c>
      <c r="C34" s="29">
        <v>5.0</v>
      </c>
      <c r="D34" s="59" t="s">
        <v>309</v>
      </c>
      <c r="E34" s="59" t="s">
        <v>310</v>
      </c>
      <c r="F34" s="59" t="s">
        <v>178</v>
      </c>
      <c r="G34" s="60" t="s">
        <v>44</v>
      </c>
      <c r="H34" s="59" t="s">
        <v>8</v>
      </c>
      <c r="I34" s="59" t="s">
        <v>45</v>
      </c>
      <c r="J34" s="59" t="s">
        <v>103</v>
      </c>
      <c r="K34" s="59" t="s">
        <v>46</v>
      </c>
      <c r="L34" s="59" t="s">
        <v>179</v>
      </c>
      <c r="M34" s="115">
        <v>0.2</v>
      </c>
      <c r="N34" s="69" t="s">
        <v>245</v>
      </c>
      <c r="O34" s="92"/>
      <c r="P34" s="65"/>
      <c r="Q34" s="65"/>
      <c r="R34" s="65"/>
      <c r="S34" s="65"/>
      <c r="T34" s="65"/>
      <c r="U34" s="65"/>
      <c r="V34" s="65"/>
      <c r="W34" s="65"/>
      <c r="X34" s="65"/>
      <c r="Y34" s="65"/>
      <c r="Z34" s="65"/>
      <c r="AA34" s="65"/>
      <c r="AB34" s="65"/>
      <c r="AC34" s="71"/>
    </row>
    <row r="35">
      <c r="A35" s="58">
        <v>24.0</v>
      </c>
      <c r="B35" s="59" t="s">
        <v>26</v>
      </c>
      <c r="C35" s="29">
        <v>6.0</v>
      </c>
      <c r="D35" s="59" t="s">
        <v>181</v>
      </c>
      <c r="E35" s="59" t="s">
        <v>182</v>
      </c>
      <c r="F35" s="59" t="s">
        <v>183</v>
      </c>
      <c r="G35" s="60" t="s">
        <v>53</v>
      </c>
      <c r="H35" s="59" t="s">
        <v>8</v>
      </c>
      <c r="I35" s="59" t="s">
        <v>60</v>
      </c>
      <c r="J35" s="59" t="s">
        <v>184</v>
      </c>
      <c r="K35" s="59" t="s">
        <v>46</v>
      </c>
      <c r="L35" s="59" t="s">
        <v>185</v>
      </c>
      <c r="M35" s="115">
        <v>0.5</v>
      </c>
      <c r="N35" s="114" t="s">
        <v>311</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M36" s="115">
        <v>0.5</v>
      </c>
      <c r="N36" s="74" t="s">
        <v>312</v>
      </c>
      <c r="O36" s="92"/>
      <c r="P36" s="65"/>
      <c r="Q36" s="65"/>
      <c r="R36" s="65"/>
      <c r="S36" s="65"/>
      <c r="T36" s="65"/>
      <c r="U36" s="65"/>
      <c r="V36" s="65"/>
      <c r="W36" s="65"/>
      <c r="X36" s="65"/>
      <c r="Y36" s="65"/>
      <c r="Z36" s="65"/>
      <c r="AA36" s="65" t="s">
        <v>76</v>
      </c>
      <c r="AB36" s="65"/>
      <c r="AC36" s="71"/>
    </row>
    <row r="37">
      <c r="A37" s="58">
        <v>26.0</v>
      </c>
      <c r="B37" s="93" t="s">
        <v>26</v>
      </c>
      <c r="C37" s="94">
        <v>8.0</v>
      </c>
      <c r="D37" s="93" t="s">
        <v>193</v>
      </c>
      <c r="E37" s="93" t="s">
        <v>194</v>
      </c>
      <c r="F37" s="93" t="s">
        <v>195</v>
      </c>
      <c r="G37" s="95" t="s">
        <v>53</v>
      </c>
      <c r="H37" s="93" t="s">
        <v>23</v>
      </c>
      <c r="I37" s="93" t="s">
        <v>149</v>
      </c>
      <c r="J37" s="93" t="s">
        <v>196</v>
      </c>
      <c r="K37" s="93"/>
      <c r="L37" s="93" t="s">
        <v>197</v>
      </c>
      <c r="M37" s="120"/>
      <c r="N37" s="69"/>
      <c r="O37" s="92"/>
      <c r="P37" s="65"/>
      <c r="Q37" s="65"/>
      <c r="R37" s="65"/>
      <c r="S37" s="65"/>
      <c r="T37" s="65"/>
      <c r="U37" s="65"/>
      <c r="V37" s="65"/>
      <c r="W37" s="65"/>
      <c r="X37" s="65"/>
      <c r="Y37" s="65"/>
      <c r="Z37" s="65"/>
      <c r="AA37" s="65"/>
      <c r="AB37" s="65"/>
      <c r="AC37" s="71"/>
    </row>
    <row r="38">
      <c r="A38" s="58">
        <v>27.0</v>
      </c>
      <c r="B38" s="59" t="s">
        <v>26</v>
      </c>
      <c r="C38" s="29">
        <v>9.0</v>
      </c>
      <c r="D38" s="59" t="s">
        <v>198</v>
      </c>
      <c r="E38" s="59" t="s">
        <v>199</v>
      </c>
      <c r="F38" s="59" t="s">
        <v>200</v>
      </c>
      <c r="G38" s="60" t="s">
        <v>44</v>
      </c>
      <c r="H38" s="59" t="s">
        <v>25</v>
      </c>
      <c r="I38" s="59" t="s">
        <v>60</v>
      </c>
      <c r="J38" s="59" t="s">
        <v>201</v>
      </c>
      <c r="K38" s="59" t="s">
        <v>46</v>
      </c>
      <c r="L38" s="59" t="s">
        <v>202</v>
      </c>
      <c r="M38" s="109"/>
      <c r="N38" s="114" t="s">
        <v>313</v>
      </c>
      <c r="O38" s="92"/>
      <c r="P38" s="65"/>
      <c r="Q38" s="65"/>
      <c r="R38" s="65"/>
      <c r="S38" s="65"/>
      <c r="T38" s="65"/>
      <c r="U38" s="65"/>
      <c r="V38" s="65"/>
      <c r="W38" s="65"/>
      <c r="X38" s="65"/>
      <c r="Y38" s="65"/>
      <c r="Z38" s="65"/>
      <c r="AA38" s="65"/>
      <c r="AB38" s="65"/>
      <c r="AC38" s="71"/>
    </row>
    <row r="39">
      <c r="A39" s="58">
        <v>28.0</v>
      </c>
      <c r="B39" s="59" t="s">
        <v>26</v>
      </c>
      <c r="C39" s="29">
        <v>10.0</v>
      </c>
      <c r="D39" s="59" t="s">
        <v>204</v>
      </c>
      <c r="E39" s="59" t="s">
        <v>205</v>
      </c>
      <c r="F39" s="59" t="s">
        <v>206</v>
      </c>
      <c r="G39" s="60" t="s">
        <v>53</v>
      </c>
      <c r="H39" s="59" t="s">
        <v>25</v>
      </c>
      <c r="I39" s="59" t="s">
        <v>60</v>
      </c>
      <c r="J39" s="59" t="s">
        <v>201</v>
      </c>
      <c r="K39" s="59" t="s">
        <v>46</v>
      </c>
      <c r="L39" s="59" t="s">
        <v>207</v>
      </c>
      <c r="M39" s="117"/>
      <c r="N39" s="114" t="s">
        <v>314</v>
      </c>
      <c r="O39" s="92"/>
      <c r="P39" s="65"/>
      <c r="Q39" s="65"/>
      <c r="R39" s="65"/>
      <c r="S39" s="65"/>
      <c r="T39" s="65"/>
      <c r="U39" s="65"/>
      <c r="V39" s="65"/>
      <c r="W39" s="65"/>
      <c r="X39" s="65"/>
      <c r="Y39" s="65"/>
      <c r="Z39" s="65"/>
      <c r="AA39" s="65"/>
      <c r="AB39" s="65"/>
      <c r="AC39" s="71"/>
    </row>
    <row r="40" ht="15.75" customHeight="1">
      <c r="A40" s="6"/>
      <c r="C40" s="49"/>
      <c r="G40" s="45"/>
      <c r="I40" s="50"/>
      <c r="M40" s="53"/>
      <c r="N40" s="99"/>
      <c r="O40" s="5"/>
      <c r="Q40" s="6"/>
      <c r="R40" s="6"/>
      <c r="S40" s="6"/>
      <c r="T40" s="6"/>
      <c r="U40" s="6"/>
      <c r="V40" s="6"/>
      <c r="W40" s="6"/>
      <c r="X40" s="6"/>
      <c r="Y40" s="6"/>
      <c r="Z40" s="6"/>
      <c r="AA40" s="6"/>
      <c r="AB40" s="6"/>
      <c r="AC40" s="6"/>
    </row>
    <row r="41" ht="15.75" customHeight="1">
      <c r="A41" s="6"/>
      <c r="C41" s="49"/>
      <c r="G41" s="45"/>
      <c r="I41" s="50"/>
      <c r="M41" s="53"/>
      <c r="N41" s="99"/>
      <c r="O41" s="5"/>
      <c r="Q41" s="6"/>
      <c r="R41" s="6"/>
      <c r="S41" s="6"/>
      <c r="T41" s="6"/>
      <c r="U41" s="6"/>
      <c r="V41" s="6"/>
      <c r="W41" s="6"/>
      <c r="X41" s="6"/>
      <c r="Y41" s="6"/>
      <c r="Z41" s="6"/>
      <c r="AA41" s="6"/>
      <c r="AB41" s="6"/>
      <c r="AC41" s="6"/>
    </row>
    <row r="42" ht="15.75" customHeight="1">
      <c r="A42" s="6"/>
      <c r="C42" s="49"/>
      <c r="G42" s="45"/>
      <c r="I42" s="50"/>
      <c r="M42" s="53"/>
      <c r="N42" s="99"/>
      <c r="O42" s="5"/>
      <c r="Q42" s="6"/>
      <c r="R42" s="6"/>
      <c r="S42" s="6"/>
      <c r="T42" s="6"/>
      <c r="U42" s="6"/>
      <c r="V42" s="6"/>
      <c r="W42" s="6"/>
      <c r="X42" s="6"/>
      <c r="Y42" s="6"/>
      <c r="Z42" s="6"/>
      <c r="AA42" s="6"/>
      <c r="AB42" s="6"/>
      <c r="AC42" s="6"/>
    </row>
    <row r="43" ht="15.75" customHeight="1">
      <c r="A43" s="6"/>
      <c r="C43" s="49"/>
      <c r="G43" s="45"/>
      <c r="I43" s="50"/>
      <c r="M43" s="53"/>
      <c r="N43" s="99"/>
      <c r="O43" s="5"/>
      <c r="Q43" s="6"/>
      <c r="R43" s="6"/>
      <c r="S43" s="6"/>
      <c r="T43" s="6"/>
      <c r="U43" s="6"/>
      <c r="V43" s="6"/>
      <c r="W43" s="6"/>
      <c r="X43" s="6"/>
      <c r="Y43" s="6"/>
      <c r="Z43" s="6"/>
      <c r="AA43" s="6"/>
      <c r="AB43" s="6"/>
      <c r="AC43" s="6"/>
    </row>
    <row r="44" ht="15.75" customHeight="1">
      <c r="A44" s="6"/>
      <c r="C44" s="49"/>
      <c r="G44" s="45"/>
      <c r="I44" s="50"/>
      <c r="M44" s="53"/>
      <c r="N44" s="99"/>
      <c r="O44" s="5"/>
      <c r="Q44" s="6"/>
      <c r="R44" s="6"/>
      <c r="S44" s="6"/>
      <c r="T44" s="6"/>
      <c r="U44" s="6"/>
      <c r="V44" s="6"/>
      <c r="W44" s="6"/>
      <c r="X44" s="6"/>
      <c r="Y44" s="6"/>
      <c r="Z44" s="6"/>
      <c r="AA44" s="6"/>
      <c r="AB44" s="6"/>
      <c r="AC44" s="6"/>
    </row>
    <row r="45" ht="15.75" customHeight="1">
      <c r="A45" s="6"/>
      <c r="C45" s="49"/>
      <c r="G45" s="45"/>
      <c r="I45" s="50"/>
      <c r="M45" s="53"/>
      <c r="N45" s="99"/>
      <c r="O45" s="5"/>
      <c r="Q45" s="6"/>
      <c r="R45" s="6"/>
      <c r="S45" s="6"/>
      <c r="T45" s="6"/>
      <c r="U45" s="6"/>
      <c r="V45" s="6"/>
      <c r="W45" s="6"/>
      <c r="X45" s="6"/>
      <c r="Y45" s="6"/>
      <c r="Z45" s="6"/>
      <c r="AA45" s="6"/>
      <c r="AB45" s="6"/>
      <c r="AC45" s="6"/>
    </row>
    <row r="46" ht="15.75" customHeight="1">
      <c r="A46" s="6"/>
      <c r="C46" s="49"/>
      <c r="G46" s="45"/>
      <c r="I46" s="50"/>
      <c r="M46" s="53"/>
      <c r="N46" s="99"/>
      <c r="O46" s="5"/>
      <c r="Q46" s="6"/>
      <c r="R46" s="6"/>
      <c r="S46" s="6"/>
      <c r="T46" s="6"/>
      <c r="U46" s="6"/>
      <c r="V46" s="6"/>
      <c r="W46" s="6"/>
      <c r="X46" s="6"/>
      <c r="Y46" s="6"/>
      <c r="Z46" s="6"/>
      <c r="AA46" s="6"/>
      <c r="AB46" s="6"/>
      <c r="AC46" s="6"/>
    </row>
    <row r="47" ht="15.75" customHeight="1">
      <c r="A47" s="6"/>
      <c r="C47" s="49"/>
      <c r="G47" s="45"/>
      <c r="I47" s="50"/>
      <c r="M47" s="53"/>
      <c r="N47" s="99"/>
      <c r="O47" s="5"/>
      <c r="Q47" s="6"/>
      <c r="R47" s="6"/>
      <c r="S47" s="6"/>
      <c r="T47" s="6"/>
      <c r="U47" s="6"/>
      <c r="V47" s="6"/>
      <c r="W47" s="6"/>
      <c r="X47" s="6"/>
      <c r="Y47" s="6"/>
      <c r="Z47" s="6"/>
      <c r="AA47" s="6"/>
      <c r="AB47" s="6"/>
      <c r="AC47" s="6"/>
    </row>
    <row r="48" ht="15.75" customHeight="1">
      <c r="A48" s="6"/>
      <c r="C48" s="49"/>
      <c r="G48" s="45"/>
      <c r="I48" s="50"/>
      <c r="M48" s="53"/>
      <c r="N48" s="99"/>
      <c r="O48" s="5"/>
      <c r="Q48" s="6"/>
      <c r="R48" s="6"/>
      <c r="S48" s="6"/>
      <c r="T48" s="6"/>
      <c r="U48" s="6"/>
      <c r="V48" s="6"/>
      <c r="W48" s="6"/>
      <c r="X48" s="6"/>
      <c r="Y48" s="6"/>
      <c r="Z48" s="6"/>
      <c r="AA48" s="6"/>
      <c r="AB48" s="6"/>
      <c r="AC48" s="6"/>
    </row>
    <row r="49" ht="15.75" customHeight="1">
      <c r="A49" s="6"/>
      <c r="C49" s="49"/>
      <c r="G49" s="45"/>
      <c r="I49" s="50"/>
      <c r="M49" s="53"/>
      <c r="N49" s="99"/>
      <c r="O49" s="5"/>
      <c r="Q49" s="6"/>
      <c r="R49" s="6"/>
      <c r="S49" s="6"/>
      <c r="T49" s="6"/>
      <c r="U49" s="6"/>
      <c r="V49" s="6"/>
      <c r="W49" s="6"/>
      <c r="X49" s="6"/>
      <c r="Y49" s="6"/>
      <c r="Z49" s="6"/>
      <c r="AA49" s="6"/>
      <c r="AB49" s="6"/>
      <c r="AC49" s="6"/>
    </row>
    <row r="50" ht="15.75" customHeight="1">
      <c r="A50" s="6"/>
      <c r="C50" s="49"/>
      <c r="G50" s="45"/>
      <c r="I50" s="50"/>
      <c r="M50" s="53"/>
      <c r="N50" s="99"/>
      <c r="O50" s="5"/>
      <c r="Q50" s="6"/>
      <c r="R50" s="6"/>
      <c r="S50" s="6"/>
      <c r="T50" s="6"/>
      <c r="U50" s="6"/>
      <c r="V50" s="6"/>
      <c r="W50" s="6"/>
      <c r="X50" s="6"/>
      <c r="Y50" s="6"/>
      <c r="Z50" s="6"/>
      <c r="AA50" s="6"/>
      <c r="AB50" s="6"/>
      <c r="AC50" s="6"/>
    </row>
    <row r="51" ht="15.75" customHeight="1">
      <c r="A51" s="6"/>
      <c r="C51" s="49"/>
      <c r="G51" s="45"/>
      <c r="I51" s="50"/>
      <c r="M51" s="53"/>
      <c r="N51" s="99"/>
      <c r="O51" s="5"/>
      <c r="Q51" s="6"/>
      <c r="R51" s="6"/>
      <c r="S51" s="6"/>
      <c r="T51" s="6"/>
      <c r="U51" s="6"/>
      <c r="V51" s="6"/>
      <c r="W51" s="6"/>
      <c r="X51" s="6"/>
      <c r="Y51" s="6"/>
      <c r="Z51" s="6"/>
      <c r="AA51" s="6"/>
      <c r="AB51" s="6"/>
      <c r="AC51" s="6"/>
    </row>
    <row r="52" ht="15.75" customHeight="1">
      <c r="A52" s="6"/>
      <c r="C52" s="49"/>
      <c r="G52" s="45"/>
      <c r="I52" s="50"/>
      <c r="M52" s="53"/>
      <c r="N52" s="99"/>
      <c r="O52" s="5"/>
      <c r="Q52" s="6"/>
      <c r="R52" s="6"/>
      <c r="S52" s="6"/>
      <c r="T52" s="6"/>
      <c r="U52" s="6"/>
      <c r="V52" s="6"/>
      <c r="W52" s="6"/>
      <c r="X52" s="6"/>
      <c r="Y52" s="6"/>
      <c r="Z52" s="6"/>
      <c r="AA52" s="6"/>
      <c r="AB52" s="6"/>
      <c r="AC52" s="6"/>
    </row>
    <row r="53" ht="15.75" customHeight="1">
      <c r="A53" s="6"/>
      <c r="C53" s="49"/>
      <c r="G53" s="45"/>
      <c r="I53" s="50"/>
      <c r="M53" s="53"/>
      <c r="N53" s="99"/>
      <c r="O53" s="5"/>
      <c r="Q53" s="6"/>
      <c r="R53" s="6"/>
      <c r="S53" s="6"/>
      <c r="T53" s="6"/>
      <c r="U53" s="6"/>
      <c r="V53" s="6"/>
      <c r="W53" s="6"/>
      <c r="X53" s="6"/>
      <c r="Y53" s="6"/>
      <c r="Z53" s="6"/>
      <c r="AA53" s="6"/>
      <c r="AB53" s="6"/>
      <c r="AC53" s="6"/>
    </row>
    <row r="54" ht="15.75" customHeight="1">
      <c r="A54" s="6"/>
      <c r="C54" s="49"/>
      <c r="G54" s="45"/>
      <c r="I54" s="50"/>
      <c r="M54" s="53"/>
      <c r="N54" s="99"/>
      <c r="O54" s="5"/>
      <c r="Q54" s="6"/>
      <c r="R54" s="6"/>
      <c r="S54" s="6"/>
      <c r="T54" s="6"/>
      <c r="U54" s="6"/>
      <c r="V54" s="6"/>
      <c r="W54" s="6"/>
      <c r="X54" s="6"/>
      <c r="Y54" s="6"/>
      <c r="Z54" s="6"/>
      <c r="AA54" s="6"/>
      <c r="AB54" s="6"/>
      <c r="AC54" s="6"/>
    </row>
    <row r="55" ht="15.75" customHeight="1">
      <c r="A55" s="6"/>
      <c r="C55" s="49"/>
      <c r="G55" s="45"/>
      <c r="I55" s="50"/>
      <c r="M55" s="53"/>
      <c r="N55" s="99"/>
      <c r="O55" s="5"/>
      <c r="Q55" s="6"/>
      <c r="R55" s="6"/>
      <c r="S55" s="6"/>
      <c r="T55" s="6"/>
      <c r="U55" s="6"/>
      <c r="V55" s="6"/>
      <c r="W55" s="6"/>
      <c r="X55" s="6"/>
      <c r="Y55" s="6"/>
      <c r="Z55" s="6"/>
      <c r="AA55" s="6"/>
      <c r="AB55" s="6"/>
      <c r="AC55" s="6"/>
    </row>
    <row r="56" ht="15.75" customHeight="1">
      <c r="A56" s="6"/>
      <c r="C56" s="49"/>
      <c r="G56" s="45"/>
      <c r="I56" s="50"/>
      <c r="M56" s="53"/>
      <c r="N56" s="99"/>
      <c r="O56" s="5"/>
      <c r="Q56" s="6"/>
      <c r="R56" s="6"/>
      <c r="S56" s="6"/>
      <c r="T56" s="6"/>
      <c r="U56" s="6"/>
      <c r="V56" s="6"/>
      <c r="W56" s="6"/>
      <c r="X56" s="6"/>
      <c r="Y56" s="6"/>
      <c r="Z56" s="6"/>
      <c r="AA56" s="6"/>
      <c r="AB56" s="6"/>
      <c r="AC56" s="6"/>
    </row>
    <row r="57" ht="15.75" customHeight="1">
      <c r="A57" s="6"/>
      <c r="C57" s="49"/>
      <c r="G57" s="45"/>
      <c r="I57" s="50"/>
      <c r="M57" s="53"/>
      <c r="N57" s="17"/>
      <c r="O57" s="5"/>
      <c r="Q57" s="6"/>
      <c r="R57" s="6"/>
      <c r="S57" s="6"/>
      <c r="T57" s="6"/>
      <c r="U57" s="6"/>
      <c r="V57" s="6"/>
      <c r="W57" s="6"/>
      <c r="X57" s="6"/>
      <c r="Y57" s="6"/>
      <c r="Z57" s="6"/>
      <c r="AA57" s="6"/>
      <c r="AB57" s="6"/>
      <c r="AC57" s="6"/>
    </row>
    <row r="58" ht="15.75" customHeight="1">
      <c r="A58" s="6"/>
      <c r="C58" s="49"/>
      <c r="G58" s="45"/>
      <c r="I58" s="50"/>
      <c r="M58" s="53"/>
      <c r="N58" s="17"/>
      <c r="O58" s="5"/>
      <c r="Q58" s="6"/>
      <c r="R58" s="6"/>
      <c r="S58" s="6"/>
      <c r="T58" s="6"/>
      <c r="U58" s="6"/>
      <c r="V58" s="6"/>
      <c r="W58" s="6"/>
      <c r="X58" s="6"/>
      <c r="Y58" s="6"/>
      <c r="Z58" s="6"/>
      <c r="AA58" s="6"/>
      <c r="AB58" s="6"/>
      <c r="AC58" s="6"/>
    </row>
    <row r="59" ht="15.75" customHeight="1">
      <c r="A59" s="6"/>
      <c r="C59" s="49"/>
      <c r="G59" s="45"/>
      <c r="I59" s="50"/>
      <c r="M59" s="53"/>
      <c r="N59" s="17"/>
      <c r="O59" s="5"/>
      <c r="Q59" s="6"/>
      <c r="R59" s="6"/>
      <c r="S59" s="6"/>
      <c r="T59" s="6"/>
      <c r="U59" s="6"/>
      <c r="V59" s="6"/>
      <c r="W59" s="6"/>
      <c r="X59" s="6"/>
      <c r="Y59" s="6"/>
      <c r="Z59" s="6"/>
      <c r="AA59" s="6"/>
      <c r="AB59" s="6"/>
      <c r="AC59" s="6"/>
    </row>
    <row r="60" ht="15.75" customHeight="1">
      <c r="A60" s="6"/>
      <c r="C60" s="49"/>
      <c r="G60" s="45"/>
      <c r="I60" s="50"/>
      <c r="M60" s="53"/>
      <c r="N60" s="17"/>
      <c r="O60" s="5"/>
      <c r="Q60" s="6"/>
      <c r="R60" s="6"/>
      <c r="S60" s="6"/>
      <c r="T60" s="6"/>
      <c r="U60" s="6"/>
      <c r="V60" s="6"/>
      <c r="W60" s="6"/>
      <c r="X60" s="6"/>
      <c r="Y60" s="6"/>
      <c r="Z60" s="6"/>
      <c r="AA60" s="6"/>
      <c r="AB60" s="6"/>
      <c r="AC60" s="6"/>
    </row>
    <row r="61" ht="15.75" customHeight="1">
      <c r="A61" s="6"/>
      <c r="C61" s="49"/>
      <c r="G61" s="45"/>
      <c r="I61" s="50"/>
      <c r="M61" s="53"/>
      <c r="N61" s="17"/>
      <c r="O61" s="5"/>
      <c r="Q61" s="6"/>
      <c r="R61" s="6"/>
      <c r="S61" s="6"/>
      <c r="T61" s="6"/>
      <c r="U61" s="6"/>
      <c r="V61" s="6"/>
      <c r="W61" s="6"/>
      <c r="X61" s="6"/>
      <c r="Y61" s="6"/>
      <c r="Z61" s="6"/>
      <c r="AA61" s="6"/>
      <c r="AB61" s="6"/>
      <c r="AC61" s="6"/>
    </row>
    <row r="62" ht="15.75" customHeight="1">
      <c r="A62" s="6"/>
      <c r="C62" s="49"/>
      <c r="G62" s="45"/>
      <c r="I62" s="50"/>
      <c r="M62" s="53"/>
      <c r="N62" s="17"/>
      <c r="O62" s="5"/>
      <c r="Q62" s="6"/>
      <c r="R62" s="6"/>
      <c r="S62" s="6"/>
      <c r="T62" s="6"/>
      <c r="U62" s="6"/>
      <c r="V62" s="6"/>
      <c r="W62" s="6"/>
      <c r="X62" s="6"/>
      <c r="Y62" s="6"/>
      <c r="Z62" s="6"/>
      <c r="AA62" s="6"/>
      <c r="AB62" s="6"/>
      <c r="AC62" s="6"/>
    </row>
    <row r="63" ht="15.75" customHeight="1">
      <c r="A63" s="6"/>
      <c r="C63" s="49"/>
      <c r="G63" s="45"/>
      <c r="I63" s="50"/>
      <c r="M63" s="53"/>
      <c r="N63" s="17"/>
      <c r="O63" s="5"/>
      <c r="Q63" s="6"/>
      <c r="R63" s="6"/>
      <c r="S63" s="6"/>
      <c r="T63" s="6"/>
      <c r="U63" s="6"/>
      <c r="V63" s="6"/>
      <c r="W63" s="6"/>
      <c r="X63" s="6"/>
      <c r="Y63" s="6"/>
      <c r="Z63" s="6"/>
      <c r="AA63" s="6"/>
      <c r="AB63" s="6"/>
      <c r="AC63" s="6"/>
    </row>
    <row r="64" ht="15.75" customHeight="1">
      <c r="A64" s="6"/>
      <c r="C64" s="49"/>
      <c r="G64" s="45"/>
      <c r="I64" s="50"/>
      <c r="M64" s="53"/>
      <c r="N64" s="17"/>
      <c r="O64" s="5"/>
      <c r="Q64" s="6"/>
      <c r="R64" s="6"/>
      <c r="S64" s="6"/>
      <c r="T64" s="6"/>
      <c r="U64" s="6"/>
      <c r="V64" s="6"/>
      <c r="W64" s="6"/>
      <c r="X64" s="6"/>
      <c r="Y64" s="6"/>
      <c r="Z64" s="6"/>
      <c r="AA64" s="6"/>
      <c r="AB64" s="6"/>
      <c r="AC64" s="6"/>
    </row>
    <row r="65" ht="15.75" customHeight="1">
      <c r="A65" s="6"/>
      <c r="C65" s="49"/>
      <c r="G65" s="45"/>
      <c r="I65" s="50"/>
      <c r="M65" s="53"/>
      <c r="N65" s="17"/>
      <c r="O65" s="5"/>
      <c r="Q65" s="6"/>
      <c r="R65" s="6"/>
      <c r="S65" s="6"/>
      <c r="T65" s="6"/>
      <c r="U65" s="6"/>
      <c r="V65" s="6"/>
      <c r="W65" s="6"/>
      <c r="X65" s="6"/>
      <c r="Y65" s="6"/>
      <c r="Z65" s="6"/>
      <c r="AA65" s="6"/>
      <c r="AB65" s="6"/>
      <c r="AC65" s="6"/>
    </row>
    <row r="66" ht="15.75" customHeight="1">
      <c r="A66" s="6"/>
      <c r="C66" s="49"/>
      <c r="G66" s="45"/>
      <c r="I66" s="50"/>
      <c r="M66" s="53"/>
      <c r="N66" s="17"/>
      <c r="O66" s="5"/>
      <c r="Q66" s="6"/>
      <c r="R66" s="6"/>
      <c r="S66" s="6"/>
      <c r="T66" s="6"/>
      <c r="U66" s="6"/>
      <c r="V66" s="6"/>
      <c r="W66" s="6"/>
      <c r="X66" s="6"/>
      <c r="Y66" s="6"/>
      <c r="Z66" s="6"/>
      <c r="AA66" s="6"/>
      <c r="AB66" s="6"/>
      <c r="AC66" s="6"/>
    </row>
    <row r="67" ht="15.75" customHeight="1">
      <c r="A67" s="6"/>
      <c r="C67" s="49"/>
      <c r="G67" s="45"/>
      <c r="I67" s="50"/>
      <c r="M67" s="53"/>
      <c r="N67" s="17"/>
      <c r="O67" s="5"/>
      <c r="Q67" s="6"/>
      <c r="R67" s="6"/>
      <c r="S67" s="6"/>
      <c r="T67" s="6"/>
      <c r="U67" s="6"/>
      <c r="V67" s="6"/>
      <c r="W67" s="6"/>
      <c r="X67" s="6"/>
      <c r="Y67" s="6"/>
      <c r="Z67" s="6"/>
      <c r="AA67" s="6"/>
      <c r="AB67" s="6"/>
      <c r="AC67" s="6"/>
    </row>
    <row r="68" ht="15.75" customHeight="1">
      <c r="A68" s="6"/>
      <c r="C68" s="49"/>
      <c r="G68" s="45"/>
      <c r="I68" s="50"/>
      <c r="M68" s="53"/>
      <c r="N68" s="17"/>
      <c r="O68" s="5"/>
      <c r="Q68" s="6"/>
      <c r="R68" s="6"/>
      <c r="S68" s="6"/>
      <c r="T68" s="6"/>
      <c r="U68" s="6"/>
      <c r="V68" s="6"/>
      <c r="W68" s="6"/>
      <c r="X68" s="6"/>
      <c r="Y68" s="6"/>
      <c r="Z68" s="6"/>
      <c r="AA68" s="6"/>
      <c r="AB68" s="6"/>
      <c r="AC68" s="6"/>
    </row>
    <row r="69" ht="15.75" customHeight="1">
      <c r="A69" s="6"/>
      <c r="C69" s="49"/>
      <c r="G69" s="45"/>
      <c r="I69" s="50"/>
      <c r="M69" s="53"/>
      <c r="N69" s="17"/>
      <c r="O69" s="5"/>
      <c r="Q69" s="6"/>
      <c r="R69" s="6"/>
      <c r="S69" s="6"/>
      <c r="T69" s="6"/>
      <c r="U69" s="6"/>
      <c r="V69" s="6"/>
      <c r="W69" s="6"/>
      <c r="X69" s="6"/>
      <c r="Y69" s="6"/>
      <c r="Z69" s="6"/>
      <c r="AA69" s="6"/>
      <c r="AB69" s="6"/>
      <c r="AC69" s="6"/>
    </row>
    <row r="70" ht="15.75" customHeight="1">
      <c r="A70" s="6"/>
      <c r="C70" s="49"/>
      <c r="G70" s="45"/>
      <c r="I70" s="50"/>
      <c r="M70" s="53"/>
      <c r="N70" s="17"/>
      <c r="O70" s="5"/>
      <c r="Q70" s="6"/>
      <c r="R70" s="6"/>
      <c r="S70" s="6"/>
      <c r="T70" s="6"/>
      <c r="U70" s="6"/>
      <c r="V70" s="6"/>
      <c r="W70" s="6"/>
      <c r="X70" s="6"/>
      <c r="Y70" s="6"/>
      <c r="Z70" s="6"/>
      <c r="AA70" s="6"/>
      <c r="AB70" s="6"/>
      <c r="AC70" s="6"/>
    </row>
    <row r="71" ht="15.75" customHeight="1">
      <c r="A71" s="6"/>
      <c r="C71" s="49"/>
      <c r="G71" s="45"/>
      <c r="I71" s="50"/>
      <c r="M71" s="53"/>
      <c r="N71" s="17"/>
      <c r="O71" s="5"/>
      <c r="Q71" s="6"/>
      <c r="R71" s="6"/>
      <c r="S71" s="6"/>
      <c r="T71" s="6"/>
      <c r="U71" s="6"/>
      <c r="V71" s="6"/>
      <c r="W71" s="6"/>
      <c r="X71" s="6"/>
      <c r="Y71" s="6"/>
      <c r="Z71" s="6"/>
      <c r="AA71" s="6"/>
      <c r="AB71" s="6"/>
      <c r="AC71" s="6"/>
    </row>
    <row r="72" ht="15.75" customHeight="1">
      <c r="A72" s="6"/>
      <c r="C72" s="49"/>
      <c r="G72" s="45"/>
      <c r="I72" s="50"/>
      <c r="M72" s="53"/>
      <c r="N72" s="17"/>
      <c r="O72" s="5"/>
      <c r="Q72" s="6"/>
      <c r="R72" s="6"/>
      <c r="S72" s="6"/>
      <c r="T72" s="6"/>
      <c r="U72" s="6"/>
      <c r="V72" s="6"/>
      <c r="W72" s="6"/>
      <c r="X72" s="6"/>
      <c r="Y72" s="6"/>
      <c r="Z72" s="6"/>
      <c r="AA72" s="6"/>
      <c r="AB72" s="6"/>
      <c r="AC72" s="6"/>
    </row>
    <row r="73" ht="15.75" customHeight="1">
      <c r="A73" s="6"/>
      <c r="C73" s="49"/>
      <c r="G73" s="45"/>
      <c r="I73" s="50"/>
      <c r="M73" s="53"/>
      <c r="N73" s="17"/>
      <c r="O73" s="5"/>
      <c r="Q73" s="6"/>
      <c r="R73" s="6"/>
      <c r="S73" s="6"/>
      <c r="T73" s="6"/>
      <c r="U73" s="6"/>
      <c r="V73" s="6"/>
      <c r="W73" s="6"/>
      <c r="X73" s="6"/>
      <c r="Y73" s="6"/>
      <c r="Z73" s="6"/>
      <c r="AA73" s="6"/>
      <c r="AB73" s="6"/>
      <c r="AC73" s="6"/>
    </row>
    <row r="74" ht="15.75" customHeight="1">
      <c r="A74" s="6"/>
      <c r="C74" s="49"/>
      <c r="G74" s="45"/>
      <c r="I74" s="50"/>
      <c r="M74" s="53"/>
      <c r="N74" s="17"/>
      <c r="O74" s="5"/>
      <c r="Q74" s="6"/>
      <c r="R74" s="6"/>
      <c r="S74" s="6"/>
      <c r="T74" s="6"/>
      <c r="U74" s="6"/>
      <c r="V74" s="6"/>
      <c r="W74" s="6"/>
      <c r="X74" s="6"/>
      <c r="Y74" s="6"/>
      <c r="Z74" s="6"/>
      <c r="AA74" s="6"/>
      <c r="AB74" s="6"/>
      <c r="AC74" s="6"/>
    </row>
    <row r="75" ht="15.75" customHeight="1">
      <c r="A75" s="6"/>
      <c r="C75" s="49"/>
      <c r="G75" s="45"/>
      <c r="I75" s="50"/>
      <c r="M75" s="53"/>
      <c r="N75" s="17"/>
      <c r="O75" s="5"/>
      <c r="Q75" s="6"/>
      <c r="R75" s="6"/>
      <c r="S75" s="6"/>
      <c r="T75" s="6"/>
      <c r="U75" s="6"/>
      <c r="V75" s="6"/>
      <c r="W75" s="6"/>
      <c r="X75" s="6"/>
      <c r="Y75" s="6"/>
      <c r="Z75" s="6"/>
      <c r="AA75" s="6"/>
      <c r="AB75" s="6"/>
      <c r="AC75" s="6"/>
    </row>
    <row r="76" ht="15.75" customHeight="1">
      <c r="A76" s="6"/>
      <c r="C76" s="49"/>
      <c r="G76" s="45"/>
      <c r="I76" s="50"/>
      <c r="M76" s="53"/>
      <c r="N76" s="17"/>
      <c r="O76" s="5"/>
      <c r="Q76" s="6"/>
      <c r="R76" s="6"/>
      <c r="S76" s="6"/>
      <c r="T76" s="6"/>
      <c r="U76" s="6"/>
      <c r="V76" s="6"/>
      <c r="W76" s="6"/>
      <c r="X76" s="6"/>
      <c r="Y76" s="6"/>
      <c r="Z76" s="6"/>
      <c r="AA76" s="6"/>
      <c r="AB76" s="6"/>
      <c r="AC76" s="6"/>
    </row>
    <row r="77" ht="15.75" customHeight="1">
      <c r="A77" s="6"/>
      <c r="C77" s="49"/>
      <c r="G77" s="45"/>
      <c r="I77" s="50"/>
      <c r="M77" s="53"/>
      <c r="N77" s="17"/>
      <c r="O77" s="5"/>
      <c r="Q77" s="6"/>
      <c r="R77" s="6"/>
      <c r="S77" s="6"/>
      <c r="T77" s="6"/>
      <c r="U77" s="6"/>
      <c r="V77" s="6"/>
      <c r="W77" s="6"/>
      <c r="X77" s="6"/>
      <c r="Y77" s="6"/>
      <c r="Z77" s="6"/>
      <c r="AA77" s="6"/>
      <c r="AB77" s="6"/>
      <c r="AC77" s="6"/>
    </row>
    <row r="78" ht="15.75" customHeight="1">
      <c r="A78" s="6"/>
      <c r="C78" s="49"/>
      <c r="G78" s="45"/>
      <c r="I78" s="50"/>
      <c r="M78" s="53"/>
      <c r="N78" s="17"/>
      <c r="O78" s="5"/>
      <c r="Q78" s="6"/>
      <c r="R78" s="6"/>
      <c r="S78" s="6"/>
      <c r="T78" s="6"/>
      <c r="U78" s="6"/>
      <c r="V78" s="6"/>
      <c r="W78" s="6"/>
      <c r="X78" s="6"/>
      <c r="Y78" s="6"/>
      <c r="Z78" s="6"/>
      <c r="AA78" s="6"/>
      <c r="AB78" s="6"/>
      <c r="AC78" s="6"/>
    </row>
    <row r="79" ht="15.75" customHeight="1">
      <c r="A79" s="6"/>
      <c r="C79" s="49"/>
      <c r="G79" s="45"/>
      <c r="I79" s="50"/>
      <c r="M79" s="53"/>
      <c r="N79" s="17"/>
      <c r="O79" s="5"/>
      <c r="Q79" s="6"/>
      <c r="R79" s="6"/>
      <c r="S79" s="6"/>
      <c r="T79" s="6"/>
      <c r="U79" s="6"/>
      <c r="V79" s="6"/>
      <c r="W79" s="6"/>
      <c r="X79" s="6"/>
      <c r="Y79" s="6"/>
      <c r="Z79" s="6"/>
      <c r="AA79" s="6"/>
      <c r="AB79" s="6"/>
      <c r="AC79" s="6"/>
    </row>
    <row r="80" ht="15.75" customHeight="1">
      <c r="A80" s="6"/>
      <c r="C80" s="49"/>
      <c r="G80" s="45"/>
      <c r="I80" s="50"/>
      <c r="M80" s="53"/>
      <c r="N80" s="17"/>
      <c r="O80" s="5"/>
      <c r="Q80" s="6"/>
      <c r="R80" s="6"/>
      <c r="S80" s="6"/>
      <c r="T80" s="6"/>
      <c r="U80" s="6"/>
      <c r="V80" s="6"/>
      <c r="W80" s="6"/>
      <c r="X80" s="6"/>
      <c r="Y80" s="6"/>
      <c r="Z80" s="6"/>
      <c r="AA80" s="6"/>
      <c r="AB80" s="6"/>
      <c r="AC80" s="6"/>
    </row>
    <row r="81" ht="15.75" customHeight="1">
      <c r="A81" s="6"/>
      <c r="C81" s="49"/>
      <c r="G81" s="45"/>
      <c r="I81" s="50"/>
      <c r="M81" s="53"/>
      <c r="N81" s="17"/>
      <c r="O81" s="5"/>
      <c r="Q81" s="6"/>
      <c r="R81" s="6"/>
      <c r="S81" s="6"/>
      <c r="T81" s="6"/>
      <c r="U81" s="6"/>
      <c r="V81" s="6"/>
      <c r="W81" s="6"/>
      <c r="X81" s="6"/>
      <c r="Y81" s="6"/>
      <c r="Z81" s="6"/>
      <c r="AA81" s="6"/>
      <c r="AB81" s="6"/>
      <c r="AC81" s="6"/>
    </row>
    <row r="82" ht="15.75" customHeight="1">
      <c r="A82" s="6"/>
      <c r="C82" s="49"/>
      <c r="G82" s="45"/>
      <c r="I82" s="50"/>
      <c r="M82" s="53"/>
      <c r="N82" s="17"/>
      <c r="O82" s="5"/>
      <c r="Q82" s="6"/>
      <c r="R82" s="6"/>
      <c r="S82" s="6"/>
      <c r="T82" s="6"/>
      <c r="U82" s="6"/>
      <c r="V82" s="6"/>
      <c r="W82" s="6"/>
      <c r="X82" s="6"/>
      <c r="Y82" s="6"/>
      <c r="Z82" s="6"/>
      <c r="AA82" s="6"/>
      <c r="AB82" s="6"/>
      <c r="AC82" s="6"/>
    </row>
    <row r="83" ht="15.75" customHeight="1">
      <c r="A83" s="6"/>
      <c r="C83" s="49"/>
      <c r="G83" s="45"/>
      <c r="I83" s="50"/>
      <c r="M83" s="53"/>
      <c r="N83" s="17"/>
      <c r="O83" s="5"/>
      <c r="Q83" s="6"/>
      <c r="R83" s="6"/>
      <c r="S83" s="6"/>
      <c r="T83" s="6"/>
      <c r="U83" s="6"/>
      <c r="V83" s="6"/>
      <c r="W83" s="6"/>
      <c r="X83" s="6"/>
      <c r="Y83" s="6"/>
      <c r="Z83" s="6"/>
      <c r="AA83" s="6"/>
      <c r="AB83" s="6"/>
      <c r="AC83" s="6"/>
    </row>
    <row r="84" ht="15.75" customHeight="1">
      <c r="A84" s="6"/>
      <c r="C84" s="49"/>
      <c r="G84" s="45"/>
      <c r="I84" s="50"/>
      <c r="M84" s="53"/>
      <c r="N84" s="17"/>
      <c r="O84" s="5"/>
      <c r="Q84" s="6"/>
      <c r="R84" s="6"/>
      <c r="S84" s="6"/>
      <c r="T84" s="6"/>
      <c r="U84" s="6"/>
      <c r="V84" s="6"/>
      <c r="W84" s="6"/>
      <c r="X84" s="6"/>
      <c r="Y84" s="6"/>
      <c r="Z84" s="6"/>
      <c r="AA84" s="6"/>
      <c r="AB84" s="6"/>
      <c r="AC84" s="6"/>
    </row>
    <row r="85" ht="15.75" customHeight="1">
      <c r="A85" s="6"/>
      <c r="C85" s="49"/>
      <c r="G85" s="45"/>
      <c r="I85" s="50"/>
      <c r="M85" s="53"/>
      <c r="N85" s="17"/>
      <c r="O85" s="5"/>
      <c r="Q85" s="6"/>
      <c r="R85" s="6"/>
      <c r="S85" s="6"/>
      <c r="T85" s="6"/>
      <c r="U85" s="6"/>
      <c r="V85" s="6"/>
      <c r="W85" s="6"/>
      <c r="X85" s="6"/>
      <c r="Y85" s="6"/>
      <c r="Z85" s="6"/>
      <c r="AA85" s="6"/>
      <c r="AB85" s="6"/>
      <c r="AC85" s="6"/>
    </row>
    <row r="86" ht="15.75" customHeight="1">
      <c r="A86" s="6"/>
      <c r="C86" s="49"/>
      <c r="G86" s="45"/>
      <c r="I86" s="50"/>
      <c r="M86" s="53"/>
      <c r="N86" s="17"/>
      <c r="O86" s="5"/>
      <c r="Q86" s="6"/>
      <c r="R86" s="6"/>
      <c r="S86" s="6"/>
      <c r="T86" s="6"/>
      <c r="U86" s="6"/>
      <c r="V86" s="6"/>
      <c r="W86" s="6"/>
      <c r="X86" s="6"/>
      <c r="Y86" s="6"/>
      <c r="Z86" s="6"/>
      <c r="AA86" s="6"/>
      <c r="AB86" s="6"/>
      <c r="AC86" s="6"/>
    </row>
    <row r="87" ht="15.75" customHeight="1">
      <c r="A87" s="6"/>
      <c r="C87" s="49"/>
      <c r="G87" s="45"/>
      <c r="I87" s="50"/>
      <c r="M87" s="53"/>
      <c r="N87" s="17"/>
      <c r="O87" s="5"/>
      <c r="Q87" s="6"/>
      <c r="R87" s="6"/>
      <c r="S87" s="6"/>
      <c r="T87" s="6"/>
      <c r="U87" s="6"/>
      <c r="V87" s="6"/>
      <c r="W87" s="6"/>
      <c r="X87" s="6"/>
      <c r="Y87" s="6"/>
      <c r="Z87" s="6"/>
      <c r="AA87" s="6"/>
      <c r="AB87" s="6"/>
      <c r="AC87" s="6"/>
    </row>
    <row r="88" ht="15.75" customHeight="1">
      <c r="A88" s="6"/>
      <c r="C88" s="49"/>
      <c r="G88" s="45"/>
      <c r="I88" s="50"/>
      <c r="M88" s="53"/>
      <c r="N88" s="17"/>
      <c r="O88" s="5"/>
      <c r="Q88" s="6"/>
      <c r="R88" s="6"/>
      <c r="S88" s="6"/>
      <c r="T88" s="6"/>
      <c r="U88" s="6"/>
      <c r="V88" s="6"/>
      <c r="W88" s="6"/>
      <c r="X88" s="6"/>
      <c r="Y88" s="6"/>
      <c r="Z88" s="6"/>
      <c r="AA88" s="6"/>
      <c r="AB88" s="6"/>
      <c r="AC88" s="6"/>
    </row>
    <row r="89" ht="15.75" customHeight="1">
      <c r="A89" s="6"/>
      <c r="C89" s="49"/>
      <c r="G89" s="45"/>
      <c r="I89" s="50"/>
      <c r="M89" s="53"/>
      <c r="N89" s="17"/>
      <c r="O89" s="5"/>
      <c r="Q89" s="6"/>
      <c r="R89" s="6"/>
      <c r="S89" s="6"/>
      <c r="T89" s="6"/>
      <c r="U89" s="6"/>
      <c r="V89" s="6"/>
      <c r="W89" s="6"/>
      <c r="X89" s="6"/>
      <c r="Y89" s="6"/>
      <c r="Z89" s="6"/>
      <c r="AA89" s="6"/>
      <c r="AB89" s="6"/>
      <c r="AC89" s="6"/>
    </row>
    <row r="90" ht="15.75" customHeight="1">
      <c r="A90" s="6"/>
      <c r="C90" s="49"/>
      <c r="G90" s="45"/>
      <c r="I90" s="50"/>
      <c r="M90" s="53"/>
      <c r="N90" s="17"/>
      <c r="O90" s="5"/>
      <c r="Q90" s="6"/>
      <c r="R90" s="6"/>
      <c r="S90" s="6"/>
      <c r="T90" s="6"/>
      <c r="U90" s="6"/>
      <c r="V90" s="6"/>
      <c r="W90" s="6"/>
      <c r="X90" s="6"/>
      <c r="Y90" s="6"/>
      <c r="Z90" s="6"/>
      <c r="AA90" s="6"/>
      <c r="AB90" s="6"/>
      <c r="AC90" s="6"/>
    </row>
    <row r="91" ht="15.75" customHeight="1">
      <c r="A91" s="6"/>
      <c r="C91" s="49"/>
      <c r="G91" s="45"/>
      <c r="I91" s="50"/>
      <c r="M91" s="53"/>
      <c r="N91" s="17"/>
      <c r="O91" s="5"/>
      <c r="Q91" s="6"/>
      <c r="R91" s="6"/>
      <c r="S91" s="6"/>
      <c r="T91" s="6"/>
      <c r="U91" s="6"/>
      <c r="V91" s="6"/>
      <c r="W91" s="6"/>
      <c r="X91" s="6"/>
      <c r="Y91" s="6"/>
      <c r="Z91" s="6"/>
      <c r="AA91" s="6"/>
      <c r="AB91" s="6"/>
      <c r="AC91" s="6"/>
    </row>
    <row r="92" ht="15.75" customHeight="1">
      <c r="A92" s="6"/>
      <c r="C92" s="49"/>
      <c r="G92" s="45"/>
      <c r="I92" s="50"/>
      <c r="M92" s="53"/>
      <c r="N92" s="17"/>
      <c r="O92" s="5"/>
      <c r="Q92" s="6"/>
      <c r="R92" s="6"/>
      <c r="S92" s="6"/>
      <c r="T92" s="6"/>
      <c r="U92" s="6"/>
      <c r="V92" s="6"/>
      <c r="W92" s="6"/>
      <c r="X92" s="6"/>
      <c r="Y92" s="6"/>
      <c r="Z92" s="6"/>
      <c r="AA92" s="6"/>
      <c r="AB92" s="6"/>
      <c r="AC92" s="6"/>
    </row>
    <row r="93" ht="15.75" customHeight="1">
      <c r="A93" s="6"/>
      <c r="C93" s="49"/>
      <c r="G93" s="45"/>
      <c r="I93" s="50"/>
      <c r="M93" s="53"/>
      <c r="N93" s="17"/>
      <c r="O93" s="5"/>
      <c r="Q93" s="6"/>
      <c r="R93" s="6"/>
      <c r="S93" s="6"/>
      <c r="T93" s="6"/>
      <c r="U93" s="6"/>
      <c r="V93" s="6"/>
      <c r="W93" s="6"/>
      <c r="X93" s="6"/>
      <c r="Y93" s="6"/>
      <c r="Z93" s="6"/>
      <c r="AA93" s="6"/>
      <c r="AB93" s="6"/>
      <c r="AC93" s="6"/>
    </row>
    <row r="94" ht="15.75" customHeight="1">
      <c r="A94" s="6"/>
      <c r="C94" s="49"/>
      <c r="G94" s="45"/>
      <c r="I94" s="50"/>
      <c r="M94" s="53"/>
      <c r="N94" s="17"/>
      <c r="O94" s="5"/>
      <c r="Q94" s="6"/>
      <c r="R94" s="6"/>
      <c r="S94" s="6"/>
      <c r="T94" s="6"/>
      <c r="U94" s="6"/>
      <c r="V94" s="6"/>
      <c r="W94" s="6"/>
      <c r="X94" s="6"/>
      <c r="Y94" s="6"/>
      <c r="Z94" s="6"/>
      <c r="AA94" s="6"/>
      <c r="AB94" s="6"/>
      <c r="AC94" s="6"/>
    </row>
    <row r="95" ht="15.75" customHeight="1">
      <c r="A95" s="6"/>
      <c r="C95" s="49"/>
      <c r="G95" s="45"/>
      <c r="I95" s="50"/>
      <c r="M95" s="53"/>
      <c r="N95" s="17"/>
      <c r="O95" s="5"/>
      <c r="Q95" s="6"/>
      <c r="R95" s="6"/>
      <c r="S95" s="6"/>
      <c r="T95" s="6"/>
      <c r="U95" s="6"/>
      <c r="V95" s="6"/>
      <c r="W95" s="6"/>
      <c r="X95" s="6"/>
      <c r="Y95" s="6"/>
      <c r="Z95" s="6"/>
      <c r="AA95" s="6"/>
      <c r="AB95" s="6"/>
      <c r="AC95" s="6"/>
    </row>
    <row r="96" ht="15.75" customHeight="1">
      <c r="A96" s="6"/>
      <c r="C96" s="49"/>
      <c r="G96" s="45"/>
      <c r="I96" s="50"/>
      <c r="M96" s="53"/>
      <c r="N96" s="17"/>
      <c r="O96" s="5"/>
      <c r="Q96" s="6"/>
      <c r="R96" s="6"/>
      <c r="S96" s="6"/>
      <c r="T96" s="6"/>
      <c r="U96" s="6"/>
      <c r="V96" s="6"/>
      <c r="W96" s="6"/>
      <c r="X96" s="6"/>
      <c r="Y96" s="6"/>
      <c r="Z96" s="6"/>
      <c r="AA96" s="6"/>
      <c r="AB96" s="6"/>
      <c r="AC96" s="6"/>
    </row>
    <row r="97" ht="15.75" customHeight="1">
      <c r="A97" s="6"/>
      <c r="C97" s="49"/>
      <c r="G97" s="45"/>
      <c r="I97" s="50"/>
      <c r="M97" s="53"/>
      <c r="N97" s="17"/>
      <c r="O97" s="5"/>
      <c r="Q97" s="6"/>
      <c r="R97" s="6"/>
      <c r="S97" s="6"/>
      <c r="T97" s="6"/>
      <c r="U97" s="6"/>
      <c r="V97" s="6"/>
      <c r="W97" s="6"/>
      <c r="X97" s="6"/>
      <c r="Y97" s="6"/>
      <c r="Z97" s="6"/>
      <c r="AA97" s="6"/>
      <c r="AB97" s="6"/>
      <c r="AC97" s="6"/>
    </row>
    <row r="98" ht="15.75" customHeight="1">
      <c r="A98" s="6"/>
      <c r="C98" s="49"/>
      <c r="G98" s="45"/>
      <c r="I98" s="50"/>
      <c r="M98" s="53"/>
      <c r="N98" s="17"/>
      <c r="O98" s="5"/>
      <c r="Q98" s="6"/>
      <c r="R98" s="6"/>
      <c r="S98" s="6"/>
      <c r="T98" s="6"/>
      <c r="U98" s="6"/>
      <c r="V98" s="6"/>
      <c r="W98" s="6"/>
      <c r="X98" s="6"/>
      <c r="Y98" s="6"/>
      <c r="Z98" s="6"/>
      <c r="AA98" s="6"/>
      <c r="AB98" s="6"/>
      <c r="AC98" s="6"/>
    </row>
    <row r="99" ht="15.75" customHeight="1">
      <c r="A99" s="6"/>
      <c r="C99" s="49"/>
      <c r="G99" s="45"/>
      <c r="I99" s="50"/>
      <c r="M99" s="53"/>
      <c r="N99" s="17"/>
      <c r="O99" s="5"/>
      <c r="Q99" s="6"/>
      <c r="R99" s="6"/>
      <c r="S99" s="6"/>
      <c r="T99" s="6"/>
      <c r="U99" s="6"/>
      <c r="V99" s="6"/>
      <c r="W99" s="6"/>
      <c r="X99" s="6"/>
      <c r="Y99" s="6"/>
      <c r="Z99" s="6"/>
      <c r="AA99" s="6"/>
      <c r="AB99" s="6"/>
      <c r="AC99" s="6"/>
    </row>
    <row r="100" ht="15.75" customHeight="1">
      <c r="A100" s="6"/>
      <c r="C100" s="49"/>
      <c r="G100" s="45"/>
      <c r="I100" s="50"/>
      <c r="M100" s="53"/>
      <c r="N100" s="17"/>
      <c r="O100" s="5"/>
      <c r="Q100" s="6"/>
      <c r="R100" s="6"/>
      <c r="S100" s="6"/>
      <c r="T100" s="6"/>
      <c r="U100" s="6"/>
      <c r="V100" s="6"/>
      <c r="W100" s="6"/>
      <c r="X100" s="6"/>
      <c r="Y100" s="6"/>
      <c r="Z100" s="6"/>
      <c r="AA100" s="6"/>
      <c r="AB100" s="6"/>
      <c r="AC100" s="6"/>
    </row>
    <row r="101" ht="15.75" customHeight="1">
      <c r="A101" s="6"/>
      <c r="C101" s="49"/>
      <c r="G101" s="45"/>
      <c r="I101" s="50"/>
      <c r="M101" s="53"/>
      <c r="N101" s="17"/>
      <c r="O101" s="5"/>
      <c r="Q101" s="6"/>
      <c r="R101" s="6"/>
      <c r="S101" s="6"/>
      <c r="T101" s="6"/>
      <c r="U101" s="6"/>
      <c r="V101" s="6"/>
      <c r="W101" s="6"/>
      <c r="X101" s="6"/>
      <c r="Y101" s="6"/>
      <c r="Z101" s="6"/>
      <c r="AA101" s="6"/>
      <c r="AB101" s="6"/>
      <c r="AC101" s="6"/>
    </row>
    <row r="102" ht="15.75" customHeight="1">
      <c r="A102" s="6"/>
      <c r="C102" s="49"/>
      <c r="G102" s="45"/>
      <c r="I102" s="50"/>
      <c r="M102" s="53"/>
      <c r="N102" s="17"/>
      <c r="O102" s="5"/>
      <c r="Q102" s="6"/>
      <c r="R102" s="6"/>
      <c r="S102" s="6"/>
      <c r="T102" s="6"/>
      <c r="U102" s="6"/>
      <c r="V102" s="6"/>
      <c r="W102" s="6"/>
      <c r="X102" s="6"/>
      <c r="Y102" s="6"/>
      <c r="Z102" s="6"/>
      <c r="AA102" s="6"/>
      <c r="AB102" s="6"/>
      <c r="AC102" s="6"/>
    </row>
    <row r="103" ht="15.75" customHeight="1">
      <c r="A103" s="6"/>
      <c r="C103" s="49"/>
      <c r="G103" s="45"/>
      <c r="I103" s="50"/>
      <c r="M103" s="53"/>
      <c r="N103" s="17"/>
      <c r="O103" s="5"/>
      <c r="Q103" s="6"/>
      <c r="R103" s="6"/>
      <c r="S103" s="6"/>
      <c r="T103" s="6"/>
      <c r="U103" s="6"/>
      <c r="V103" s="6"/>
      <c r="W103" s="6"/>
      <c r="X103" s="6"/>
      <c r="Y103" s="6"/>
      <c r="Z103" s="6"/>
      <c r="AA103" s="6"/>
      <c r="AB103" s="6"/>
      <c r="AC103" s="6"/>
    </row>
    <row r="104" ht="15.75" customHeight="1">
      <c r="A104" s="6"/>
      <c r="C104" s="49"/>
      <c r="G104" s="45"/>
      <c r="I104" s="50"/>
      <c r="M104" s="53"/>
      <c r="N104" s="17"/>
      <c r="O104" s="5"/>
      <c r="Q104" s="6"/>
      <c r="R104" s="6"/>
      <c r="S104" s="6"/>
      <c r="T104" s="6"/>
      <c r="U104" s="6"/>
      <c r="V104" s="6"/>
      <c r="W104" s="6"/>
      <c r="X104" s="6"/>
      <c r="Y104" s="6"/>
      <c r="Z104" s="6"/>
      <c r="AA104" s="6"/>
      <c r="AB104" s="6"/>
      <c r="AC104" s="6"/>
    </row>
    <row r="105" ht="15.75" customHeight="1">
      <c r="A105" s="6"/>
      <c r="C105" s="49"/>
      <c r="G105" s="45"/>
      <c r="I105" s="50"/>
      <c r="M105" s="53"/>
      <c r="N105" s="17"/>
      <c r="O105" s="5"/>
      <c r="Q105" s="6"/>
      <c r="R105" s="6"/>
      <c r="S105" s="6"/>
      <c r="T105" s="6"/>
      <c r="U105" s="6"/>
      <c r="V105" s="6"/>
      <c r="W105" s="6"/>
      <c r="X105" s="6"/>
      <c r="Y105" s="6"/>
      <c r="Z105" s="6"/>
      <c r="AA105" s="6"/>
      <c r="AB105" s="6"/>
      <c r="AC105" s="6"/>
    </row>
    <row r="106" ht="15.75" customHeight="1">
      <c r="A106" s="6"/>
      <c r="C106" s="49"/>
      <c r="G106" s="45"/>
      <c r="I106" s="50"/>
      <c r="M106" s="53"/>
      <c r="N106" s="17"/>
      <c r="O106" s="5"/>
      <c r="Q106" s="6"/>
      <c r="R106" s="6"/>
      <c r="S106" s="6"/>
      <c r="T106" s="6"/>
      <c r="U106" s="6"/>
      <c r="V106" s="6"/>
      <c r="W106" s="6"/>
      <c r="X106" s="6"/>
      <c r="Y106" s="6"/>
      <c r="Z106" s="6"/>
      <c r="AA106" s="6"/>
      <c r="AB106" s="6"/>
      <c r="AC106" s="6"/>
    </row>
    <row r="107" ht="15.75" customHeight="1">
      <c r="A107" s="6"/>
      <c r="C107" s="49"/>
      <c r="G107" s="45"/>
      <c r="I107" s="50"/>
      <c r="M107" s="53"/>
      <c r="N107" s="17"/>
      <c r="O107" s="5"/>
      <c r="Q107" s="6"/>
      <c r="R107" s="6"/>
      <c r="S107" s="6"/>
      <c r="T107" s="6"/>
      <c r="U107" s="6"/>
      <c r="V107" s="6"/>
      <c r="W107" s="6"/>
      <c r="X107" s="6"/>
      <c r="Y107" s="6"/>
      <c r="Z107" s="6"/>
      <c r="AA107" s="6"/>
      <c r="AB107" s="6"/>
      <c r="AC107" s="6"/>
    </row>
    <row r="108" ht="15.75" customHeight="1">
      <c r="A108" s="6"/>
      <c r="C108" s="49"/>
      <c r="G108" s="45"/>
      <c r="I108" s="50"/>
      <c r="M108" s="53"/>
      <c r="N108" s="17"/>
      <c r="O108" s="5"/>
      <c r="Q108" s="6"/>
      <c r="R108" s="6"/>
      <c r="S108" s="6"/>
      <c r="T108" s="6"/>
      <c r="U108" s="6"/>
      <c r="V108" s="6"/>
      <c r="W108" s="6"/>
      <c r="X108" s="6"/>
      <c r="Y108" s="6"/>
      <c r="Z108" s="6"/>
      <c r="AA108" s="6"/>
      <c r="AB108" s="6"/>
      <c r="AC108" s="6"/>
    </row>
    <row r="109" ht="15.75" customHeight="1">
      <c r="A109" s="6"/>
      <c r="C109" s="49"/>
      <c r="G109" s="45"/>
      <c r="I109" s="50"/>
      <c r="M109" s="53"/>
      <c r="N109" s="17"/>
      <c r="O109" s="5"/>
      <c r="Q109" s="6"/>
      <c r="R109" s="6"/>
      <c r="S109" s="6"/>
      <c r="T109" s="6"/>
      <c r="U109" s="6"/>
      <c r="V109" s="6"/>
      <c r="W109" s="6"/>
      <c r="X109" s="6"/>
      <c r="Y109" s="6"/>
      <c r="Z109" s="6"/>
      <c r="AA109" s="6"/>
      <c r="AB109" s="6"/>
      <c r="AC109" s="6"/>
    </row>
    <row r="110" ht="15.75" customHeight="1">
      <c r="A110" s="6"/>
      <c r="C110" s="49"/>
      <c r="G110" s="45"/>
      <c r="I110" s="50"/>
      <c r="M110" s="53"/>
      <c r="N110" s="17"/>
      <c r="O110" s="5"/>
      <c r="Q110" s="6"/>
      <c r="R110" s="6"/>
      <c r="S110" s="6"/>
      <c r="T110" s="6"/>
      <c r="U110" s="6"/>
      <c r="V110" s="6"/>
      <c r="W110" s="6"/>
      <c r="X110" s="6"/>
      <c r="Y110" s="6"/>
      <c r="Z110" s="6"/>
      <c r="AA110" s="6"/>
      <c r="AB110" s="6"/>
      <c r="AC110" s="6"/>
    </row>
    <row r="111" ht="15.75" customHeight="1">
      <c r="A111" s="6"/>
      <c r="C111" s="49"/>
      <c r="G111" s="45"/>
      <c r="I111" s="50"/>
      <c r="M111" s="53"/>
      <c r="N111" s="17"/>
      <c r="O111" s="5"/>
      <c r="Q111" s="6"/>
      <c r="R111" s="6"/>
      <c r="S111" s="6"/>
      <c r="T111" s="6"/>
      <c r="U111" s="6"/>
      <c r="V111" s="6"/>
      <c r="W111" s="6"/>
      <c r="X111" s="6"/>
      <c r="Y111" s="6"/>
      <c r="Z111" s="6"/>
      <c r="AA111" s="6"/>
      <c r="AB111" s="6"/>
      <c r="AC111" s="6"/>
    </row>
    <row r="112" ht="15.75" customHeight="1">
      <c r="A112" s="6"/>
      <c r="C112" s="49"/>
      <c r="G112" s="45"/>
      <c r="I112" s="50"/>
      <c r="M112" s="53"/>
      <c r="N112" s="17"/>
      <c r="O112" s="5"/>
      <c r="Q112" s="6"/>
      <c r="R112" s="6"/>
      <c r="S112" s="6"/>
      <c r="T112" s="6"/>
      <c r="U112" s="6"/>
      <c r="V112" s="6"/>
      <c r="W112" s="6"/>
      <c r="X112" s="6"/>
      <c r="Y112" s="6"/>
      <c r="Z112" s="6"/>
      <c r="AA112" s="6"/>
      <c r="AB112" s="6"/>
      <c r="AC112" s="6"/>
    </row>
    <row r="113" ht="15.75" customHeight="1">
      <c r="A113" s="6"/>
      <c r="C113" s="49"/>
      <c r="G113" s="45"/>
      <c r="I113" s="50"/>
      <c r="M113" s="53"/>
      <c r="N113" s="17"/>
      <c r="O113" s="5"/>
      <c r="Q113" s="6"/>
      <c r="R113" s="6"/>
      <c r="S113" s="6"/>
      <c r="T113" s="6"/>
      <c r="U113" s="6"/>
      <c r="V113" s="6"/>
      <c r="W113" s="6"/>
      <c r="X113" s="6"/>
      <c r="Y113" s="6"/>
      <c r="Z113" s="6"/>
      <c r="AA113" s="6"/>
      <c r="AB113" s="6"/>
      <c r="AC113" s="6"/>
    </row>
    <row r="114" ht="15.75" customHeight="1">
      <c r="A114" s="6"/>
      <c r="C114" s="49"/>
      <c r="G114" s="45"/>
      <c r="I114" s="50"/>
      <c r="M114" s="53"/>
      <c r="N114" s="17"/>
      <c r="O114" s="5"/>
      <c r="Q114" s="6"/>
      <c r="R114" s="6"/>
      <c r="S114" s="6"/>
      <c r="T114" s="6"/>
      <c r="U114" s="6"/>
      <c r="V114" s="6"/>
      <c r="W114" s="6"/>
      <c r="X114" s="6"/>
      <c r="Y114" s="6"/>
      <c r="Z114" s="6"/>
      <c r="AA114" s="6"/>
      <c r="AB114" s="6"/>
      <c r="AC114" s="6"/>
    </row>
    <row r="115" ht="15.75" customHeight="1">
      <c r="A115" s="6"/>
      <c r="C115" s="49"/>
      <c r="G115" s="45"/>
      <c r="I115" s="50"/>
      <c r="M115" s="53"/>
      <c r="N115" s="17"/>
      <c r="O115" s="5"/>
      <c r="Q115" s="6"/>
      <c r="R115" s="6"/>
      <c r="S115" s="6"/>
      <c r="T115" s="6"/>
      <c r="U115" s="6"/>
      <c r="V115" s="6"/>
      <c r="W115" s="6"/>
      <c r="X115" s="6"/>
      <c r="Y115" s="6"/>
      <c r="Z115" s="6"/>
      <c r="AA115" s="6"/>
      <c r="AB115" s="6"/>
      <c r="AC115" s="6"/>
    </row>
    <row r="116" ht="15.75" customHeight="1">
      <c r="A116" s="6"/>
      <c r="C116" s="49"/>
      <c r="G116" s="45"/>
      <c r="I116" s="50"/>
      <c r="M116" s="53"/>
      <c r="N116" s="17"/>
      <c r="O116" s="5"/>
      <c r="Q116" s="6"/>
      <c r="R116" s="6"/>
      <c r="S116" s="6"/>
      <c r="T116" s="6"/>
      <c r="U116" s="6"/>
      <c r="V116" s="6"/>
      <c r="W116" s="6"/>
      <c r="X116" s="6"/>
      <c r="Y116" s="6"/>
      <c r="Z116" s="6"/>
      <c r="AA116" s="6"/>
      <c r="AB116" s="6"/>
      <c r="AC116" s="6"/>
    </row>
    <row r="117" ht="15.75" customHeight="1">
      <c r="A117" s="6"/>
      <c r="C117" s="49"/>
      <c r="G117" s="45"/>
      <c r="I117" s="50"/>
      <c r="M117" s="53"/>
      <c r="N117" s="17"/>
      <c r="O117" s="5"/>
      <c r="Q117" s="6"/>
      <c r="R117" s="6"/>
      <c r="S117" s="6"/>
      <c r="T117" s="6"/>
      <c r="U117" s="6"/>
      <c r="V117" s="6"/>
      <c r="W117" s="6"/>
      <c r="X117" s="6"/>
      <c r="Y117" s="6"/>
      <c r="Z117" s="6"/>
      <c r="AA117" s="6"/>
      <c r="AB117" s="6"/>
      <c r="AC117" s="6"/>
    </row>
    <row r="118" ht="15.75" customHeight="1">
      <c r="A118" s="6"/>
      <c r="C118" s="49"/>
      <c r="G118" s="45"/>
      <c r="I118" s="50"/>
      <c r="M118" s="53"/>
      <c r="N118" s="17"/>
      <c r="O118" s="5"/>
      <c r="Q118" s="6"/>
      <c r="R118" s="6"/>
      <c r="S118" s="6"/>
      <c r="T118" s="6"/>
      <c r="U118" s="6"/>
      <c r="V118" s="6"/>
      <c r="W118" s="6"/>
      <c r="X118" s="6"/>
      <c r="Y118" s="6"/>
      <c r="Z118" s="6"/>
      <c r="AA118" s="6"/>
      <c r="AB118" s="6"/>
      <c r="AC118" s="6"/>
    </row>
    <row r="119" ht="15.75" customHeight="1">
      <c r="A119" s="6"/>
      <c r="C119" s="49"/>
      <c r="G119" s="45"/>
      <c r="I119" s="50"/>
      <c r="M119" s="53"/>
      <c r="N119" s="17"/>
      <c r="O119" s="5"/>
      <c r="Q119" s="6"/>
      <c r="R119" s="6"/>
      <c r="S119" s="6"/>
      <c r="T119" s="6"/>
      <c r="U119" s="6"/>
      <c r="V119" s="6"/>
      <c r="W119" s="6"/>
      <c r="X119" s="6"/>
      <c r="Y119" s="6"/>
      <c r="Z119" s="6"/>
      <c r="AA119" s="6"/>
      <c r="AB119" s="6"/>
      <c r="AC119" s="6"/>
    </row>
    <row r="120" ht="15.75" customHeight="1">
      <c r="A120" s="6"/>
      <c r="C120" s="49"/>
      <c r="G120" s="45"/>
      <c r="I120" s="50"/>
      <c r="M120" s="53"/>
      <c r="N120" s="17"/>
      <c r="O120" s="5"/>
      <c r="Q120" s="6"/>
      <c r="R120" s="6"/>
      <c r="S120" s="6"/>
      <c r="T120" s="6"/>
      <c r="U120" s="6"/>
      <c r="V120" s="6"/>
      <c r="W120" s="6"/>
      <c r="X120" s="6"/>
      <c r="Y120" s="6"/>
      <c r="Z120" s="6"/>
      <c r="AA120" s="6"/>
      <c r="AB120" s="6"/>
      <c r="AC120" s="6"/>
    </row>
    <row r="121" ht="15.75" customHeight="1">
      <c r="A121" s="6"/>
      <c r="C121" s="49"/>
      <c r="G121" s="45"/>
      <c r="I121" s="50"/>
      <c r="M121" s="53"/>
      <c r="N121" s="17"/>
      <c r="O121" s="5"/>
      <c r="Q121" s="6"/>
      <c r="R121" s="6"/>
      <c r="S121" s="6"/>
      <c r="T121" s="6"/>
      <c r="U121" s="6"/>
      <c r="V121" s="6"/>
      <c r="W121" s="6"/>
      <c r="X121" s="6"/>
      <c r="Y121" s="6"/>
      <c r="Z121" s="6"/>
      <c r="AA121" s="6"/>
      <c r="AB121" s="6"/>
      <c r="AC121" s="6"/>
    </row>
    <row r="122" ht="15.75" customHeight="1">
      <c r="A122" s="6"/>
      <c r="C122" s="49"/>
      <c r="G122" s="45"/>
      <c r="I122" s="50"/>
      <c r="M122" s="53"/>
      <c r="N122" s="17"/>
      <c r="O122" s="5"/>
      <c r="Q122" s="6"/>
      <c r="R122" s="6"/>
      <c r="S122" s="6"/>
      <c r="T122" s="6"/>
      <c r="U122" s="6"/>
      <c r="V122" s="6"/>
      <c r="W122" s="6"/>
      <c r="X122" s="6"/>
      <c r="Y122" s="6"/>
      <c r="Z122" s="6"/>
      <c r="AA122" s="6"/>
      <c r="AB122" s="6"/>
      <c r="AC122" s="6"/>
    </row>
    <row r="123" ht="15.75" customHeight="1">
      <c r="A123" s="6"/>
      <c r="C123" s="49"/>
      <c r="G123" s="45"/>
      <c r="I123" s="50"/>
      <c r="M123" s="53"/>
      <c r="N123" s="17"/>
      <c r="O123" s="5"/>
      <c r="Q123" s="6"/>
      <c r="R123" s="6"/>
      <c r="S123" s="6"/>
      <c r="T123" s="6"/>
      <c r="U123" s="6"/>
      <c r="V123" s="6"/>
      <c r="W123" s="6"/>
      <c r="X123" s="6"/>
      <c r="Y123" s="6"/>
      <c r="Z123" s="6"/>
      <c r="AA123" s="6"/>
      <c r="AB123" s="6"/>
      <c r="AC123" s="6"/>
    </row>
    <row r="124" ht="15.75" customHeight="1">
      <c r="A124" s="6"/>
      <c r="C124" s="49"/>
      <c r="G124" s="45"/>
      <c r="I124" s="50"/>
      <c r="M124" s="53"/>
      <c r="N124" s="17"/>
      <c r="O124" s="5"/>
      <c r="Q124" s="6"/>
      <c r="R124" s="6"/>
      <c r="S124" s="6"/>
      <c r="T124" s="6"/>
      <c r="U124" s="6"/>
      <c r="V124" s="6"/>
      <c r="W124" s="6"/>
      <c r="X124" s="6"/>
      <c r="Y124" s="6"/>
      <c r="Z124" s="6"/>
      <c r="AA124" s="6"/>
      <c r="AB124" s="6"/>
      <c r="AC124" s="6"/>
    </row>
    <row r="125" ht="15.75" customHeight="1">
      <c r="A125" s="6"/>
      <c r="C125" s="49"/>
      <c r="G125" s="45"/>
      <c r="I125" s="50"/>
      <c r="M125" s="53"/>
      <c r="N125" s="17"/>
      <c r="O125" s="5"/>
      <c r="Q125" s="6"/>
      <c r="R125" s="6"/>
      <c r="S125" s="6"/>
      <c r="T125" s="6"/>
      <c r="U125" s="6"/>
      <c r="V125" s="6"/>
      <c r="W125" s="6"/>
      <c r="X125" s="6"/>
      <c r="Y125" s="6"/>
      <c r="Z125" s="6"/>
      <c r="AA125" s="6"/>
      <c r="AB125" s="6"/>
      <c r="AC125" s="6"/>
    </row>
    <row r="126" ht="15.75" customHeight="1">
      <c r="A126" s="6"/>
      <c r="C126" s="49"/>
      <c r="G126" s="45"/>
      <c r="I126" s="50"/>
      <c r="M126" s="53"/>
      <c r="N126" s="17"/>
      <c r="O126" s="5"/>
      <c r="Q126" s="6"/>
      <c r="R126" s="6"/>
      <c r="S126" s="6"/>
      <c r="T126" s="6"/>
      <c r="U126" s="6"/>
      <c r="V126" s="6"/>
      <c r="W126" s="6"/>
      <c r="X126" s="6"/>
      <c r="Y126" s="6"/>
      <c r="Z126" s="6"/>
      <c r="AA126" s="6"/>
      <c r="AB126" s="6"/>
      <c r="AC126" s="6"/>
    </row>
    <row r="127" ht="15.75" customHeight="1">
      <c r="A127" s="6"/>
      <c r="C127" s="49"/>
      <c r="G127" s="45"/>
      <c r="I127" s="50"/>
      <c r="M127" s="53"/>
      <c r="N127" s="17"/>
      <c r="O127" s="5"/>
      <c r="Q127" s="6"/>
      <c r="R127" s="6"/>
      <c r="S127" s="6"/>
      <c r="T127" s="6"/>
      <c r="U127" s="6"/>
      <c r="V127" s="6"/>
      <c r="W127" s="6"/>
      <c r="X127" s="6"/>
      <c r="Y127" s="6"/>
      <c r="Z127" s="6"/>
      <c r="AA127" s="6"/>
      <c r="AB127" s="6"/>
      <c r="AC127" s="6"/>
    </row>
    <row r="128" ht="15.75" customHeight="1">
      <c r="A128" s="6"/>
      <c r="C128" s="49"/>
      <c r="G128" s="45"/>
      <c r="I128" s="50"/>
      <c r="M128" s="53"/>
      <c r="N128" s="17"/>
      <c r="O128" s="5"/>
      <c r="Q128" s="6"/>
      <c r="R128" s="6"/>
      <c r="S128" s="6"/>
      <c r="T128" s="6"/>
      <c r="U128" s="6"/>
      <c r="V128" s="6"/>
      <c r="W128" s="6"/>
      <c r="X128" s="6"/>
      <c r="Y128" s="6"/>
      <c r="Z128" s="6"/>
      <c r="AA128" s="6"/>
      <c r="AB128" s="6"/>
      <c r="AC128" s="6"/>
    </row>
    <row r="129" ht="15.75" customHeight="1">
      <c r="A129" s="6"/>
      <c r="C129" s="49"/>
      <c r="G129" s="45"/>
      <c r="I129" s="50"/>
      <c r="M129" s="53"/>
      <c r="N129" s="17"/>
      <c r="O129" s="5"/>
      <c r="Q129" s="6"/>
      <c r="R129" s="6"/>
      <c r="S129" s="6"/>
      <c r="T129" s="6"/>
      <c r="U129" s="6"/>
      <c r="V129" s="6"/>
      <c r="W129" s="6"/>
      <c r="X129" s="6"/>
      <c r="Y129" s="6"/>
      <c r="Z129" s="6"/>
      <c r="AA129" s="6"/>
      <c r="AB129" s="6"/>
      <c r="AC129" s="6"/>
    </row>
    <row r="130" ht="15.75" customHeight="1">
      <c r="A130" s="6"/>
      <c r="C130" s="49"/>
      <c r="G130" s="45"/>
      <c r="I130" s="50"/>
      <c r="M130" s="53"/>
      <c r="N130" s="17"/>
      <c r="O130" s="5"/>
      <c r="Q130" s="6"/>
      <c r="R130" s="6"/>
      <c r="S130" s="6"/>
      <c r="T130" s="6"/>
      <c r="U130" s="6"/>
      <c r="V130" s="6"/>
      <c r="W130" s="6"/>
      <c r="X130" s="6"/>
      <c r="Y130" s="6"/>
      <c r="Z130" s="6"/>
      <c r="AA130" s="6"/>
      <c r="AB130" s="6"/>
      <c r="AC130" s="6"/>
    </row>
    <row r="131" ht="15.75" customHeight="1">
      <c r="A131" s="6"/>
      <c r="C131" s="49"/>
      <c r="G131" s="45"/>
      <c r="I131" s="50"/>
      <c r="M131" s="53"/>
      <c r="N131" s="17"/>
      <c r="O131" s="5"/>
      <c r="Q131" s="6"/>
      <c r="R131" s="6"/>
      <c r="S131" s="6"/>
      <c r="T131" s="6"/>
      <c r="U131" s="6"/>
      <c r="V131" s="6"/>
      <c r="W131" s="6"/>
      <c r="X131" s="6"/>
      <c r="Y131" s="6"/>
      <c r="Z131" s="6"/>
      <c r="AA131" s="6"/>
      <c r="AB131" s="6"/>
      <c r="AC131" s="6"/>
    </row>
    <row r="132" ht="15.75" customHeight="1">
      <c r="A132" s="6"/>
      <c r="C132" s="49"/>
      <c r="G132" s="45"/>
      <c r="I132" s="50"/>
      <c r="M132" s="53"/>
      <c r="N132" s="17"/>
      <c r="O132" s="5"/>
      <c r="Q132" s="6"/>
      <c r="R132" s="6"/>
      <c r="S132" s="6"/>
      <c r="T132" s="6"/>
      <c r="U132" s="6"/>
      <c r="V132" s="6"/>
      <c r="W132" s="6"/>
      <c r="X132" s="6"/>
      <c r="Y132" s="6"/>
      <c r="Z132" s="6"/>
      <c r="AA132" s="6"/>
      <c r="AB132" s="6"/>
      <c r="AC132" s="6"/>
    </row>
    <row r="133" ht="15.75" customHeight="1">
      <c r="A133" s="6"/>
      <c r="C133" s="49"/>
      <c r="G133" s="45"/>
      <c r="I133" s="50"/>
      <c r="M133" s="53"/>
      <c r="N133" s="17"/>
      <c r="O133" s="5"/>
      <c r="Q133" s="6"/>
      <c r="R133" s="6"/>
      <c r="S133" s="6"/>
      <c r="T133" s="6"/>
      <c r="U133" s="6"/>
      <c r="V133" s="6"/>
      <c r="W133" s="6"/>
      <c r="X133" s="6"/>
      <c r="Y133" s="6"/>
      <c r="Z133" s="6"/>
      <c r="AA133" s="6"/>
      <c r="AB133" s="6"/>
      <c r="AC133" s="6"/>
    </row>
    <row r="134" ht="15.75" customHeight="1">
      <c r="A134" s="6"/>
      <c r="C134" s="49"/>
      <c r="G134" s="45"/>
      <c r="I134" s="50"/>
      <c r="M134" s="53"/>
      <c r="N134" s="17"/>
      <c r="O134" s="5"/>
      <c r="Q134" s="6"/>
      <c r="R134" s="6"/>
      <c r="S134" s="6"/>
      <c r="T134" s="6"/>
      <c r="U134" s="6"/>
      <c r="V134" s="6"/>
      <c r="W134" s="6"/>
      <c r="X134" s="6"/>
      <c r="Y134" s="6"/>
      <c r="Z134" s="6"/>
      <c r="AA134" s="6"/>
      <c r="AB134" s="6"/>
      <c r="AC134" s="6"/>
    </row>
    <row r="135" ht="15.75" customHeight="1">
      <c r="A135" s="6"/>
      <c r="C135" s="49"/>
      <c r="G135" s="45"/>
      <c r="I135" s="50"/>
      <c r="M135" s="53"/>
      <c r="N135" s="17"/>
      <c r="O135" s="5"/>
      <c r="Q135" s="6"/>
      <c r="R135" s="6"/>
      <c r="S135" s="6"/>
      <c r="T135" s="6"/>
      <c r="U135" s="6"/>
      <c r="V135" s="6"/>
      <c r="W135" s="6"/>
      <c r="X135" s="6"/>
      <c r="Y135" s="6"/>
      <c r="Z135" s="6"/>
      <c r="AA135" s="6"/>
      <c r="AB135" s="6"/>
      <c r="AC135" s="6"/>
    </row>
    <row r="136" ht="15.75" customHeight="1">
      <c r="A136" s="6"/>
      <c r="C136" s="49"/>
      <c r="G136" s="45"/>
      <c r="I136" s="50"/>
      <c r="M136" s="53"/>
      <c r="N136" s="17"/>
      <c r="O136" s="5"/>
      <c r="Q136" s="6"/>
      <c r="R136" s="6"/>
      <c r="S136" s="6"/>
      <c r="T136" s="6"/>
      <c r="U136" s="6"/>
      <c r="V136" s="6"/>
      <c r="W136" s="6"/>
      <c r="X136" s="6"/>
      <c r="Y136" s="6"/>
      <c r="Z136" s="6"/>
      <c r="AA136" s="6"/>
      <c r="AB136" s="6"/>
      <c r="AC136" s="6"/>
    </row>
    <row r="137" ht="15.75" customHeight="1">
      <c r="A137" s="6"/>
      <c r="C137" s="49"/>
      <c r="G137" s="45"/>
      <c r="I137" s="50"/>
      <c r="M137" s="53"/>
      <c r="N137" s="17"/>
      <c r="O137" s="5"/>
      <c r="Q137" s="6"/>
      <c r="R137" s="6"/>
      <c r="S137" s="6"/>
      <c r="T137" s="6"/>
      <c r="U137" s="6"/>
      <c r="V137" s="6"/>
      <c r="W137" s="6"/>
      <c r="X137" s="6"/>
      <c r="Y137" s="6"/>
      <c r="Z137" s="6"/>
      <c r="AA137" s="6"/>
      <c r="AB137" s="6"/>
      <c r="AC137" s="6"/>
    </row>
    <row r="138" ht="15.75" customHeight="1">
      <c r="A138" s="6"/>
      <c r="C138" s="49"/>
      <c r="G138" s="45"/>
      <c r="I138" s="50"/>
      <c r="M138" s="53"/>
      <c r="N138" s="17"/>
      <c r="O138" s="5"/>
      <c r="Q138" s="6"/>
      <c r="R138" s="6"/>
      <c r="S138" s="6"/>
      <c r="T138" s="6"/>
      <c r="U138" s="6"/>
      <c r="V138" s="6"/>
      <c r="W138" s="6"/>
      <c r="X138" s="6"/>
      <c r="Y138" s="6"/>
      <c r="Z138" s="6"/>
      <c r="AA138" s="6"/>
      <c r="AB138" s="6"/>
      <c r="AC138" s="6"/>
    </row>
    <row r="139" ht="15.75" customHeight="1">
      <c r="A139" s="6"/>
      <c r="C139" s="49"/>
      <c r="G139" s="45"/>
      <c r="I139" s="50"/>
      <c r="M139" s="53"/>
      <c r="N139" s="17"/>
      <c r="O139" s="5"/>
      <c r="Q139" s="6"/>
      <c r="R139" s="6"/>
      <c r="S139" s="6"/>
      <c r="T139" s="6"/>
      <c r="U139" s="6"/>
      <c r="V139" s="6"/>
      <c r="W139" s="6"/>
      <c r="X139" s="6"/>
      <c r="Y139" s="6"/>
      <c r="Z139" s="6"/>
      <c r="AA139" s="6"/>
      <c r="AB139" s="6"/>
      <c r="AC139" s="6"/>
    </row>
    <row r="140" ht="15.75" customHeight="1">
      <c r="A140" s="6"/>
      <c r="C140" s="49"/>
      <c r="G140" s="45"/>
      <c r="I140" s="50"/>
      <c r="M140" s="53"/>
      <c r="N140" s="17"/>
      <c r="O140" s="5"/>
      <c r="Q140" s="6"/>
      <c r="R140" s="6"/>
      <c r="S140" s="6"/>
      <c r="T140" s="6"/>
      <c r="U140" s="6"/>
      <c r="V140" s="6"/>
      <c r="W140" s="6"/>
      <c r="X140" s="6"/>
      <c r="Y140" s="6"/>
      <c r="Z140" s="6"/>
      <c r="AA140" s="6"/>
      <c r="AB140" s="6"/>
      <c r="AC140" s="6"/>
    </row>
    <row r="141" ht="15.75" customHeight="1">
      <c r="A141" s="6"/>
      <c r="C141" s="49"/>
      <c r="G141" s="45"/>
      <c r="I141" s="50"/>
      <c r="M141" s="53"/>
      <c r="N141" s="17"/>
      <c r="O141" s="5"/>
      <c r="Q141" s="6"/>
      <c r="R141" s="6"/>
      <c r="S141" s="6"/>
      <c r="T141" s="6"/>
      <c r="U141" s="6"/>
      <c r="V141" s="6"/>
      <c r="W141" s="6"/>
      <c r="X141" s="6"/>
      <c r="Y141" s="6"/>
      <c r="Z141" s="6"/>
      <c r="AA141" s="6"/>
      <c r="AB141" s="6"/>
      <c r="AC141" s="6"/>
    </row>
    <row r="142" ht="15.75" customHeight="1">
      <c r="A142" s="6"/>
      <c r="C142" s="49"/>
      <c r="G142" s="45"/>
      <c r="I142" s="50"/>
      <c r="M142" s="53"/>
      <c r="N142" s="17"/>
      <c r="O142" s="5"/>
      <c r="Q142" s="6"/>
      <c r="R142" s="6"/>
      <c r="S142" s="6"/>
      <c r="T142" s="6"/>
      <c r="U142" s="6"/>
      <c r="V142" s="6"/>
      <c r="W142" s="6"/>
      <c r="X142" s="6"/>
      <c r="Y142" s="6"/>
      <c r="Z142" s="6"/>
      <c r="AA142" s="6"/>
      <c r="AB142" s="6"/>
      <c r="AC142" s="6"/>
    </row>
    <row r="143" ht="15.75" customHeight="1">
      <c r="A143" s="6"/>
      <c r="C143" s="49"/>
      <c r="G143" s="45"/>
      <c r="I143" s="50"/>
      <c r="M143" s="53"/>
      <c r="N143" s="17"/>
      <c r="O143" s="5"/>
      <c r="Q143" s="6"/>
      <c r="R143" s="6"/>
      <c r="S143" s="6"/>
      <c r="T143" s="6"/>
      <c r="U143" s="6"/>
      <c r="V143" s="6"/>
      <c r="W143" s="6"/>
      <c r="X143" s="6"/>
      <c r="Y143" s="6"/>
      <c r="Z143" s="6"/>
      <c r="AA143" s="6"/>
      <c r="AB143" s="6"/>
      <c r="AC143" s="6"/>
    </row>
    <row r="144" ht="15.75" customHeight="1">
      <c r="A144" s="6"/>
      <c r="C144" s="49"/>
      <c r="G144" s="45"/>
      <c r="I144" s="50"/>
      <c r="M144" s="53"/>
      <c r="N144" s="17"/>
      <c r="O144" s="5"/>
      <c r="Q144" s="6"/>
      <c r="R144" s="6"/>
      <c r="S144" s="6"/>
      <c r="T144" s="6"/>
      <c r="U144" s="6"/>
      <c r="V144" s="6"/>
      <c r="W144" s="6"/>
      <c r="X144" s="6"/>
      <c r="Y144" s="6"/>
      <c r="Z144" s="6"/>
      <c r="AA144" s="6"/>
      <c r="AB144" s="6"/>
      <c r="AC144" s="6"/>
    </row>
    <row r="145" ht="15.75" customHeight="1">
      <c r="A145" s="6"/>
      <c r="C145" s="49"/>
      <c r="G145" s="45"/>
      <c r="I145" s="50"/>
      <c r="M145" s="53"/>
      <c r="N145" s="17"/>
      <c r="O145" s="5"/>
      <c r="Q145" s="6"/>
      <c r="R145" s="6"/>
      <c r="S145" s="6"/>
      <c r="T145" s="6"/>
      <c r="U145" s="6"/>
      <c r="V145" s="6"/>
      <c r="W145" s="6"/>
      <c r="X145" s="6"/>
      <c r="Y145" s="6"/>
      <c r="Z145" s="6"/>
      <c r="AA145" s="6"/>
      <c r="AB145" s="6"/>
      <c r="AC145" s="6"/>
    </row>
    <row r="146" ht="15.75" customHeight="1">
      <c r="A146" s="6"/>
      <c r="C146" s="49"/>
      <c r="G146" s="45"/>
      <c r="I146" s="50"/>
      <c r="M146" s="53"/>
      <c r="N146" s="17"/>
      <c r="O146" s="5"/>
      <c r="Q146" s="6"/>
      <c r="R146" s="6"/>
      <c r="S146" s="6"/>
      <c r="T146" s="6"/>
      <c r="U146" s="6"/>
      <c r="V146" s="6"/>
      <c r="W146" s="6"/>
      <c r="X146" s="6"/>
      <c r="Y146" s="6"/>
      <c r="Z146" s="6"/>
      <c r="AA146" s="6"/>
      <c r="AB146" s="6"/>
      <c r="AC146" s="6"/>
    </row>
    <row r="147" ht="15.75" customHeight="1">
      <c r="A147" s="6"/>
      <c r="C147" s="49"/>
      <c r="G147" s="45"/>
      <c r="I147" s="50"/>
      <c r="M147" s="53"/>
      <c r="N147" s="17"/>
      <c r="O147" s="5"/>
      <c r="Q147" s="6"/>
      <c r="R147" s="6"/>
      <c r="S147" s="6"/>
      <c r="T147" s="6"/>
      <c r="U147" s="6"/>
      <c r="V147" s="6"/>
      <c r="W147" s="6"/>
      <c r="X147" s="6"/>
      <c r="Y147" s="6"/>
      <c r="Z147" s="6"/>
      <c r="AA147" s="6"/>
      <c r="AB147" s="6"/>
      <c r="AC147" s="6"/>
    </row>
    <row r="148" ht="15.75" customHeight="1">
      <c r="A148" s="6"/>
      <c r="C148" s="49"/>
      <c r="G148" s="45"/>
      <c r="I148" s="50"/>
      <c r="M148" s="53"/>
      <c r="N148" s="17"/>
      <c r="O148" s="5"/>
      <c r="Q148" s="6"/>
      <c r="R148" s="6"/>
      <c r="S148" s="6"/>
      <c r="T148" s="6"/>
      <c r="U148" s="6"/>
      <c r="V148" s="6"/>
      <c r="W148" s="6"/>
      <c r="X148" s="6"/>
      <c r="Y148" s="6"/>
      <c r="Z148" s="6"/>
      <c r="AA148" s="6"/>
      <c r="AB148" s="6"/>
      <c r="AC148" s="6"/>
    </row>
    <row r="149" ht="15.75" customHeight="1">
      <c r="A149" s="6"/>
      <c r="C149" s="49"/>
      <c r="G149" s="45"/>
      <c r="I149" s="50"/>
      <c r="M149" s="53"/>
      <c r="N149" s="17"/>
      <c r="O149" s="5"/>
      <c r="Q149" s="6"/>
      <c r="R149" s="6"/>
      <c r="S149" s="6"/>
      <c r="T149" s="6"/>
      <c r="U149" s="6"/>
      <c r="V149" s="6"/>
      <c r="W149" s="6"/>
      <c r="X149" s="6"/>
      <c r="Y149" s="6"/>
      <c r="Z149" s="6"/>
      <c r="AA149" s="6"/>
      <c r="AB149" s="6"/>
      <c r="AC149" s="6"/>
    </row>
    <row r="150" ht="15.75" customHeight="1">
      <c r="A150" s="6"/>
      <c r="C150" s="49"/>
      <c r="G150" s="45"/>
      <c r="I150" s="50"/>
      <c r="M150" s="53"/>
      <c r="N150" s="17"/>
      <c r="O150" s="5"/>
      <c r="Q150" s="6"/>
      <c r="R150" s="6"/>
      <c r="S150" s="6"/>
      <c r="T150" s="6"/>
      <c r="U150" s="6"/>
      <c r="V150" s="6"/>
      <c r="W150" s="6"/>
      <c r="X150" s="6"/>
      <c r="Y150" s="6"/>
      <c r="Z150" s="6"/>
      <c r="AA150" s="6"/>
      <c r="AB150" s="6"/>
      <c r="AC150" s="6"/>
    </row>
    <row r="151" ht="15.75" customHeight="1">
      <c r="A151" s="6"/>
      <c r="C151" s="49"/>
      <c r="G151" s="45"/>
      <c r="I151" s="50"/>
      <c r="M151" s="53"/>
      <c r="N151" s="17"/>
      <c r="O151" s="5"/>
      <c r="Q151" s="6"/>
      <c r="R151" s="6"/>
      <c r="S151" s="6"/>
      <c r="T151" s="6"/>
      <c r="U151" s="6"/>
      <c r="V151" s="6"/>
      <c r="W151" s="6"/>
      <c r="X151" s="6"/>
      <c r="Y151" s="6"/>
      <c r="Z151" s="6"/>
      <c r="AA151" s="6"/>
      <c r="AB151" s="6"/>
      <c r="AC151" s="6"/>
    </row>
    <row r="152" ht="15.75" customHeight="1">
      <c r="A152" s="6"/>
      <c r="C152" s="49"/>
      <c r="G152" s="45"/>
      <c r="I152" s="50"/>
      <c r="M152" s="53"/>
      <c r="N152" s="17"/>
      <c r="O152" s="5"/>
      <c r="Q152" s="6"/>
      <c r="R152" s="6"/>
      <c r="S152" s="6"/>
      <c r="T152" s="6"/>
      <c r="U152" s="6"/>
      <c r="V152" s="6"/>
      <c r="W152" s="6"/>
      <c r="X152" s="6"/>
      <c r="Y152" s="6"/>
      <c r="Z152" s="6"/>
      <c r="AA152" s="6"/>
      <c r="AB152" s="6"/>
      <c r="AC152" s="6"/>
    </row>
    <row r="153" ht="15.75" customHeight="1">
      <c r="A153" s="6"/>
      <c r="C153" s="49"/>
      <c r="G153" s="45"/>
      <c r="I153" s="50"/>
      <c r="M153" s="53"/>
      <c r="N153" s="17"/>
      <c r="O153" s="5"/>
      <c r="Q153" s="6"/>
      <c r="R153" s="6"/>
      <c r="S153" s="6"/>
      <c r="T153" s="6"/>
      <c r="U153" s="6"/>
      <c r="V153" s="6"/>
      <c r="W153" s="6"/>
      <c r="X153" s="6"/>
      <c r="Y153" s="6"/>
      <c r="Z153" s="6"/>
      <c r="AA153" s="6"/>
      <c r="AB153" s="6"/>
      <c r="AC153" s="6"/>
    </row>
    <row r="154" ht="15.75" customHeight="1">
      <c r="A154" s="6"/>
      <c r="C154" s="49"/>
      <c r="G154" s="45"/>
      <c r="I154" s="50"/>
      <c r="M154" s="53"/>
      <c r="N154" s="17"/>
      <c r="O154" s="5"/>
      <c r="Q154" s="6"/>
      <c r="R154" s="6"/>
      <c r="S154" s="6"/>
      <c r="T154" s="6"/>
      <c r="U154" s="6"/>
      <c r="V154" s="6"/>
      <c r="W154" s="6"/>
      <c r="X154" s="6"/>
      <c r="Y154" s="6"/>
      <c r="Z154" s="6"/>
      <c r="AA154" s="6"/>
      <c r="AB154" s="6"/>
      <c r="AC154" s="6"/>
    </row>
    <row r="155" ht="15.75" customHeight="1">
      <c r="A155" s="6"/>
      <c r="C155" s="49"/>
      <c r="G155" s="45"/>
      <c r="I155" s="50"/>
      <c r="M155" s="53"/>
      <c r="N155" s="17"/>
      <c r="O155" s="5"/>
      <c r="Q155" s="6"/>
      <c r="R155" s="6"/>
      <c r="S155" s="6"/>
      <c r="T155" s="6"/>
      <c r="U155" s="6"/>
      <c r="V155" s="6"/>
      <c r="W155" s="6"/>
      <c r="X155" s="6"/>
      <c r="Y155" s="6"/>
      <c r="Z155" s="6"/>
      <c r="AA155" s="6"/>
      <c r="AB155" s="6"/>
      <c r="AC155" s="6"/>
    </row>
    <row r="156" ht="15.75" customHeight="1">
      <c r="A156" s="6"/>
      <c r="C156" s="49"/>
      <c r="G156" s="45"/>
      <c r="I156" s="50"/>
      <c r="M156" s="53"/>
      <c r="N156" s="17"/>
      <c r="O156" s="5"/>
      <c r="Q156" s="6"/>
      <c r="R156" s="6"/>
      <c r="S156" s="6"/>
      <c r="T156" s="6"/>
      <c r="U156" s="6"/>
      <c r="V156" s="6"/>
      <c r="W156" s="6"/>
      <c r="X156" s="6"/>
      <c r="Y156" s="6"/>
      <c r="Z156" s="6"/>
      <c r="AA156" s="6"/>
      <c r="AB156" s="6"/>
      <c r="AC156" s="6"/>
    </row>
    <row r="157" ht="15.75" customHeight="1">
      <c r="A157" s="6"/>
      <c r="C157" s="49"/>
      <c r="G157" s="45"/>
      <c r="I157" s="50"/>
      <c r="M157" s="53"/>
      <c r="N157" s="17"/>
      <c r="O157" s="5"/>
      <c r="Q157" s="6"/>
      <c r="R157" s="6"/>
      <c r="S157" s="6"/>
      <c r="T157" s="6"/>
      <c r="U157" s="6"/>
      <c r="V157" s="6"/>
      <c r="W157" s="6"/>
      <c r="X157" s="6"/>
      <c r="Y157" s="6"/>
      <c r="Z157" s="6"/>
      <c r="AA157" s="6"/>
      <c r="AB157" s="6"/>
      <c r="AC157" s="6"/>
    </row>
    <row r="158" ht="15.75" customHeight="1">
      <c r="A158" s="6"/>
      <c r="C158" s="49"/>
      <c r="G158" s="45"/>
      <c r="I158" s="50"/>
      <c r="M158" s="53"/>
      <c r="N158" s="17"/>
      <c r="O158" s="5"/>
      <c r="Q158" s="6"/>
      <c r="R158" s="6"/>
      <c r="S158" s="6"/>
      <c r="T158" s="6"/>
      <c r="U158" s="6"/>
      <c r="V158" s="6"/>
      <c r="W158" s="6"/>
      <c r="X158" s="6"/>
      <c r="Y158" s="6"/>
      <c r="Z158" s="6"/>
      <c r="AA158" s="6"/>
      <c r="AB158" s="6"/>
      <c r="AC158" s="6"/>
    </row>
    <row r="159" ht="15.75" customHeight="1">
      <c r="A159" s="6"/>
      <c r="C159" s="49"/>
      <c r="G159" s="45"/>
      <c r="I159" s="50"/>
      <c r="M159" s="53"/>
      <c r="N159" s="17"/>
      <c r="O159" s="5"/>
      <c r="Q159" s="6"/>
      <c r="R159" s="6"/>
      <c r="S159" s="6"/>
      <c r="T159" s="6"/>
      <c r="U159" s="6"/>
      <c r="V159" s="6"/>
      <c r="W159" s="6"/>
      <c r="X159" s="6"/>
      <c r="Y159" s="6"/>
      <c r="Z159" s="6"/>
      <c r="AA159" s="6"/>
      <c r="AB159" s="6"/>
      <c r="AC159" s="6"/>
    </row>
    <row r="160" ht="15.75" customHeight="1">
      <c r="A160" s="6"/>
      <c r="C160" s="49"/>
      <c r="G160" s="45"/>
      <c r="I160" s="50"/>
      <c r="M160" s="53"/>
      <c r="N160" s="17"/>
      <c r="O160" s="5"/>
      <c r="Q160" s="6"/>
      <c r="R160" s="6"/>
      <c r="S160" s="6"/>
      <c r="T160" s="6"/>
      <c r="U160" s="6"/>
      <c r="V160" s="6"/>
      <c r="W160" s="6"/>
      <c r="X160" s="6"/>
      <c r="Y160" s="6"/>
      <c r="Z160" s="6"/>
      <c r="AA160" s="6"/>
      <c r="AB160" s="6"/>
      <c r="AC160" s="6"/>
    </row>
    <row r="161" ht="15.75" customHeight="1">
      <c r="A161" s="6"/>
      <c r="C161" s="49"/>
      <c r="G161" s="45"/>
      <c r="I161" s="50"/>
      <c r="M161" s="53"/>
      <c r="N161" s="17"/>
      <c r="O161" s="5"/>
      <c r="Q161" s="6"/>
      <c r="R161" s="6"/>
      <c r="S161" s="6"/>
      <c r="T161" s="6"/>
      <c r="U161" s="6"/>
      <c r="V161" s="6"/>
      <c r="W161" s="6"/>
      <c r="X161" s="6"/>
      <c r="Y161" s="6"/>
      <c r="Z161" s="6"/>
      <c r="AA161" s="6"/>
      <c r="AB161" s="6"/>
      <c r="AC161" s="6"/>
    </row>
    <row r="162" ht="15.75" customHeight="1">
      <c r="A162" s="6"/>
      <c r="C162" s="49"/>
      <c r="G162" s="45"/>
      <c r="I162" s="50"/>
      <c r="M162" s="53"/>
      <c r="N162" s="17"/>
      <c r="O162" s="5"/>
      <c r="Q162" s="6"/>
      <c r="R162" s="6"/>
      <c r="S162" s="6"/>
      <c r="T162" s="6"/>
      <c r="U162" s="6"/>
      <c r="V162" s="6"/>
      <c r="W162" s="6"/>
      <c r="X162" s="6"/>
      <c r="Y162" s="6"/>
      <c r="Z162" s="6"/>
      <c r="AA162" s="6"/>
      <c r="AB162" s="6"/>
      <c r="AC162" s="6"/>
    </row>
    <row r="163" ht="15.75" customHeight="1">
      <c r="A163" s="6"/>
      <c r="C163" s="49"/>
      <c r="G163" s="45"/>
      <c r="I163" s="50"/>
      <c r="M163" s="53"/>
      <c r="N163" s="17"/>
      <c r="O163" s="5"/>
      <c r="Q163" s="6"/>
      <c r="R163" s="6"/>
      <c r="S163" s="6"/>
      <c r="T163" s="6"/>
      <c r="U163" s="6"/>
      <c r="V163" s="6"/>
      <c r="W163" s="6"/>
      <c r="X163" s="6"/>
      <c r="Y163" s="6"/>
      <c r="Z163" s="6"/>
      <c r="AA163" s="6"/>
      <c r="AB163" s="6"/>
      <c r="AC163" s="6"/>
    </row>
    <row r="164" ht="15.75" customHeight="1">
      <c r="A164" s="6"/>
      <c r="C164" s="49"/>
      <c r="G164" s="45"/>
      <c r="I164" s="50"/>
      <c r="M164" s="53"/>
      <c r="N164" s="17"/>
      <c r="O164" s="5"/>
      <c r="Q164" s="6"/>
      <c r="R164" s="6"/>
      <c r="S164" s="6"/>
      <c r="T164" s="6"/>
      <c r="U164" s="6"/>
      <c r="V164" s="6"/>
      <c r="W164" s="6"/>
      <c r="X164" s="6"/>
      <c r="Y164" s="6"/>
      <c r="Z164" s="6"/>
      <c r="AA164" s="6"/>
      <c r="AB164" s="6"/>
      <c r="AC164" s="6"/>
    </row>
    <row r="165" ht="15.75" customHeight="1">
      <c r="A165" s="6"/>
      <c r="C165" s="49"/>
      <c r="G165" s="45"/>
      <c r="I165" s="50"/>
      <c r="M165" s="53"/>
      <c r="N165" s="17"/>
      <c r="O165" s="5"/>
      <c r="Q165" s="6"/>
      <c r="R165" s="6"/>
      <c r="S165" s="6"/>
      <c r="T165" s="6"/>
      <c r="U165" s="6"/>
      <c r="V165" s="6"/>
      <c r="W165" s="6"/>
      <c r="X165" s="6"/>
      <c r="Y165" s="6"/>
      <c r="Z165" s="6"/>
      <c r="AA165" s="6"/>
      <c r="AB165" s="6"/>
      <c r="AC165" s="6"/>
    </row>
    <row r="166" ht="15.75" customHeight="1">
      <c r="A166" s="6"/>
      <c r="C166" s="49"/>
      <c r="G166" s="45"/>
      <c r="I166" s="50"/>
      <c r="M166" s="53"/>
      <c r="N166" s="17"/>
      <c r="O166" s="5"/>
      <c r="Q166" s="6"/>
      <c r="R166" s="6"/>
      <c r="S166" s="6"/>
      <c r="T166" s="6"/>
      <c r="U166" s="6"/>
      <c r="V166" s="6"/>
      <c r="W166" s="6"/>
      <c r="X166" s="6"/>
      <c r="Y166" s="6"/>
      <c r="Z166" s="6"/>
      <c r="AA166" s="6"/>
      <c r="AB166" s="6"/>
      <c r="AC166" s="6"/>
    </row>
    <row r="167" ht="15.75" customHeight="1">
      <c r="A167" s="6"/>
      <c r="C167" s="49"/>
      <c r="G167" s="45"/>
      <c r="I167" s="50"/>
      <c r="M167" s="53"/>
      <c r="N167" s="17"/>
      <c r="O167" s="5"/>
      <c r="Q167" s="6"/>
      <c r="R167" s="6"/>
      <c r="S167" s="6"/>
      <c r="T167" s="6"/>
      <c r="U167" s="6"/>
      <c r="V167" s="6"/>
      <c r="W167" s="6"/>
      <c r="X167" s="6"/>
      <c r="Y167" s="6"/>
      <c r="Z167" s="6"/>
      <c r="AA167" s="6"/>
      <c r="AB167" s="6"/>
      <c r="AC167" s="6"/>
    </row>
    <row r="168" ht="15.75" customHeight="1">
      <c r="A168" s="6"/>
      <c r="C168" s="49"/>
      <c r="G168" s="45"/>
      <c r="I168" s="50"/>
      <c r="M168" s="53"/>
      <c r="N168" s="17"/>
      <c r="O168" s="5"/>
      <c r="Q168" s="6"/>
      <c r="R168" s="6"/>
      <c r="S168" s="6"/>
      <c r="T168" s="6"/>
      <c r="U168" s="6"/>
      <c r="V168" s="6"/>
      <c r="W168" s="6"/>
      <c r="X168" s="6"/>
      <c r="Y168" s="6"/>
      <c r="Z168" s="6"/>
      <c r="AA168" s="6"/>
      <c r="AB168" s="6"/>
      <c r="AC168" s="6"/>
    </row>
    <row r="169" ht="15.75" customHeight="1">
      <c r="A169" s="6"/>
      <c r="C169" s="49"/>
      <c r="G169" s="45"/>
      <c r="I169" s="50"/>
      <c r="M169" s="53"/>
      <c r="N169" s="17"/>
      <c r="O169" s="5"/>
      <c r="Q169" s="6"/>
      <c r="R169" s="6"/>
      <c r="S169" s="6"/>
      <c r="T169" s="6"/>
      <c r="U169" s="6"/>
      <c r="V169" s="6"/>
      <c r="W169" s="6"/>
      <c r="X169" s="6"/>
      <c r="Y169" s="6"/>
      <c r="Z169" s="6"/>
      <c r="AA169" s="6"/>
      <c r="AB169" s="6"/>
      <c r="AC169" s="6"/>
    </row>
    <row r="170" ht="15.75" customHeight="1">
      <c r="A170" s="6"/>
      <c r="C170" s="49"/>
      <c r="G170" s="45"/>
      <c r="I170" s="50"/>
      <c r="M170" s="53"/>
      <c r="N170" s="17"/>
      <c r="O170" s="5"/>
      <c r="Q170" s="6"/>
      <c r="R170" s="6"/>
      <c r="S170" s="6"/>
      <c r="T170" s="6"/>
      <c r="U170" s="6"/>
      <c r="V170" s="6"/>
      <c r="W170" s="6"/>
      <c r="X170" s="6"/>
      <c r="Y170" s="6"/>
      <c r="Z170" s="6"/>
      <c r="AA170" s="6"/>
      <c r="AB170" s="6"/>
      <c r="AC170" s="6"/>
    </row>
    <row r="171" ht="15.75" customHeight="1">
      <c r="A171" s="6"/>
      <c r="C171" s="49"/>
      <c r="G171" s="45"/>
      <c r="I171" s="50"/>
      <c r="M171" s="53"/>
      <c r="N171" s="17"/>
      <c r="O171" s="5"/>
      <c r="Q171" s="6"/>
      <c r="R171" s="6"/>
      <c r="S171" s="6"/>
      <c r="T171" s="6"/>
      <c r="U171" s="6"/>
      <c r="V171" s="6"/>
      <c r="W171" s="6"/>
      <c r="X171" s="6"/>
      <c r="Y171" s="6"/>
      <c r="Z171" s="6"/>
      <c r="AA171" s="6"/>
      <c r="AB171" s="6"/>
      <c r="AC171" s="6"/>
    </row>
    <row r="172" ht="15.75" customHeight="1">
      <c r="A172" s="6"/>
      <c r="C172" s="49"/>
      <c r="G172" s="45"/>
      <c r="I172" s="50"/>
      <c r="M172" s="53"/>
      <c r="N172" s="17"/>
      <c r="O172" s="5"/>
      <c r="Q172" s="6"/>
      <c r="R172" s="6"/>
      <c r="S172" s="6"/>
      <c r="T172" s="6"/>
      <c r="U172" s="6"/>
      <c r="V172" s="6"/>
      <c r="W172" s="6"/>
      <c r="X172" s="6"/>
      <c r="Y172" s="6"/>
      <c r="Z172" s="6"/>
      <c r="AA172" s="6"/>
      <c r="AB172" s="6"/>
      <c r="AC172" s="6"/>
    </row>
    <row r="173" ht="15.75" customHeight="1">
      <c r="A173" s="6"/>
      <c r="C173" s="49"/>
      <c r="G173" s="45"/>
      <c r="I173" s="50"/>
      <c r="M173" s="53"/>
      <c r="N173" s="17"/>
      <c r="O173" s="5"/>
      <c r="Q173" s="6"/>
      <c r="R173" s="6"/>
      <c r="S173" s="6"/>
      <c r="T173" s="6"/>
      <c r="U173" s="6"/>
      <c r="V173" s="6"/>
      <c r="W173" s="6"/>
      <c r="X173" s="6"/>
      <c r="Y173" s="6"/>
      <c r="Z173" s="6"/>
      <c r="AA173" s="6"/>
      <c r="AB173" s="6"/>
      <c r="AC173" s="6"/>
    </row>
    <row r="174" ht="15.75" customHeight="1">
      <c r="A174" s="6"/>
      <c r="C174" s="49"/>
      <c r="G174" s="45"/>
      <c r="I174" s="50"/>
      <c r="M174" s="53"/>
      <c r="N174" s="17"/>
      <c r="O174" s="5"/>
      <c r="Q174" s="6"/>
      <c r="R174" s="6"/>
      <c r="S174" s="6"/>
      <c r="T174" s="6"/>
      <c r="U174" s="6"/>
      <c r="V174" s="6"/>
      <c r="W174" s="6"/>
      <c r="X174" s="6"/>
      <c r="Y174" s="6"/>
      <c r="Z174" s="6"/>
      <c r="AA174" s="6"/>
      <c r="AB174" s="6"/>
      <c r="AC174" s="6"/>
    </row>
    <row r="175" ht="15.75" customHeight="1">
      <c r="A175" s="6"/>
      <c r="C175" s="49"/>
      <c r="G175" s="45"/>
      <c r="I175" s="50"/>
      <c r="M175" s="53"/>
      <c r="N175" s="17"/>
      <c r="O175" s="5"/>
      <c r="Q175" s="6"/>
      <c r="R175" s="6"/>
      <c r="S175" s="6"/>
      <c r="T175" s="6"/>
      <c r="U175" s="6"/>
      <c r="V175" s="6"/>
      <c r="W175" s="6"/>
      <c r="X175" s="6"/>
      <c r="Y175" s="6"/>
      <c r="Z175" s="6"/>
      <c r="AA175" s="6"/>
      <c r="AB175" s="6"/>
      <c r="AC175" s="6"/>
    </row>
    <row r="176" ht="15.75" customHeight="1">
      <c r="A176" s="6"/>
      <c r="C176" s="49"/>
      <c r="G176" s="45"/>
      <c r="I176" s="50"/>
      <c r="M176" s="53"/>
      <c r="N176" s="17"/>
      <c r="O176" s="5"/>
      <c r="Q176" s="6"/>
      <c r="R176" s="6"/>
      <c r="S176" s="6"/>
      <c r="T176" s="6"/>
      <c r="U176" s="6"/>
      <c r="V176" s="6"/>
      <c r="W176" s="6"/>
      <c r="X176" s="6"/>
      <c r="Y176" s="6"/>
      <c r="Z176" s="6"/>
      <c r="AA176" s="6"/>
      <c r="AB176" s="6"/>
      <c r="AC176" s="6"/>
    </row>
    <row r="177" ht="15.75" customHeight="1">
      <c r="A177" s="6"/>
      <c r="C177" s="49"/>
      <c r="G177" s="45"/>
      <c r="I177" s="50"/>
      <c r="M177" s="53"/>
      <c r="N177" s="17"/>
      <c r="O177" s="5"/>
      <c r="Q177" s="6"/>
      <c r="R177" s="6"/>
      <c r="S177" s="6"/>
      <c r="T177" s="6"/>
      <c r="U177" s="6"/>
      <c r="V177" s="6"/>
      <c r="W177" s="6"/>
      <c r="X177" s="6"/>
      <c r="Y177" s="6"/>
      <c r="Z177" s="6"/>
      <c r="AA177" s="6"/>
      <c r="AB177" s="6"/>
      <c r="AC177" s="6"/>
    </row>
    <row r="178" ht="15.75" customHeight="1">
      <c r="A178" s="6"/>
      <c r="C178" s="49"/>
      <c r="G178" s="45"/>
      <c r="I178" s="50"/>
      <c r="M178" s="53"/>
      <c r="N178" s="17"/>
      <c r="O178" s="5"/>
      <c r="Q178" s="6"/>
      <c r="R178" s="6"/>
      <c r="S178" s="6"/>
      <c r="T178" s="6"/>
      <c r="U178" s="6"/>
      <c r="V178" s="6"/>
      <c r="W178" s="6"/>
      <c r="X178" s="6"/>
      <c r="Y178" s="6"/>
      <c r="Z178" s="6"/>
      <c r="AA178" s="6"/>
      <c r="AB178" s="6"/>
      <c r="AC178" s="6"/>
    </row>
    <row r="179" ht="15.75" customHeight="1">
      <c r="A179" s="6"/>
      <c r="C179" s="49"/>
      <c r="G179" s="45"/>
      <c r="I179" s="50"/>
      <c r="M179" s="53"/>
      <c r="N179" s="17"/>
      <c r="O179" s="5"/>
      <c r="Q179" s="6"/>
      <c r="R179" s="6"/>
      <c r="S179" s="6"/>
      <c r="T179" s="6"/>
      <c r="U179" s="6"/>
      <c r="V179" s="6"/>
      <c r="W179" s="6"/>
      <c r="X179" s="6"/>
      <c r="Y179" s="6"/>
      <c r="Z179" s="6"/>
      <c r="AA179" s="6"/>
      <c r="AB179" s="6"/>
      <c r="AC179" s="6"/>
    </row>
    <row r="180" ht="15.75" customHeight="1">
      <c r="A180" s="6"/>
      <c r="C180" s="49"/>
      <c r="G180" s="45"/>
      <c r="I180" s="50"/>
      <c r="M180" s="53"/>
      <c r="N180" s="17"/>
      <c r="O180" s="5"/>
      <c r="Q180" s="6"/>
      <c r="R180" s="6"/>
      <c r="S180" s="6"/>
      <c r="T180" s="6"/>
      <c r="U180" s="6"/>
      <c r="V180" s="6"/>
      <c r="W180" s="6"/>
      <c r="X180" s="6"/>
      <c r="Y180" s="6"/>
      <c r="Z180" s="6"/>
      <c r="AA180" s="6"/>
      <c r="AB180" s="6"/>
      <c r="AC180" s="6"/>
    </row>
    <row r="181" ht="15.75" customHeight="1">
      <c r="A181" s="6"/>
      <c r="C181" s="49"/>
      <c r="G181" s="45"/>
      <c r="I181" s="50"/>
      <c r="M181" s="53"/>
      <c r="N181" s="17"/>
      <c r="O181" s="5"/>
      <c r="Q181" s="6"/>
      <c r="R181" s="6"/>
      <c r="S181" s="6"/>
      <c r="T181" s="6"/>
      <c r="U181" s="6"/>
      <c r="V181" s="6"/>
      <c r="W181" s="6"/>
      <c r="X181" s="6"/>
      <c r="Y181" s="6"/>
      <c r="Z181" s="6"/>
      <c r="AA181" s="6"/>
      <c r="AB181" s="6"/>
      <c r="AC181" s="6"/>
    </row>
    <row r="182" ht="15.75" customHeight="1">
      <c r="A182" s="6"/>
      <c r="C182" s="49"/>
      <c r="G182" s="45"/>
      <c r="I182" s="50"/>
      <c r="M182" s="53"/>
      <c r="N182" s="17"/>
      <c r="O182" s="5"/>
      <c r="Q182" s="6"/>
      <c r="R182" s="6"/>
      <c r="S182" s="6"/>
      <c r="T182" s="6"/>
      <c r="U182" s="6"/>
      <c r="V182" s="6"/>
      <c r="W182" s="6"/>
      <c r="X182" s="6"/>
      <c r="Y182" s="6"/>
      <c r="Z182" s="6"/>
      <c r="AA182" s="6"/>
      <c r="AB182" s="6"/>
      <c r="AC182" s="6"/>
    </row>
    <row r="183" ht="15.75" customHeight="1">
      <c r="A183" s="6"/>
      <c r="C183" s="49"/>
      <c r="G183" s="45"/>
      <c r="I183" s="50"/>
      <c r="M183" s="53"/>
      <c r="N183" s="17"/>
      <c r="O183" s="5"/>
      <c r="Q183" s="6"/>
      <c r="R183" s="6"/>
      <c r="S183" s="6"/>
      <c r="T183" s="6"/>
      <c r="U183" s="6"/>
      <c r="V183" s="6"/>
      <c r="W183" s="6"/>
      <c r="X183" s="6"/>
      <c r="Y183" s="6"/>
      <c r="Z183" s="6"/>
      <c r="AA183" s="6"/>
      <c r="AB183" s="6"/>
      <c r="AC183" s="6"/>
    </row>
    <row r="184" ht="15.75" customHeight="1">
      <c r="A184" s="6"/>
      <c r="C184" s="49"/>
      <c r="G184" s="45"/>
      <c r="I184" s="50"/>
      <c r="M184" s="53"/>
      <c r="N184" s="17"/>
      <c r="O184" s="5"/>
      <c r="Q184" s="6"/>
      <c r="R184" s="6"/>
      <c r="S184" s="6"/>
      <c r="T184" s="6"/>
      <c r="U184" s="6"/>
      <c r="V184" s="6"/>
      <c r="W184" s="6"/>
      <c r="X184" s="6"/>
      <c r="Y184" s="6"/>
      <c r="Z184" s="6"/>
      <c r="AA184" s="6"/>
      <c r="AB184" s="6"/>
      <c r="AC184" s="6"/>
    </row>
    <row r="185" ht="15.75" customHeight="1">
      <c r="A185" s="6"/>
      <c r="C185" s="49"/>
      <c r="G185" s="45"/>
      <c r="I185" s="50"/>
      <c r="M185" s="53"/>
      <c r="N185" s="17"/>
      <c r="O185" s="5"/>
      <c r="Q185" s="6"/>
      <c r="R185" s="6"/>
      <c r="S185" s="6"/>
      <c r="T185" s="6"/>
      <c r="U185" s="6"/>
      <c r="V185" s="6"/>
      <c r="W185" s="6"/>
      <c r="X185" s="6"/>
      <c r="Y185" s="6"/>
      <c r="Z185" s="6"/>
      <c r="AA185" s="6"/>
      <c r="AB185" s="6"/>
      <c r="AC185" s="6"/>
    </row>
    <row r="186" ht="15.75" customHeight="1">
      <c r="A186" s="6"/>
      <c r="C186" s="49"/>
      <c r="G186" s="45"/>
      <c r="I186" s="50"/>
      <c r="M186" s="53"/>
      <c r="N186" s="17"/>
      <c r="O186" s="5"/>
      <c r="Q186" s="6"/>
      <c r="R186" s="6"/>
      <c r="S186" s="6"/>
      <c r="T186" s="6"/>
      <c r="U186" s="6"/>
      <c r="V186" s="6"/>
      <c r="W186" s="6"/>
      <c r="X186" s="6"/>
      <c r="Y186" s="6"/>
      <c r="Z186" s="6"/>
      <c r="AA186" s="6"/>
      <c r="AB186" s="6"/>
      <c r="AC186" s="6"/>
    </row>
    <row r="187" ht="15.75" customHeight="1">
      <c r="A187" s="6"/>
      <c r="C187" s="49"/>
      <c r="G187" s="45"/>
      <c r="I187" s="50"/>
      <c r="M187" s="53"/>
      <c r="N187" s="17"/>
      <c r="O187" s="5"/>
      <c r="Q187" s="6"/>
      <c r="R187" s="6"/>
      <c r="S187" s="6"/>
      <c r="T187" s="6"/>
      <c r="U187" s="6"/>
      <c r="V187" s="6"/>
      <c r="W187" s="6"/>
      <c r="X187" s="6"/>
      <c r="Y187" s="6"/>
      <c r="Z187" s="6"/>
      <c r="AA187" s="6"/>
      <c r="AB187" s="6"/>
      <c r="AC187" s="6"/>
    </row>
    <row r="188" ht="15.75" customHeight="1">
      <c r="A188" s="6"/>
      <c r="C188" s="49"/>
      <c r="G188" s="45"/>
      <c r="I188" s="50"/>
      <c r="M188" s="53"/>
      <c r="N188" s="17"/>
      <c r="O188" s="5"/>
      <c r="Q188" s="6"/>
      <c r="R188" s="6"/>
      <c r="S188" s="6"/>
      <c r="T188" s="6"/>
      <c r="U188" s="6"/>
      <c r="V188" s="6"/>
      <c r="W188" s="6"/>
      <c r="X188" s="6"/>
      <c r="Y188" s="6"/>
      <c r="Z188" s="6"/>
      <c r="AA188" s="6"/>
      <c r="AB188" s="6"/>
      <c r="AC188" s="6"/>
    </row>
    <row r="189" ht="15.75" customHeight="1">
      <c r="A189" s="6"/>
      <c r="C189" s="49"/>
      <c r="G189" s="45"/>
      <c r="I189" s="50"/>
      <c r="M189" s="53"/>
      <c r="N189" s="17"/>
      <c r="O189" s="5"/>
      <c r="Q189" s="6"/>
      <c r="R189" s="6"/>
      <c r="S189" s="6"/>
      <c r="T189" s="6"/>
      <c r="U189" s="6"/>
      <c r="V189" s="6"/>
      <c r="W189" s="6"/>
      <c r="X189" s="6"/>
      <c r="Y189" s="6"/>
      <c r="Z189" s="6"/>
      <c r="AA189" s="6"/>
      <c r="AB189" s="6"/>
      <c r="AC189" s="6"/>
    </row>
    <row r="190" ht="15.75" customHeight="1">
      <c r="A190" s="6"/>
      <c r="C190" s="49"/>
      <c r="G190" s="45"/>
      <c r="I190" s="50"/>
      <c r="M190" s="53"/>
      <c r="N190" s="17"/>
      <c r="O190" s="5"/>
      <c r="Q190" s="6"/>
      <c r="R190" s="6"/>
      <c r="S190" s="6"/>
      <c r="T190" s="6"/>
      <c r="U190" s="6"/>
      <c r="V190" s="6"/>
      <c r="W190" s="6"/>
      <c r="X190" s="6"/>
      <c r="Y190" s="6"/>
      <c r="Z190" s="6"/>
      <c r="AA190" s="6"/>
      <c r="AB190" s="6"/>
      <c r="AC190" s="6"/>
    </row>
    <row r="191" ht="15.75" customHeight="1">
      <c r="A191" s="6"/>
      <c r="C191" s="49"/>
      <c r="G191" s="45"/>
      <c r="I191" s="50"/>
      <c r="M191" s="53"/>
      <c r="N191" s="17"/>
      <c r="O191" s="5"/>
      <c r="Q191" s="6"/>
      <c r="R191" s="6"/>
      <c r="S191" s="6"/>
      <c r="T191" s="6"/>
      <c r="U191" s="6"/>
      <c r="V191" s="6"/>
      <c r="W191" s="6"/>
      <c r="X191" s="6"/>
      <c r="Y191" s="6"/>
      <c r="Z191" s="6"/>
      <c r="AA191" s="6"/>
      <c r="AB191" s="6"/>
      <c r="AC191" s="6"/>
    </row>
    <row r="192" ht="15.75" customHeight="1">
      <c r="A192" s="6"/>
      <c r="C192" s="49"/>
      <c r="G192" s="45"/>
      <c r="I192" s="50"/>
      <c r="M192" s="53"/>
      <c r="N192" s="17"/>
      <c r="O192" s="5"/>
      <c r="Q192" s="6"/>
      <c r="R192" s="6"/>
      <c r="S192" s="6"/>
      <c r="T192" s="6"/>
      <c r="U192" s="6"/>
      <c r="V192" s="6"/>
      <c r="W192" s="6"/>
      <c r="X192" s="6"/>
      <c r="Y192" s="6"/>
      <c r="Z192" s="6"/>
      <c r="AA192" s="6"/>
      <c r="AB192" s="6"/>
      <c r="AC192" s="6"/>
    </row>
    <row r="193" ht="15.75" customHeight="1">
      <c r="A193" s="6"/>
      <c r="C193" s="49"/>
      <c r="G193" s="45"/>
      <c r="I193" s="50"/>
      <c r="M193" s="53"/>
      <c r="N193" s="17"/>
      <c r="O193" s="5"/>
      <c r="Q193" s="6"/>
      <c r="R193" s="6"/>
      <c r="S193" s="6"/>
      <c r="T193" s="6"/>
      <c r="U193" s="6"/>
      <c r="V193" s="6"/>
      <c r="W193" s="6"/>
      <c r="X193" s="6"/>
      <c r="Y193" s="6"/>
      <c r="Z193" s="6"/>
      <c r="AA193" s="6"/>
      <c r="AB193" s="6"/>
      <c r="AC193" s="6"/>
    </row>
    <row r="194" ht="15.75" customHeight="1">
      <c r="A194" s="6"/>
      <c r="C194" s="49"/>
      <c r="G194" s="45"/>
      <c r="I194" s="50"/>
      <c r="M194" s="53"/>
      <c r="N194" s="17"/>
      <c r="O194" s="5"/>
      <c r="Q194" s="6"/>
      <c r="R194" s="6"/>
      <c r="S194" s="6"/>
      <c r="T194" s="6"/>
      <c r="U194" s="6"/>
      <c r="V194" s="6"/>
      <c r="W194" s="6"/>
      <c r="X194" s="6"/>
      <c r="Y194" s="6"/>
      <c r="Z194" s="6"/>
      <c r="AA194" s="6"/>
      <c r="AB194" s="6"/>
      <c r="AC194" s="6"/>
    </row>
    <row r="195" ht="15.75" customHeight="1">
      <c r="A195" s="6"/>
      <c r="C195" s="49"/>
      <c r="G195" s="45"/>
      <c r="I195" s="50"/>
      <c r="M195" s="53"/>
      <c r="N195" s="17"/>
      <c r="O195" s="5"/>
      <c r="Q195" s="6"/>
      <c r="R195" s="6"/>
      <c r="S195" s="6"/>
      <c r="T195" s="6"/>
      <c r="U195" s="6"/>
      <c r="V195" s="6"/>
      <c r="W195" s="6"/>
      <c r="X195" s="6"/>
      <c r="Y195" s="6"/>
      <c r="Z195" s="6"/>
      <c r="AA195" s="6"/>
      <c r="AB195" s="6"/>
      <c r="AC195" s="6"/>
    </row>
    <row r="196" ht="15.75" customHeight="1">
      <c r="A196" s="6"/>
      <c r="C196" s="49"/>
      <c r="G196" s="45"/>
      <c r="I196" s="50"/>
      <c r="M196" s="53"/>
      <c r="N196" s="17"/>
      <c r="O196" s="5"/>
      <c r="Q196" s="6"/>
      <c r="R196" s="6"/>
      <c r="S196" s="6"/>
      <c r="T196" s="6"/>
      <c r="U196" s="6"/>
      <c r="V196" s="6"/>
      <c r="W196" s="6"/>
      <c r="X196" s="6"/>
      <c r="Y196" s="6"/>
      <c r="Z196" s="6"/>
      <c r="AA196" s="6"/>
      <c r="AB196" s="6"/>
      <c r="AC196" s="6"/>
    </row>
    <row r="197" ht="15.75" customHeight="1">
      <c r="A197" s="6"/>
      <c r="C197" s="49"/>
      <c r="G197" s="45"/>
      <c r="I197" s="50"/>
      <c r="M197" s="53"/>
      <c r="N197" s="17"/>
      <c r="O197" s="5"/>
      <c r="Q197" s="6"/>
      <c r="R197" s="6"/>
      <c r="S197" s="6"/>
      <c r="T197" s="6"/>
      <c r="U197" s="6"/>
      <c r="V197" s="6"/>
      <c r="W197" s="6"/>
      <c r="X197" s="6"/>
      <c r="Y197" s="6"/>
      <c r="Z197" s="6"/>
      <c r="AA197" s="6"/>
      <c r="AB197" s="6"/>
      <c r="AC197" s="6"/>
    </row>
    <row r="198" ht="15.75" customHeight="1">
      <c r="A198" s="6"/>
      <c r="C198" s="49"/>
      <c r="G198" s="45"/>
      <c r="I198" s="50"/>
      <c r="M198" s="53"/>
      <c r="N198" s="17"/>
      <c r="O198" s="5"/>
      <c r="Q198" s="6"/>
      <c r="R198" s="6"/>
      <c r="S198" s="6"/>
      <c r="T198" s="6"/>
      <c r="U198" s="6"/>
      <c r="V198" s="6"/>
      <c r="W198" s="6"/>
      <c r="X198" s="6"/>
      <c r="Y198" s="6"/>
      <c r="Z198" s="6"/>
      <c r="AA198" s="6"/>
      <c r="AB198" s="6"/>
      <c r="AC198" s="6"/>
    </row>
    <row r="199" ht="15.75" customHeight="1">
      <c r="A199" s="6"/>
      <c r="C199" s="49"/>
      <c r="G199" s="45"/>
      <c r="I199" s="50"/>
      <c r="M199" s="53"/>
      <c r="N199" s="17"/>
      <c r="O199" s="5"/>
      <c r="Q199" s="6"/>
      <c r="R199" s="6"/>
      <c r="S199" s="6"/>
      <c r="T199" s="6"/>
      <c r="U199" s="6"/>
      <c r="V199" s="6"/>
      <c r="W199" s="6"/>
      <c r="X199" s="6"/>
      <c r="Y199" s="6"/>
      <c r="Z199" s="6"/>
      <c r="AA199" s="6"/>
      <c r="AB199" s="6"/>
      <c r="AC199" s="6"/>
    </row>
    <row r="200" ht="15.75" customHeight="1">
      <c r="A200" s="6"/>
      <c r="C200" s="49"/>
      <c r="G200" s="45"/>
      <c r="I200" s="50"/>
      <c r="M200" s="53"/>
      <c r="N200" s="17"/>
      <c r="O200" s="5"/>
      <c r="Q200" s="6"/>
      <c r="R200" s="6"/>
      <c r="S200" s="6"/>
      <c r="T200" s="6"/>
      <c r="U200" s="6"/>
      <c r="V200" s="6"/>
      <c r="W200" s="6"/>
      <c r="X200" s="6"/>
      <c r="Y200" s="6"/>
      <c r="Z200" s="6"/>
      <c r="AA200" s="6"/>
      <c r="AB200" s="6"/>
      <c r="AC200" s="6"/>
    </row>
    <row r="201" ht="15.75" customHeight="1">
      <c r="A201" s="6"/>
      <c r="C201" s="49"/>
      <c r="G201" s="45"/>
      <c r="I201" s="50"/>
      <c r="M201" s="53"/>
      <c r="N201" s="17"/>
      <c r="O201" s="5"/>
      <c r="Q201" s="6"/>
      <c r="R201" s="6"/>
      <c r="S201" s="6"/>
      <c r="T201" s="6"/>
      <c r="U201" s="6"/>
      <c r="V201" s="6"/>
      <c r="W201" s="6"/>
      <c r="X201" s="6"/>
      <c r="Y201" s="6"/>
      <c r="Z201" s="6"/>
      <c r="AA201" s="6"/>
      <c r="AB201" s="6"/>
      <c r="AC201" s="6"/>
    </row>
    <row r="202" ht="15.75" customHeight="1">
      <c r="A202" s="6"/>
      <c r="C202" s="49"/>
      <c r="G202" s="45"/>
      <c r="I202" s="50"/>
      <c r="M202" s="53"/>
      <c r="N202" s="17"/>
      <c r="O202" s="5"/>
      <c r="Q202" s="6"/>
      <c r="R202" s="6"/>
      <c r="S202" s="6"/>
      <c r="T202" s="6"/>
      <c r="U202" s="6"/>
      <c r="V202" s="6"/>
      <c r="W202" s="6"/>
      <c r="X202" s="6"/>
      <c r="Y202" s="6"/>
      <c r="Z202" s="6"/>
      <c r="AA202" s="6"/>
      <c r="AB202" s="6"/>
      <c r="AC202" s="6"/>
    </row>
    <row r="203" ht="15.75" customHeight="1">
      <c r="A203" s="6"/>
      <c r="C203" s="49"/>
      <c r="G203" s="45"/>
      <c r="I203" s="50"/>
      <c r="M203" s="53"/>
      <c r="N203" s="17"/>
      <c r="O203" s="5"/>
      <c r="Q203" s="6"/>
      <c r="R203" s="6"/>
      <c r="S203" s="6"/>
      <c r="T203" s="6"/>
      <c r="U203" s="6"/>
      <c r="V203" s="6"/>
      <c r="W203" s="6"/>
      <c r="X203" s="6"/>
      <c r="Y203" s="6"/>
      <c r="Z203" s="6"/>
      <c r="AA203" s="6"/>
      <c r="AB203" s="6"/>
      <c r="AC203" s="6"/>
    </row>
    <row r="204" ht="15.75" customHeight="1">
      <c r="A204" s="6"/>
      <c r="C204" s="49"/>
      <c r="G204" s="45"/>
      <c r="I204" s="50"/>
      <c r="M204" s="53"/>
      <c r="N204" s="17"/>
      <c r="O204" s="5"/>
      <c r="Q204" s="6"/>
      <c r="R204" s="6"/>
      <c r="S204" s="6"/>
      <c r="T204" s="6"/>
      <c r="U204" s="6"/>
      <c r="V204" s="6"/>
      <c r="W204" s="6"/>
      <c r="X204" s="6"/>
      <c r="Y204" s="6"/>
      <c r="Z204" s="6"/>
      <c r="AA204" s="6"/>
      <c r="AB204" s="6"/>
      <c r="AC204" s="6"/>
    </row>
    <row r="205" ht="15.75" customHeight="1">
      <c r="A205" s="6"/>
      <c r="C205" s="49"/>
      <c r="G205" s="45"/>
      <c r="I205" s="50"/>
      <c r="M205" s="53"/>
      <c r="N205" s="17"/>
      <c r="O205" s="5"/>
      <c r="Q205" s="6"/>
      <c r="R205" s="6"/>
      <c r="S205" s="6"/>
      <c r="T205" s="6"/>
      <c r="U205" s="6"/>
      <c r="V205" s="6"/>
      <c r="W205" s="6"/>
      <c r="X205" s="6"/>
      <c r="Y205" s="6"/>
      <c r="Z205" s="6"/>
      <c r="AA205" s="6"/>
      <c r="AB205" s="6"/>
      <c r="AC205" s="6"/>
    </row>
    <row r="206" ht="15.75" customHeight="1">
      <c r="A206" s="6"/>
      <c r="C206" s="49"/>
      <c r="G206" s="45"/>
      <c r="I206" s="50"/>
      <c r="M206" s="53"/>
      <c r="N206" s="17"/>
      <c r="O206" s="5"/>
      <c r="Q206" s="6"/>
      <c r="R206" s="6"/>
      <c r="S206" s="6"/>
      <c r="T206" s="6"/>
      <c r="U206" s="6"/>
      <c r="V206" s="6"/>
      <c r="W206" s="6"/>
      <c r="X206" s="6"/>
      <c r="Y206" s="6"/>
      <c r="Z206" s="6"/>
      <c r="AA206" s="6"/>
      <c r="AB206" s="6"/>
      <c r="AC206" s="6"/>
    </row>
    <row r="207" ht="15.75" customHeight="1">
      <c r="A207" s="6"/>
      <c r="C207" s="49"/>
      <c r="G207" s="45"/>
      <c r="I207" s="50"/>
      <c r="M207" s="53"/>
      <c r="N207" s="17"/>
      <c r="O207" s="5"/>
      <c r="Q207" s="6"/>
      <c r="R207" s="6"/>
      <c r="S207" s="6"/>
      <c r="T207" s="6"/>
      <c r="U207" s="6"/>
      <c r="V207" s="6"/>
      <c r="W207" s="6"/>
      <c r="X207" s="6"/>
      <c r="Y207" s="6"/>
      <c r="Z207" s="6"/>
      <c r="AA207" s="6"/>
      <c r="AB207" s="6"/>
      <c r="AC207" s="6"/>
    </row>
    <row r="208" ht="15.75" customHeight="1">
      <c r="A208" s="6"/>
      <c r="C208" s="49"/>
      <c r="G208" s="45"/>
      <c r="I208" s="50"/>
      <c r="M208" s="53"/>
      <c r="N208" s="17"/>
      <c r="O208" s="5"/>
      <c r="Q208" s="6"/>
      <c r="R208" s="6"/>
      <c r="S208" s="6"/>
      <c r="T208" s="6"/>
      <c r="U208" s="6"/>
      <c r="V208" s="6"/>
      <c r="W208" s="6"/>
      <c r="X208" s="6"/>
      <c r="Y208" s="6"/>
      <c r="Z208" s="6"/>
      <c r="AA208" s="6"/>
      <c r="AB208" s="6"/>
      <c r="AC208" s="6"/>
    </row>
    <row r="209" ht="15.75" customHeight="1">
      <c r="A209" s="6"/>
      <c r="C209" s="49"/>
      <c r="G209" s="45"/>
      <c r="I209" s="50"/>
      <c r="M209" s="53"/>
      <c r="N209" s="17"/>
      <c r="O209" s="5"/>
      <c r="Q209" s="6"/>
      <c r="R209" s="6"/>
      <c r="S209" s="6"/>
      <c r="T209" s="6"/>
      <c r="U209" s="6"/>
      <c r="V209" s="6"/>
      <c r="W209" s="6"/>
      <c r="X209" s="6"/>
      <c r="Y209" s="6"/>
      <c r="Z209" s="6"/>
      <c r="AA209" s="6"/>
      <c r="AB209" s="6"/>
      <c r="AC209" s="6"/>
    </row>
    <row r="210" ht="15.75" customHeight="1">
      <c r="A210" s="6"/>
      <c r="C210" s="49"/>
      <c r="G210" s="45"/>
      <c r="I210" s="50"/>
      <c r="M210" s="53"/>
      <c r="N210" s="17"/>
      <c r="O210" s="5"/>
      <c r="Q210" s="6"/>
      <c r="R210" s="6"/>
      <c r="S210" s="6"/>
      <c r="T210" s="6"/>
      <c r="U210" s="6"/>
      <c r="V210" s="6"/>
      <c r="W210" s="6"/>
      <c r="X210" s="6"/>
      <c r="Y210" s="6"/>
      <c r="Z210" s="6"/>
      <c r="AA210" s="6"/>
      <c r="AB210" s="6"/>
      <c r="AC210" s="6"/>
    </row>
    <row r="211" ht="15.75" customHeight="1">
      <c r="A211" s="6"/>
      <c r="C211" s="49"/>
      <c r="G211" s="45"/>
      <c r="I211" s="50"/>
      <c r="M211" s="53"/>
      <c r="N211" s="17"/>
      <c r="O211" s="5"/>
      <c r="Q211" s="6"/>
      <c r="R211" s="6"/>
      <c r="S211" s="6"/>
      <c r="T211" s="6"/>
      <c r="U211" s="6"/>
      <c r="V211" s="6"/>
      <c r="W211" s="6"/>
      <c r="X211" s="6"/>
      <c r="Y211" s="6"/>
      <c r="Z211" s="6"/>
      <c r="AA211" s="6"/>
      <c r="AB211" s="6"/>
      <c r="AC211" s="6"/>
    </row>
    <row r="212" ht="15.75" customHeight="1">
      <c r="A212" s="6"/>
      <c r="C212" s="49"/>
      <c r="G212" s="45"/>
      <c r="I212" s="50"/>
      <c r="M212" s="53"/>
      <c r="N212" s="17"/>
      <c r="O212" s="5"/>
      <c r="Q212" s="6"/>
      <c r="R212" s="6"/>
      <c r="S212" s="6"/>
      <c r="T212" s="6"/>
      <c r="U212" s="6"/>
      <c r="V212" s="6"/>
      <c r="W212" s="6"/>
      <c r="X212" s="6"/>
      <c r="Y212" s="6"/>
      <c r="Z212" s="6"/>
      <c r="AA212" s="6"/>
      <c r="AB212" s="6"/>
      <c r="AC212" s="6"/>
    </row>
    <row r="213" ht="15.75" customHeight="1">
      <c r="A213" s="6"/>
      <c r="C213" s="49"/>
      <c r="G213" s="45"/>
      <c r="I213" s="50"/>
      <c r="M213" s="53"/>
      <c r="N213" s="17"/>
      <c r="O213" s="5"/>
      <c r="Q213" s="6"/>
      <c r="R213" s="6"/>
      <c r="S213" s="6"/>
      <c r="T213" s="6"/>
      <c r="U213" s="6"/>
      <c r="V213" s="6"/>
      <c r="W213" s="6"/>
      <c r="X213" s="6"/>
      <c r="Y213" s="6"/>
      <c r="Z213" s="6"/>
      <c r="AA213" s="6"/>
      <c r="AB213" s="6"/>
      <c r="AC213" s="6"/>
    </row>
    <row r="214" ht="15.75" customHeight="1">
      <c r="A214" s="6"/>
      <c r="C214" s="49"/>
      <c r="G214" s="45"/>
      <c r="I214" s="50"/>
      <c r="M214" s="53"/>
      <c r="N214" s="17"/>
      <c r="O214" s="5"/>
      <c r="Q214" s="6"/>
      <c r="R214" s="6"/>
      <c r="S214" s="6"/>
      <c r="T214" s="6"/>
      <c r="U214" s="6"/>
      <c r="V214" s="6"/>
      <c r="W214" s="6"/>
      <c r="X214" s="6"/>
      <c r="Y214" s="6"/>
      <c r="Z214" s="6"/>
      <c r="AA214" s="6"/>
      <c r="AB214" s="6"/>
      <c r="AC214" s="6"/>
    </row>
    <row r="215" ht="15.75" customHeight="1">
      <c r="A215" s="6"/>
      <c r="C215" s="49"/>
      <c r="G215" s="45"/>
      <c r="I215" s="50"/>
      <c r="M215" s="53"/>
      <c r="N215" s="17"/>
      <c r="O215" s="5"/>
      <c r="Q215" s="6"/>
      <c r="R215" s="6"/>
      <c r="S215" s="6"/>
      <c r="T215" s="6"/>
      <c r="U215" s="6"/>
      <c r="V215" s="6"/>
      <c r="W215" s="6"/>
      <c r="X215" s="6"/>
      <c r="Y215" s="6"/>
      <c r="Z215" s="6"/>
      <c r="AA215" s="6"/>
      <c r="AB215" s="6"/>
      <c r="AC215" s="6"/>
    </row>
    <row r="216" ht="15.75" customHeight="1">
      <c r="A216" s="6"/>
      <c r="C216" s="49"/>
      <c r="G216" s="45"/>
      <c r="I216" s="50"/>
      <c r="M216" s="53"/>
      <c r="N216" s="17"/>
      <c r="O216" s="5"/>
      <c r="Q216" s="6"/>
      <c r="R216" s="6"/>
      <c r="S216" s="6"/>
      <c r="T216" s="6"/>
      <c r="U216" s="6"/>
      <c r="V216" s="6"/>
      <c r="W216" s="6"/>
      <c r="X216" s="6"/>
      <c r="Y216" s="6"/>
      <c r="Z216" s="6"/>
      <c r="AA216" s="6"/>
      <c r="AB216" s="6"/>
      <c r="AC216" s="6"/>
    </row>
    <row r="217" ht="15.75" customHeight="1">
      <c r="A217" s="6"/>
      <c r="C217" s="49"/>
      <c r="G217" s="45"/>
      <c r="I217" s="50"/>
      <c r="M217" s="53"/>
      <c r="N217" s="17"/>
      <c r="O217" s="5"/>
      <c r="Q217" s="6"/>
      <c r="R217" s="6"/>
      <c r="S217" s="6"/>
      <c r="T217" s="6"/>
      <c r="U217" s="6"/>
      <c r="V217" s="6"/>
      <c r="W217" s="6"/>
      <c r="X217" s="6"/>
      <c r="Y217" s="6"/>
      <c r="Z217" s="6"/>
      <c r="AA217" s="6"/>
      <c r="AB217" s="6"/>
      <c r="AC217" s="6"/>
    </row>
    <row r="218" ht="15.75" customHeight="1">
      <c r="A218" s="6"/>
      <c r="C218" s="49"/>
      <c r="G218" s="45"/>
      <c r="I218" s="50"/>
      <c r="M218" s="53"/>
      <c r="N218" s="17"/>
      <c r="O218" s="5"/>
      <c r="Q218" s="6"/>
      <c r="R218" s="6"/>
      <c r="S218" s="6"/>
      <c r="T218" s="6"/>
      <c r="U218" s="6"/>
      <c r="V218" s="6"/>
      <c r="W218" s="6"/>
      <c r="X218" s="6"/>
      <c r="Y218" s="6"/>
      <c r="Z218" s="6"/>
      <c r="AA218" s="6"/>
      <c r="AB218" s="6"/>
      <c r="AC218" s="6"/>
    </row>
    <row r="219" ht="15.75" customHeight="1">
      <c r="A219" s="6"/>
      <c r="C219" s="49"/>
      <c r="G219" s="45"/>
      <c r="I219" s="50"/>
      <c r="M219" s="53"/>
      <c r="N219" s="17"/>
      <c r="O219" s="5"/>
      <c r="Q219" s="6"/>
      <c r="R219" s="6"/>
      <c r="S219" s="6"/>
      <c r="T219" s="6"/>
      <c r="U219" s="6"/>
      <c r="V219" s="6"/>
      <c r="W219" s="6"/>
      <c r="X219" s="6"/>
      <c r="Y219" s="6"/>
      <c r="Z219" s="6"/>
      <c r="AA219" s="6"/>
      <c r="AB219" s="6"/>
      <c r="AC219" s="6"/>
    </row>
    <row r="220" ht="15.75" customHeight="1">
      <c r="A220" s="6"/>
      <c r="C220" s="49"/>
      <c r="G220" s="45"/>
      <c r="I220" s="50"/>
      <c r="M220" s="53"/>
      <c r="N220" s="17"/>
      <c r="O220" s="5"/>
      <c r="Q220" s="6"/>
      <c r="R220" s="6"/>
      <c r="S220" s="6"/>
      <c r="T220" s="6"/>
      <c r="U220" s="6"/>
      <c r="V220" s="6"/>
      <c r="W220" s="6"/>
      <c r="X220" s="6"/>
      <c r="Y220" s="6"/>
      <c r="Z220" s="6"/>
      <c r="AA220" s="6"/>
      <c r="AB220" s="6"/>
      <c r="AC220" s="6"/>
    </row>
    <row r="221" ht="15.75" customHeight="1">
      <c r="A221" s="6"/>
      <c r="C221" s="49"/>
      <c r="G221" s="45"/>
      <c r="I221" s="50"/>
      <c r="M221" s="53"/>
      <c r="N221" s="17"/>
      <c r="O221" s="5"/>
      <c r="Q221" s="6"/>
      <c r="R221" s="6"/>
      <c r="S221" s="6"/>
      <c r="T221" s="6"/>
      <c r="U221" s="6"/>
      <c r="V221" s="6"/>
      <c r="W221" s="6"/>
      <c r="X221" s="6"/>
      <c r="Y221" s="6"/>
      <c r="Z221" s="6"/>
      <c r="AA221" s="6"/>
      <c r="AB221" s="6"/>
      <c r="AC221" s="6"/>
    </row>
    <row r="222" ht="15.75" customHeight="1">
      <c r="A222" s="6"/>
      <c r="C222" s="49"/>
      <c r="G222" s="45"/>
      <c r="I222" s="50"/>
      <c r="M222" s="53"/>
      <c r="N222" s="17"/>
      <c r="O222" s="5"/>
      <c r="Q222" s="6"/>
      <c r="R222" s="6"/>
      <c r="S222" s="6"/>
      <c r="T222" s="6"/>
      <c r="U222" s="6"/>
      <c r="V222" s="6"/>
      <c r="W222" s="6"/>
      <c r="X222" s="6"/>
      <c r="Y222" s="6"/>
      <c r="Z222" s="6"/>
      <c r="AA222" s="6"/>
      <c r="AB222" s="6"/>
      <c r="AC222" s="6"/>
    </row>
    <row r="223" ht="15.75" customHeight="1">
      <c r="A223" s="6"/>
      <c r="C223" s="49"/>
      <c r="G223" s="45"/>
      <c r="I223" s="50"/>
      <c r="M223" s="53"/>
      <c r="N223" s="17"/>
      <c r="O223" s="5"/>
      <c r="Q223" s="6"/>
      <c r="R223" s="6"/>
      <c r="S223" s="6"/>
      <c r="T223" s="6"/>
      <c r="U223" s="6"/>
      <c r="V223" s="6"/>
      <c r="W223" s="6"/>
      <c r="X223" s="6"/>
      <c r="Y223" s="6"/>
      <c r="Z223" s="6"/>
      <c r="AA223" s="6"/>
      <c r="AB223" s="6"/>
      <c r="AC223" s="6"/>
    </row>
    <row r="224" ht="15.75" customHeight="1">
      <c r="A224" s="6"/>
      <c r="C224" s="49"/>
      <c r="G224" s="45"/>
      <c r="I224" s="50"/>
      <c r="M224" s="53"/>
      <c r="N224" s="17"/>
      <c r="O224" s="5"/>
      <c r="Q224" s="6"/>
      <c r="R224" s="6"/>
      <c r="S224" s="6"/>
      <c r="T224" s="6"/>
      <c r="U224" s="6"/>
      <c r="V224" s="6"/>
      <c r="W224" s="6"/>
      <c r="X224" s="6"/>
      <c r="Y224" s="6"/>
      <c r="Z224" s="6"/>
      <c r="AA224" s="6"/>
      <c r="AB224" s="6"/>
      <c r="AC224" s="6"/>
    </row>
    <row r="225" ht="15.75" customHeight="1">
      <c r="A225" s="6"/>
      <c r="C225" s="49"/>
      <c r="G225" s="45"/>
      <c r="I225" s="50"/>
      <c r="M225" s="53"/>
      <c r="N225" s="17"/>
      <c r="O225" s="5"/>
      <c r="Q225" s="6"/>
      <c r="R225" s="6"/>
      <c r="S225" s="6"/>
      <c r="T225" s="6"/>
      <c r="U225" s="6"/>
      <c r="V225" s="6"/>
      <c r="W225" s="6"/>
      <c r="X225" s="6"/>
      <c r="Y225" s="6"/>
      <c r="Z225" s="6"/>
      <c r="AA225" s="6"/>
      <c r="AB225" s="6"/>
      <c r="AC225" s="6"/>
    </row>
    <row r="226" ht="15.75" customHeight="1">
      <c r="A226" s="6"/>
      <c r="C226" s="49"/>
      <c r="G226" s="45"/>
      <c r="I226" s="50"/>
      <c r="M226" s="53"/>
      <c r="N226" s="17"/>
      <c r="O226" s="5"/>
      <c r="Q226" s="6"/>
      <c r="R226" s="6"/>
      <c r="S226" s="6"/>
      <c r="T226" s="6"/>
      <c r="U226" s="6"/>
      <c r="V226" s="6"/>
      <c r="W226" s="6"/>
      <c r="X226" s="6"/>
      <c r="Y226" s="6"/>
      <c r="Z226" s="6"/>
      <c r="AA226" s="6"/>
      <c r="AB226" s="6"/>
      <c r="AC226" s="6"/>
    </row>
    <row r="227" ht="15.75" customHeight="1">
      <c r="A227" s="6"/>
      <c r="C227" s="49"/>
      <c r="G227" s="45"/>
      <c r="I227" s="50"/>
      <c r="M227" s="53"/>
      <c r="N227" s="17"/>
      <c r="O227" s="5"/>
      <c r="Q227" s="6"/>
      <c r="R227" s="6"/>
      <c r="S227" s="6"/>
      <c r="T227" s="6"/>
      <c r="U227" s="6"/>
      <c r="V227" s="6"/>
      <c r="W227" s="6"/>
      <c r="X227" s="6"/>
      <c r="Y227" s="6"/>
      <c r="Z227" s="6"/>
      <c r="AA227" s="6"/>
      <c r="AB227" s="6"/>
      <c r="AC227" s="6"/>
    </row>
    <row r="228" ht="15.75" customHeight="1">
      <c r="A228" s="6"/>
      <c r="C228" s="49"/>
      <c r="G228" s="45"/>
      <c r="I228" s="50"/>
      <c r="M228" s="53"/>
      <c r="N228" s="17"/>
      <c r="O228" s="5"/>
      <c r="Q228" s="6"/>
      <c r="R228" s="6"/>
      <c r="S228" s="6"/>
      <c r="T228" s="6"/>
      <c r="U228" s="6"/>
      <c r="V228" s="6"/>
      <c r="W228" s="6"/>
      <c r="X228" s="6"/>
      <c r="Y228" s="6"/>
      <c r="Z228" s="6"/>
      <c r="AA228" s="6"/>
      <c r="AB228" s="6"/>
      <c r="AC228" s="6"/>
    </row>
    <row r="229" ht="15.75" customHeight="1">
      <c r="A229" s="6"/>
      <c r="C229" s="49"/>
      <c r="G229" s="45"/>
      <c r="I229" s="50"/>
      <c r="M229" s="53"/>
      <c r="N229" s="17"/>
      <c r="O229" s="5"/>
      <c r="Q229" s="6"/>
      <c r="R229" s="6"/>
      <c r="S229" s="6"/>
      <c r="T229" s="6"/>
      <c r="U229" s="6"/>
      <c r="V229" s="6"/>
      <c r="W229" s="6"/>
      <c r="X229" s="6"/>
      <c r="Y229" s="6"/>
      <c r="Z229" s="6"/>
      <c r="AA229" s="6"/>
      <c r="AB229" s="6"/>
      <c r="AC229" s="6"/>
    </row>
    <row r="230" ht="15.75" customHeight="1">
      <c r="A230" s="6"/>
      <c r="C230" s="49"/>
      <c r="G230" s="45"/>
      <c r="I230" s="50"/>
      <c r="M230" s="53"/>
      <c r="N230" s="17"/>
      <c r="O230" s="5"/>
      <c r="Q230" s="6"/>
      <c r="R230" s="6"/>
      <c r="S230" s="6"/>
      <c r="T230" s="6"/>
      <c r="U230" s="6"/>
      <c r="V230" s="6"/>
      <c r="W230" s="6"/>
      <c r="X230" s="6"/>
      <c r="Y230" s="6"/>
      <c r="Z230" s="6"/>
      <c r="AA230" s="6"/>
      <c r="AB230" s="6"/>
      <c r="AC230" s="6"/>
    </row>
    <row r="231" ht="15.75" customHeight="1">
      <c r="A231" s="6"/>
      <c r="C231" s="49"/>
      <c r="G231" s="45"/>
      <c r="I231" s="50"/>
      <c r="M231" s="53"/>
      <c r="N231" s="17"/>
      <c r="O231" s="5"/>
      <c r="Q231" s="6"/>
      <c r="R231" s="6"/>
      <c r="S231" s="6"/>
      <c r="T231" s="6"/>
      <c r="U231" s="6"/>
      <c r="V231" s="6"/>
      <c r="W231" s="6"/>
      <c r="X231" s="6"/>
      <c r="Y231" s="6"/>
      <c r="Z231" s="6"/>
      <c r="AA231" s="6"/>
      <c r="AB231" s="6"/>
      <c r="AC231" s="6"/>
    </row>
    <row r="232" ht="15.75" customHeight="1">
      <c r="A232" s="6"/>
      <c r="C232" s="49"/>
      <c r="G232" s="45"/>
      <c r="I232" s="50"/>
      <c r="M232" s="53"/>
      <c r="N232" s="17"/>
      <c r="O232" s="5"/>
      <c r="Q232" s="6"/>
      <c r="R232" s="6"/>
      <c r="S232" s="6"/>
      <c r="T232" s="6"/>
      <c r="U232" s="6"/>
      <c r="V232" s="6"/>
      <c r="W232" s="6"/>
      <c r="X232" s="6"/>
      <c r="Y232" s="6"/>
      <c r="Z232" s="6"/>
      <c r="AA232" s="6"/>
      <c r="AB232" s="6"/>
      <c r="AC232" s="6"/>
    </row>
    <row r="233" ht="15.75" customHeight="1">
      <c r="C233" s="100"/>
      <c r="G233" s="45"/>
      <c r="M233" s="53"/>
      <c r="N233" s="17"/>
      <c r="O233" s="5"/>
    </row>
    <row r="234" ht="15.75" customHeight="1">
      <c r="C234" s="100"/>
      <c r="G234" s="45"/>
      <c r="M234" s="53"/>
      <c r="N234" s="17"/>
      <c r="O234" s="5"/>
    </row>
    <row r="235" ht="15.75" customHeight="1">
      <c r="C235" s="100"/>
      <c r="G235" s="45"/>
      <c r="M235" s="53"/>
      <c r="N235" s="17"/>
      <c r="O235" s="5"/>
    </row>
    <row r="236" ht="15.75" customHeight="1">
      <c r="C236" s="100"/>
      <c r="G236" s="45"/>
      <c r="M236" s="53"/>
      <c r="N236" s="17"/>
      <c r="O236" s="5"/>
    </row>
    <row r="237" ht="15.75" customHeight="1">
      <c r="C237" s="100"/>
      <c r="G237" s="45"/>
      <c r="M237" s="53"/>
      <c r="N237" s="17"/>
      <c r="O237" s="5"/>
    </row>
    <row r="238" ht="15.75" customHeight="1">
      <c r="C238" s="100"/>
      <c r="G238" s="45"/>
      <c r="M238" s="53"/>
      <c r="N238" s="17"/>
      <c r="O238" s="5"/>
    </row>
    <row r="239" ht="15.75" customHeight="1">
      <c r="C239" s="100"/>
      <c r="G239" s="45"/>
      <c r="M239" s="53"/>
      <c r="N239" s="17"/>
      <c r="O239" s="5"/>
    </row>
    <row r="240" ht="15.75" customHeight="1">
      <c r="C240" s="100"/>
      <c r="G240" s="45"/>
      <c r="M240" s="53"/>
      <c r="N240" s="17"/>
    </row>
    <row r="241" ht="15.75" customHeight="1">
      <c r="C241" s="100"/>
      <c r="G241" s="45"/>
      <c r="M241" s="53"/>
      <c r="N241" s="17"/>
    </row>
    <row r="242" ht="15.75" customHeight="1">
      <c r="C242" s="100"/>
      <c r="G242" s="45"/>
      <c r="M242" s="53"/>
      <c r="N242" s="17"/>
    </row>
    <row r="243" ht="15.75" customHeight="1">
      <c r="C243" s="100"/>
      <c r="G243" s="45"/>
      <c r="M243" s="53"/>
      <c r="N243" s="17"/>
    </row>
    <row r="244" ht="15.75" customHeight="1">
      <c r="C244" s="100"/>
      <c r="G244" s="45"/>
      <c r="M244" s="53"/>
      <c r="N244" s="17"/>
    </row>
    <row r="245" ht="15.75" customHeight="1">
      <c r="C245" s="100"/>
      <c r="G245" s="45"/>
      <c r="M245" s="53"/>
      <c r="N245" s="17"/>
    </row>
    <row r="246" ht="15.75" customHeight="1">
      <c r="C246" s="100"/>
      <c r="G246" s="45"/>
      <c r="M246" s="53"/>
      <c r="N246" s="17"/>
    </row>
    <row r="247" ht="15.75" customHeight="1">
      <c r="C247" s="100"/>
      <c r="G247" s="45"/>
      <c r="M247" s="53"/>
      <c r="N247" s="17"/>
    </row>
    <row r="248" ht="15.75" customHeight="1">
      <c r="C248" s="100"/>
      <c r="G248" s="45"/>
      <c r="M248" s="53"/>
      <c r="N248" s="17"/>
    </row>
    <row r="249" ht="15.75" customHeight="1">
      <c r="C249" s="100"/>
      <c r="G249" s="45"/>
      <c r="M249" s="53"/>
      <c r="N249" s="17"/>
    </row>
    <row r="250" ht="15.75" customHeight="1">
      <c r="C250" s="100"/>
      <c r="G250" s="45"/>
      <c r="M250" s="53"/>
      <c r="N250" s="17"/>
    </row>
    <row r="251" ht="15.75" customHeight="1">
      <c r="C251" s="100"/>
      <c r="G251" s="45"/>
      <c r="M251" s="53"/>
      <c r="N251" s="17"/>
    </row>
    <row r="252" ht="15.75" customHeight="1">
      <c r="C252" s="100"/>
      <c r="G252" s="45"/>
      <c r="M252" s="53"/>
      <c r="N252" s="17"/>
    </row>
    <row r="253" ht="15.75" customHeight="1">
      <c r="C253" s="100"/>
      <c r="G253" s="45"/>
      <c r="M253" s="53"/>
      <c r="N253" s="17"/>
    </row>
    <row r="254" ht="15.75" customHeight="1">
      <c r="C254" s="100"/>
      <c r="G254" s="45"/>
      <c r="M254" s="53"/>
      <c r="N254" s="17"/>
    </row>
    <row r="255" ht="15.75" customHeight="1">
      <c r="C255" s="100"/>
      <c r="G255" s="45"/>
      <c r="M255" s="53"/>
      <c r="N255" s="17"/>
    </row>
    <row r="256" ht="15.75" customHeight="1">
      <c r="C256" s="100"/>
      <c r="G256" s="45"/>
      <c r="M256" s="53"/>
      <c r="N256" s="17"/>
    </row>
    <row r="257" ht="15.75" customHeight="1">
      <c r="C257" s="100"/>
      <c r="G257" s="45"/>
      <c r="M257" s="53"/>
      <c r="N257" s="17"/>
    </row>
    <row r="258" ht="15.75" customHeight="1">
      <c r="C258" s="100"/>
      <c r="G258" s="45"/>
      <c r="M258" s="53"/>
      <c r="N258" s="17"/>
    </row>
    <row r="259" ht="15.75" customHeight="1">
      <c r="C259" s="100"/>
      <c r="G259" s="45"/>
      <c r="M259" s="53"/>
      <c r="N259" s="17"/>
    </row>
    <row r="260" ht="15.75" customHeight="1">
      <c r="C260" s="100"/>
      <c r="G260" s="45"/>
      <c r="M260" s="53"/>
      <c r="N260" s="17"/>
    </row>
    <row r="261" ht="15.75" customHeight="1">
      <c r="C261" s="100"/>
      <c r="G261" s="45"/>
      <c r="M261" s="53"/>
      <c r="N261" s="17"/>
    </row>
    <row r="262" ht="15.75" customHeight="1">
      <c r="C262" s="100"/>
      <c r="G262" s="45"/>
      <c r="M262" s="53"/>
      <c r="N262" s="17"/>
    </row>
    <row r="263" ht="15.75" customHeight="1">
      <c r="C263" s="100"/>
      <c r="G263" s="45"/>
      <c r="M263" s="53"/>
      <c r="N263" s="17"/>
    </row>
    <row r="264" ht="15.75" customHeight="1">
      <c r="C264" s="100"/>
      <c r="G264" s="45"/>
      <c r="M264" s="53"/>
      <c r="N264" s="17"/>
    </row>
    <row r="265" ht="15.75" customHeight="1">
      <c r="C265" s="100"/>
      <c r="G265" s="45"/>
      <c r="M265" s="53"/>
      <c r="N265" s="17"/>
    </row>
    <row r="266" ht="15.75" customHeight="1">
      <c r="C266" s="100"/>
      <c r="G266" s="45"/>
      <c r="M266" s="53"/>
      <c r="N266" s="17"/>
    </row>
    <row r="267" ht="15.75" customHeight="1">
      <c r="C267" s="100"/>
      <c r="G267" s="45"/>
      <c r="M267" s="53"/>
      <c r="N267" s="17"/>
    </row>
    <row r="268" ht="15.75" customHeight="1">
      <c r="C268" s="100"/>
      <c r="G268" s="45"/>
      <c r="M268" s="53"/>
      <c r="N268" s="17"/>
    </row>
    <row r="269" ht="15.75" customHeight="1">
      <c r="C269" s="100"/>
      <c r="G269" s="45"/>
      <c r="M269" s="53"/>
      <c r="N269" s="17"/>
    </row>
    <row r="270" ht="15.75" customHeight="1">
      <c r="C270" s="100"/>
      <c r="G270" s="45"/>
      <c r="M270" s="53"/>
      <c r="N270" s="17"/>
    </row>
    <row r="271" ht="15.75" customHeight="1">
      <c r="C271" s="100"/>
      <c r="G271" s="45"/>
      <c r="M271" s="53"/>
      <c r="N271" s="17"/>
    </row>
    <row r="272" ht="15.75" customHeight="1">
      <c r="C272" s="100"/>
      <c r="G272" s="45"/>
      <c r="M272" s="53"/>
      <c r="N272" s="17"/>
    </row>
    <row r="273" ht="15.75" customHeight="1">
      <c r="C273" s="100"/>
      <c r="G273" s="45"/>
      <c r="M273" s="53"/>
      <c r="N273" s="17"/>
    </row>
    <row r="274" ht="15.75" customHeight="1">
      <c r="C274" s="100"/>
      <c r="G274" s="45"/>
      <c r="M274" s="53"/>
      <c r="N274" s="17"/>
    </row>
    <row r="275" ht="15.75" customHeight="1">
      <c r="C275" s="100"/>
      <c r="G275" s="45"/>
      <c r="M275" s="53"/>
      <c r="N275" s="17"/>
    </row>
    <row r="276" ht="15.75" customHeight="1">
      <c r="C276" s="100"/>
      <c r="G276" s="45"/>
      <c r="M276" s="53"/>
      <c r="N276" s="17"/>
    </row>
    <row r="277" ht="15.75" customHeight="1">
      <c r="C277" s="100"/>
      <c r="G277" s="45"/>
      <c r="M277" s="53"/>
      <c r="N277" s="17"/>
    </row>
    <row r="278" ht="15.75" customHeight="1">
      <c r="C278" s="100"/>
      <c r="G278" s="45"/>
      <c r="M278" s="53"/>
      <c r="N278" s="17"/>
    </row>
    <row r="279" ht="15.75" customHeight="1">
      <c r="C279" s="100"/>
      <c r="G279" s="45"/>
      <c r="M279" s="53"/>
      <c r="N279" s="17"/>
    </row>
    <row r="280" ht="15.75" customHeight="1">
      <c r="C280" s="100"/>
      <c r="G280" s="45"/>
      <c r="M280" s="53"/>
      <c r="N280" s="17"/>
    </row>
    <row r="281" ht="15.75" customHeight="1">
      <c r="C281" s="100"/>
      <c r="G281" s="45"/>
      <c r="M281" s="53"/>
      <c r="N281" s="17"/>
    </row>
    <row r="282" ht="15.75" customHeight="1">
      <c r="C282" s="100"/>
      <c r="G282" s="45"/>
      <c r="M282" s="53"/>
      <c r="N282" s="17"/>
    </row>
    <row r="283" ht="15.75" customHeight="1">
      <c r="C283" s="100"/>
      <c r="G283" s="45"/>
      <c r="M283" s="53"/>
      <c r="N283" s="17"/>
    </row>
    <row r="284" ht="15.75" customHeight="1">
      <c r="C284" s="100"/>
      <c r="G284" s="45"/>
      <c r="M284" s="53"/>
      <c r="N284" s="17"/>
    </row>
    <row r="285" ht="15.75" customHeight="1">
      <c r="C285" s="100"/>
      <c r="G285" s="45"/>
      <c r="M285" s="53"/>
      <c r="N285" s="17"/>
    </row>
    <row r="286" ht="15.75" customHeight="1">
      <c r="C286" s="100"/>
      <c r="G286" s="45"/>
      <c r="M286" s="53"/>
      <c r="N286" s="17"/>
    </row>
    <row r="287" ht="15.75" customHeight="1">
      <c r="C287" s="100"/>
      <c r="G287" s="45"/>
      <c r="M287" s="53"/>
      <c r="N287" s="17"/>
    </row>
    <row r="288" ht="15.75" customHeight="1">
      <c r="C288" s="100"/>
      <c r="G288" s="45"/>
      <c r="M288" s="53"/>
      <c r="N288" s="17"/>
    </row>
    <row r="289" ht="15.75" customHeight="1">
      <c r="C289" s="100"/>
      <c r="G289" s="45"/>
      <c r="M289" s="53"/>
      <c r="N289" s="17"/>
    </row>
    <row r="290" ht="15.75" customHeight="1">
      <c r="C290" s="100"/>
      <c r="G290" s="45"/>
      <c r="M290" s="53"/>
      <c r="N290" s="17"/>
    </row>
    <row r="291" ht="15.75" customHeight="1">
      <c r="C291" s="100"/>
      <c r="G291" s="45"/>
      <c r="M291" s="53"/>
      <c r="N291" s="17"/>
    </row>
    <row r="292" ht="15.75" customHeight="1">
      <c r="C292" s="100"/>
      <c r="G292" s="45"/>
      <c r="M292" s="53"/>
      <c r="N292" s="17"/>
    </row>
    <row r="293" ht="15.75" customHeight="1">
      <c r="C293" s="100"/>
      <c r="G293" s="45"/>
      <c r="M293" s="53"/>
      <c r="N293" s="17"/>
    </row>
    <row r="294" ht="15.75" customHeight="1">
      <c r="C294" s="100"/>
      <c r="G294" s="45"/>
      <c r="M294" s="53"/>
      <c r="N294" s="17"/>
    </row>
    <row r="295" ht="15.75" customHeight="1">
      <c r="C295" s="100"/>
      <c r="G295" s="45"/>
      <c r="M295" s="53"/>
      <c r="N295" s="17"/>
    </row>
    <row r="296" ht="15.75" customHeight="1">
      <c r="C296" s="100"/>
      <c r="G296" s="45"/>
      <c r="M296" s="53"/>
      <c r="N296" s="17"/>
    </row>
    <row r="297" ht="15.75" customHeight="1">
      <c r="C297" s="100"/>
      <c r="G297" s="45"/>
      <c r="M297" s="53"/>
      <c r="N297" s="17"/>
    </row>
    <row r="298" ht="15.75" customHeight="1">
      <c r="C298" s="100"/>
      <c r="G298" s="45"/>
      <c r="M298" s="53"/>
      <c r="N298" s="17"/>
    </row>
    <row r="299" ht="15.75" customHeight="1">
      <c r="C299" s="100"/>
      <c r="G299" s="45"/>
      <c r="M299" s="53"/>
      <c r="N299" s="17"/>
    </row>
    <row r="300" ht="15.75" customHeight="1">
      <c r="C300" s="100"/>
      <c r="G300" s="45"/>
      <c r="M300" s="53"/>
      <c r="N300" s="17"/>
    </row>
    <row r="301" ht="15.75" customHeight="1">
      <c r="C301" s="100"/>
      <c r="G301" s="45"/>
      <c r="M301" s="53"/>
      <c r="N301" s="17"/>
    </row>
    <row r="302" ht="15.75" customHeight="1">
      <c r="C302" s="100"/>
      <c r="G302" s="45"/>
      <c r="M302" s="53"/>
      <c r="N302" s="17"/>
    </row>
    <row r="303" ht="15.75" customHeight="1">
      <c r="C303" s="100"/>
      <c r="G303" s="45"/>
      <c r="M303" s="53"/>
      <c r="N303" s="17"/>
    </row>
    <row r="304" ht="15.75" customHeight="1">
      <c r="C304" s="100"/>
      <c r="G304" s="45"/>
      <c r="M304" s="53"/>
      <c r="N304" s="17"/>
    </row>
    <row r="305" ht="15.75" customHeight="1">
      <c r="C305" s="100"/>
      <c r="G305" s="45"/>
      <c r="M305" s="53"/>
      <c r="N305" s="17"/>
    </row>
    <row r="306" ht="15.75" customHeight="1">
      <c r="C306" s="100"/>
      <c r="G306" s="45"/>
      <c r="M306" s="53"/>
      <c r="N306" s="17"/>
    </row>
    <row r="307" ht="15.75" customHeight="1">
      <c r="C307" s="100"/>
      <c r="G307" s="45"/>
      <c r="M307" s="53"/>
      <c r="N307" s="17"/>
    </row>
    <row r="308" ht="15.75" customHeight="1">
      <c r="C308" s="100"/>
      <c r="G308" s="45"/>
      <c r="M308" s="53"/>
      <c r="N308" s="17"/>
    </row>
    <row r="309" ht="15.75" customHeight="1">
      <c r="C309" s="100"/>
      <c r="G309" s="45"/>
      <c r="M309" s="53"/>
      <c r="N309" s="17"/>
    </row>
    <row r="310" ht="15.75" customHeight="1">
      <c r="C310" s="100"/>
      <c r="G310" s="45"/>
      <c r="M310" s="53"/>
      <c r="N310" s="17"/>
    </row>
    <row r="311" ht="15.75" customHeight="1">
      <c r="C311" s="100"/>
      <c r="G311" s="45"/>
      <c r="M311" s="53"/>
      <c r="N311" s="17"/>
    </row>
    <row r="312" ht="15.75" customHeight="1">
      <c r="C312" s="100"/>
      <c r="G312" s="45"/>
      <c r="M312" s="53"/>
      <c r="N312" s="17"/>
    </row>
    <row r="313" ht="15.75" customHeight="1">
      <c r="C313" s="100"/>
      <c r="G313" s="45"/>
      <c r="M313" s="53"/>
      <c r="N313" s="17"/>
    </row>
    <row r="314" ht="15.75" customHeight="1">
      <c r="C314" s="100"/>
      <c r="G314" s="45"/>
      <c r="M314" s="53"/>
      <c r="N314" s="17"/>
    </row>
    <row r="315" ht="15.75" customHeight="1">
      <c r="C315" s="100"/>
      <c r="G315" s="45"/>
      <c r="M315" s="53"/>
      <c r="N315" s="17"/>
    </row>
    <row r="316" ht="15.75" customHeight="1">
      <c r="C316" s="100"/>
      <c r="G316" s="45"/>
      <c r="M316" s="53"/>
      <c r="N316" s="17"/>
    </row>
    <row r="317" ht="15.75" customHeight="1">
      <c r="C317" s="100"/>
      <c r="G317" s="45"/>
      <c r="M317" s="53"/>
      <c r="N317" s="17"/>
    </row>
    <row r="318" ht="15.75" customHeight="1">
      <c r="C318" s="100"/>
      <c r="G318" s="45"/>
      <c r="M318" s="53"/>
      <c r="N318" s="17"/>
    </row>
    <row r="319" ht="15.75" customHeight="1">
      <c r="C319" s="100"/>
      <c r="G319" s="45"/>
      <c r="M319" s="53"/>
      <c r="N319" s="17"/>
    </row>
    <row r="320" ht="15.75" customHeight="1">
      <c r="C320" s="100"/>
      <c r="G320" s="45"/>
      <c r="M320" s="53"/>
      <c r="N320" s="17"/>
    </row>
    <row r="321" ht="15.75" customHeight="1">
      <c r="C321" s="100"/>
      <c r="G321" s="45"/>
      <c r="M321" s="53"/>
      <c r="N321" s="17"/>
    </row>
    <row r="322" ht="15.75" customHeight="1">
      <c r="C322" s="100"/>
      <c r="G322" s="45"/>
      <c r="M322" s="53"/>
      <c r="N322" s="17"/>
    </row>
    <row r="323" ht="15.75" customHeight="1">
      <c r="C323" s="100"/>
      <c r="G323" s="45"/>
      <c r="M323" s="53"/>
      <c r="N323" s="17"/>
    </row>
    <row r="324" ht="15.75" customHeight="1">
      <c r="C324" s="100"/>
      <c r="G324" s="45"/>
      <c r="M324" s="53"/>
      <c r="N324" s="17"/>
    </row>
    <row r="325" ht="15.75" customHeight="1">
      <c r="C325" s="100"/>
      <c r="G325" s="45"/>
      <c r="M325" s="53"/>
      <c r="N325" s="17"/>
    </row>
    <row r="326" ht="15.75" customHeight="1">
      <c r="C326" s="100"/>
      <c r="G326" s="45"/>
      <c r="M326" s="53"/>
      <c r="N326" s="17"/>
    </row>
    <row r="327" ht="15.75" customHeight="1">
      <c r="C327" s="100"/>
      <c r="G327" s="45"/>
      <c r="M327" s="53"/>
      <c r="N327" s="17"/>
    </row>
    <row r="328" ht="15.75" customHeight="1">
      <c r="C328" s="100"/>
      <c r="G328" s="45"/>
      <c r="M328" s="53"/>
      <c r="N328" s="17"/>
    </row>
    <row r="329" ht="15.75" customHeight="1">
      <c r="C329" s="100"/>
      <c r="G329" s="45"/>
      <c r="M329" s="53"/>
      <c r="N329" s="17"/>
    </row>
    <row r="330" ht="15.75" customHeight="1">
      <c r="C330" s="100"/>
      <c r="G330" s="45"/>
      <c r="M330" s="53"/>
      <c r="N330" s="17"/>
    </row>
    <row r="331" ht="15.75" customHeight="1">
      <c r="C331" s="100"/>
      <c r="G331" s="45"/>
      <c r="M331" s="53"/>
      <c r="N331" s="17"/>
    </row>
    <row r="332" ht="15.75" customHeight="1">
      <c r="C332" s="100"/>
      <c r="G332" s="45"/>
      <c r="M332" s="53"/>
      <c r="N332" s="17"/>
    </row>
    <row r="333" ht="15.75" customHeight="1">
      <c r="C333" s="100"/>
      <c r="G333" s="45"/>
      <c r="M333" s="53"/>
      <c r="N333" s="17"/>
    </row>
    <row r="334" ht="15.75" customHeight="1">
      <c r="C334" s="100"/>
      <c r="G334" s="45"/>
      <c r="M334" s="53"/>
      <c r="N334" s="17"/>
    </row>
    <row r="335" ht="15.75" customHeight="1">
      <c r="C335" s="100"/>
      <c r="G335" s="45"/>
      <c r="M335" s="53"/>
      <c r="N335" s="17"/>
    </row>
    <row r="336" ht="15.75" customHeight="1">
      <c r="C336" s="100"/>
      <c r="G336" s="45"/>
      <c r="M336" s="53"/>
      <c r="N336" s="17"/>
    </row>
    <row r="337" ht="15.75" customHeight="1">
      <c r="C337" s="100"/>
      <c r="G337" s="45"/>
      <c r="M337" s="53"/>
      <c r="N337" s="17"/>
    </row>
    <row r="338" ht="15.75" customHeight="1">
      <c r="C338" s="100"/>
      <c r="G338" s="45"/>
      <c r="M338" s="53"/>
      <c r="N338" s="17"/>
    </row>
    <row r="339" ht="15.75" customHeight="1">
      <c r="C339" s="100"/>
      <c r="G339" s="45"/>
      <c r="M339" s="53"/>
      <c r="N339" s="17"/>
    </row>
    <row r="340" ht="15.75" customHeight="1">
      <c r="C340" s="100"/>
      <c r="G340" s="45"/>
      <c r="M340" s="53"/>
      <c r="N340" s="17"/>
    </row>
    <row r="341" ht="15.75" customHeight="1">
      <c r="C341" s="100"/>
      <c r="G341" s="45"/>
      <c r="M341" s="53"/>
      <c r="N341" s="17"/>
    </row>
    <row r="342" ht="15.75" customHeight="1">
      <c r="C342" s="100"/>
      <c r="G342" s="45"/>
      <c r="M342" s="53"/>
      <c r="N342" s="17"/>
    </row>
    <row r="343" ht="15.75" customHeight="1">
      <c r="C343" s="100"/>
      <c r="G343" s="45"/>
      <c r="M343" s="53"/>
      <c r="N343" s="17"/>
    </row>
    <row r="344" ht="15.75" customHeight="1">
      <c r="C344" s="100"/>
      <c r="G344" s="45"/>
      <c r="M344" s="53"/>
      <c r="N344" s="17"/>
    </row>
    <row r="345" ht="15.75" customHeight="1">
      <c r="C345" s="100"/>
      <c r="G345" s="45"/>
      <c r="M345" s="53"/>
      <c r="N345" s="17"/>
    </row>
    <row r="346" ht="15.75" customHeight="1">
      <c r="C346" s="100"/>
      <c r="G346" s="45"/>
      <c r="M346" s="53"/>
      <c r="N346" s="17"/>
    </row>
    <row r="347" ht="15.75" customHeight="1">
      <c r="C347" s="100"/>
      <c r="G347" s="45"/>
      <c r="M347" s="53"/>
      <c r="N347" s="17"/>
    </row>
    <row r="348" ht="15.75" customHeight="1">
      <c r="C348" s="100"/>
      <c r="G348" s="45"/>
      <c r="M348" s="53"/>
      <c r="N348" s="17"/>
    </row>
    <row r="349" ht="15.75" customHeight="1">
      <c r="C349" s="100"/>
      <c r="G349" s="45"/>
      <c r="M349" s="53"/>
      <c r="N349" s="17"/>
    </row>
    <row r="350" ht="15.75" customHeight="1">
      <c r="C350" s="100"/>
      <c r="G350" s="45"/>
      <c r="M350" s="53"/>
      <c r="N350" s="17"/>
    </row>
    <row r="351" ht="15.75" customHeight="1">
      <c r="C351" s="100"/>
      <c r="G351" s="45"/>
      <c r="M351" s="53"/>
      <c r="N351" s="17"/>
    </row>
    <row r="352" ht="15.75" customHeight="1">
      <c r="C352" s="100"/>
      <c r="G352" s="45"/>
      <c r="M352" s="53"/>
      <c r="N352" s="17"/>
    </row>
    <row r="353" ht="15.75" customHeight="1">
      <c r="C353" s="100"/>
      <c r="G353" s="45"/>
      <c r="M353" s="53"/>
      <c r="N353" s="17"/>
    </row>
    <row r="354" ht="15.75" customHeight="1">
      <c r="C354" s="100"/>
      <c r="G354" s="45"/>
      <c r="M354" s="53"/>
      <c r="N354" s="17"/>
    </row>
    <row r="355" ht="15.75" customHeight="1">
      <c r="C355" s="100"/>
      <c r="G355" s="45"/>
      <c r="M355" s="53"/>
      <c r="N355" s="17"/>
    </row>
    <row r="356" ht="15.75" customHeight="1">
      <c r="C356" s="100"/>
      <c r="G356" s="45"/>
      <c r="M356" s="53"/>
      <c r="N356" s="17"/>
    </row>
    <row r="357" ht="15.75" customHeight="1">
      <c r="C357" s="100"/>
      <c r="G357" s="45"/>
      <c r="M357" s="53"/>
      <c r="N357" s="17"/>
    </row>
    <row r="358" ht="15.75" customHeight="1">
      <c r="C358" s="100"/>
      <c r="G358" s="45"/>
      <c r="M358" s="53"/>
      <c r="N358" s="17"/>
    </row>
    <row r="359" ht="15.75" customHeight="1">
      <c r="C359" s="100"/>
      <c r="G359" s="45"/>
      <c r="M359" s="53"/>
      <c r="N359" s="17"/>
    </row>
    <row r="360" ht="15.75" customHeight="1">
      <c r="C360" s="100"/>
      <c r="G360" s="45"/>
      <c r="M360" s="53"/>
      <c r="N360" s="17"/>
    </row>
    <row r="361" ht="15.75" customHeight="1">
      <c r="C361" s="100"/>
      <c r="G361" s="45"/>
      <c r="M361" s="53"/>
      <c r="N361" s="17"/>
    </row>
    <row r="362" ht="15.75" customHeight="1">
      <c r="C362" s="100"/>
      <c r="G362" s="45"/>
      <c r="M362" s="53"/>
      <c r="N362" s="17"/>
    </row>
    <row r="363" ht="15.75" customHeight="1">
      <c r="C363" s="100"/>
      <c r="G363" s="45"/>
      <c r="M363" s="53"/>
      <c r="N363" s="17"/>
    </row>
    <row r="364" ht="15.75" customHeight="1">
      <c r="C364" s="100"/>
      <c r="G364" s="45"/>
      <c r="M364" s="53"/>
      <c r="N364" s="17"/>
    </row>
    <row r="365" ht="15.75" customHeight="1">
      <c r="C365" s="100"/>
      <c r="G365" s="45"/>
      <c r="M365" s="53"/>
      <c r="N365" s="17"/>
    </row>
    <row r="366" ht="15.75" customHeight="1">
      <c r="C366" s="100"/>
      <c r="G366" s="45"/>
      <c r="M366" s="53"/>
      <c r="N366" s="17"/>
    </row>
    <row r="367" ht="15.75" customHeight="1">
      <c r="C367" s="100"/>
      <c r="G367" s="45"/>
      <c r="M367" s="53"/>
      <c r="N367" s="17"/>
    </row>
    <row r="368" ht="15.75" customHeight="1">
      <c r="C368" s="100"/>
      <c r="G368" s="45"/>
      <c r="M368" s="53"/>
      <c r="N368" s="17"/>
    </row>
    <row r="369" ht="15.75" customHeight="1">
      <c r="C369" s="100"/>
      <c r="G369" s="45"/>
      <c r="M369" s="53"/>
      <c r="N369" s="17"/>
    </row>
    <row r="370" ht="15.75" customHeight="1">
      <c r="C370" s="100"/>
      <c r="G370" s="45"/>
      <c r="M370" s="53"/>
      <c r="N370" s="17"/>
    </row>
    <row r="371" ht="15.75" customHeight="1">
      <c r="C371" s="100"/>
      <c r="G371" s="45"/>
      <c r="M371" s="53"/>
      <c r="N371" s="17"/>
    </row>
    <row r="372" ht="15.75" customHeight="1">
      <c r="C372" s="100"/>
      <c r="G372" s="45"/>
      <c r="M372" s="53"/>
      <c r="N372" s="17"/>
    </row>
    <row r="373" ht="15.75" customHeight="1">
      <c r="C373" s="100"/>
      <c r="G373" s="45"/>
      <c r="M373" s="53"/>
      <c r="N373" s="17"/>
    </row>
    <row r="374" ht="15.75" customHeight="1">
      <c r="C374" s="100"/>
      <c r="G374" s="45"/>
      <c r="M374" s="53"/>
      <c r="N374" s="17"/>
    </row>
    <row r="375" ht="15.75" customHeight="1">
      <c r="C375" s="100"/>
      <c r="G375" s="45"/>
      <c r="M375" s="53"/>
      <c r="N375" s="17"/>
    </row>
    <row r="376" ht="15.75" customHeight="1">
      <c r="C376" s="100"/>
      <c r="G376" s="45"/>
      <c r="M376" s="53"/>
      <c r="N376" s="17"/>
    </row>
    <row r="377" ht="15.75" customHeight="1">
      <c r="C377" s="100"/>
      <c r="G377" s="45"/>
      <c r="M377" s="53"/>
      <c r="N377" s="17"/>
    </row>
    <row r="378" ht="15.75" customHeight="1">
      <c r="C378" s="100"/>
      <c r="G378" s="45"/>
      <c r="M378" s="53"/>
      <c r="N378" s="17"/>
    </row>
    <row r="379" ht="15.75" customHeight="1">
      <c r="C379" s="100"/>
      <c r="G379" s="45"/>
      <c r="M379" s="53"/>
      <c r="N379" s="17"/>
    </row>
    <row r="380" ht="15.75" customHeight="1">
      <c r="C380" s="100"/>
      <c r="G380" s="45"/>
      <c r="M380" s="53"/>
      <c r="N380" s="17"/>
    </row>
    <row r="381" ht="15.75" customHeight="1">
      <c r="C381" s="100"/>
      <c r="G381" s="45"/>
      <c r="M381" s="53"/>
      <c r="N381" s="17"/>
    </row>
    <row r="382" ht="15.75" customHeight="1">
      <c r="C382" s="100"/>
      <c r="G382" s="45"/>
      <c r="M382" s="53"/>
      <c r="N382" s="17"/>
    </row>
    <row r="383" ht="15.75" customHeight="1">
      <c r="C383" s="100"/>
      <c r="G383" s="45"/>
      <c r="M383" s="53"/>
      <c r="N383" s="17"/>
    </row>
    <row r="384" ht="15.75" customHeight="1">
      <c r="C384" s="100"/>
      <c r="G384" s="45"/>
      <c r="M384" s="53"/>
      <c r="N384" s="17"/>
    </row>
    <row r="385" ht="15.75" customHeight="1">
      <c r="C385" s="100"/>
      <c r="G385" s="45"/>
      <c r="M385" s="53"/>
      <c r="N385" s="17"/>
    </row>
    <row r="386" ht="15.75" customHeight="1">
      <c r="C386" s="100"/>
      <c r="G386" s="45"/>
      <c r="M386" s="53"/>
      <c r="N386" s="17"/>
    </row>
    <row r="387" ht="15.75" customHeight="1">
      <c r="C387" s="100"/>
      <c r="G387" s="45"/>
      <c r="M387" s="53"/>
      <c r="N387" s="17"/>
    </row>
    <row r="388" ht="15.75" customHeight="1">
      <c r="C388" s="100"/>
      <c r="G388" s="45"/>
      <c r="M388" s="53"/>
      <c r="N388" s="17"/>
    </row>
    <row r="389" ht="15.75" customHeight="1">
      <c r="C389" s="100"/>
      <c r="G389" s="45"/>
      <c r="M389" s="53"/>
      <c r="N389" s="17"/>
    </row>
    <row r="390" ht="15.75" customHeight="1">
      <c r="C390" s="100"/>
      <c r="G390" s="45"/>
      <c r="M390" s="53"/>
      <c r="N390" s="17"/>
    </row>
    <row r="391" ht="15.75" customHeight="1">
      <c r="C391" s="100"/>
      <c r="G391" s="45"/>
      <c r="M391" s="53"/>
      <c r="N391" s="17"/>
    </row>
    <row r="392" ht="15.75" customHeight="1">
      <c r="C392" s="100"/>
      <c r="G392" s="45"/>
      <c r="M392" s="53"/>
      <c r="N392" s="17"/>
    </row>
    <row r="393" ht="15.75" customHeight="1">
      <c r="C393" s="100"/>
      <c r="G393" s="45"/>
      <c r="M393" s="53"/>
      <c r="N393" s="17"/>
    </row>
    <row r="394" ht="15.75" customHeight="1">
      <c r="C394" s="100"/>
      <c r="G394" s="45"/>
      <c r="M394" s="53"/>
      <c r="N394" s="17"/>
    </row>
    <row r="395" ht="15.75" customHeight="1">
      <c r="C395" s="100"/>
      <c r="G395" s="45"/>
      <c r="M395" s="53"/>
      <c r="N395" s="17"/>
    </row>
    <row r="396" ht="15.75" customHeight="1">
      <c r="C396" s="100"/>
      <c r="G396" s="45"/>
      <c r="M396" s="53"/>
      <c r="N396" s="17"/>
    </row>
    <row r="397" ht="15.75" customHeight="1">
      <c r="C397" s="100"/>
      <c r="G397" s="45"/>
      <c r="M397" s="53"/>
      <c r="N397" s="17"/>
    </row>
    <row r="398" ht="15.75" customHeight="1">
      <c r="C398" s="100"/>
      <c r="G398" s="45"/>
      <c r="M398" s="53"/>
      <c r="N398" s="17"/>
    </row>
    <row r="399" ht="15.75" customHeight="1">
      <c r="C399" s="100"/>
      <c r="G399" s="45"/>
      <c r="M399" s="53"/>
      <c r="N399" s="17"/>
    </row>
    <row r="400" ht="15.75" customHeight="1">
      <c r="C400" s="100"/>
      <c r="G400" s="45"/>
      <c r="M400" s="53"/>
      <c r="N400" s="17"/>
    </row>
    <row r="401" ht="15.75" customHeight="1">
      <c r="C401" s="100"/>
      <c r="G401" s="45"/>
      <c r="M401" s="53"/>
      <c r="N401" s="17"/>
    </row>
    <row r="402" ht="15.75" customHeight="1">
      <c r="C402" s="100"/>
      <c r="G402" s="45"/>
      <c r="M402" s="53"/>
      <c r="N402" s="17"/>
    </row>
    <row r="403" ht="15.75" customHeight="1">
      <c r="C403" s="100"/>
      <c r="G403" s="45"/>
      <c r="M403" s="53"/>
      <c r="N403" s="17"/>
    </row>
    <row r="404" ht="15.75" customHeight="1">
      <c r="C404" s="100"/>
      <c r="G404" s="45"/>
      <c r="M404" s="53"/>
      <c r="N404" s="17"/>
    </row>
    <row r="405" ht="15.75" customHeight="1">
      <c r="C405" s="100"/>
      <c r="G405" s="45"/>
      <c r="M405" s="53"/>
      <c r="N405" s="17"/>
    </row>
    <row r="406" ht="15.75" customHeight="1">
      <c r="C406" s="100"/>
      <c r="G406" s="45"/>
      <c r="M406" s="53"/>
      <c r="N406" s="17"/>
    </row>
    <row r="407" ht="15.75" customHeight="1">
      <c r="C407" s="100"/>
      <c r="G407" s="45"/>
      <c r="M407" s="53"/>
      <c r="N407" s="17"/>
    </row>
    <row r="408" ht="15.75" customHeight="1">
      <c r="C408" s="100"/>
      <c r="G408" s="45"/>
      <c r="M408" s="53"/>
      <c r="N408" s="17"/>
    </row>
    <row r="409" ht="15.75" customHeight="1">
      <c r="C409" s="100"/>
      <c r="G409" s="45"/>
      <c r="M409" s="53"/>
      <c r="N409" s="17"/>
    </row>
    <row r="410" ht="15.75" customHeight="1">
      <c r="C410" s="100"/>
      <c r="G410" s="45"/>
      <c r="M410" s="53"/>
      <c r="N410" s="17"/>
    </row>
    <row r="411" ht="15.75" customHeight="1">
      <c r="C411" s="100"/>
      <c r="G411" s="45"/>
      <c r="M411" s="53"/>
      <c r="N411" s="17"/>
    </row>
    <row r="412" ht="15.75" customHeight="1">
      <c r="C412" s="100"/>
      <c r="G412" s="45"/>
      <c r="M412" s="53"/>
      <c r="N412" s="17"/>
    </row>
    <row r="413" ht="15.75" customHeight="1">
      <c r="C413" s="100"/>
      <c r="G413" s="45"/>
      <c r="M413" s="53"/>
      <c r="N413" s="17"/>
    </row>
    <row r="414" ht="15.75" customHeight="1">
      <c r="C414" s="100"/>
      <c r="G414" s="45"/>
      <c r="M414" s="53"/>
      <c r="N414" s="17"/>
    </row>
    <row r="415" ht="15.75" customHeight="1">
      <c r="C415" s="100"/>
      <c r="G415" s="45"/>
      <c r="M415" s="53"/>
      <c r="N415" s="17"/>
    </row>
    <row r="416" ht="15.75" customHeight="1">
      <c r="C416" s="100"/>
      <c r="G416" s="45"/>
      <c r="M416" s="53"/>
      <c r="N416" s="17"/>
    </row>
    <row r="417" ht="15.75" customHeight="1">
      <c r="C417" s="100"/>
      <c r="G417" s="45"/>
      <c r="M417" s="53"/>
      <c r="N417" s="17"/>
    </row>
    <row r="418" ht="15.75" customHeight="1">
      <c r="C418" s="100"/>
      <c r="G418" s="45"/>
      <c r="M418" s="53"/>
      <c r="N418" s="17"/>
    </row>
    <row r="419" ht="15.75" customHeight="1">
      <c r="C419" s="100"/>
      <c r="G419" s="45"/>
      <c r="M419" s="53"/>
      <c r="N419" s="17"/>
    </row>
    <row r="420" ht="15.75" customHeight="1">
      <c r="C420" s="100"/>
      <c r="G420" s="45"/>
      <c r="M420" s="53"/>
      <c r="N420" s="17"/>
    </row>
    <row r="421" ht="15.75" customHeight="1">
      <c r="C421" s="100"/>
      <c r="G421" s="45"/>
      <c r="M421" s="53"/>
      <c r="N421" s="17"/>
    </row>
    <row r="422" ht="15.75" customHeight="1">
      <c r="C422" s="100"/>
      <c r="G422" s="45"/>
      <c r="M422" s="53"/>
      <c r="N422" s="17"/>
    </row>
    <row r="423" ht="15.75" customHeight="1">
      <c r="C423" s="100"/>
      <c r="G423" s="45"/>
      <c r="M423" s="53"/>
      <c r="N423" s="17"/>
    </row>
    <row r="424" ht="15.75" customHeight="1">
      <c r="C424" s="100"/>
      <c r="G424" s="45"/>
      <c r="M424" s="53"/>
      <c r="N424" s="17"/>
    </row>
    <row r="425" ht="15.75" customHeight="1">
      <c r="C425" s="100"/>
      <c r="G425" s="45"/>
      <c r="M425" s="53"/>
      <c r="N425" s="17"/>
    </row>
    <row r="426" ht="15.75" customHeight="1">
      <c r="C426" s="100"/>
      <c r="G426" s="45"/>
      <c r="M426" s="53"/>
      <c r="N426" s="17"/>
    </row>
    <row r="427" ht="15.75" customHeight="1">
      <c r="C427" s="100"/>
      <c r="G427" s="45"/>
      <c r="M427" s="53"/>
      <c r="N427" s="17"/>
    </row>
    <row r="428" ht="15.75" customHeight="1">
      <c r="C428" s="100"/>
      <c r="G428" s="45"/>
      <c r="M428" s="53"/>
      <c r="N428" s="17"/>
    </row>
    <row r="429" ht="15.75" customHeight="1">
      <c r="C429" s="100"/>
      <c r="G429" s="45"/>
      <c r="M429" s="53"/>
      <c r="N429" s="17"/>
    </row>
    <row r="430" ht="15.75" customHeight="1">
      <c r="C430" s="100"/>
      <c r="G430" s="45"/>
      <c r="M430" s="53"/>
      <c r="N430" s="17"/>
    </row>
    <row r="431" ht="15.75" customHeight="1">
      <c r="C431" s="100"/>
      <c r="G431" s="45"/>
      <c r="M431" s="53"/>
      <c r="N431" s="17"/>
    </row>
    <row r="432" ht="15.75" customHeight="1">
      <c r="C432" s="100"/>
      <c r="G432" s="45"/>
      <c r="M432" s="53"/>
      <c r="N432" s="17"/>
    </row>
    <row r="433" ht="15.75" customHeight="1">
      <c r="C433" s="100"/>
      <c r="G433" s="45"/>
      <c r="M433" s="53"/>
      <c r="N433" s="17"/>
    </row>
    <row r="434" ht="15.75" customHeight="1">
      <c r="C434" s="100"/>
      <c r="G434" s="45"/>
      <c r="M434" s="53"/>
      <c r="N434" s="17"/>
    </row>
    <row r="435" ht="15.75" customHeight="1">
      <c r="C435" s="100"/>
      <c r="G435" s="45"/>
      <c r="M435" s="53"/>
      <c r="N435" s="17"/>
    </row>
    <row r="436" ht="15.75" customHeight="1">
      <c r="C436" s="100"/>
      <c r="G436" s="45"/>
      <c r="M436" s="53"/>
      <c r="N436" s="17"/>
    </row>
    <row r="437" ht="15.75" customHeight="1">
      <c r="C437" s="100"/>
      <c r="G437" s="45"/>
      <c r="M437" s="53"/>
      <c r="N437" s="17"/>
    </row>
    <row r="438" ht="15.75" customHeight="1">
      <c r="C438" s="100"/>
      <c r="G438" s="45"/>
      <c r="M438" s="53"/>
      <c r="N438" s="17"/>
    </row>
    <row r="439" ht="15.75" customHeight="1">
      <c r="C439" s="100"/>
      <c r="G439" s="45"/>
      <c r="M439" s="53"/>
      <c r="N439" s="17"/>
    </row>
    <row r="440" ht="15.75" customHeight="1">
      <c r="C440" s="100"/>
      <c r="G440" s="45"/>
      <c r="M440" s="53"/>
      <c r="N440" s="17"/>
    </row>
    <row r="441" ht="15.75" customHeight="1">
      <c r="C441" s="100"/>
      <c r="G441" s="45"/>
      <c r="M441" s="53"/>
      <c r="N441" s="17"/>
    </row>
    <row r="442" ht="15.75" customHeight="1">
      <c r="C442" s="100"/>
      <c r="G442" s="45"/>
      <c r="M442" s="53"/>
      <c r="N442" s="17"/>
    </row>
    <row r="443" ht="15.75" customHeight="1">
      <c r="C443" s="100"/>
      <c r="G443" s="45"/>
      <c r="M443" s="53"/>
      <c r="N443" s="17"/>
    </row>
    <row r="444" ht="15.75" customHeight="1">
      <c r="C444" s="100"/>
      <c r="G444" s="45"/>
      <c r="M444" s="53"/>
      <c r="N444" s="17"/>
    </row>
    <row r="445" ht="15.75" customHeight="1">
      <c r="C445" s="100"/>
      <c r="G445" s="45"/>
      <c r="M445" s="53"/>
      <c r="N445" s="17"/>
    </row>
    <row r="446" ht="15.75" customHeight="1">
      <c r="C446" s="100"/>
      <c r="G446" s="45"/>
      <c r="M446" s="53"/>
      <c r="N446" s="17"/>
    </row>
    <row r="447" ht="15.75" customHeight="1">
      <c r="C447" s="100"/>
      <c r="G447" s="45"/>
      <c r="M447" s="53"/>
      <c r="N447" s="17"/>
    </row>
    <row r="448" ht="15.75" customHeight="1">
      <c r="C448" s="100"/>
      <c r="G448" s="45"/>
      <c r="M448" s="53"/>
      <c r="N448" s="17"/>
    </row>
    <row r="449" ht="15.75" customHeight="1">
      <c r="C449" s="100"/>
      <c r="G449" s="45"/>
      <c r="M449" s="53"/>
      <c r="N449" s="17"/>
    </row>
    <row r="450" ht="15.75" customHeight="1">
      <c r="C450" s="100"/>
      <c r="G450" s="45"/>
      <c r="M450" s="53"/>
      <c r="N450" s="17"/>
    </row>
    <row r="451" ht="15.75" customHeight="1">
      <c r="C451" s="100"/>
      <c r="G451" s="45"/>
      <c r="M451" s="53"/>
      <c r="N451" s="17"/>
    </row>
    <row r="452" ht="15.75" customHeight="1">
      <c r="C452" s="100"/>
      <c r="G452" s="45"/>
      <c r="M452" s="53"/>
      <c r="N452" s="17"/>
    </row>
    <row r="453" ht="15.75" customHeight="1">
      <c r="C453" s="100"/>
      <c r="G453" s="45"/>
      <c r="M453" s="53"/>
      <c r="N453" s="17"/>
    </row>
    <row r="454" ht="15.75" customHeight="1">
      <c r="C454" s="100"/>
      <c r="G454" s="45"/>
      <c r="M454" s="53"/>
      <c r="N454" s="17"/>
    </row>
    <row r="455" ht="15.75" customHeight="1">
      <c r="C455" s="100"/>
      <c r="G455" s="45"/>
      <c r="M455" s="53"/>
      <c r="N455" s="17"/>
    </row>
    <row r="456" ht="15.75" customHeight="1">
      <c r="C456" s="100"/>
      <c r="G456" s="45"/>
      <c r="M456" s="53"/>
      <c r="N456" s="17"/>
    </row>
    <row r="457" ht="15.75" customHeight="1">
      <c r="C457" s="100"/>
      <c r="G457" s="45"/>
      <c r="M457" s="53"/>
      <c r="N457" s="17"/>
    </row>
    <row r="458" ht="15.75" customHeight="1">
      <c r="C458" s="100"/>
      <c r="G458" s="45"/>
      <c r="M458" s="53"/>
      <c r="N458" s="17"/>
    </row>
    <row r="459" ht="15.75" customHeight="1">
      <c r="C459" s="100"/>
      <c r="G459" s="45"/>
      <c r="M459" s="53"/>
      <c r="N459" s="17"/>
    </row>
    <row r="460" ht="15.75" customHeight="1">
      <c r="C460" s="100"/>
      <c r="G460" s="45"/>
      <c r="M460" s="53"/>
      <c r="N460" s="17"/>
    </row>
    <row r="461" ht="15.75" customHeight="1">
      <c r="C461" s="100"/>
      <c r="G461" s="45"/>
      <c r="M461" s="53"/>
      <c r="N461" s="17"/>
    </row>
    <row r="462" ht="15.75" customHeight="1">
      <c r="C462" s="100"/>
      <c r="G462" s="45"/>
      <c r="M462" s="53"/>
      <c r="N462" s="17"/>
    </row>
    <row r="463" ht="15.75" customHeight="1">
      <c r="C463" s="100"/>
      <c r="G463" s="45"/>
      <c r="M463" s="53"/>
      <c r="N463" s="17"/>
    </row>
    <row r="464" ht="15.75" customHeight="1">
      <c r="C464" s="100"/>
      <c r="G464" s="45"/>
      <c r="M464" s="53"/>
      <c r="N464" s="17"/>
    </row>
    <row r="465" ht="15.75" customHeight="1">
      <c r="C465" s="100"/>
      <c r="G465" s="45"/>
      <c r="M465" s="53"/>
      <c r="N465" s="17"/>
    </row>
    <row r="466" ht="15.75" customHeight="1">
      <c r="C466" s="100"/>
      <c r="G466" s="45"/>
      <c r="M466" s="53"/>
      <c r="N466" s="17"/>
    </row>
    <row r="467" ht="15.75" customHeight="1">
      <c r="C467" s="100"/>
      <c r="G467" s="45"/>
      <c r="M467" s="53"/>
      <c r="N467" s="17"/>
    </row>
    <row r="468" ht="15.75" customHeight="1">
      <c r="C468" s="100"/>
      <c r="G468" s="45"/>
      <c r="M468" s="53"/>
      <c r="N468" s="17"/>
    </row>
    <row r="469" ht="15.75" customHeight="1">
      <c r="C469" s="100"/>
      <c r="G469" s="45"/>
      <c r="M469" s="53"/>
      <c r="N469" s="17"/>
    </row>
    <row r="470" ht="15.75" customHeight="1">
      <c r="C470" s="100"/>
      <c r="G470" s="45"/>
      <c r="M470" s="53"/>
      <c r="N470" s="17"/>
    </row>
    <row r="471" ht="15.75" customHeight="1">
      <c r="C471" s="100"/>
      <c r="G471" s="45"/>
      <c r="M471" s="53"/>
      <c r="N471" s="17"/>
    </row>
    <row r="472" ht="15.75" customHeight="1">
      <c r="C472" s="100"/>
      <c r="G472" s="45"/>
      <c r="M472" s="53"/>
      <c r="N472" s="17"/>
    </row>
    <row r="473" ht="15.75" customHeight="1">
      <c r="C473" s="100"/>
      <c r="G473" s="45"/>
      <c r="M473" s="53"/>
      <c r="N473" s="17"/>
    </row>
    <row r="474" ht="15.75" customHeight="1">
      <c r="C474" s="100"/>
      <c r="G474" s="45"/>
      <c r="M474" s="53"/>
      <c r="N474" s="17"/>
    </row>
    <row r="475" ht="15.75" customHeight="1">
      <c r="C475" s="100"/>
      <c r="G475" s="45"/>
      <c r="M475" s="53"/>
      <c r="N475" s="17"/>
    </row>
    <row r="476" ht="15.75" customHeight="1">
      <c r="C476" s="100"/>
      <c r="G476" s="45"/>
      <c r="M476" s="53"/>
      <c r="N476" s="17"/>
    </row>
    <row r="477" ht="15.75" customHeight="1">
      <c r="C477" s="100"/>
      <c r="G477" s="45"/>
      <c r="M477" s="53"/>
      <c r="N477" s="17"/>
    </row>
    <row r="478" ht="15.75" customHeight="1">
      <c r="C478" s="100"/>
      <c r="G478" s="45"/>
      <c r="M478" s="53"/>
      <c r="N478" s="17"/>
    </row>
    <row r="479" ht="15.75" customHeight="1">
      <c r="C479" s="100"/>
      <c r="G479" s="45"/>
      <c r="M479" s="53"/>
      <c r="N479" s="17"/>
    </row>
    <row r="480" ht="15.75" customHeight="1">
      <c r="C480" s="100"/>
      <c r="G480" s="45"/>
      <c r="M480" s="53"/>
      <c r="N480" s="17"/>
    </row>
    <row r="481" ht="15.75" customHeight="1">
      <c r="C481" s="100"/>
      <c r="G481" s="45"/>
      <c r="M481" s="53"/>
      <c r="N481" s="17"/>
    </row>
    <row r="482" ht="15.75" customHeight="1">
      <c r="C482" s="100"/>
      <c r="G482" s="45"/>
      <c r="M482" s="53"/>
      <c r="N482" s="17"/>
    </row>
    <row r="483" ht="15.75" customHeight="1">
      <c r="C483" s="100"/>
      <c r="G483" s="45"/>
      <c r="M483" s="53"/>
      <c r="N483" s="17"/>
    </row>
    <row r="484" ht="15.75" customHeight="1">
      <c r="C484" s="100"/>
      <c r="G484" s="45"/>
      <c r="M484" s="53"/>
      <c r="N484" s="17"/>
    </row>
    <row r="485" ht="15.75" customHeight="1">
      <c r="C485" s="100"/>
      <c r="G485" s="45"/>
      <c r="M485" s="53"/>
      <c r="N485" s="17"/>
    </row>
    <row r="486" ht="15.75" customHeight="1">
      <c r="C486" s="100"/>
      <c r="G486" s="45"/>
      <c r="M486" s="53"/>
      <c r="N486" s="17"/>
    </row>
    <row r="487" ht="15.75" customHeight="1">
      <c r="C487" s="100"/>
      <c r="G487" s="45"/>
      <c r="M487" s="53"/>
      <c r="N487" s="17"/>
    </row>
    <row r="488" ht="15.75" customHeight="1">
      <c r="C488" s="100"/>
      <c r="G488" s="45"/>
      <c r="M488" s="53"/>
      <c r="N488" s="17"/>
    </row>
    <row r="489" ht="15.75" customHeight="1">
      <c r="C489" s="100"/>
      <c r="G489" s="45"/>
      <c r="M489" s="53"/>
      <c r="N489" s="17"/>
    </row>
    <row r="490" ht="15.75" customHeight="1">
      <c r="C490" s="100"/>
      <c r="G490" s="45"/>
      <c r="M490" s="53"/>
      <c r="N490" s="17"/>
    </row>
    <row r="491" ht="15.75" customHeight="1">
      <c r="C491" s="100"/>
      <c r="G491" s="45"/>
      <c r="M491" s="53"/>
      <c r="N491" s="17"/>
    </row>
    <row r="492" ht="15.75" customHeight="1">
      <c r="C492" s="100"/>
      <c r="G492" s="45"/>
      <c r="M492" s="53"/>
      <c r="N492" s="17"/>
    </row>
    <row r="493" ht="15.75" customHeight="1">
      <c r="C493" s="100"/>
      <c r="G493" s="45"/>
      <c r="M493" s="53"/>
      <c r="N493" s="17"/>
    </row>
    <row r="494" ht="15.75" customHeight="1">
      <c r="C494" s="100"/>
      <c r="G494" s="45"/>
      <c r="M494" s="53"/>
      <c r="N494" s="17"/>
    </row>
    <row r="495" ht="15.75" customHeight="1">
      <c r="C495" s="100"/>
      <c r="G495" s="45"/>
      <c r="M495" s="53"/>
      <c r="N495" s="17"/>
    </row>
    <row r="496" ht="15.75" customHeight="1">
      <c r="C496" s="100"/>
      <c r="G496" s="45"/>
      <c r="M496" s="53"/>
      <c r="N496" s="17"/>
    </row>
    <row r="497" ht="15.75" customHeight="1">
      <c r="C497" s="100"/>
      <c r="G497" s="45"/>
      <c r="M497" s="53"/>
      <c r="N497" s="17"/>
    </row>
    <row r="498" ht="15.75" customHeight="1">
      <c r="C498" s="100"/>
      <c r="G498" s="45"/>
      <c r="M498" s="53"/>
      <c r="N498" s="17"/>
    </row>
    <row r="499" ht="15.75" customHeight="1">
      <c r="C499" s="100"/>
      <c r="G499" s="45"/>
      <c r="M499" s="53"/>
      <c r="N499" s="17"/>
    </row>
    <row r="500" ht="15.75" customHeight="1">
      <c r="C500" s="100"/>
      <c r="G500" s="45"/>
      <c r="M500" s="53"/>
      <c r="N500" s="17"/>
    </row>
    <row r="501" ht="15.75" customHeight="1">
      <c r="C501" s="100"/>
      <c r="G501" s="45"/>
      <c r="M501" s="53"/>
      <c r="N501" s="17"/>
    </row>
    <row r="502" ht="15.75" customHeight="1">
      <c r="C502" s="100"/>
      <c r="G502" s="45"/>
      <c r="M502" s="53"/>
      <c r="N502" s="17"/>
    </row>
    <row r="503" ht="15.75" customHeight="1">
      <c r="C503" s="100"/>
      <c r="G503" s="45"/>
      <c r="M503" s="53"/>
      <c r="N503" s="17"/>
    </row>
    <row r="504" ht="15.75" customHeight="1">
      <c r="C504" s="100"/>
      <c r="G504" s="45"/>
      <c r="M504" s="53"/>
      <c r="N504" s="17"/>
    </row>
    <row r="505" ht="15.75" customHeight="1">
      <c r="C505" s="100"/>
      <c r="G505" s="45"/>
      <c r="M505" s="53"/>
      <c r="N505" s="17"/>
    </row>
    <row r="506" ht="15.75" customHeight="1">
      <c r="C506" s="100"/>
      <c r="G506" s="45"/>
      <c r="M506" s="53"/>
      <c r="N506" s="17"/>
    </row>
    <row r="507" ht="15.75" customHeight="1">
      <c r="C507" s="100"/>
      <c r="G507" s="45"/>
      <c r="M507" s="53"/>
      <c r="N507" s="17"/>
    </row>
    <row r="508" ht="15.75" customHeight="1">
      <c r="C508" s="100"/>
      <c r="G508" s="45"/>
      <c r="M508" s="53"/>
      <c r="N508" s="17"/>
    </row>
    <row r="509" ht="15.75" customHeight="1">
      <c r="C509" s="100"/>
      <c r="G509" s="45"/>
      <c r="M509" s="53"/>
      <c r="N509" s="17"/>
    </row>
    <row r="510" ht="15.75" customHeight="1">
      <c r="C510" s="100"/>
      <c r="G510" s="45"/>
      <c r="M510" s="53"/>
      <c r="N510" s="17"/>
    </row>
    <row r="511" ht="15.75" customHeight="1">
      <c r="C511" s="100"/>
      <c r="G511" s="45"/>
      <c r="M511" s="53"/>
      <c r="N511" s="17"/>
    </row>
    <row r="512" ht="15.75" customHeight="1">
      <c r="C512" s="100"/>
      <c r="G512" s="45"/>
      <c r="M512" s="53"/>
      <c r="N512" s="17"/>
    </row>
    <row r="513" ht="15.75" customHeight="1">
      <c r="C513" s="100"/>
      <c r="G513" s="45"/>
      <c r="M513" s="53"/>
      <c r="N513" s="17"/>
    </row>
    <row r="514" ht="15.75" customHeight="1">
      <c r="C514" s="100"/>
      <c r="G514" s="45"/>
      <c r="M514" s="53"/>
      <c r="N514" s="17"/>
    </row>
    <row r="515" ht="15.75" customHeight="1">
      <c r="C515" s="100"/>
      <c r="G515" s="45"/>
      <c r="M515" s="53"/>
      <c r="N515" s="17"/>
    </row>
    <row r="516" ht="15.75" customHeight="1">
      <c r="C516" s="100"/>
      <c r="G516" s="45"/>
      <c r="M516" s="53"/>
      <c r="N516" s="17"/>
    </row>
    <row r="517" ht="15.75" customHeight="1">
      <c r="C517" s="100"/>
      <c r="G517" s="45"/>
      <c r="M517" s="53"/>
      <c r="N517" s="17"/>
    </row>
    <row r="518" ht="15.75" customHeight="1">
      <c r="C518" s="100"/>
      <c r="G518" s="45"/>
      <c r="M518" s="53"/>
      <c r="N518" s="17"/>
    </row>
    <row r="519" ht="15.75" customHeight="1">
      <c r="C519" s="100"/>
      <c r="G519" s="45"/>
      <c r="M519" s="53"/>
      <c r="N519" s="17"/>
    </row>
    <row r="520" ht="15.75" customHeight="1">
      <c r="C520" s="100"/>
      <c r="G520" s="45"/>
      <c r="M520" s="53"/>
      <c r="N520" s="17"/>
    </row>
    <row r="521" ht="15.75" customHeight="1">
      <c r="C521" s="100"/>
      <c r="G521" s="45"/>
      <c r="M521" s="53"/>
      <c r="N521" s="17"/>
    </row>
    <row r="522" ht="15.75" customHeight="1">
      <c r="C522" s="100"/>
      <c r="G522" s="45"/>
      <c r="M522" s="53"/>
      <c r="N522" s="17"/>
    </row>
    <row r="523" ht="15.75" customHeight="1">
      <c r="C523" s="100"/>
      <c r="G523" s="45"/>
      <c r="M523" s="53"/>
      <c r="N523" s="17"/>
    </row>
    <row r="524" ht="15.75" customHeight="1">
      <c r="C524" s="100"/>
      <c r="G524" s="45"/>
      <c r="M524" s="53"/>
      <c r="N524" s="17"/>
    </row>
    <row r="525" ht="15.75" customHeight="1">
      <c r="C525" s="100"/>
      <c r="G525" s="45"/>
      <c r="M525" s="53"/>
      <c r="N525" s="17"/>
    </row>
    <row r="526" ht="15.75" customHeight="1">
      <c r="C526" s="100"/>
      <c r="G526" s="45"/>
      <c r="M526" s="53"/>
      <c r="N526" s="17"/>
    </row>
    <row r="527" ht="15.75" customHeight="1">
      <c r="C527" s="100"/>
      <c r="G527" s="45"/>
      <c r="M527" s="53"/>
      <c r="N527" s="17"/>
    </row>
    <row r="528" ht="15.75" customHeight="1">
      <c r="C528" s="100"/>
      <c r="G528" s="45"/>
      <c r="M528" s="53"/>
      <c r="N528" s="17"/>
    </row>
    <row r="529" ht="15.75" customHeight="1">
      <c r="C529" s="100"/>
      <c r="G529" s="45"/>
      <c r="M529" s="53"/>
      <c r="N529" s="17"/>
    </row>
    <row r="530" ht="15.75" customHeight="1">
      <c r="C530" s="100"/>
      <c r="G530" s="45"/>
      <c r="M530" s="53"/>
      <c r="N530" s="17"/>
    </row>
    <row r="531" ht="15.75" customHeight="1">
      <c r="C531" s="100"/>
      <c r="G531" s="45"/>
      <c r="M531" s="53"/>
      <c r="N531" s="17"/>
    </row>
    <row r="532" ht="15.75" customHeight="1">
      <c r="C532" s="100"/>
      <c r="G532" s="45"/>
      <c r="M532" s="53"/>
      <c r="N532" s="17"/>
    </row>
    <row r="533" ht="15.75" customHeight="1">
      <c r="C533" s="100"/>
      <c r="G533" s="45"/>
      <c r="M533" s="53"/>
      <c r="N533" s="17"/>
    </row>
    <row r="534" ht="15.75" customHeight="1">
      <c r="C534" s="100"/>
      <c r="G534" s="45"/>
      <c r="M534" s="53"/>
      <c r="N534" s="17"/>
    </row>
    <row r="535" ht="15.75" customHeight="1">
      <c r="C535" s="100"/>
      <c r="G535" s="45"/>
      <c r="M535" s="53"/>
      <c r="N535" s="17"/>
    </row>
    <row r="536" ht="15.75" customHeight="1">
      <c r="C536" s="100"/>
      <c r="G536" s="45"/>
      <c r="M536" s="53"/>
      <c r="N536" s="17"/>
    </row>
    <row r="537" ht="15.75" customHeight="1">
      <c r="C537" s="100"/>
      <c r="G537" s="45"/>
      <c r="M537" s="53"/>
      <c r="N537" s="17"/>
    </row>
    <row r="538" ht="15.75" customHeight="1">
      <c r="C538" s="100"/>
      <c r="G538" s="45"/>
      <c r="M538" s="53"/>
      <c r="N538" s="17"/>
    </row>
    <row r="539" ht="15.75" customHeight="1">
      <c r="C539" s="100"/>
      <c r="G539" s="45"/>
      <c r="M539" s="53"/>
      <c r="N539" s="17"/>
    </row>
    <row r="540" ht="15.75" customHeight="1">
      <c r="C540" s="100"/>
      <c r="G540" s="45"/>
      <c r="M540" s="53"/>
      <c r="N540" s="17"/>
    </row>
    <row r="541" ht="15.75" customHeight="1">
      <c r="C541" s="100"/>
      <c r="G541" s="45"/>
      <c r="M541" s="53"/>
      <c r="N541" s="17"/>
    </row>
    <row r="542" ht="15.75" customHeight="1">
      <c r="C542" s="100"/>
      <c r="G542" s="45"/>
      <c r="M542" s="53"/>
      <c r="N542" s="17"/>
    </row>
    <row r="543" ht="15.75" customHeight="1">
      <c r="C543" s="100"/>
      <c r="G543" s="45"/>
      <c r="M543" s="53"/>
      <c r="N543" s="17"/>
    </row>
    <row r="544" ht="15.75" customHeight="1">
      <c r="C544" s="100"/>
      <c r="G544" s="45"/>
      <c r="M544" s="53"/>
      <c r="N544" s="17"/>
    </row>
    <row r="545" ht="15.75" customHeight="1">
      <c r="C545" s="100"/>
      <c r="G545" s="45"/>
      <c r="M545" s="53"/>
      <c r="N545" s="17"/>
    </row>
    <row r="546" ht="15.75" customHeight="1">
      <c r="C546" s="100"/>
      <c r="G546" s="45"/>
      <c r="M546" s="53"/>
      <c r="N546" s="17"/>
    </row>
    <row r="547" ht="15.75" customHeight="1">
      <c r="C547" s="100"/>
      <c r="G547" s="45"/>
      <c r="M547" s="53"/>
      <c r="N547" s="17"/>
    </row>
    <row r="548" ht="15.75" customHeight="1">
      <c r="C548" s="100"/>
      <c r="G548" s="45"/>
      <c r="M548" s="53"/>
      <c r="N548" s="17"/>
    </row>
    <row r="549" ht="15.75" customHeight="1">
      <c r="C549" s="100"/>
      <c r="G549" s="45"/>
      <c r="M549" s="53"/>
      <c r="N549" s="17"/>
    </row>
    <row r="550" ht="15.75" customHeight="1">
      <c r="C550" s="100"/>
      <c r="G550" s="45"/>
      <c r="M550" s="53"/>
      <c r="N550" s="17"/>
    </row>
    <row r="551" ht="15.75" customHeight="1">
      <c r="C551" s="100"/>
      <c r="G551" s="45"/>
      <c r="M551" s="53"/>
      <c r="N551" s="17"/>
    </row>
    <row r="552" ht="15.75" customHeight="1">
      <c r="C552" s="100"/>
      <c r="G552" s="45"/>
      <c r="M552" s="53"/>
      <c r="N552" s="17"/>
    </row>
    <row r="553" ht="15.75" customHeight="1">
      <c r="C553" s="100"/>
      <c r="G553" s="45"/>
      <c r="M553" s="53"/>
      <c r="N553" s="17"/>
    </row>
    <row r="554" ht="15.75" customHeight="1">
      <c r="C554" s="100"/>
      <c r="G554" s="45"/>
      <c r="M554" s="53"/>
      <c r="N554" s="17"/>
    </row>
    <row r="555" ht="15.75" customHeight="1">
      <c r="C555" s="100"/>
      <c r="G555" s="45"/>
      <c r="M555" s="53"/>
      <c r="N555" s="17"/>
    </row>
    <row r="556" ht="15.75" customHeight="1">
      <c r="C556" s="100"/>
      <c r="G556" s="45"/>
      <c r="M556" s="53"/>
      <c r="N556" s="17"/>
    </row>
    <row r="557" ht="15.75" customHeight="1">
      <c r="C557" s="100"/>
      <c r="G557" s="45"/>
      <c r="M557" s="53"/>
      <c r="N557" s="17"/>
    </row>
    <row r="558" ht="15.75" customHeight="1">
      <c r="C558" s="100"/>
      <c r="G558" s="45"/>
      <c r="M558" s="53"/>
      <c r="N558" s="17"/>
    </row>
    <row r="559" ht="15.75" customHeight="1">
      <c r="C559" s="100"/>
      <c r="G559" s="45"/>
      <c r="M559" s="53"/>
      <c r="N559" s="17"/>
    </row>
    <row r="560" ht="15.75" customHeight="1">
      <c r="C560" s="100"/>
      <c r="G560" s="45"/>
      <c r="M560" s="53"/>
      <c r="N560" s="17"/>
    </row>
    <row r="561" ht="15.75" customHeight="1">
      <c r="C561" s="100"/>
      <c r="G561" s="45"/>
      <c r="M561" s="53"/>
      <c r="N561" s="17"/>
    </row>
    <row r="562" ht="15.75" customHeight="1">
      <c r="C562" s="100"/>
      <c r="G562" s="45"/>
      <c r="M562" s="53"/>
      <c r="N562" s="17"/>
    </row>
    <row r="563" ht="15.75" customHeight="1">
      <c r="C563" s="100"/>
      <c r="G563" s="45"/>
      <c r="M563" s="53"/>
      <c r="N563" s="17"/>
    </row>
    <row r="564" ht="15.75" customHeight="1">
      <c r="C564" s="100"/>
      <c r="G564" s="45"/>
      <c r="M564" s="53"/>
      <c r="N564" s="17"/>
    </row>
    <row r="565" ht="15.75" customHeight="1">
      <c r="C565" s="100"/>
      <c r="G565" s="45"/>
      <c r="M565" s="53"/>
      <c r="N565" s="17"/>
    </row>
    <row r="566" ht="15.75" customHeight="1">
      <c r="C566" s="100"/>
      <c r="G566" s="45"/>
      <c r="M566" s="53"/>
      <c r="N566" s="17"/>
    </row>
    <row r="567" ht="15.75" customHeight="1">
      <c r="C567" s="100"/>
      <c r="G567" s="45"/>
      <c r="M567" s="53"/>
      <c r="N567" s="17"/>
    </row>
    <row r="568" ht="15.75" customHeight="1">
      <c r="C568" s="100"/>
      <c r="G568" s="45"/>
      <c r="M568" s="53"/>
      <c r="N568" s="17"/>
    </row>
    <row r="569" ht="15.75" customHeight="1">
      <c r="C569" s="100"/>
      <c r="G569" s="45"/>
      <c r="M569" s="53"/>
      <c r="N569" s="17"/>
    </row>
    <row r="570" ht="15.75" customHeight="1">
      <c r="C570" s="100"/>
      <c r="G570" s="45"/>
      <c r="M570" s="53"/>
      <c r="N570" s="17"/>
    </row>
    <row r="571" ht="15.75" customHeight="1">
      <c r="C571" s="100"/>
      <c r="G571" s="45"/>
      <c r="M571" s="53"/>
      <c r="N571" s="17"/>
    </row>
    <row r="572" ht="15.75" customHeight="1">
      <c r="C572" s="100"/>
      <c r="G572" s="45"/>
      <c r="M572" s="53"/>
      <c r="N572" s="17"/>
    </row>
    <row r="573" ht="15.75" customHeight="1">
      <c r="C573" s="100"/>
      <c r="G573" s="45"/>
      <c r="M573" s="53"/>
      <c r="N573" s="17"/>
    </row>
    <row r="574" ht="15.75" customHeight="1">
      <c r="C574" s="100"/>
      <c r="G574" s="45"/>
      <c r="M574" s="53"/>
      <c r="N574" s="17"/>
    </row>
    <row r="575" ht="15.75" customHeight="1">
      <c r="C575" s="100"/>
      <c r="G575" s="45"/>
      <c r="M575" s="53"/>
      <c r="N575" s="17"/>
    </row>
    <row r="576" ht="15.75" customHeight="1">
      <c r="C576" s="100"/>
      <c r="G576" s="45"/>
      <c r="M576" s="53"/>
      <c r="N576" s="17"/>
    </row>
    <row r="577" ht="15.75" customHeight="1">
      <c r="C577" s="100"/>
      <c r="G577" s="45"/>
      <c r="M577" s="53"/>
      <c r="N577" s="17"/>
    </row>
    <row r="578" ht="15.75" customHeight="1">
      <c r="C578" s="100"/>
      <c r="G578" s="45"/>
      <c r="M578" s="53"/>
      <c r="N578" s="17"/>
    </row>
    <row r="579" ht="15.75" customHeight="1">
      <c r="C579" s="100"/>
      <c r="G579" s="45"/>
      <c r="M579" s="53"/>
      <c r="N579" s="17"/>
    </row>
    <row r="580" ht="15.75" customHeight="1">
      <c r="C580" s="100"/>
      <c r="G580" s="45"/>
      <c r="M580" s="53"/>
      <c r="N580" s="17"/>
    </row>
    <row r="581" ht="15.75" customHeight="1">
      <c r="C581" s="100"/>
      <c r="G581" s="45"/>
      <c r="M581" s="53"/>
      <c r="N581" s="17"/>
    </row>
    <row r="582" ht="15.75" customHeight="1">
      <c r="C582" s="100"/>
      <c r="G582" s="45"/>
      <c r="M582" s="53"/>
      <c r="N582" s="17"/>
    </row>
    <row r="583" ht="15.75" customHeight="1">
      <c r="C583" s="100"/>
      <c r="G583" s="45"/>
      <c r="M583" s="53"/>
      <c r="N583" s="17"/>
    </row>
    <row r="584" ht="15.75" customHeight="1">
      <c r="C584" s="100"/>
      <c r="G584" s="45"/>
      <c r="M584" s="53"/>
      <c r="N584" s="17"/>
    </row>
    <row r="585" ht="15.75" customHeight="1">
      <c r="C585" s="100"/>
      <c r="G585" s="45"/>
      <c r="M585" s="53"/>
      <c r="N585" s="17"/>
    </row>
    <row r="586" ht="15.75" customHeight="1">
      <c r="C586" s="100"/>
      <c r="G586" s="45"/>
      <c r="M586" s="53"/>
      <c r="N586" s="17"/>
    </row>
    <row r="587" ht="15.75" customHeight="1">
      <c r="C587" s="100"/>
      <c r="G587" s="45"/>
      <c r="M587" s="53"/>
      <c r="N587" s="17"/>
    </row>
    <row r="588" ht="15.75" customHeight="1">
      <c r="C588" s="100"/>
      <c r="G588" s="45"/>
      <c r="M588" s="53"/>
      <c r="N588" s="17"/>
    </row>
    <row r="589" ht="15.75" customHeight="1">
      <c r="C589" s="100"/>
      <c r="G589" s="45"/>
      <c r="M589" s="53"/>
      <c r="N589" s="17"/>
    </row>
    <row r="590" ht="15.75" customHeight="1">
      <c r="C590" s="100"/>
      <c r="G590" s="45"/>
      <c r="M590" s="53"/>
      <c r="N590" s="17"/>
    </row>
    <row r="591" ht="15.75" customHeight="1">
      <c r="C591" s="100"/>
      <c r="G591" s="45"/>
      <c r="M591" s="53"/>
      <c r="N591" s="17"/>
    </row>
    <row r="592" ht="15.75" customHeight="1">
      <c r="C592" s="100"/>
      <c r="G592" s="45"/>
      <c r="M592" s="53"/>
      <c r="N592" s="17"/>
    </row>
    <row r="593" ht="15.75" customHeight="1">
      <c r="C593" s="100"/>
      <c r="G593" s="45"/>
      <c r="M593" s="53"/>
      <c r="N593" s="17"/>
    </row>
    <row r="594" ht="15.75" customHeight="1">
      <c r="C594" s="100"/>
      <c r="G594" s="45"/>
      <c r="M594" s="53"/>
      <c r="N594" s="17"/>
    </row>
    <row r="595" ht="15.75" customHeight="1">
      <c r="C595" s="100"/>
      <c r="G595" s="45"/>
      <c r="M595" s="53"/>
      <c r="N595" s="17"/>
    </row>
    <row r="596" ht="15.75" customHeight="1">
      <c r="C596" s="100"/>
      <c r="G596" s="45"/>
      <c r="M596" s="53"/>
      <c r="N596" s="17"/>
    </row>
    <row r="597" ht="15.75" customHeight="1">
      <c r="C597" s="100"/>
      <c r="G597" s="45"/>
      <c r="M597" s="53"/>
      <c r="N597" s="17"/>
    </row>
    <row r="598" ht="15.75" customHeight="1">
      <c r="C598" s="100"/>
      <c r="G598" s="45"/>
      <c r="M598" s="53"/>
      <c r="N598" s="17"/>
    </row>
    <row r="599" ht="15.75" customHeight="1">
      <c r="C599" s="100"/>
      <c r="G599" s="45"/>
      <c r="M599" s="53"/>
      <c r="N599" s="17"/>
    </row>
    <row r="600" ht="15.75" customHeight="1">
      <c r="C600" s="100"/>
      <c r="G600" s="45"/>
      <c r="M600" s="53"/>
      <c r="N600" s="17"/>
    </row>
    <row r="601" ht="15.75" customHeight="1">
      <c r="C601" s="100"/>
      <c r="G601" s="45"/>
      <c r="M601" s="53"/>
      <c r="N601" s="17"/>
    </row>
    <row r="602" ht="15.75" customHeight="1">
      <c r="C602" s="100"/>
      <c r="G602" s="45"/>
      <c r="M602" s="53"/>
      <c r="N602" s="17"/>
    </row>
    <row r="603" ht="15.75" customHeight="1">
      <c r="C603" s="100"/>
      <c r="G603" s="45"/>
      <c r="M603" s="53"/>
      <c r="N603" s="17"/>
    </row>
    <row r="604" ht="15.75" customHeight="1">
      <c r="C604" s="100"/>
      <c r="G604" s="45"/>
      <c r="M604" s="53"/>
      <c r="N604" s="17"/>
    </row>
    <row r="605" ht="15.75" customHeight="1">
      <c r="C605" s="100"/>
      <c r="G605" s="45"/>
      <c r="M605" s="53"/>
      <c r="N605" s="17"/>
    </row>
    <row r="606" ht="15.75" customHeight="1">
      <c r="C606" s="100"/>
      <c r="G606" s="45"/>
      <c r="M606" s="53"/>
      <c r="N606" s="17"/>
    </row>
    <row r="607" ht="15.75" customHeight="1">
      <c r="C607" s="100"/>
      <c r="G607" s="45"/>
      <c r="M607" s="53"/>
      <c r="N607" s="17"/>
    </row>
    <row r="608" ht="15.75" customHeight="1">
      <c r="C608" s="100"/>
      <c r="G608" s="45"/>
      <c r="M608" s="53"/>
      <c r="N608" s="17"/>
    </row>
    <row r="609" ht="15.75" customHeight="1">
      <c r="C609" s="100"/>
      <c r="G609" s="45"/>
      <c r="M609" s="53"/>
      <c r="N609" s="17"/>
    </row>
    <row r="610" ht="15.75" customHeight="1">
      <c r="C610" s="100"/>
      <c r="G610" s="45"/>
      <c r="M610" s="53"/>
      <c r="N610" s="17"/>
    </row>
    <row r="611" ht="15.75" customHeight="1">
      <c r="C611" s="100"/>
      <c r="G611" s="45"/>
      <c r="M611" s="53"/>
      <c r="N611" s="17"/>
    </row>
    <row r="612" ht="15.75" customHeight="1">
      <c r="C612" s="100"/>
      <c r="G612" s="45"/>
      <c r="M612" s="53"/>
      <c r="N612" s="17"/>
    </row>
    <row r="613" ht="15.75" customHeight="1">
      <c r="C613" s="100"/>
      <c r="G613" s="45"/>
      <c r="M613" s="53"/>
      <c r="N613" s="17"/>
    </row>
    <row r="614" ht="15.75" customHeight="1">
      <c r="C614" s="100"/>
      <c r="G614" s="45"/>
      <c r="M614" s="53"/>
      <c r="N614" s="17"/>
    </row>
    <row r="615" ht="15.75" customHeight="1">
      <c r="C615" s="100"/>
      <c r="G615" s="45"/>
      <c r="M615" s="53"/>
      <c r="N615" s="17"/>
    </row>
    <row r="616" ht="15.75" customHeight="1">
      <c r="C616" s="100"/>
      <c r="G616" s="45"/>
      <c r="M616" s="53"/>
      <c r="N616" s="17"/>
    </row>
    <row r="617" ht="15.75" customHeight="1">
      <c r="C617" s="100"/>
      <c r="G617" s="45"/>
      <c r="M617" s="53"/>
      <c r="N617" s="17"/>
    </row>
    <row r="618" ht="15.75" customHeight="1">
      <c r="C618" s="100"/>
      <c r="G618" s="45"/>
      <c r="M618" s="53"/>
      <c r="N618" s="17"/>
    </row>
    <row r="619" ht="15.75" customHeight="1">
      <c r="C619" s="100"/>
      <c r="G619" s="45"/>
      <c r="M619" s="53"/>
      <c r="N619" s="17"/>
    </row>
    <row r="620" ht="15.75" customHeight="1">
      <c r="C620" s="100"/>
      <c r="G620" s="45"/>
      <c r="M620" s="53"/>
      <c r="N620" s="17"/>
    </row>
    <row r="621" ht="15.75" customHeight="1">
      <c r="C621" s="100"/>
      <c r="G621" s="45"/>
      <c r="M621" s="53"/>
      <c r="N621" s="17"/>
    </row>
    <row r="622" ht="15.75" customHeight="1">
      <c r="C622" s="100"/>
      <c r="G622" s="45"/>
      <c r="M622" s="53"/>
      <c r="N622" s="17"/>
    </row>
    <row r="623" ht="15.75" customHeight="1">
      <c r="C623" s="100"/>
      <c r="G623" s="45"/>
      <c r="M623" s="53"/>
      <c r="N623" s="17"/>
    </row>
    <row r="624" ht="15.75" customHeight="1">
      <c r="C624" s="100"/>
      <c r="G624" s="45"/>
      <c r="M624" s="53"/>
      <c r="N624" s="17"/>
    </row>
    <row r="625" ht="15.75" customHeight="1">
      <c r="C625" s="100"/>
      <c r="G625" s="45"/>
      <c r="M625" s="53"/>
      <c r="N625" s="17"/>
    </row>
    <row r="626" ht="15.75" customHeight="1">
      <c r="C626" s="100"/>
      <c r="G626" s="45"/>
      <c r="M626" s="53"/>
      <c r="N626" s="17"/>
    </row>
    <row r="627" ht="15.75" customHeight="1">
      <c r="C627" s="100"/>
      <c r="G627" s="45"/>
      <c r="M627" s="53"/>
      <c r="N627" s="17"/>
    </row>
    <row r="628" ht="15.75" customHeight="1">
      <c r="C628" s="100"/>
      <c r="G628" s="45"/>
      <c r="M628" s="53"/>
      <c r="N628" s="17"/>
    </row>
    <row r="629" ht="15.75" customHeight="1">
      <c r="C629" s="100"/>
      <c r="G629" s="45"/>
      <c r="M629" s="53"/>
      <c r="N629" s="17"/>
    </row>
    <row r="630" ht="15.75" customHeight="1">
      <c r="C630" s="100"/>
      <c r="G630" s="45"/>
      <c r="M630" s="53"/>
      <c r="N630" s="17"/>
    </row>
    <row r="631" ht="15.75" customHeight="1">
      <c r="C631" s="100"/>
      <c r="G631" s="45"/>
      <c r="M631" s="53"/>
      <c r="N631" s="17"/>
    </row>
    <row r="632" ht="15.75" customHeight="1">
      <c r="C632" s="100"/>
      <c r="G632" s="45"/>
      <c r="M632" s="53"/>
      <c r="N632" s="17"/>
    </row>
    <row r="633" ht="15.75" customHeight="1">
      <c r="C633" s="100"/>
      <c r="G633" s="45"/>
      <c r="M633" s="53"/>
      <c r="N633" s="17"/>
    </row>
    <row r="634" ht="15.75" customHeight="1">
      <c r="C634" s="100"/>
      <c r="G634" s="45"/>
      <c r="M634" s="53"/>
      <c r="N634" s="17"/>
    </row>
    <row r="635" ht="15.75" customHeight="1">
      <c r="C635" s="100"/>
      <c r="G635" s="45"/>
      <c r="M635" s="53"/>
      <c r="N635" s="17"/>
    </row>
    <row r="636" ht="15.75" customHeight="1">
      <c r="C636" s="100"/>
      <c r="G636" s="45"/>
      <c r="M636" s="53"/>
      <c r="N636" s="17"/>
    </row>
    <row r="637" ht="15.75" customHeight="1">
      <c r="C637" s="100"/>
      <c r="G637" s="45"/>
      <c r="M637" s="53"/>
      <c r="N637" s="17"/>
    </row>
    <row r="638" ht="15.75" customHeight="1">
      <c r="C638" s="100"/>
      <c r="G638" s="45"/>
      <c r="M638" s="53"/>
      <c r="N638" s="17"/>
    </row>
    <row r="639" ht="15.75" customHeight="1">
      <c r="C639" s="100"/>
      <c r="G639" s="45"/>
      <c r="M639" s="53"/>
      <c r="N639" s="17"/>
    </row>
    <row r="640" ht="15.75" customHeight="1">
      <c r="C640" s="100"/>
      <c r="G640" s="45"/>
      <c r="M640" s="53"/>
      <c r="N640" s="17"/>
    </row>
    <row r="641" ht="15.75" customHeight="1">
      <c r="C641" s="100"/>
      <c r="G641" s="45"/>
      <c r="M641" s="53"/>
      <c r="N641" s="17"/>
    </row>
    <row r="642" ht="15.75" customHeight="1">
      <c r="C642" s="100"/>
      <c r="G642" s="45"/>
      <c r="M642" s="53"/>
      <c r="N642" s="17"/>
    </row>
    <row r="643" ht="15.75" customHeight="1">
      <c r="C643" s="100"/>
      <c r="G643" s="45"/>
      <c r="M643" s="53"/>
      <c r="N643" s="17"/>
    </row>
    <row r="644" ht="15.75" customHeight="1">
      <c r="C644" s="100"/>
      <c r="G644" s="45"/>
      <c r="M644" s="53"/>
      <c r="N644" s="17"/>
    </row>
    <row r="645" ht="15.75" customHeight="1">
      <c r="C645" s="100"/>
      <c r="G645" s="45"/>
      <c r="M645" s="53"/>
      <c r="N645" s="17"/>
    </row>
    <row r="646" ht="15.75" customHeight="1">
      <c r="C646" s="100"/>
      <c r="G646" s="45"/>
      <c r="M646" s="53"/>
      <c r="N646" s="17"/>
    </row>
    <row r="647" ht="15.75" customHeight="1">
      <c r="C647" s="100"/>
      <c r="G647" s="45"/>
      <c r="M647" s="53"/>
      <c r="N647" s="17"/>
    </row>
    <row r="648" ht="15.75" customHeight="1">
      <c r="C648" s="100"/>
      <c r="G648" s="45"/>
      <c r="M648" s="53"/>
      <c r="N648" s="17"/>
    </row>
    <row r="649" ht="15.75" customHeight="1">
      <c r="C649" s="100"/>
      <c r="G649" s="45"/>
      <c r="M649" s="53"/>
      <c r="N649" s="17"/>
    </row>
    <row r="650" ht="15.75" customHeight="1">
      <c r="C650" s="100"/>
      <c r="G650" s="45"/>
      <c r="M650" s="53"/>
      <c r="N650" s="17"/>
    </row>
    <row r="651" ht="15.75" customHeight="1">
      <c r="C651" s="100"/>
      <c r="G651" s="45"/>
      <c r="M651" s="53"/>
      <c r="N651" s="17"/>
    </row>
    <row r="652" ht="15.75" customHeight="1">
      <c r="C652" s="100"/>
      <c r="G652" s="45"/>
      <c r="M652" s="53"/>
      <c r="N652" s="17"/>
    </row>
    <row r="653" ht="15.75" customHeight="1">
      <c r="C653" s="100"/>
      <c r="G653" s="45"/>
      <c r="M653" s="53"/>
      <c r="N653" s="17"/>
    </row>
    <row r="654" ht="15.75" customHeight="1">
      <c r="C654" s="100"/>
      <c r="G654" s="45"/>
      <c r="M654" s="53"/>
      <c r="N654" s="17"/>
    </row>
    <row r="655" ht="15.75" customHeight="1">
      <c r="C655" s="100"/>
      <c r="G655" s="45"/>
      <c r="M655" s="53"/>
      <c r="N655" s="17"/>
    </row>
    <row r="656" ht="15.75" customHeight="1">
      <c r="C656" s="100"/>
      <c r="G656" s="45"/>
      <c r="M656" s="53"/>
      <c r="N656" s="17"/>
    </row>
    <row r="657" ht="15.75" customHeight="1">
      <c r="C657" s="100"/>
      <c r="G657" s="45"/>
      <c r="M657" s="53"/>
      <c r="N657" s="17"/>
    </row>
    <row r="658" ht="15.75" customHeight="1">
      <c r="C658" s="100"/>
      <c r="G658" s="45"/>
      <c r="M658" s="53"/>
      <c r="N658" s="17"/>
    </row>
    <row r="659" ht="15.75" customHeight="1">
      <c r="C659" s="100"/>
      <c r="G659" s="45"/>
      <c r="M659" s="53"/>
      <c r="N659" s="17"/>
    </row>
    <row r="660" ht="15.75" customHeight="1">
      <c r="C660" s="100"/>
      <c r="G660" s="45"/>
      <c r="M660" s="53"/>
      <c r="N660" s="17"/>
    </row>
    <row r="661" ht="15.75" customHeight="1">
      <c r="C661" s="100"/>
      <c r="G661" s="45"/>
      <c r="M661" s="53"/>
      <c r="N661" s="17"/>
    </row>
    <row r="662" ht="15.75" customHeight="1">
      <c r="C662" s="100"/>
      <c r="G662" s="45"/>
      <c r="M662" s="53"/>
      <c r="N662" s="17"/>
    </row>
    <row r="663" ht="15.75" customHeight="1">
      <c r="C663" s="100"/>
      <c r="G663" s="45"/>
      <c r="M663" s="53"/>
      <c r="N663" s="17"/>
    </row>
    <row r="664" ht="15.75" customHeight="1">
      <c r="C664" s="100"/>
      <c r="G664" s="45"/>
      <c r="M664" s="53"/>
      <c r="N664" s="17"/>
    </row>
    <row r="665" ht="15.75" customHeight="1">
      <c r="C665" s="100"/>
      <c r="G665" s="45"/>
      <c r="M665" s="53"/>
      <c r="N665" s="17"/>
    </row>
    <row r="666" ht="15.75" customHeight="1">
      <c r="C666" s="100"/>
      <c r="G666" s="45"/>
      <c r="M666" s="53"/>
      <c r="N666" s="17"/>
    </row>
    <row r="667" ht="15.75" customHeight="1">
      <c r="C667" s="100"/>
      <c r="G667" s="45"/>
      <c r="M667" s="53"/>
      <c r="N667" s="17"/>
    </row>
    <row r="668" ht="15.75" customHeight="1">
      <c r="C668" s="100"/>
      <c r="G668" s="45"/>
      <c r="M668" s="53"/>
      <c r="N668" s="17"/>
    </row>
    <row r="669" ht="15.75" customHeight="1">
      <c r="C669" s="100"/>
      <c r="G669" s="45"/>
      <c r="M669" s="53"/>
      <c r="N669" s="17"/>
    </row>
    <row r="670" ht="15.75" customHeight="1">
      <c r="C670" s="100"/>
      <c r="G670" s="45"/>
      <c r="M670" s="53"/>
      <c r="N670" s="17"/>
    </row>
    <row r="671" ht="15.75" customHeight="1">
      <c r="C671" s="100"/>
      <c r="G671" s="45"/>
      <c r="M671" s="53"/>
      <c r="N671" s="17"/>
    </row>
    <row r="672" ht="15.75" customHeight="1">
      <c r="C672" s="100"/>
      <c r="G672" s="45"/>
      <c r="M672" s="53"/>
      <c r="N672" s="17"/>
    </row>
    <row r="673" ht="15.75" customHeight="1">
      <c r="C673" s="100"/>
      <c r="G673" s="45"/>
      <c r="M673" s="53"/>
      <c r="N673" s="17"/>
    </row>
    <row r="674" ht="15.75" customHeight="1">
      <c r="C674" s="100"/>
      <c r="G674" s="45"/>
      <c r="M674" s="53"/>
      <c r="N674" s="17"/>
    </row>
    <row r="675" ht="15.75" customHeight="1">
      <c r="C675" s="100"/>
      <c r="G675" s="45"/>
      <c r="M675" s="53"/>
      <c r="N675" s="17"/>
    </row>
    <row r="676" ht="15.75" customHeight="1">
      <c r="C676" s="100"/>
      <c r="G676" s="45"/>
      <c r="M676" s="53"/>
      <c r="N676" s="17"/>
    </row>
    <row r="677" ht="15.75" customHeight="1">
      <c r="C677" s="100"/>
      <c r="G677" s="45"/>
      <c r="M677" s="53"/>
      <c r="N677" s="17"/>
    </row>
    <row r="678" ht="15.75" customHeight="1">
      <c r="C678" s="100"/>
      <c r="G678" s="45"/>
      <c r="M678" s="53"/>
      <c r="N678" s="17"/>
    </row>
    <row r="679" ht="15.75" customHeight="1">
      <c r="C679" s="100"/>
      <c r="G679" s="45"/>
      <c r="M679" s="53"/>
      <c r="N679" s="17"/>
    </row>
    <row r="680" ht="15.75" customHeight="1">
      <c r="C680" s="100"/>
      <c r="G680" s="45"/>
      <c r="M680" s="53"/>
      <c r="N680" s="17"/>
    </row>
    <row r="681" ht="15.75" customHeight="1">
      <c r="C681" s="100"/>
      <c r="G681" s="45"/>
      <c r="M681" s="53"/>
      <c r="N681" s="17"/>
    </row>
    <row r="682" ht="15.75" customHeight="1">
      <c r="C682" s="100"/>
      <c r="G682" s="45"/>
      <c r="M682" s="53"/>
      <c r="N682" s="17"/>
    </row>
    <row r="683" ht="15.75" customHeight="1">
      <c r="C683" s="100"/>
      <c r="G683" s="45"/>
      <c r="M683" s="53"/>
      <c r="N683" s="17"/>
    </row>
    <row r="684" ht="15.75" customHeight="1">
      <c r="C684" s="100"/>
      <c r="G684" s="45"/>
      <c r="M684" s="53"/>
      <c r="N684" s="17"/>
    </row>
    <row r="685" ht="15.75" customHeight="1">
      <c r="C685" s="100"/>
      <c r="G685" s="45"/>
      <c r="M685" s="53"/>
      <c r="N685" s="17"/>
    </row>
    <row r="686" ht="15.75" customHeight="1">
      <c r="C686" s="100"/>
      <c r="G686" s="45"/>
      <c r="M686" s="53"/>
      <c r="N686" s="17"/>
    </row>
    <row r="687" ht="15.75" customHeight="1">
      <c r="C687" s="100"/>
      <c r="G687" s="45"/>
      <c r="M687" s="53"/>
      <c r="N687" s="17"/>
    </row>
    <row r="688" ht="15.75" customHeight="1">
      <c r="C688" s="100"/>
      <c r="G688" s="45"/>
      <c r="M688" s="53"/>
      <c r="N688" s="17"/>
    </row>
    <row r="689" ht="15.75" customHeight="1">
      <c r="C689" s="100"/>
      <c r="G689" s="45"/>
      <c r="M689" s="53"/>
      <c r="N689" s="17"/>
    </row>
    <row r="690" ht="15.75" customHeight="1">
      <c r="C690" s="100"/>
      <c r="G690" s="45"/>
      <c r="M690" s="53"/>
      <c r="N690" s="17"/>
    </row>
    <row r="691" ht="15.75" customHeight="1">
      <c r="C691" s="100"/>
      <c r="G691" s="45"/>
      <c r="M691" s="53"/>
      <c r="N691" s="17"/>
    </row>
    <row r="692" ht="15.75" customHeight="1">
      <c r="C692" s="100"/>
      <c r="G692" s="45"/>
      <c r="M692" s="53"/>
      <c r="N692" s="17"/>
    </row>
    <row r="693" ht="15.75" customHeight="1">
      <c r="C693" s="100"/>
      <c r="G693" s="45"/>
      <c r="M693" s="53"/>
      <c r="N693" s="17"/>
    </row>
    <row r="694" ht="15.75" customHeight="1">
      <c r="C694" s="100"/>
      <c r="G694" s="45"/>
      <c r="M694" s="53"/>
      <c r="N694" s="17"/>
    </row>
    <row r="695" ht="15.75" customHeight="1">
      <c r="C695" s="100"/>
      <c r="G695" s="45"/>
      <c r="M695" s="53"/>
      <c r="N695" s="17"/>
    </row>
    <row r="696" ht="15.75" customHeight="1">
      <c r="C696" s="100"/>
      <c r="G696" s="45"/>
      <c r="M696" s="53"/>
      <c r="N696" s="17"/>
    </row>
    <row r="697" ht="15.75" customHeight="1">
      <c r="C697" s="100"/>
      <c r="G697" s="45"/>
      <c r="M697" s="53"/>
      <c r="N697" s="17"/>
    </row>
    <row r="698" ht="15.75" customHeight="1">
      <c r="C698" s="100"/>
      <c r="G698" s="45"/>
      <c r="M698" s="53"/>
      <c r="N698" s="17"/>
    </row>
    <row r="699" ht="15.75" customHeight="1">
      <c r="C699" s="100"/>
      <c r="G699" s="45"/>
      <c r="M699" s="53"/>
      <c r="N699" s="17"/>
    </row>
    <row r="700" ht="15.75" customHeight="1">
      <c r="C700" s="100"/>
      <c r="G700" s="45"/>
      <c r="M700" s="53"/>
      <c r="N700" s="17"/>
    </row>
    <row r="701" ht="15.75" customHeight="1">
      <c r="C701" s="100"/>
      <c r="G701" s="45"/>
      <c r="M701" s="53"/>
      <c r="N701" s="17"/>
    </row>
    <row r="702" ht="15.75" customHeight="1">
      <c r="C702" s="100"/>
      <c r="G702" s="45"/>
      <c r="M702" s="53"/>
      <c r="N702" s="17"/>
    </row>
    <row r="703" ht="15.75" customHeight="1">
      <c r="C703" s="100"/>
      <c r="G703" s="45"/>
      <c r="M703" s="53"/>
      <c r="N703" s="17"/>
    </row>
    <row r="704" ht="15.75" customHeight="1">
      <c r="C704" s="100"/>
      <c r="G704" s="45"/>
      <c r="M704" s="53"/>
      <c r="N704" s="17"/>
    </row>
    <row r="705" ht="15.75" customHeight="1">
      <c r="C705" s="100"/>
      <c r="G705" s="45"/>
      <c r="M705" s="53"/>
      <c r="N705" s="17"/>
    </row>
    <row r="706" ht="15.75" customHeight="1">
      <c r="C706" s="100"/>
      <c r="G706" s="45"/>
      <c r="M706" s="53"/>
      <c r="N706" s="17"/>
    </row>
    <row r="707" ht="15.75" customHeight="1">
      <c r="C707" s="100"/>
      <c r="G707" s="45"/>
      <c r="M707" s="53"/>
      <c r="N707" s="17"/>
    </row>
    <row r="708" ht="15.75" customHeight="1">
      <c r="C708" s="100"/>
      <c r="G708" s="45"/>
      <c r="M708" s="53"/>
      <c r="N708" s="17"/>
    </row>
    <row r="709" ht="15.75" customHeight="1">
      <c r="C709" s="100"/>
      <c r="G709" s="45"/>
      <c r="M709" s="53"/>
      <c r="N709" s="17"/>
    </row>
    <row r="710" ht="15.75" customHeight="1">
      <c r="C710" s="100"/>
      <c r="G710" s="45"/>
      <c r="M710" s="53"/>
      <c r="N710" s="17"/>
    </row>
    <row r="711" ht="15.75" customHeight="1">
      <c r="C711" s="100"/>
      <c r="G711" s="45"/>
      <c r="M711" s="53"/>
      <c r="N711" s="17"/>
    </row>
    <row r="712" ht="15.75" customHeight="1">
      <c r="C712" s="100"/>
      <c r="G712" s="45"/>
      <c r="M712" s="53"/>
      <c r="N712" s="17"/>
    </row>
    <row r="713" ht="15.75" customHeight="1">
      <c r="C713" s="100"/>
      <c r="G713" s="45"/>
      <c r="M713" s="53"/>
      <c r="N713" s="17"/>
    </row>
    <row r="714" ht="15.75" customHeight="1">
      <c r="C714" s="100"/>
      <c r="G714" s="45"/>
      <c r="M714" s="53"/>
      <c r="N714" s="17"/>
    </row>
    <row r="715" ht="15.75" customHeight="1">
      <c r="C715" s="100"/>
      <c r="G715" s="45"/>
      <c r="M715" s="53"/>
      <c r="N715" s="17"/>
    </row>
    <row r="716" ht="15.75" customHeight="1">
      <c r="C716" s="100"/>
      <c r="G716" s="45"/>
      <c r="M716" s="53"/>
      <c r="N716" s="17"/>
    </row>
    <row r="717" ht="15.75" customHeight="1">
      <c r="C717" s="100"/>
      <c r="G717" s="45"/>
      <c r="M717" s="53"/>
      <c r="N717" s="17"/>
    </row>
    <row r="718" ht="15.75" customHeight="1">
      <c r="C718" s="100"/>
      <c r="G718" s="45"/>
      <c r="M718" s="53"/>
      <c r="N718" s="17"/>
    </row>
    <row r="719" ht="15.75" customHeight="1">
      <c r="C719" s="100"/>
      <c r="G719" s="45"/>
      <c r="M719" s="53"/>
      <c r="N719" s="17"/>
    </row>
    <row r="720" ht="15.75" customHeight="1">
      <c r="C720" s="100"/>
      <c r="G720" s="45"/>
      <c r="M720" s="53"/>
      <c r="N720" s="17"/>
    </row>
    <row r="721" ht="15.75" customHeight="1">
      <c r="C721" s="100"/>
      <c r="G721" s="45"/>
      <c r="M721" s="53"/>
      <c r="N721" s="17"/>
    </row>
    <row r="722" ht="15.75" customHeight="1">
      <c r="C722" s="100"/>
      <c r="G722" s="45"/>
      <c r="M722" s="53"/>
      <c r="N722" s="17"/>
    </row>
    <row r="723" ht="15.75" customHeight="1">
      <c r="C723" s="100"/>
      <c r="G723" s="45"/>
      <c r="M723" s="53"/>
      <c r="N723" s="17"/>
    </row>
    <row r="724" ht="15.75" customHeight="1">
      <c r="C724" s="100"/>
      <c r="G724" s="45"/>
      <c r="M724" s="53"/>
      <c r="N724" s="17"/>
    </row>
    <row r="725" ht="15.75" customHeight="1">
      <c r="C725" s="100"/>
      <c r="G725" s="45"/>
      <c r="M725" s="53"/>
      <c r="N725" s="17"/>
    </row>
    <row r="726" ht="15.75" customHeight="1">
      <c r="C726" s="100"/>
      <c r="G726" s="45"/>
      <c r="M726" s="53"/>
      <c r="N726" s="17"/>
    </row>
    <row r="727" ht="15.75" customHeight="1">
      <c r="C727" s="100"/>
      <c r="G727" s="45"/>
      <c r="M727" s="53"/>
      <c r="N727" s="17"/>
    </row>
    <row r="728" ht="15.75" customHeight="1">
      <c r="C728" s="100"/>
      <c r="G728" s="45"/>
      <c r="M728" s="53"/>
      <c r="N728" s="17"/>
    </row>
    <row r="729" ht="15.75" customHeight="1">
      <c r="C729" s="100"/>
      <c r="G729" s="45"/>
      <c r="M729" s="53"/>
      <c r="N729" s="17"/>
    </row>
    <row r="730" ht="15.75" customHeight="1">
      <c r="C730" s="100"/>
      <c r="G730" s="45"/>
      <c r="M730" s="53"/>
      <c r="N730" s="17"/>
    </row>
    <row r="731" ht="15.75" customHeight="1">
      <c r="C731" s="100"/>
      <c r="G731" s="45"/>
      <c r="M731" s="53"/>
      <c r="N731" s="17"/>
    </row>
    <row r="732" ht="15.75" customHeight="1">
      <c r="C732" s="100"/>
      <c r="G732" s="45"/>
      <c r="M732" s="53"/>
      <c r="N732" s="17"/>
    </row>
    <row r="733" ht="15.75" customHeight="1">
      <c r="C733" s="100"/>
      <c r="G733" s="45"/>
      <c r="M733" s="53"/>
      <c r="N733" s="17"/>
    </row>
    <row r="734" ht="15.75" customHeight="1">
      <c r="C734" s="100"/>
      <c r="G734" s="45"/>
      <c r="M734" s="53"/>
      <c r="N734" s="17"/>
    </row>
    <row r="735" ht="15.75" customHeight="1">
      <c r="C735" s="100"/>
      <c r="G735" s="45"/>
      <c r="M735" s="53"/>
      <c r="N735" s="17"/>
    </row>
    <row r="736" ht="15.75" customHeight="1">
      <c r="C736" s="100"/>
      <c r="G736" s="45"/>
      <c r="M736" s="53"/>
      <c r="N736" s="17"/>
    </row>
    <row r="737" ht="15.75" customHeight="1">
      <c r="C737" s="100"/>
      <c r="G737" s="45"/>
      <c r="M737" s="53"/>
      <c r="N737" s="17"/>
    </row>
    <row r="738" ht="15.75" customHeight="1">
      <c r="C738" s="100"/>
      <c r="G738" s="45"/>
      <c r="M738" s="53"/>
      <c r="N738" s="17"/>
    </row>
    <row r="739" ht="15.75" customHeight="1">
      <c r="C739" s="100"/>
      <c r="G739" s="45"/>
      <c r="M739" s="53"/>
      <c r="N739" s="17"/>
    </row>
    <row r="740" ht="15.75" customHeight="1">
      <c r="C740" s="100"/>
      <c r="G740" s="45"/>
      <c r="M740" s="53"/>
      <c r="N740" s="17"/>
    </row>
    <row r="741" ht="15.75" customHeight="1">
      <c r="C741" s="100"/>
      <c r="G741" s="45"/>
      <c r="M741" s="53"/>
      <c r="N741" s="17"/>
    </row>
    <row r="742" ht="15.75" customHeight="1">
      <c r="C742" s="100"/>
      <c r="G742" s="45"/>
      <c r="M742" s="53"/>
      <c r="N742" s="17"/>
    </row>
    <row r="743" ht="15.75" customHeight="1">
      <c r="C743" s="100"/>
      <c r="G743" s="45"/>
      <c r="M743" s="53"/>
      <c r="N743" s="17"/>
    </row>
    <row r="744" ht="15.75" customHeight="1">
      <c r="C744" s="100"/>
      <c r="G744" s="45"/>
      <c r="M744" s="53"/>
      <c r="N744" s="17"/>
    </row>
    <row r="745" ht="15.75" customHeight="1">
      <c r="C745" s="100"/>
      <c r="G745" s="45"/>
      <c r="M745" s="53"/>
      <c r="N745" s="17"/>
    </row>
    <row r="746" ht="15.75" customHeight="1">
      <c r="C746" s="100"/>
      <c r="G746" s="45"/>
      <c r="M746" s="53"/>
      <c r="N746" s="17"/>
    </row>
    <row r="747" ht="15.75" customHeight="1">
      <c r="C747" s="100"/>
      <c r="G747" s="45"/>
      <c r="M747" s="53"/>
      <c r="N747" s="17"/>
    </row>
    <row r="748" ht="15.75" customHeight="1">
      <c r="C748" s="100"/>
      <c r="G748" s="45"/>
      <c r="M748" s="53"/>
      <c r="N748" s="17"/>
    </row>
    <row r="749" ht="15.75" customHeight="1">
      <c r="C749" s="100"/>
      <c r="G749" s="45"/>
      <c r="M749" s="53"/>
      <c r="N749" s="17"/>
    </row>
    <row r="750" ht="15.75" customHeight="1">
      <c r="C750" s="100"/>
      <c r="G750" s="45"/>
      <c r="M750" s="53"/>
      <c r="N750" s="17"/>
    </row>
    <row r="751" ht="15.75" customHeight="1">
      <c r="C751" s="100"/>
      <c r="G751" s="45"/>
      <c r="M751" s="53"/>
      <c r="N751" s="17"/>
    </row>
    <row r="752" ht="15.75" customHeight="1">
      <c r="C752" s="100"/>
      <c r="G752" s="45"/>
      <c r="M752" s="53"/>
      <c r="N752" s="17"/>
    </row>
    <row r="753" ht="15.75" customHeight="1">
      <c r="C753" s="100"/>
      <c r="G753" s="45"/>
      <c r="M753" s="53"/>
      <c r="N753" s="17"/>
    </row>
    <row r="754" ht="15.75" customHeight="1">
      <c r="C754" s="100"/>
      <c r="G754" s="45"/>
      <c r="M754" s="53"/>
      <c r="N754" s="17"/>
    </row>
    <row r="755" ht="15.75" customHeight="1">
      <c r="C755" s="100"/>
      <c r="G755" s="45"/>
      <c r="M755" s="53"/>
      <c r="N755" s="17"/>
    </row>
    <row r="756" ht="15.75" customHeight="1">
      <c r="C756" s="100"/>
      <c r="G756" s="45"/>
      <c r="M756" s="53"/>
      <c r="N756" s="17"/>
    </row>
    <row r="757" ht="15.75" customHeight="1">
      <c r="C757" s="100"/>
      <c r="G757" s="45"/>
      <c r="M757" s="53"/>
      <c r="N757" s="17"/>
    </row>
    <row r="758" ht="15.75" customHeight="1">
      <c r="C758" s="100"/>
      <c r="G758" s="45"/>
      <c r="M758" s="53"/>
      <c r="N758" s="17"/>
    </row>
    <row r="759" ht="15.75" customHeight="1">
      <c r="C759" s="100"/>
      <c r="G759" s="45"/>
      <c r="M759" s="53"/>
      <c r="N759" s="17"/>
    </row>
    <row r="760" ht="15.75" customHeight="1">
      <c r="C760" s="100"/>
      <c r="G760" s="45"/>
      <c r="M760" s="53"/>
      <c r="N760" s="17"/>
    </row>
    <row r="761" ht="15.75" customHeight="1">
      <c r="C761" s="100"/>
      <c r="G761" s="45"/>
      <c r="M761" s="53"/>
      <c r="N761" s="17"/>
    </row>
    <row r="762" ht="15.75" customHeight="1">
      <c r="C762" s="100"/>
      <c r="G762" s="45"/>
      <c r="M762" s="53"/>
      <c r="N762" s="17"/>
    </row>
    <row r="763" ht="15.75" customHeight="1">
      <c r="C763" s="100"/>
      <c r="G763" s="45"/>
      <c r="M763" s="53"/>
      <c r="N763" s="17"/>
    </row>
    <row r="764" ht="15.75" customHeight="1">
      <c r="C764" s="100"/>
      <c r="G764" s="45"/>
      <c r="M764" s="53"/>
      <c r="N764" s="17"/>
    </row>
    <row r="765" ht="15.75" customHeight="1">
      <c r="C765" s="100"/>
      <c r="G765" s="45"/>
      <c r="M765" s="53"/>
      <c r="N765" s="17"/>
    </row>
    <row r="766" ht="15.75" customHeight="1">
      <c r="C766" s="100"/>
      <c r="G766" s="45"/>
      <c r="M766" s="53"/>
      <c r="N766" s="17"/>
    </row>
    <row r="767" ht="15.75" customHeight="1">
      <c r="C767" s="100"/>
      <c r="G767" s="45"/>
      <c r="M767" s="53"/>
      <c r="N767" s="17"/>
    </row>
    <row r="768" ht="15.75" customHeight="1">
      <c r="C768" s="100"/>
      <c r="G768" s="45"/>
      <c r="M768" s="53"/>
      <c r="N768" s="17"/>
    </row>
    <row r="769" ht="15.75" customHeight="1">
      <c r="C769" s="100"/>
      <c r="G769" s="45"/>
      <c r="M769" s="53"/>
      <c r="N769" s="17"/>
    </row>
    <row r="770" ht="15.75" customHeight="1">
      <c r="C770" s="100"/>
      <c r="G770" s="45"/>
      <c r="M770" s="53"/>
      <c r="N770" s="17"/>
    </row>
    <row r="771" ht="15.75" customHeight="1">
      <c r="C771" s="100"/>
      <c r="G771" s="45"/>
      <c r="M771" s="53"/>
      <c r="N771" s="17"/>
    </row>
    <row r="772" ht="15.75" customHeight="1">
      <c r="C772" s="100"/>
      <c r="G772" s="45"/>
      <c r="M772" s="53"/>
      <c r="N772" s="17"/>
    </row>
    <row r="773" ht="15.75" customHeight="1">
      <c r="C773" s="100"/>
      <c r="G773" s="45"/>
      <c r="M773" s="53"/>
      <c r="N773" s="17"/>
    </row>
    <row r="774" ht="15.75" customHeight="1">
      <c r="C774" s="100"/>
      <c r="G774" s="45"/>
      <c r="M774" s="53"/>
      <c r="N774" s="17"/>
    </row>
    <row r="775" ht="15.75" customHeight="1">
      <c r="C775" s="100"/>
      <c r="G775" s="45"/>
      <c r="M775" s="53"/>
      <c r="N775" s="17"/>
    </row>
    <row r="776" ht="15.75" customHeight="1">
      <c r="C776" s="100"/>
      <c r="G776" s="45"/>
      <c r="M776" s="53"/>
      <c r="N776" s="17"/>
    </row>
    <row r="777" ht="15.75" customHeight="1">
      <c r="C777" s="100"/>
      <c r="G777" s="45"/>
      <c r="M777" s="53"/>
      <c r="N777" s="17"/>
    </row>
    <row r="778" ht="15.75" customHeight="1">
      <c r="C778" s="100"/>
      <c r="G778" s="45"/>
      <c r="M778" s="53"/>
      <c r="N778" s="17"/>
    </row>
    <row r="779" ht="15.75" customHeight="1">
      <c r="C779" s="100"/>
      <c r="G779" s="45"/>
      <c r="M779" s="53"/>
      <c r="N779" s="17"/>
    </row>
    <row r="780" ht="15.75" customHeight="1">
      <c r="C780" s="100"/>
      <c r="G780" s="45"/>
      <c r="M780" s="53"/>
      <c r="N780" s="17"/>
    </row>
    <row r="781" ht="15.75" customHeight="1">
      <c r="C781" s="100"/>
      <c r="G781" s="45"/>
      <c r="M781" s="53"/>
      <c r="N781" s="17"/>
    </row>
    <row r="782" ht="15.75" customHeight="1">
      <c r="C782" s="100"/>
      <c r="G782" s="45"/>
      <c r="M782" s="53"/>
      <c r="N782" s="17"/>
    </row>
    <row r="783" ht="15.75" customHeight="1">
      <c r="C783" s="100"/>
      <c r="G783" s="45"/>
      <c r="M783" s="53"/>
      <c r="N783" s="17"/>
    </row>
    <row r="784" ht="15.75" customHeight="1">
      <c r="C784" s="100"/>
      <c r="G784" s="45"/>
      <c r="M784" s="53"/>
      <c r="N784" s="17"/>
    </row>
    <row r="785" ht="15.75" customHeight="1">
      <c r="C785" s="100"/>
      <c r="G785" s="45"/>
      <c r="M785" s="53"/>
      <c r="N785" s="17"/>
    </row>
    <row r="786" ht="15.75" customHeight="1">
      <c r="C786" s="100"/>
      <c r="G786" s="45"/>
      <c r="M786" s="53"/>
      <c r="N786" s="17"/>
    </row>
    <row r="787" ht="15.75" customHeight="1">
      <c r="C787" s="100"/>
      <c r="G787" s="45"/>
      <c r="M787" s="53"/>
      <c r="N787" s="17"/>
    </row>
    <row r="788" ht="15.75" customHeight="1">
      <c r="C788" s="100"/>
      <c r="G788" s="45"/>
      <c r="M788" s="53"/>
      <c r="N788" s="17"/>
    </row>
    <row r="789" ht="15.75" customHeight="1">
      <c r="C789" s="100"/>
      <c r="G789" s="45"/>
      <c r="M789" s="53"/>
      <c r="N789" s="17"/>
    </row>
    <row r="790" ht="15.75" customHeight="1">
      <c r="C790" s="100"/>
      <c r="G790" s="45"/>
      <c r="M790" s="53"/>
      <c r="N790" s="17"/>
    </row>
    <row r="791" ht="15.75" customHeight="1">
      <c r="C791" s="100"/>
      <c r="G791" s="45"/>
      <c r="M791" s="53"/>
      <c r="N791" s="17"/>
    </row>
    <row r="792" ht="15.75" customHeight="1">
      <c r="C792" s="100"/>
      <c r="G792" s="45"/>
      <c r="M792" s="53"/>
      <c r="N792" s="17"/>
    </row>
    <row r="793" ht="15.75" customHeight="1">
      <c r="C793" s="100"/>
      <c r="G793" s="45"/>
      <c r="M793" s="53"/>
      <c r="N793" s="17"/>
    </row>
    <row r="794" ht="15.75" customHeight="1">
      <c r="C794" s="100"/>
      <c r="G794" s="45"/>
      <c r="M794" s="53"/>
      <c r="N794" s="17"/>
    </row>
    <row r="795" ht="15.75" customHeight="1">
      <c r="C795" s="100"/>
      <c r="G795" s="45"/>
      <c r="M795" s="53"/>
      <c r="N795" s="17"/>
    </row>
    <row r="796" ht="15.75" customHeight="1">
      <c r="C796" s="100"/>
      <c r="G796" s="45"/>
      <c r="M796" s="53"/>
      <c r="N796" s="17"/>
    </row>
    <row r="797" ht="15.75" customHeight="1">
      <c r="C797" s="100"/>
      <c r="G797" s="45"/>
      <c r="M797" s="53"/>
      <c r="N797" s="17"/>
    </row>
    <row r="798" ht="15.75" customHeight="1">
      <c r="C798" s="100"/>
      <c r="G798" s="45"/>
      <c r="M798" s="53"/>
      <c r="N798" s="17"/>
    </row>
    <row r="799" ht="15.75" customHeight="1">
      <c r="C799" s="100"/>
      <c r="G799" s="45"/>
      <c r="M799" s="53"/>
      <c r="N799" s="17"/>
    </row>
    <row r="800" ht="15.75" customHeight="1">
      <c r="C800" s="100"/>
      <c r="G800" s="45"/>
      <c r="M800" s="53"/>
      <c r="N800" s="17"/>
    </row>
    <row r="801" ht="15.75" customHeight="1">
      <c r="C801" s="100"/>
      <c r="G801" s="45"/>
      <c r="M801" s="53"/>
      <c r="N801" s="17"/>
    </row>
    <row r="802" ht="15.75" customHeight="1">
      <c r="C802" s="100"/>
      <c r="G802" s="45"/>
      <c r="M802" s="53"/>
      <c r="N802" s="17"/>
    </row>
    <row r="803" ht="15.75" customHeight="1">
      <c r="C803" s="100"/>
      <c r="G803" s="45"/>
      <c r="M803" s="53"/>
      <c r="N803" s="17"/>
    </row>
    <row r="804" ht="15.75" customHeight="1">
      <c r="C804" s="100"/>
      <c r="G804" s="45"/>
      <c r="M804" s="53"/>
      <c r="N804" s="17"/>
    </row>
    <row r="805" ht="15.75" customHeight="1">
      <c r="C805" s="100"/>
      <c r="G805" s="45"/>
      <c r="M805" s="53"/>
      <c r="N805" s="17"/>
    </row>
    <row r="806" ht="15.75" customHeight="1">
      <c r="C806" s="100"/>
      <c r="G806" s="45"/>
      <c r="M806" s="53"/>
      <c r="N806" s="17"/>
    </row>
    <row r="807" ht="15.75" customHeight="1">
      <c r="C807" s="100"/>
      <c r="G807" s="45"/>
      <c r="M807" s="53"/>
      <c r="N807" s="17"/>
    </row>
    <row r="808" ht="15.75" customHeight="1">
      <c r="C808" s="100"/>
      <c r="G808" s="45"/>
      <c r="M808" s="53"/>
      <c r="N808" s="17"/>
    </row>
    <row r="809" ht="15.75" customHeight="1">
      <c r="C809" s="100"/>
      <c r="G809" s="45"/>
      <c r="M809" s="53"/>
      <c r="N809" s="17"/>
    </row>
    <row r="810" ht="15.75" customHeight="1">
      <c r="C810" s="100"/>
      <c r="G810" s="45"/>
      <c r="M810" s="53"/>
      <c r="N810" s="17"/>
    </row>
    <row r="811" ht="15.75" customHeight="1">
      <c r="C811" s="100"/>
      <c r="G811" s="45"/>
      <c r="M811" s="53"/>
      <c r="N811" s="17"/>
    </row>
    <row r="812" ht="15.75" customHeight="1">
      <c r="C812" s="100"/>
      <c r="G812" s="45"/>
      <c r="M812" s="53"/>
      <c r="N812" s="17"/>
    </row>
    <row r="813" ht="15.75" customHeight="1">
      <c r="C813" s="100"/>
      <c r="G813" s="45"/>
      <c r="M813" s="53"/>
      <c r="N813" s="17"/>
    </row>
    <row r="814" ht="15.75" customHeight="1">
      <c r="C814" s="100"/>
      <c r="G814" s="45"/>
      <c r="M814" s="53"/>
      <c r="N814" s="17"/>
    </row>
    <row r="815" ht="15.75" customHeight="1">
      <c r="C815" s="100"/>
      <c r="G815" s="45"/>
      <c r="M815" s="53"/>
      <c r="N815" s="17"/>
    </row>
    <row r="816" ht="15.75" customHeight="1">
      <c r="C816" s="100"/>
      <c r="G816" s="45"/>
      <c r="M816" s="53"/>
      <c r="N816" s="17"/>
    </row>
    <row r="817" ht="15.75" customHeight="1">
      <c r="C817" s="100"/>
      <c r="G817" s="45"/>
      <c r="M817" s="53"/>
      <c r="N817" s="17"/>
    </row>
    <row r="818" ht="15.75" customHeight="1">
      <c r="C818" s="100"/>
      <c r="G818" s="45"/>
      <c r="M818" s="53"/>
      <c r="N818" s="17"/>
    </row>
    <row r="819" ht="15.75" customHeight="1">
      <c r="C819" s="100"/>
      <c r="G819" s="45"/>
      <c r="M819" s="53"/>
      <c r="N819" s="17"/>
    </row>
    <row r="820" ht="15.75" customHeight="1">
      <c r="C820" s="100"/>
      <c r="G820" s="45"/>
      <c r="M820" s="53"/>
      <c r="N820" s="17"/>
    </row>
    <row r="821" ht="15.75" customHeight="1">
      <c r="C821" s="100"/>
      <c r="G821" s="45"/>
      <c r="M821" s="53"/>
      <c r="N821" s="17"/>
    </row>
    <row r="822" ht="15.75" customHeight="1">
      <c r="C822" s="100"/>
      <c r="G822" s="45"/>
      <c r="M822" s="53"/>
      <c r="N822" s="17"/>
    </row>
    <row r="823" ht="15.75" customHeight="1">
      <c r="C823" s="100"/>
      <c r="G823" s="45"/>
      <c r="M823" s="53"/>
      <c r="N823" s="17"/>
    </row>
    <row r="824" ht="15.75" customHeight="1">
      <c r="C824" s="100"/>
      <c r="G824" s="45"/>
      <c r="M824" s="53"/>
      <c r="N824" s="17"/>
    </row>
    <row r="825" ht="15.75" customHeight="1">
      <c r="C825" s="100"/>
      <c r="G825" s="45"/>
      <c r="M825" s="53"/>
      <c r="N825" s="17"/>
    </row>
    <row r="826" ht="15.75" customHeight="1">
      <c r="C826" s="100"/>
      <c r="G826" s="45"/>
      <c r="M826" s="53"/>
      <c r="N826" s="17"/>
    </row>
    <row r="827" ht="15.75" customHeight="1">
      <c r="C827" s="100"/>
      <c r="G827" s="45"/>
      <c r="M827" s="53"/>
      <c r="N827" s="17"/>
    </row>
    <row r="828" ht="15.75" customHeight="1">
      <c r="C828" s="100"/>
      <c r="G828" s="45"/>
      <c r="M828" s="53"/>
      <c r="N828" s="17"/>
    </row>
    <row r="829" ht="15.75" customHeight="1">
      <c r="C829" s="100"/>
      <c r="G829" s="45"/>
      <c r="M829" s="53"/>
      <c r="N829" s="17"/>
    </row>
    <row r="830" ht="15.75" customHeight="1">
      <c r="C830" s="100"/>
      <c r="G830" s="45"/>
      <c r="M830" s="53"/>
      <c r="N830" s="17"/>
    </row>
    <row r="831" ht="15.75" customHeight="1">
      <c r="C831" s="100"/>
      <c r="G831" s="45"/>
      <c r="M831" s="53"/>
      <c r="N831" s="17"/>
    </row>
    <row r="832" ht="15.75" customHeight="1">
      <c r="C832" s="100"/>
      <c r="G832" s="45"/>
      <c r="M832" s="53"/>
      <c r="N832" s="17"/>
    </row>
    <row r="833" ht="15.75" customHeight="1">
      <c r="C833" s="100"/>
      <c r="G833" s="45"/>
      <c r="M833" s="53"/>
      <c r="N833" s="17"/>
    </row>
    <row r="834" ht="15.75" customHeight="1">
      <c r="C834" s="100"/>
      <c r="G834" s="45"/>
      <c r="M834" s="53"/>
      <c r="N834" s="17"/>
    </row>
    <row r="835" ht="15.75" customHeight="1">
      <c r="C835" s="100"/>
      <c r="G835" s="45"/>
      <c r="M835" s="53"/>
      <c r="N835" s="17"/>
    </row>
    <row r="836" ht="15.75" customHeight="1">
      <c r="C836" s="100"/>
      <c r="G836" s="45"/>
      <c r="M836" s="53"/>
      <c r="N836" s="17"/>
    </row>
    <row r="837" ht="15.75" customHeight="1">
      <c r="C837" s="100"/>
      <c r="G837" s="45"/>
      <c r="M837" s="53"/>
      <c r="N837" s="17"/>
    </row>
    <row r="838" ht="15.75" customHeight="1">
      <c r="C838" s="100"/>
      <c r="G838" s="45"/>
      <c r="M838" s="53"/>
      <c r="N838" s="17"/>
    </row>
    <row r="839" ht="15.75" customHeight="1">
      <c r="C839" s="100"/>
      <c r="G839" s="45"/>
      <c r="M839" s="53"/>
      <c r="N839" s="17"/>
    </row>
    <row r="840" ht="15.75" customHeight="1">
      <c r="C840" s="100"/>
      <c r="G840" s="45"/>
      <c r="M840" s="53"/>
      <c r="N840" s="17"/>
    </row>
    <row r="841" ht="15.75" customHeight="1">
      <c r="C841" s="100"/>
      <c r="G841" s="45"/>
      <c r="M841" s="53"/>
      <c r="N841" s="17"/>
    </row>
    <row r="842" ht="15.75" customHeight="1">
      <c r="C842" s="100"/>
      <c r="G842" s="45"/>
      <c r="M842" s="53"/>
      <c r="N842" s="17"/>
    </row>
    <row r="843" ht="15.75" customHeight="1">
      <c r="C843" s="100"/>
      <c r="G843" s="45"/>
      <c r="M843" s="53"/>
      <c r="N843" s="17"/>
    </row>
    <row r="844" ht="15.75" customHeight="1">
      <c r="C844" s="100"/>
      <c r="G844" s="45"/>
      <c r="M844" s="53"/>
      <c r="N844" s="17"/>
    </row>
    <row r="845" ht="15.75" customHeight="1">
      <c r="C845" s="100"/>
      <c r="G845" s="45"/>
      <c r="M845" s="53"/>
      <c r="N845" s="17"/>
    </row>
    <row r="846" ht="15.75" customHeight="1">
      <c r="C846" s="100"/>
      <c r="G846" s="45"/>
      <c r="M846" s="53"/>
      <c r="N846" s="17"/>
    </row>
    <row r="847" ht="15.75" customHeight="1">
      <c r="C847" s="100"/>
      <c r="G847" s="45"/>
      <c r="M847" s="53"/>
      <c r="N847" s="17"/>
    </row>
    <row r="848" ht="15.75" customHeight="1">
      <c r="C848" s="100"/>
      <c r="G848" s="45"/>
      <c r="M848" s="53"/>
      <c r="N848" s="17"/>
    </row>
    <row r="849" ht="15.75" customHeight="1">
      <c r="C849" s="100"/>
      <c r="G849" s="45"/>
      <c r="M849" s="53"/>
      <c r="N849" s="17"/>
    </row>
    <row r="850" ht="15.75" customHeight="1">
      <c r="C850" s="100"/>
      <c r="G850" s="45"/>
      <c r="M850" s="53"/>
      <c r="N850" s="17"/>
    </row>
    <row r="851" ht="15.75" customHeight="1">
      <c r="C851" s="100"/>
      <c r="G851" s="45"/>
      <c r="M851" s="53"/>
      <c r="N851" s="17"/>
    </row>
    <row r="852" ht="15.75" customHeight="1">
      <c r="C852" s="100"/>
      <c r="G852" s="45"/>
      <c r="M852" s="53"/>
      <c r="N852" s="17"/>
    </row>
    <row r="853" ht="15.75" customHeight="1">
      <c r="C853" s="100"/>
      <c r="G853" s="45"/>
      <c r="M853" s="53"/>
      <c r="N853" s="17"/>
    </row>
    <row r="854" ht="15.75" customHeight="1">
      <c r="C854" s="100"/>
      <c r="G854" s="45"/>
      <c r="M854" s="53"/>
      <c r="N854" s="17"/>
    </row>
    <row r="855" ht="15.75" customHeight="1">
      <c r="C855" s="100"/>
      <c r="G855" s="45"/>
      <c r="M855" s="53"/>
      <c r="N855" s="17"/>
    </row>
    <row r="856" ht="15.75" customHeight="1">
      <c r="C856" s="100"/>
      <c r="G856" s="45"/>
      <c r="M856" s="53"/>
      <c r="N856" s="17"/>
    </row>
    <row r="857" ht="15.75" customHeight="1">
      <c r="C857" s="100"/>
      <c r="G857" s="45"/>
      <c r="M857" s="53"/>
      <c r="N857" s="17"/>
    </row>
    <row r="858" ht="15.75" customHeight="1">
      <c r="C858" s="100"/>
      <c r="G858" s="45"/>
      <c r="M858" s="53"/>
      <c r="N858" s="17"/>
    </row>
    <row r="859" ht="15.75" customHeight="1">
      <c r="C859" s="100"/>
      <c r="G859" s="45"/>
      <c r="M859" s="53"/>
      <c r="N859" s="17"/>
    </row>
    <row r="860" ht="15.75" customHeight="1">
      <c r="C860" s="100"/>
      <c r="G860" s="45"/>
      <c r="M860" s="53"/>
      <c r="N860" s="17"/>
    </row>
    <row r="861" ht="15.75" customHeight="1">
      <c r="C861" s="100"/>
      <c r="G861" s="45"/>
      <c r="M861" s="53"/>
      <c r="N861" s="17"/>
    </row>
    <row r="862" ht="15.75" customHeight="1">
      <c r="C862" s="100"/>
      <c r="G862" s="45"/>
      <c r="M862" s="53"/>
      <c r="N862" s="17"/>
    </row>
    <row r="863" ht="15.75" customHeight="1">
      <c r="C863" s="100"/>
      <c r="G863" s="45"/>
      <c r="M863" s="53"/>
      <c r="N863" s="17"/>
    </row>
    <row r="864" ht="15.75" customHeight="1">
      <c r="C864" s="100"/>
      <c r="G864" s="45"/>
      <c r="M864" s="53"/>
      <c r="N864" s="17"/>
    </row>
    <row r="865" ht="15.75" customHeight="1">
      <c r="C865" s="100"/>
      <c r="G865" s="45"/>
      <c r="M865" s="53"/>
      <c r="N865" s="17"/>
    </row>
    <row r="866" ht="15.75" customHeight="1">
      <c r="C866" s="100"/>
      <c r="G866" s="45"/>
      <c r="M866" s="53"/>
      <c r="N866" s="17"/>
    </row>
    <row r="867" ht="15.75" customHeight="1">
      <c r="C867" s="100"/>
      <c r="G867" s="45"/>
      <c r="M867" s="53"/>
      <c r="N867" s="17"/>
    </row>
    <row r="868" ht="15.75" customHeight="1">
      <c r="C868" s="100"/>
      <c r="G868" s="45"/>
      <c r="M868" s="53"/>
      <c r="N868" s="17"/>
    </row>
    <row r="869" ht="15.75" customHeight="1">
      <c r="C869" s="100"/>
      <c r="G869" s="45"/>
      <c r="M869" s="53"/>
      <c r="N869" s="17"/>
    </row>
    <row r="870" ht="15.75" customHeight="1">
      <c r="C870" s="100"/>
      <c r="G870" s="45"/>
      <c r="M870" s="53"/>
      <c r="N870" s="17"/>
    </row>
    <row r="871" ht="15.75" customHeight="1">
      <c r="C871" s="100"/>
      <c r="G871" s="45"/>
      <c r="M871" s="53"/>
      <c r="N871" s="17"/>
    </row>
    <row r="872" ht="15.75" customHeight="1">
      <c r="C872" s="100"/>
      <c r="G872" s="45"/>
      <c r="M872" s="53"/>
      <c r="N872" s="17"/>
    </row>
    <row r="873" ht="15.75" customHeight="1">
      <c r="C873" s="100"/>
      <c r="G873" s="45"/>
      <c r="M873" s="53"/>
      <c r="N873" s="17"/>
    </row>
    <row r="874" ht="15.75" customHeight="1">
      <c r="C874" s="100"/>
      <c r="G874" s="45"/>
      <c r="M874" s="53"/>
      <c r="N874" s="17"/>
    </row>
    <row r="875" ht="15.75" customHeight="1">
      <c r="C875" s="100"/>
      <c r="G875" s="45"/>
      <c r="M875" s="53"/>
      <c r="N875" s="17"/>
    </row>
    <row r="876" ht="15.75" customHeight="1">
      <c r="C876" s="100"/>
      <c r="G876" s="45"/>
      <c r="M876" s="53"/>
      <c r="N876" s="17"/>
    </row>
    <row r="877" ht="15.75" customHeight="1">
      <c r="C877" s="100"/>
      <c r="G877" s="45"/>
      <c r="M877" s="53"/>
      <c r="N877" s="17"/>
    </row>
    <row r="878" ht="15.75" customHeight="1">
      <c r="C878" s="100"/>
      <c r="G878" s="45"/>
      <c r="M878" s="53"/>
      <c r="N878" s="17"/>
    </row>
    <row r="879" ht="15.75" customHeight="1">
      <c r="C879" s="100"/>
      <c r="G879" s="45"/>
      <c r="M879" s="53"/>
      <c r="N879" s="17"/>
    </row>
    <row r="880" ht="15.75" customHeight="1">
      <c r="C880" s="100"/>
      <c r="G880" s="45"/>
      <c r="M880" s="53"/>
      <c r="N880" s="17"/>
    </row>
    <row r="881" ht="15.75" customHeight="1">
      <c r="C881" s="100"/>
      <c r="G881" s="45"/>
      <c r="M881" s="53"/>
      <c r="N881" s="17"/>
    </row>
    <row r="882" ht="15.75" customHeight="1">
      <c r="C882" s="100"/>
      <c r="G882" s="45"/>
      <c r="M882" s="53"/>
      <c r="N882" s="17"/>
    </row>
    <row r="883" ht="15.75" customHeight="1">
      <c r="C883" s="100"/>
      <c r="G883" s="45"/>
      <c r="M883" s="53"/>
      <c r="N883" s="17"/>
    </row>
    <row r="884" ht="15.75" customHeight="1">
      <c r="C884" s="100"/>
      <c r="G884" s="45"/>
      <c r="M884" s="53"/>
      <c r="N884" s="17"/>
    </row>
    <row r="885" ht="15.75" customHeight="1">
      <c r="C885" s="100"/>
      <c r="G885" s="45"/>
      <c r="M885" s="53"/>
      <c r="N885" s="17"/>
    </row>
    <row r="886" ht="15.75" customHeight="1">
      <c r="C886" s="100"/>
      <c r="G886" s="45"/>
      <c r="M886" s="53"/>
      <c r="N886" s="17"/>
    </row>
    <row r="887" ht="15.75" customHeight="1">
      <c r="C887" s="100"/>
      <c r="G887" s="45"/>
      <c r="M887" s="53"/>
      <c r="N887" s="17"/>
    </row>
    <row r="888" ht="15.75" customHeight="1">
      <c r="C888" s="100"/>
      <c r="G888" s="45"/>
      <c r="M888" s="53"/>
      <c r="N888" s="17"/>
    </row>
    <row r="889" ht="15.75" customHeight="1">
      <c r="C889" s="100"/>
      <c r="G889" s="45"/>
      <c r="M889" s="53"/>
      <c r="N889" s="17"/>
    </row>
    <row r="890" ht="15.75" customHeight="1">
      <c r="C890" s="100"/>
      <c r="G890" s="45"/>
      <c r="M890" s="53"/>
      <c r="N890" s="17"/>
    </row>
    <row r="891" ht="15.75" customHeight="1">
      <c r="C891" s="100"/>
      <c r="G891" s="45"/>
      <c r="M891" s="53"/>
      <c r="N891" s="17"/>
    </row>
    <row r="892" ht="15.75" customHeight="1">
      <c r="C892" s="100"/>
      <c r="G892" s="45"/>
      <c r="M892" s="53"/>
      <c r="N892" s="17"/>
    </row>
    <row r="893" ht="15.75" customHeight="1">
      <c r="C893" s="100"/>
      <c r="G893" s="45"/>
      <c r="M893" s="53"/>
      <c r="N893" s="17"/>
    </row>
    <row r="894" ht="15.75" customHeight="1">
      <c r="C894" s="100"/>
      <c r="G894" s="45"/>
      <c r="M894" s="53"/>
      <c r="N894" s="17"/>
    </row>
    <row r="895" ht="15.75" customHeight="1">
      <c r="C895" s="100"/>
      <c r="G895" s="45"/>
      <c r="M895" s="53"/>
      <c r="N895" s="17"/>
    </row>
    <row r="896" ht="15.75" customHeight="1">
      <c r="C896" s="100"/>
      <c r="G896" s="45"/>
      <c r="M896" s="53"/>
      <c r="N896" s="17"/>
    </row>
    <row r="897" ht="15.75" customHeight="1">
      <c r="C897" s="100"/>
      <c r="G897" s="45"/>
      <c r="M897" s="53"/>
      <c r="N897" s="17"/>
    </row>
    <row r="898" ht="15.75" customHeight="1">
      <c r="C898" s="100"/>
      <c r="G898" s="45"/>
      <c r="M898" s="53"/>
      <c r="N898" s="17"/>
    </row>
    <row r="899" ht="15.75" customHeight="1">
      <c r="C899" s="100"/>
      <c r="G899" s="45"/>
      <c r="M899" s="53"/>
      <c r="N899" s="17"/>
    </row>
    <row r="900" ht="15.75" customHeight="1">
      <c r="C900" s="100"/>
      <c r="G900" s="45"/>
      <c r="M900" s="53"/>
      <c r="N900" s="17"/>
    </row>
    <row r="901" ht="15.75" customHeight="1">
      <c r="C901" s="100"/>
      <c r="G901" s="45"/>
      <c r="M901" s="53"/>
      <c r="N901" s="17"/>
    </row>
    <row r="902" ht="15.75" customHeight="1">
      <c r="C902" s="100"/>
      <c r="G902" s="45"/>
      <c r="M902" s="53"/>
      <c r="N902" s="17"/>
    </row>
    <row r="903" ht="15.75" customHeight="1">
      <c r="C903" s="100"/>
      <c r="G903" s="45"/>
      <c r="M903" s="53"/>
      <c r="N903" s="17"/>
    </row>
    <row r="904" ht="15.75" customHeight="1">
      <c r="C904" s="100"/>
      <c r="G904" s="45"/>
      <c r="M904" s="53"/>
      <c r="N904" s="17"/>
    </row>
    <row r="905" ht="15.75" customHeight="1">
      <c r="C905" s="100"/>
      <c r="G905" s="45"/>
      <c r="M905" s="53"/>
      <c r="N905" s="17"/>
    </row>
    <row r="906" ht="15.75" customHeight="1">
      <c r="C906" s="100"/>
      <c r="G906" s="45"/>
      <c r="M906" s="53"/>
      <c r="N906" s="17"/>
    </row>
    <row r="907" ht="15.75" customHeight="1">
      <c r="C907" s="100"/>
      <c r="G907" s="45"/>
      <c r="M907" s="53"/>
      <c r="N907" s="17"/>
    </row>
    <row r="908" ht="15.75" customHeight="1">
      <c r="C908" s="100"/>
      <c r="G908" s="45"/>
      <c r="M908" s="53"/>
      <c r="N908" s="17"/>
    </row>
    <row r="909" ht="15.75" customHeight="1">
      <c r="C909" s="100"/>
      <c r="G909" s="45"/>
      <c r="M909" s="53"/>
      <c r="N909" s="17"/>
    </row>
    <row r="910" ht="15.75" customHeight="1">
      <c r="C910" s="100"/>
      <c r="G910" s="45"/>
      <c r="M910" s="53"/>
      <c r="N910" s="17"/>
    </row>
    <row r="911" ht="15.75" customHeight="1">
      <c r="C911" s="100"/>
      <c r="G911" s="45"/>
      <c r="M911" s="53"/>
      <c r="N911" s="17"/>
    </row>
    <row r="912" ht="15.75" customHeight="1">
      <c r="C912" s="100"/>
      <c r="G912" s="45"/>
      <c r="M912" s="53"/>
      <c r="N912" s="17"/>
    </row>
    <row r="913" ht="15.75" customHeight="1">
      <c r="C913" s="100"/>
      <c r="G913" s="45"/>
      <c r="M913" s="53"/>
      <c r="N913" s="17"/>
    </row>
    <row r="914" ht="15.75" customHeight="1">
      <c r="C914" s="100"/>
      <c r="G914" s="45"/>
      <c r="M914" s="53"/>
      <c r="N914" s="17"/>
    </row>
    <row r="915" ht="15.75" customHeight="1">
      <c r="C915" s="100"/>
      <c r="G915" s="45"/>
      <c r="M915" s="53"/>
      <c r="N915" s="17"/>
    </row>
    <row r="916" ht="15.75" customHeight="1">
      <c r="C916" s="100"/>
      <c r="G916" s="45"/>
      <c r="M916" s="53"/>
      <c r="N916" s="17"/>
    </row>
    <row r="917" ht="15.75" customHeight="1">
      <c r="C917" s="100"/>
      <c r="G917" s="45"/>
      <c r="M917" s="53"/>
      <c r="N917" s="17"/>
    </row>
    <row r="918" ht="15.75" customHeight="1">
      <c r="C918" s="100"/>
      <c r="G918" s="45"/>
      <c r="M918" s="53"/>
      <c r="N918" s="17"/>
    </row>
    <row r="919" ht="15.75" customHeight="1">
      <c r="C919" s="100"/>
      <c r="G919" s="45"/>
      <c r="M919" s="53"/>
      <c r="N919" s="17"/>
    </row>
    <row r="920" ht="15.75" customHeight="1">
      <c r="C920" s="100"/>
      <c r="G920" s="45"/>
      <c r="M920" s="53"/>
      <c r="N920" s="17"/>
    </row>
    <row r="921" ht="15.75" customHeight="1">
      <c r="C921" s="100"/>
      <c r="G921" s="45"/>
      <c r="M921" s="53"/>
      <c r="N921" s="17"/>
    </row>
    <row r="922" ht="15.75" customHeight="1">
      <c r="C922" s="100"/>
      <c r="G922" s="45"/>
      <c r="M922" s="53"/>
      <c r="N922" s="17"/>
    </row>
    <row r="923" ht="15.75" customHeight="1">
      <c r="C923" s="100"/>
      <c r="G923" s="45"/>
      <c r="M923" s="53"/>
      <c r="N923" s="17"/>
    </row>
    <row r="924" ht="15.75" customHeight="1">
      <c r="C924" s="100"/>
      <c r="G924" s="45"/>
      <c r="M924" s="53"/>
      <c r="N924" s="17"/>
    </row>
    <row r="925" ht="15.75" customHeight="1">
      <c r="C925" s="100"/>
      <c r="G925" s="45"/>
      <c r="M925" s="53"/>
      <c r="N925" s="17"/>
    </row>
    <row r="926" ht="15.75" customHeight="1">
      <c r="C926" s="100"/>
      <c r="G926" s="45"/>
      <c r="M926" s="53"/>
      <c r="N926" s="17"/>
    </row>
    <row r="927" ht="15.75" customHeight="1">
      <c r="C927" s="100"/>
      <c r="G927" s="45"/>
      <c r="M927" s="53"/>
      <c r="N927" s="17"/>
    </row>
    <row r="928" ht="15.75" customHeight="1">
      <c r="C928" s="100"/>
      <c r="G928" s="45"/>
      <c r="M928" s="53"/>
      <c r="N928" s="17"/>
    </row>
    <row r="929" ht="15.75" customHeight="1">
      <c r="C929" s="100"/>
      <c r="G929" s="45"/>
      <c r="M929" s="53"/>
      <c r="N929" s="17"/>
    </row>
    <row r="930" ht="15.75" customHeight="1">
      <c r="C930" s="100"/>
      <c r="G930" s="45"/>
      <c r="M930" s="53"/>
      <c r="N930" s="17"/>
    </row>
    <row r="931" ht="15.75" customHeight="1">
      <c r="C931" s="100"/>
      <c r="G931" s="45"/>
      <c r="M931" s="53"/>
      <c r="N931" s="17"/>
    </row>
    <row r="932" ht="15.75" customHeight="1">
      <c r="C932" s="100"/>
      <c r="G932" s="45"/>
      <c r="M932" s="53"/>
      <c r="N932" s="17"/>
    </row>
    <row r="933" ht="15.75" customHeight="1">
      <c r="C933" s="100"/>
      <c r="G933" s="45"/>
      <c r="M933" s="53"/>
      <c r="N933" s="17"/>
    </row>
    <row r="934" ht="15.75" customHeight="1">
      <c r="C934" s="100"/>
      <c r="G934" s="45"/>
      <c r="M934" s="53"/>
      <c r="N934" s="17"/>
    </row>
    <row r="935" ht="15.75" customHeight="1">
      <c r="C935" s="100"/>
      <c r="G935" s="45"/>
      <c r="M935" s="53"/>
      <c r="N935" s="17"/>
    </row>
    <row r="936" ht="15.75" customHeight="1">
      <c r="C936" s="100"/>
      <c r="G936" s="45"/>
      <c r="M936" s="53"/>
      <c r="N936" s="17"/>
    </row>
    <row r="937" ht="15.75" customHeight="1">
      <c r="C937" s="100"/>
      <c r="G937" s="45"/>
      <c r="M937" s="53"/>
      <c r="N937" s="17"/>
    </row>
    <row r="938" ht="15.75" customHeight="1">
      <c r="C938" s="100"/>
      <c r="G938" s="45"/>
      <c r="M938" s="53"/>
      <c r="N938" s="17"/>
    </row>
    <row r="939" ht="15.75" customHeight="1">
      <c r="C939" s="100"/>
      <c r="G939" s="45"/>
      <c r="M939" s="53"/>
      <c r="N939" s="17"/>
    </row>
    <row r="940" ht="15.75" customHeight="1">
      <c r="C940" s="100"/>
      <c r="G940" s="45"/>
      <c r="M940" s="53"/>
      <c r="N940" s="17"/>
    </row>
    <row r="941" ht="15.75" customHeight="1">
      <c r="C941" s="100"/>
      <c r="G941" s="45"/>
      <c r="M941" s="53"/>
      <c r="N941" s="17"/>
    </row>
    <row r="942" ht="15.75" customHeight="1">
      <c r="C942" s="100"/>
      <c r="G942" s="45"/>
      <c r="M942" s="53"/>
      <c r="N942" s="17"/>
    </row>
    <row r="943" ht="15.75" customHeight="1">
      <c r="C943" s="100"/>
      <c r="G943" s="45"/>
      <c r="M943" s="53"/>
      <c r="N943" s="17"/>
    </row>
    <row r="944" ht="15.75" customHeight="1">
      <c r="C944" s="100"/>
      <c r="G944" s="45"/>
      <c r="M944" s="53"/>
      <c r="N944" s="17"/>
    </row>
    <row r="945" ht="15.75" customHeight="1">
      <c r="C945" s="100"/>
      <c r="G945" s="45"/>
      <c r="M945" s="53"/>
      <c r="N945" s="17"/>
    </row>
    <row r="946" ht="15.75" customHeight="1">
      <c r="C946" s="100"/>
      <c r="G946" s="45"/>
      <c r="M946" s="53"/>
      <c r="N946" s="17"/>
    </row>
    <row r="947" ht="15.75" customHeight="1">
      <c r="C947" s="100"/>
      <c r="G947" s="45"/>
      <c r="M947" s="53"/>
      <c r="N947" s="17"/>
    </row>
    <row r="948" ht="15.75" customHeight="1">
      <c r="C948" s="100"/>
      <c r="G948" s="45"/>
      <c r="M948" s="53"/>
      <c r="N948" s="17"/>
    </row>
    <row r="949" ht="15.75" customHeight="1">
      <c r="C949" s="100"/>
      <c r="G949" s="45"/>
      <c r="M949" s="53"/>
      <c r="N949" s="17"/>
    </row>
    <row r="950" ht="15.75" customHeight="1">
      <c r="C950" s="100"/>
      <c r="G950" s="45"/>
      <c r="M950" s="53"/>
      <c r="N950" s="17"/>
    </row>
    <row r="951" ht="15.75" customHeight="1">
      <c r="C951" s="100"/>
      <c r="G951" s="45"/>
      <c r="M951" s="53"/>
      <c r="N951" s="17"/>
    </row>
    <row r="952" ht="15.75" customHeight="1">
      <c r="C952" s="100"/>
      <c r="G952" s="45"/>
      <c r="M952" s="53"/>
      <c r="N952" s="17"/>
    </row>
    <row r="953" ht="15.75" customHeight="1">
      <c r="C953" s="100"/>
      <c r="G953" s="45"/>
      <c r="M953" s="53"/>
      <c r="N953" s="17"/>
    </row>
    <row r="954" ht="15.75" customHeight="1">
      <c r="C954" s="100"/>
      <c r="G954" s="45"/>
      <c r="M954" s="53"/>
      <c r="N954" s="17"/>
    </row>
    <row r="955" ht="15.75" customHeight="1">
      <c r="C955" s="100"/>
      <c r="G955" s="45"/>
      <c r="M955" s="53"/>
      <c r="N955" s="17"/>
    </row>
    <row r="956" ht="15.75" customHeight="1">
      <c r="C956" s="100"/>
      <c r="G956" s="45"/>
      <c r="M956" s="53"/>
      <c r="N956" s="17"/>
    </row>
    <row r="957" ht="15.75" customHeight="1">
      <c r="C957" s="100"/>
      <c r="G957" s="45"/>
      <c r="M957" s="53"/>
      <c r="N957" s="17"/>
    </row>
    <row r="958" ht="15.75" customHeight="1">
      <c r="C958" s="100"/>
      <c r="G958" s="45"/>
      <c r="M958" s="53"/>
      <c r="N958" s="17"/>
    </row>
    <row r="959" ht="15.75" customHeight="1">
      <c r="C959" s="100"/>
      <c r="G959" s="45"/>
      <c r="M959" s="53"/>
      <c r="N959" s="17"/>
    </row>
    <row r="960" ht="15.75" customHeight="1">
      <c r="C960" s="100"/>
      <c r="G960" s="45"/>
      <c r="M960" s="53"/>
      <c r="N960" s="17"/>
    </row>
    <row r="961" ht="15.75" customHeight="1">
      <c r="C961" s="100"/>
      <c r="G961" s="45"/>
      <c r="M961" s="53"/>
      <c r="N961" s="17"/>
    </row>
    <row r="962" ht="15.75" customHeight="1">
      <c r="C962" s="100"/>
      <c r="G962" s="45"/>
      <c r="M962" s="53"/>
      <c r="N962" s="17"/>
    </row>
    <row r="963" ht="15.75" customHeight="1">
      <c r="C963" s="100"/>
      <c r="G963" s="45"/>
      <c r="M963" s="53"/>
      <c r="N963" s="17"/>
    </row>
    <row r="964" ht="15.75" customHeight="1">
      <c r="C964" s="100"/>
      <c r="G964" s="45"/>
      <c r="M964" s="53"/>
      <c r="N964" s="17"/>
    </row>
    <row r="965" ht="15.75" customHeight="1">
      <c r="C965" s="100"/>
      <c r="G965" s="45"/>
      <c r="M965" s="53"/>
      <c r="N965" s="17"/>
    </row>
    <row r="966" ht="15.75" customHeight="1">
      <c r="C966" s="100"/>
      <c r="G966" s="45"/>
      <c r="M966" s="53"/>
      <c r="N966" s="17"/>
    </row>
    <row r="967" ht="15.75" customHeight="1">
      <c r="C967" s="100"/>
      <c r="G967" s="45"/>
      <c r="M967" s="53"/>
      <c r="N967" s="17"/>
    </row>
    <row r="968" ht="15.75" customHeight="1">
      <c r="C968" s="100"/>
      <c r="G968" s="45"/>
      <c r="M968" s="53"/>
      <c r="N968" s="17"/>
    </row>
    <row r="969" ht="15.75" customHeight="1">
      <c r="C969" s="100"/>
      <c r="G969" s="45"/>
      <c r="M969" s="53"/>
      <c r="N969" s="17"/>
    </row>
    <row r="970" ht="15.75" customHeight="1">
      <c r="C970" s="100"/>
      <c r="G970" s="45"/>
      <c r="M970" s="53"/>
      <c r="N970" s="17"/>
    </row>
    <row r="971" ht="15.75" customHeight="1">
      <c r="C971" s="100"/>
      <c r="G971" s="45"/>
      <c r="M971" s="53"/>
      <c r="N971" s="17"/>
    </row>
    <row r="972" ht="15.75" customHeight="1">
      <c r="C972" s="100"/>
      <c r="G972" s="45"/>
      <c r="M972" s="53"/>
      <c r="N972" s="17"/>
    </row>
    <row r="973" ht="15.75" customHeight="1">
      <c r="C973" s="100"/>
      <c r="G973" s="45"/>
      <c r="M973" s="53"/>
      <c r="N973" s="17"/>
    </row>
    <row r="974" ht="15.75" customHeight="1">
      <c r="C974" s="100"/>
      <c r="G974" s="45"/>
      <c r="M974" s="53"/>
      <c r="N974" s="17"/>
    </row>
    <row r="975" ht="15.75" customHeight="1">
      <c r="C975" s="100"/>
      <c r="G975" s="45"/>
      <c r="M975" s="53"/>
      <c r="N975" s="17"/>
    </row>
    <row r="976" ht="15.75" customHeight="1">
      <c r="C976" s="100"/>
      <c r="G976" s="45"/>
      <c r="M976" s="53"/>
      <c r="N976" s="17"/>
    </row>
    <row r="977" ht="15.75" customHeight="1">
      <c r="C977" s="100"/>
      <c r="G977" s="45"/>
      <c r="M977" s="53"/>
      <c r="N977" s="17"/>
    </row>
    <row r="978" ht="15.75" customHeight="1">
      <c r="C978" s="100"/>
      <c r="G978" s="45"/>
      <c r="M978" s="53"/>
      <c r="N978" s="17"/>
    </row>
    <row r="979" ht="15.75" customHeight="1">
      <c r="C979" s="100"/>
      <c r="G979" s="45"/>
      <c r="M979" s="53"/>
      <c r="N979" s="17"/>
    </row>
    <row r="980" ht="15.75" customHeight="1">
      <c r="C980" s="100"/>
      <c r="G980" s="45"/>
      <c r="M980" s="53"/>
      <c r="N980" s="17"/>
    </row>
    <row r="981" ht="15.75" customHeight="1">
      <c r="C981" s="100"/>
      <c r="G981" s="45"/>
      <c r="M981" s="53"/>
      <c r="N981" s="17"/>
    </row>
    <row r="982" ht="15.75" customHeight="1">
      <c r="C982" s="100"/>
      <c r="G982" s="45"/>
      <c r="M982" s="53"/>
      <c r="N982" s="17"/>
    </row>
    <row r="983" ht="15.75" customHeight="1">
      <c r="C983" s="100"/>
      <c r="G983" s="45"/>
      <c r="M983" s="53"/>
      <c r="N983" s="17"/>
    </row>
    <row r="984" ht="15.75" customHeight="1">
      <c r="C984" s="100"/>
      <c r="G984" s="45"/>
      <c r="M984" s="53"/>
      <c r="N984" s="17"/>
    </row>
    <row r="985" ht="15.75" customHeight="1">
      <c r="C985" s="100"/>
      <c r="G985" s="45"/>
      <c r="M985" s="53"/>
      <c r="N985" s="17"/>
    </row>
    <row r="986" ht="15.75" customHeight="1">
      <c r="C986" s="100"/>
      <c r="G986" s="45"/>
      <c r="M986" s="53"/>
      <c r="N986" s="17"/>
    </row>
    <row r="987" ht="15.75" customHeight="1">
      <c r="C987" s="100"/>
      <c r="G987" s="45"/>
      <c r="M987" s="53"/>
      <c r="N987" s="17"/>
    </row>
    <row r="988" ht="15.75" customHeight="1">
      <c r="C988" s="100"/>
      <c r="G988" s="45"/>
      <c r="M988" s="53"/>
      <c r="N988" s="17"/>
    </row>
    <row r="989" ht="15.75" customHeight="1">
      <c r="C989" s="100"/>
      <c r="G989" s="45"/>
      <c r="M989" s="53"/>
      <c r="N989" s="17"/>
    </row>
    <row r="990" ht="15.75" customHeight="1">
      <c r="C990" s="100"/>
      <c r="G990" s="45"/>
      <c r="M990" s="53"/>
      <c r="N990" s="17"/>
    </row>
    <row r="991" ht="15.75" customHeight="1">
      <c r="C991" s="100"/>
      <c r="G991" s="45"/>
      <c r="M991" s="53"/>
      <c r="N991" s="17"/>
    </row>
    <row r="992" ht="15.75" customHeight="1">
      <c r="C992" s="100"/>
      <c r="G992" s="45"/>
      <c r="M992" s="53"/>
      <c r="N992" s="17"/>
    </row>
    <row r="993" ht="15.75" customHeight="1">
      <c r="C993" s="100"/>
      <c r="G993" s="45"/>
      <c r="M993" s="53"/>
      <c r="N993" s="17"/>
    </row>
    <row r="994" ht="15.75" customHeight="1">
      <c r="C994" s="100"/>
      <c r="G994" s="45"/>
      <c r="M994" s="53"/>
      <c r="N994" s="17"/>
    </row>
    <row r="995" ht="15.75" customHeight="1">
      <c r="C995" s="100"/>
      <c r="G995" s="45"/>
      <c r="M995" s="53"/>
      <c r="N995" s="17"/>
    </row>
    <row r="996" ht="15.75" customHeight="1">
      <c r="C996" s="100"/>
      <c r="G996" s="45"/>
      <c r="M996" s="53"/>
      <c r="N996" s="17"/>
    </row>
  </sheetData>
  <autoFilter ref="$A$11:$L$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L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1" ref="N14"/>
    <hyperlink r:id="rId2" ref="N18"/>
    <hyperlink r:id="rId3" ref="N19"/>
    <hyperlink r:id="rId4" ref="N20"/>
    <hyperlink r:id="rId5" ref="N23"/>
    <hyperlink r:id="rId6" ref="N24"/>
    <hyperlink r:id="rId7" ref="N29"/>
    <hyperlink r:id="rId8" ref="N31"/>
    <hyperlink r:id="rId9" ref="N32"/>
    <hyperlink r:id="rId10" ref="N36"/>
  </hyperlinks>
  <printOptions/>
  <pageMargins bottom="0.75" footer="0.0" header="0.0" left="0.7" right="0.7" top="0.75"/>
  <pageSetup paperSize="14" scale="55" orientation="landscape"/>
  <drawing r:id="rId1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2.43"/>
    <col customWidth="1" min="11" max="11" width="10.71"/>
    <col customWidth="1" min="12" max="12" width="17.0"/>
    <col customWidth="1" min="13" max="13" width="17.14"/>
    <col customWidth="1" min="14" max="14" width="79.29"/>
    <col customWidth="1" min="15" max="15" width="10.71"/>
    <col customWidth="1" min="16" max="16" width="5.14"/>
    <col customWidth="1" min="17" max="28" width="4.71"/>
    <col customWidth="1" min="29" max="29" width="9.43"/>
  </cols>
  <sheetData>
    <row r="1" ht="23.25" customHeight="1">
      <c r="A1" s="1"/>
      <c r="B1" s="2"/>
      <c r="C1" s="2"/>
      <c r="D1" s="3"/>
      <c r="E1" s="121" t="s">
        <v>315</v>
      </c>
      <c r="F1" s="2"/>
      <c r="G1" s="2"/>
      <c r="H1" s="2"/>
      <c r="I1" s="2"/>
      <c r="J1" s="2"/>
      <c r="K1" s="2"/>
      <c r="L1" s="2"/>
      <c r="M1" s="2"/>
      <c r="N1" s="3"/>
      <c r="O1" s="5"/>
      <c r="Q1" s="6"/>
      <c r="R1" s="6"/>
      <c r="S1" s="6"/>
      <c r="T1" s="6"/>
      <c r="U1" s="6"/>
      <c r="V1" s="6"/>
      <c r="W1" s="6"/>
      <c r="X1" s="6"/>
      <c r="Y1" s="6"/>
      <c r="Z1" s="6"/>
      <c r="AA1" s="6"/>
      <c r="AB1" s="6"/>
      <c r="AC1" s="6"/>
    </row>
    <row r="2" ht="21.0" customHeight="1">
      <c r="A2" s="7"/>
      <c r="B2" s="8"/>
      <c r="C2" s="8"/>
      <c r="D2" s="9"/>
      <c r="E2" s="7"/>
      <c r="F2" s="8"/>
      <c r="G2" s="8"/>
      <c r="H2" s="8"/>
      <c r="I2" s="8"/>
      <c r="J2" s="8"/>
      <c r="K2" s="8"/>
      <c r="L2" s="8"/>
      <c r="M2" s="8"/>
      <c r="N2" s="9"/>
      <c r="O2" s="5"/>
      <c r="Q2" s="10"/>
      <c r="R2" s="10"/>
      <c r="S2" s="10"/>
      <c r="T2" s="10"/>
      <c r="U2" s="10"/>
      <c r="V2" s="10"/>
      <c r="W2" s="10"/>
      <c r="X2" s="10"/>
      <c r="Y2" s="10"/>
      <c r="Z2" s="10"/>
      <c r="AA2" s="10"/>
      <c r="AB2" s="10"/>
      <c r="AC2" s="10"/>
    </row>
    <row r="3" ht="15.0" customHeight="1">
      <c r="A3" s="11"/>
      <c r="B3" s="12"/>
      <c r="C3" s="13"/>
      <c r="D3" s="12"/>
      <c r="E3" s="14"/>
      <c r="F3" s="15"/>
      <c r="G3" s="14"/>
      <c r="H3" s="14"/>
      <c r="J3" s="14"/>
      <c r="K3" s="15"/>
      <c r="M3" s="50"/>
      <c r="N3" s="53"/>
      <c r="O3" s="5"/>
      <c r="Q3" s="10"/>
      <c r="R3" s="10"/>
      <c r="S3" s="10"/>
      <c r="T3" s="10"/>
      <c r="U3" s="10"/>
      <c r="V3" s="10"/>
      <c r="W3" s="10"/>
      <c r="X3" s="10"/>
      <c r="Y3" s="10"/>
      <c r="Z3" s="10"/>
      <c r="AA3" s="10"/>
      <c r="AB3" s="10"/>
      <c r="AC3" s="10"/>
    </row>
    <row r="4">
      <c r="A4" s="11"/>
      <c r="B4" s="12"/>
      <c r="C4" s="13"/>
      <c r="D4" s="18"/>
      <c r="E4" s="19" t="s">
        <v>1</v>
      </c>
      <c r="F4" s="19" t="s">
        <v>2</v>
      </c>
      <c r="G4" s="20"/>
      <c r="H4" s="20"/>
      <c r="I4" s="12"/>
      <c r="J4" s="21" t="s">
        <v>3</v>
      </c>
      <c r="K4" s="21" t="s">
        <v>4</v>
      </c>
      <c r="M4" s="110" t="s">
        <v>5</v>
      </c>
      <c r="N4" s="53"/>
      <c r="O4" s="23"/>
      <c r="P4" s="24" t="s">
        <v>6</v>
      </c>
      <c r="Q4" s="25"/>
      <c r="R4" s="25"/>
      <c r="S4" s="25"/>
      <c r="T4" s="25"/>
      <c r="U4" s="25"/>
      <c r="V4" s="25"/>
      <c r="W4" s="25"/>
      <c r="X4" s="25"/>
      <c r="Y4" s="25"/>
      <c r="Z4" s="25"/>
      <c r="AA4" s="25"/>
      <c r="AB4" s="26"/>
    </row>
    <row r="5">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(M12+M13+M14+M15+M16+M17)/6</f>
        <v>0.04166666667</v>
      </c>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c r="A6" s="28"/>
      <c r="B6" s="38" t="s">
        <v>22</v>
      </c>
      <c r="C6" s="26"/>
      <c r="D6" s="18">
        <v>13.0</v>
      </c>
      <c r="E6" s="29">
        <f t="shared" si="1"/>
        <v>9</v>
      </c>
      <c r="F6" s="30">
        <f>E6*F9/E9</f>
        <v>33.33333333</v>
      </c>
      <c r="G6" s="31"/>
      <c r="H6" s="20"/>
      <c r="I6" s="32" t="s">
        <v>23</v>
      </c>
      <c r="J6" s="33">
        <f>COUNTIF(H12:H39,I6) -1</f>
        <v>10</v>
      </c>
      <c r="K6" s="34">
        <f t="shared" si="2"/>
        <v>37.03703704</v>
      </c>
      <c r="L6" s="31"/>
      <c r="M6" s="30">
        <f>(M18+M19+M20+M21+M22+M23+M24+M25+M26)/9</f>
        <v>0</v>
      </c>
      <c r="O6" s="39"/>
      <c r="P6" s="40"/>
      <c r="Q6" s="40"/>
      <c r="R6" s="40"/>
      <c r="S6" s="40"/>
      <c r="T6" s="40"/>
      <c r="U6" s="40"/>
      <c r="V6" s="40"/>
      <c r="W6" s="40"/>
      <c r="X6" s="40"/>
      <c r="Y6" s="40"/>
      <c r="Z6" s="40"/>
      <c r="AA6" s="40"/>
      <c r="AB6" s="40"/>
    </row>
    <row r="7">
      <c r="A7" s="38"/>
      <c r="B7" s="38" t="s">
        <v>24</v>
      </c>
      <c r="C7" s="26"/>
      <c r="D7" s="41">
        <v>7.0</v>
      </c>
      <c r="E7" s="29">
        <f>COUNTIF(B12:B39,B7)</f>
        <v>4</v>
      </c>
      <c r="F7" s="30">
        <f>E7*F9/E9</f>
        <v>14.81481481</v>
      </c>
      <c r="G7" s="31"/>
      <c r="H7" s="20"/>
      <c r="I7" s="32" t="s">
        <v>25</v>
      </c>
      <c r="J7" s="33">
        <f>COUNTIF(H12:H40,I7)</f>
        <v>11</v>
      </c>
      <c r="K7" s="34">
        <f t="shared" si="2"/>
        <v>40.74074074</v>
      </c>
      <c r="L7" s="31"/>
      <c r="M7" s="30">
        <f>(M27+M28+M29+M30)/4</f>
        <v>0.2</v>
      </c>
      <c r="O7" s="39"/>
      <c r="P7" s="40"/>
      <c r="Q7" s="40"/>
      <c r="R7" s="40"/>
      <c r="S7" s="40"/>
      <c r="T7" s="40"/>
      <c r="U7" s="40"/>
      <c r="V7" s="40"/>
      <c r="W7" s="40"/>
      <c r="X7" s="40"/>
      <c r="Y7" s="40"/>
      <c r="Z7" s="40"/>
      <c r="AA7" s="40"/>
      <c r="AB7" s="40"/>
    </row>
    <row r="8">
      <c r="A8" s="28"/>
      <c r="B8" s="28" t="s">
        <v>26</v>
      </c>
      <c r="C8" s="26"/>
      <c r="D8" s="41">
        <v>10.0</v>
      </c>
      <c r="E8" s="29">
        <f>COUNTIF(B12:B39,B8) -1</f>
        <v>8</v>
      </c>
      <c r="F8" s="30">
        <f>E8*F9/E9</f>
        <v>29.62962963</v>
      </c>
      <c r="G8" s="42"/>
      <c r="H8" s="20"/>
      <c r="I8" s="12"/>
      <c r="J8" s="43">
        <f>SUM(J4:J7)</f>
        <v>27</v>
      </c>
      <c r="K8" s="43">
        <v>100.0</v>
      </c>
      <c r="M8" s="30">
        <f>(M31+M32+M33+M34+M35+M36+M38+M39)/8</f>
        <v>0</v>
      </c>
      <c r="N8" s="53"/>
      <c r="O8" s="39"/>
      <c r="P8" s="40"/>
      <c r="Q8" s="40"/>
      <c r="R8" s="40"/>
      <c r="S8" s="40"/>
      <c r="T8" s="40"/>
      <c r="U8" s="40"/>
      <c r="V8" s="40"/>
      <c r="W8" s="40"/>
      <c r="X8" s="40"/>
      <c r="Y8" s="40"/>
      <c r="Z8" s="40"/>
      <c r="AA8" s="40"/>
      <c r="AB8" s="40"/>
    </row>
    <row r="9">
      <c r="A9" s="45"/>
      <c r="B9" s="46"/>
      <c r="C9" s="47"/>
      <c r="D9" s="29">
        <f t="shared" ref="D9:E9" si="3">SUM(D5:D8)</f>
        <v>43</v>
      </c>
      <c r="E9" s="29">
        <f t="shared" si="3"/>
        <v>27</v>
      </c>
      <c r="F9" s="29">
        <v>100.0</v>
      </c>
      <c r="G9" s="20"/>
      <c r="H9" s="20"/>
      <c r="I9" s="20"/>
      <c r="J9" s="20"/>
      <c r="K9" s="20"/>
      <c r="M9" s="30">
        <f>M5+M6+M7+M8</f>
        <v>0.2416666667</v>
      </c>
      <c r="N9" s="53"/>
      <c r="O9" s="48"/>
      <c r="P9" s="40"/>
      <c r="Q9" s="40"/>
      <c r="R9" s="40"/>
      <c r="S9" s="40"/>
      <c r="T9" s="40"/>
      <c r="U9" s="40"/>
      <c r="V9" s="40"/>
      <c r="W9" s="40"/>
      <c r="X9" s="40"/>
      <c r="Y9" s="40"/>
      <c r="Z9" s="40"/>
      <c r="AA9" s="40"/>
      <c r="AB9" s="40"/>
    </row>
    <row r="10">
      <c r="A10" s="6"/>
      <c r="C10" s="49"/>
      <c r="G10" s="45"/>
      <c r="I10" s="50"/>
      <c r="M10" s="122"/>
      <c r="N10" s="53"/>
      <c r="O10" s="51"/>
      <c r="P10" s="52"/>
      <c r="Q10" s="52"/>
      <c r="R10" s="52"/>
      <c r="S10" s="52"/>
      <c r="T10" s="52"/>
      <c r="U10" s="52"/>
      <c r="V10" s="52"/>
      <c r="W10" s="52"/>
      <c r="X10" s="52"/>
      <c r="Y10" s="52"/>
      <c r="Z10" s="52"/>
      <c r="AA10" s="52"/>
      <c r="AB10" s="52"/>
      <c r="AC10" s="53"/>
    </row>
    <row r="11">
      <c r="A11" s="54" t="s">
        <v>27</v>
      </c>
      <c r="B11" s="54" t="s">
        <v>28</v>
      </c>
      <c r="C11" s="54" t="s">
        <v>29</v>
      </c>
      <c r="D11" s="54" t="s">
        <v>30</v>
      </c>
      <c r="E11" s="54" t="s">
        <v>31</v>
      </c>
      <c r="F11" s="54" t="s">
        <v>32</v>
      </c>
      <c r="G11" s="54" t="s">
        <v>33</v>
      </c>
      <c r="H11" s="54" t="s">
        <v>34</v>
      </c>
      <c r="I11" s="54" t="s">
        <v>35</v>
      </c>
      <c r="J11" s="54" t="s">
        <v>36</v>
      </c>
      <c r="K11" s="54" t="s">
        <v>37</v>
      </c>
      <c r="L11" s="54" t="s">
        <v>38</v>
      </c>
      <c r="M11" s="54" t="s">
        <v>316</v>
      </c>
      <c r="N11" s="123" t="s">
        <v>317</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117">
        <v>0.0</v>
      </c>
      <c r="N12" s="124" t="s">
        <v>318</v>
      </c>
      <c r="O12" s="63"/>
      <c r="P12" s="64"/>
      <c r="Q12" s="65"/>
      <c r="R12" s="65"/>
      <c r="S12" s="65"/>
      <c r="T12" s="65"/>
      <c r="U12" s="65" t="s">
        <v>49</v>
      </c>
      <c r="V12" s="66"/>
      <c r="W12" s="65"/>
      <c r="X12" s="65"/>
      <c r="Y12" s="65" t="s">
        <v>49</v>
      </c>
      <c r="Z12" s="66"/>
      <c r="AA12" s="65"/>
      <c r="AB12" s="65"/>
      <c r="AC12" s="67"/>
    </row>
    <row r="13">
      <c r="A13" s="58">
        <v>2.0</v>
      </c>
      <c r="B13" s="59" t="s">
        <v>7</v>
      </c>
      <c r="C13" s="29">
        <v>8.0</v>
      </c>
      <c r="D13" s="80" t="s">
        <v>319</v>
      </c>
      <c r="E13" s="68" t="s">
        <v>320</v>
      </c>
      <c r="F13" s="59" t="s">
        <v>52</v>
      </c>
      <c r="G13" s="60" t="s">
        <v>53</v>
      </c>
      <c r="H13" s="59" t="s">
        <v>8</v>
      </c>
      <c r="I13" s="59" t="s">
        <v>45</v>
      </c>
      <c r="J13" s="59" t="s">
        <v>54</v>
      </c>
      <c r="K13" s="59" t="s">
        <v>46</v>
      </c>
      <c r="L13" s="59" t="s">
        <v>55</v>
      </c>
      <c r="M13" s="117"/>
      <c r="N13" s="125"/>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116">
        <v>0.25</v>
      </c>
      <c r="N14" s="124" t="s">
        <v>321</v>
      </c>
      <c r="O14" s="70"/>
      <c r="P14" s="65"/>
      <c r="Q14" s="65"/>
      <c r="R14" s="65"/>
      <c r="S14" s="65"/>
      <c r="T14" s="65"/>
      <c r="U14" s="65"/>
      <c r="V14" s="65"/>
      <c r="W14" s="65"/>
      <c r="X14" s="65"/>
      <c r="Y14" s="65"/>
      <c r="Z14" s="65"/>
      <c r="AA14" s="65"/>
      <c r="AB14" s="65"/>
      <c r="AC14" s="71"/>
    </row>
    <row r="15">
      <c r="A15" s="58">
        <v>4.0</v>
      </c>
      <c r="B15" s="59" t="s">
        <v>7</v>
      </c>
      <c r="C15" s="29">
        <v>10.0</v>
      </c>
      <c r="D15" s="80" t="s">
        <v>322</v>
      </c>
      <c r="E15" s="59" t="s">
        <v>323</v>
      </c>
      <c r="F15" s="59" t="s">
        <v>66</v>
      </c>
      <c r="G15" s="60" t="s">
        <v>44</v>
      </c>
      <c r="H15" s="59" t="s">
        <v>8</v>
      </c>
      <c r="I15" s="59" t="s">
        <v>60</v>
      </c>
      <c r="J15" s="59" t="s">
        <v>67</v>
      </c>
      <c r="K15" s="59" t="s">
        <v>46</v>
      </c>
      <c r="L15" s="59" t="s">
        <v>68</v>
      </c>
      <c r="M15" s="117"/>
      <c r="N15" s="125"/>
      <c r="O15" s="70"/>
      <c r="P15" s="65"/>
      <c r="Q15" s="65"/>
      <c r="R15" s="65"/>
      <c r="S15" s="65"/>
      <c r="T15" s="65"/>
      <c r="U15" s="65"/>
      <c r="V15" s="65"/>
      <c r="W15" s="65"/>
      <c r="X15" s="65"/>
      <c r="Y15" s="65"/>
      <c r="Z15" s="65"/>
      <c r="AA15" s="65"/>
      <c r="AB15" s="65"/>
      <c r="AC15" s="71"/>
    </row>
    <row r="16">
      <c r="A16" s="58">
        <v>5.0</v>
      </c>
      <c r="B16" s="72" t="s">
        <v>7</v>
      </c>
      <c r="C16" s="29">
        <v>11.0</v>
      </c>
      <c r="D16" s="72" t="s">
        <v>70</v>
      </c>
      <c r="E16" s="72" t="s">
        <v>71</v>
      </c>
      <c r="F16" s="72" t="s">
        <v>72</v>
      </c>
      <c r="G16" s="73" t="s">
        <v>53</v>
      </c>
      <c r="H16" s="72" t="s">
        <v>23</v>
      </c>
      <c r="I16" s="72" t="s">
        <v>45</v>
      </c>
      <c r="J16" s="72" t="s">
        <v>73</v>
      </c>
      <c r="K16" s="72" t="s">
        <v>46</v>
      </c>
      <c r="L16" s="105" t="s">
        <v>324</v>
      </c>
      <c r="M16" s="126"/>
      <c r="N16" s="124" t="s">
        <v>325</v>
      </c>
      <c r="O16" s="77"/>
      <c r="P16" s="65"/>
      <c r="Q16" s="65"/>
      <c r="R16" s="65"/>
      <c r="S16" s="65" t="s">
        <v>49</v>
      </c>
      <c r="T16" s="65"/>
      <c r="U16" s="65"/>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117"/>
      <c r="N17" s="124"/>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117"/>
      <c r="N18" s="127" t="s">
        <v>326</v>
      </c>
      <c r="O18" s="77"/>
      <c r="P18" s="65"/>
      <c r="Q18" s="65" t="s">
        <v>49</v>
      </c>
      <c r="R18" s="65"/>
      <c r="S18" s="65"/>
      <c r="T18" s="65"/>
      <c r="U18" s="65"/>
      <c r="V18" s="65" t="s">
        <v>49</v>
      </c>
      <c r="W18" s="65"/>
      <c r="X18" s="65"/>
      <c r="Y18" s="65"/>
      <c r="Z18" s="65"/>
      <c r="AA18" s="65"/>
      <c r="AB18" s="65"/>
      <c r="AC18" s="71"/>
    </row>
    <row r="19">
      <c r="A19" s="58">
        <v>8.0</v>
      </c>
      <c r="B19" s="59" t="s">
        <v>22</v>
      </c>
      <c r="C19" s="29">
        <v>6.0</v>
      </c>
      <c r="D19" s="80" t="s">
        <v>327</v>
      </c>
      <c r="E19" s="80" t="s">
        <v>328</v>
      </c>
      <c r="F19" s="59" t="s">
        <v>92</v>
      </c>
      <c r="G19" s="60" t="s">
        <v>53</v>
      </c>
      <c r="H19" s="59" t="s">
        <v>25</v>
      </c>
      <c r="I19" s="59" t="s">
        <v>45</v>
      </c>
      <c r="J19" s="59" t="s">
        <v>11</v>
      </c>
      <c r="K19" s="59" t="s">
        <v>46</v>
      </c>
      <c r="L19" s="59" t="s">
        <v>93</v>
      </c>
      <c r="M19" s="117"/>
      <c r="N19" s="128" t="s">
        <v>329</v>
      </c>
      <c r="O19" s="70"/>
      <c r="P19" s="65"/>
      <c r="Q19" s="65"/>
      <c r="R19" s="65"/>
      <c r="S19" s="65"/>
      <c r="T19" s="65" t="s">
        <v>49</v>
      </c>
      <c r="U19" s="65"/>
      <c r="V19" s="65"/>
      <c r="W19" s="65"/>
      <c r="X19" s="65"/>
      <c r="Y19" s="65"/>
      <c r="Z19" s="65" t="s">
        <v>49</v>
      </c>
      <c r="AA19" s="65"/>
      <c r="AB19" s="65"/>
      <c r="AC19" s="71"/>
    </row>
    <row r="20">
      <c r="A20" s="58">
        <v>9.0</v>
      </c>
      <c r="B20" s="59" t="s">
        <v>22</v>
      </c>
      <c r="C20" s="29">
        <v>7.0</v>
      </c>
      <c r="D20" s="80" t="s">
        <v>330</v>
      </c>
      <c r="E20" s="80" t="s">
        <v>331</v>
      </c>
      <c r="F20" s="59" t="s">
        <v>97</v>
      </c>
      <c r="G20" s="60" t="s">
        <v>53</v>
      </c>
      <c r="H20" s="59" t="s">
        <v>25</v>
      </c>
      <c r="I20" s="59" t="s">
        <v>45</v>
      </c>
      <c r="J20" s="59" t="s">
        <v>11</v>
      </c>
      <c r="K20" s="59" t="s">
        <v>46</v>
      </c>
      <c r="L20" s="59" t="s">
        <v>98</v>
      </c>
      <c r="M20" s="117"/>
      <c r="N20" s="129"/>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332</v>
      </c>
      <c r="E21" s="59" t="s">
        <v>333</v>
      </c>
      <c r="F21" s="59" t="s">
        <v>102</v>
      </c>
      <c r="G21" s="60" t="s">
        <v>53</v>
      </c>
      <c r="H21" s="59" t="s">
        <v>23</v>
      </c>
      <c r="I21" s="59" t="s">
        <v>45</v>
      </c>
      <c r="J21" s="59" t="s">
        <v>103</v>
      </c>
      <c r="K21" s="59" t="s">
        <v>46</v>
      </c>
      <c r="L21" s="59" t="s">
        <v>334</v>
      </c>
      <c r="M21" s="117"/>
      <c r="N21" s="125"/>
      <c r="O21" s="77"/>
      <c r="P21" s="65"/>
      <c r="Q21" s="65"/>
      <c r="R21" s="65"/>
      <c r="S21" s="65"/>
      <c r="T21" s="65" t="s">
        <v>49</v>
      </c>
      <c r="U21" s="65"/>
      <c r="V21" s="65"/>
      <c r="W21" s="65" t="s">
        <v>49</v>
      </c>
      <c r="X21" s="65"/>
      <c r="Y21" s="65"/>
      <c r="Z21" s="65" t="s">
        <v>49</v>
      </c>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117"/>
      <c r="N22" s="129"/>
      <c r="O22" s="70"/>
      <c r="P22" s="65"/>
      <c r="Q22" s="65"/>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117"/>
      <c r="N23" s="124" t="s">
        <v>335</v>
      </c>
      <c r="O23" s="70"/>
      <c r="P23" s="65"/>
      <c r="Q23" s="65"/>
      <c r="R23" s="65"/>
      <c r="S23" s="65"/>
      <c r="T23" s="65"/>
      <c r="U23" s="65"/>
      <c r="V23" s="65"/>
      <c r="W23" s="65"/>
      <c r="X23" s="65"/>
      <c r="Y23" s="65"/>
      <c r="Z23" s="65"/>
      <c r="AA23" s="65" t="s">
        <v>76</v>
      </c>
      <c r="AB23" s="65"/>
      <c r="AC23" s="71"/>
    </row>
    <row r="24" ht="253.5" customHeight="1">
      <c r="A24" s="58">
        <v>13.0</v>
      </c>
      <c r="B24" s="59" t="s">
        <v>22</v>
      </c>
      <c r="C24" s="29">
        <v>11.0</v>
      </c>
      <c r="D24" s="59" t="s">
        <v>118</v>
      </c>
      <c r="E24" s="59" t="s">
        <v>119</v>
      </c>
      <c r="F24" s="59" t="s">
        <v>120</v>
      </c>
      <c r="G24" s="60" t="s">
        <v>53</v>
      </c>
      <c r="H24" s="59" t="s">
        <v>23</v>
      </c>
      <c r="I24" s="59" t="s">
        <v>60</v>
      </c>
      <c r="J24" s="59" t="s">
        <v>121</v>
      </c>
      <c r="K24" s="59" t="s">
        <v>46</v>
      </c>
      <c r="L24" s="59" t="s">
        <v>122</v>
      </c>
      <c r="M24" s="117"/>
      <c r="N24" s="127" t="s">
        <v>336</v>
      </c>
      <c r="O24" s="70"/>
      <c r="P24" s="65"/>
      <c r="Q24" s="65"/>
      <c r="R24" s="65"/>
      <c r="S24" s="65"/>
      <c r="T24" s="65"/>
      <c r="U24" s="65"/>
      <c r="V24" s="65"/>
      <c r="W24" s="65"/>
      <c r="X24" s="65"/>
      <c r="Y24" s="65"/>
      <c r="Z24" s="65"/>
      <c r="AA24" s="65"/>
      <c r="AB24" s="65"/>
      <c r="AC24" s="71"/>
    </row>
    <row r="25" ht="107.25" customHeight="1">
      <c r="A25" s="58">
        <v>14.0</v>
      </c>
      <c r="B25" s="82" t="s">
        <v>22</v>
      </c>
      <c r="C25" s="29">
        <v>12.0</v>
      </c>
      <c r="D25" s="82" t="s">
        <v>124</v>
      </c>
      <c r="E25" s="59" t="s">
        <v>125</v>
      </c>
      <c r="F25" s="82" t="s">
        <v>126</v>
      </c>
      <c r="G25" s="83" t="s">
        <v>53</v>
      </c>
      <c r="H25" s="82" t="s">
        <v>23</v>
      </c>
      <c r="I25" s="59" t="s">
        <v>60</v>
      </c>
      <c r="J25" s="82" t="s">
        <v>121</v>
      </c>
      <c r="K25" s="59" t="s">
        <v>46</v>
      </c>
      <c r="L25" s="82" t="s">
        <v>127</v>
      </c>
      <c r="M25" s="117"/>
      <c r="N25" s="69" t="s">
        <v>337</v>
      </c>
      <c r="O25" s="84"/>
      <c r="P25" s="65"/>
      <c r="Q25" s="65"/>
      <c r="R25" s="65"/>
      <c r="S25" s="65"/>
      <c r="T25" s="65"/>
      <c r="U25" s="65"/>
      <c r="V25" s="65"/>
      <c r="W25" s="65"/>
      <c r="X25" s="65"/>
      <c r="Y25" s="65"/>
      <c r="Z25" s="65"/>
      <c r="AA25" s="65"/>
      <c r="AB25" s="65"/>
      <c r="AC25" s="71"/>
    </row>
    <row r="26" ht="120.0" customHeight="1">
      <c r="A26" s="58">
        <v>15.0</v>
      </c>
      <c r="B26" s="82" t="s">
        <v>22</v>
      </c>
      <c r="C26" s="29">
        <v>13.0</v>
      </c>
      <c r="D26" s="82" t="s">
        <v>129</v>
      </c>
      <c r="E26" s="59" t="s">
        <v>130</v>
      </c>
      <c r="F26" s="82" t="s">
        <v>131</v>
      </c>
      <c r="G26" s="83" t="s">
        <v>53</v>
      </c>
      <c r="H26" s="82" t="s">
        <v>23</v>
      </c>
      <c r="I26" s="59" t="s">
        <v>60</v>
      </c>
      <c r="J26" s="82" t="s">
        <v>121</v>
      </c>
      <c r="K26" s="59" t="s">
        <v>46</v>
      </c>
      <c r="L26" s="85" t="s">
        <v>132</v>
      </c>
      <c r="M26" s="130"/>
      <c r="N26" s="124" t="s">
        <v>338</v>
      </c>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72" t="s">
        <v>73</v>
      </c>
      <c r="K27" s="82" t="s">
        <v>46</v>
      </c>
      <c r="L27" s="82" t="s">
        <v>339</v>
      </c>
      <c r="M27" s="131">
        <f>1/2</f>
        <v>0.5</v>
      </c>
      <c r="N27" s="74" t="s">
        <v>340</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113">
        <v>0.1</v>
      </c>
      <c r="N28" s="124" t="s">
        <v>341</v>
      </c>
      <c r="O28" s="84"/>
      <c r="P28" s="65"/>
      <c r="Q28" s="65"/>
      <c r="R28" s="65"/>
      <c r="S28" s="65"/>
      <c r="T28" s="65"/>
      <c r="U28" s="65" t="s">
        <v>49</v>
      </c>
      <c r="V28" s="65" t="s">
        <v>49</v>
      </c>
      <c r="W28" s="65"/>
      <c r="X28" s="65"/>
      <c r="Y28" s="65" t="s">
        <v>49</v>
      </c>
      <c r="Z28" s="65" t="s">
        <v>49</v>
      </c>
      <c r="AA28" s="65"/>
      <c r="AB28" s="65" t="s">
        <v>49</v>
      </c>
      <c r="AC28" s="71"/>
    </row>
    <row r="29" ht="120.75" customHeight="1">
      <c r="A29" s="58">
        <v>18.0</v>
      </c>
      <c r="B29" s="72" t="s">
        <v>24</v>
      </c>
      <c r="C29" s="29">
        <v>6.0</v>
      </c>
      <c r="D29" s="72" t="s">
        <v>146</v>
      </c>
      <c r="E29" s="59" t="s">
        <v>147</v>
      </c>
      <c r="F29" s="72" t="s">
        <v>148</v>
      </c>
      <c r="G29" s="73" t="s">
        <v>53</v>
      </c>
      <c r="H29" s="72" t="s">
        <v>23</v>
      </c>
      <c r="I29" s="90" t="s">
        <v>149</v>
      </c>
      <c r="J29" s="72" t="s">
        <v>150</v>
      </c>
      <c r="K29" s="59"/>
      <c r="L29" s="72" t="s">
        <v>151</v>
      </c>
      <c r="M29" s="116">
        <v>0.2</v>
      </c>
      <c r="N29" s="79" t="s">
        <v>342</v>
      </c>
      <c r="O29" s="84"/>
      <c r="P29" s="65"/>
      <c r="Q29" s="65"/>
      <c r="R29" s="65"/>
      <c r="S29" s="65"/>
      <c r="T29" s="65"/>
      <c r="U29" s="65"/>
      <c r="V29" s="65"/>
      <c r="W29" s="65"/>
      <c r="X29" s="65"/>
      <c r="Y29" s="65"/>
      <c r="Z29" s="65"/>
      <c r="AA29" s="65"/>
      <c r="AB29" s="65"/>
      <c r="AC29" s="71"/>
    </row>
    <row r="30" ht="107.25" customHeight="1">
      <c r="A30" s="58">
        <v>19.0</v>
      </c>
      <c r="B30" s="59" t="s">
        <v>24</v>
      </c>
      <c r="C30" s="29">
        <v>7.0</v>
      </c>
      <c r="D30" s="59" t="s">
        <v>153</v>
      </c>
      <c r="E30" s="59" t="s">
        <v>154</v>
      </c>
      <c r="F30" s="59" t="s">
        <v>155</v>
      </c>
      <c r="G30" s="60" t="s">
        <v>53</v>
      </c>
      <c r="H30" s="59" t="s">
        <v>23</v>
      </c>
      <c r="I30" s="59" t="s">
        <v>149</v>
      </c>
      <c r="J30" s="59" t="s">
        <v>156</v>
      </c>
      <c r="K30" s="59"/>
      <c r="L30" s="59" t="s">
        <v>157</v>
      </c>
      <c r="M30" s="117"/>
      <c r="N30" s="129"/>
      <c r="O30" s="84"/>
      <c r="P30" s="65"/>
      <c r="Q30" s="65"/>
      <c r="R30" s="65"/>
      <c r="S30" s="65"/>
      <c r="T30" s="65"/>
      <c r="U30" s="65"/>
      <c r="V30" s="65"/>
      <c r="W30" s="65"/>
      <c r="X30" s="65"/>
      <c r="Y30" s="65"/>
      <c r="Z30" s="65"/>
      <c r="AA30" s="65"/>
      <c r="AB30" s="65"/>
      <c r="AC30" s="71"/>
    </row>
    <row r="31" ht="108.75" customHeight="1">
      <c r="A31" s="58">
        <v>20.0</v>
      </c>
      <c r="B31" s="59" t="s">
        <v>26</v>
      </c>
      <c r="C31" s="29">
        <v>2.0</v>
      </c>
      <c r="D31" s="59" t="s">
        <v>159</v>
      </c>
      <c r="E31" s="59" t="s">
        <v>160</v>
      </c>
      <c r="F31" s="59" t="s">
        <v>161</v>
      </c>
      <c r="G31" s="60" t="s">
        <v>53</v>
      </c>
      <c r="H31" s="59" t="s">
        <v>25</v>
      </c>
      <c r="I31" s="59" t="s">
        <v>80</v>
      </c>
      <c r="J31" s="59" t="s">
        <v>12</v>
      </c>
      <c r="K31" s="59" t="s">
        <v>46</v>
      </c>
      <c r="L31" s="59" t="s">
        <v>162</v>
      </c>
      <c r="M31" s="117"/>
      <c r="N31" s="127" t="s">
        <v>343</v>
      </c>
      <c r="O31" s="84"/>
      <c r="P31" s="65"/>
      <c r="Q31" s="65"/>
      <c r="R31" s="65"/>
      <c r="S31" s="65"/>
      <c r="T31" s="65"/>
      <c r="U31" s="65"/>
      <c r="V31" s="65"/>
      <c r="W31" s="65"/>
      <c r="X31" s="65"/>
      <c r="Y31" s="65"/>
      <c r="Z31" s="65"/>
      <c r="AA31" s="65"/>
      <c r="AB31" s="65"/>
      <c r="AC31" s="71"/>
    </row>
    <row r="32" ht="108.75" customHeight="1">
      <c r="A32" s="58">
        <v>21.0</v>
      </c>
      <c r="B32" s="59" t="s">
        <v>26</v>
      </c>
      <c r="C32" s="29">
        <v>3.0</v>
      </c>
      <c r="D32" s="59" t="s">
        <v>164</v>
      </c>
      <c r="E32" s="59" t="s">
        <v>165</v>
      </c>
      <c r="F32" s="59" t="s">
        <v>166</v>
      </c>
      <c r="G32" s="60" t="s">
        <v>53</v>
      </c>
      <c r="H32" s="59" t="s">
        <v>23</v>
      </c>
      <c r="I32" s="59" t="s">
        <v>149</v>
      </c>
      <c r="J32" s="59" t="s">
        <v>167</v>
      </c>
      <c r="K32" s="59" t="s">
        <v>46</v>
      </c>
      <c r="L32" s="59" t="s">
        <v>168</v>
      </c>
      <c r="M32" s="117"/>
      <c r="N32" s="127" t="s">
        <v>344</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117"/>
      <c r="N33" s="129"/>
      <c r="O33" s="84"/>
      <c r="P33" s="65"/>
      <c r="Q33" s="65"/>
      <c r="R33" s="65"/>
      <c r="S33" s="65"/>
      <c r="T33" s="65"/>
      <c r="U33" s="65"/>
      <c r="V33" s="65"/>
      <c r="W33" s="65"/>
      <c r="X33" s="65"/>
      <c r="Y33" s="65"/>
      <c r="Z33" s="65"/>
      <c r="AA33" s="65"/>
      <c r="AB33" s="65"/>
      <c r="AC33" s="71"/>
    </row>
    <row r="34" ht="230.25" customHeight="1">
      <c r="A34" s="58">
        <v>23.0</v>
      </c>
      <c r="B34" s="59" t="s">
        <v>26</v>
      </c>
      <c r="C34" s="29">
        <v>5.0</v>
      </c>
      <c r="D34" s="59" t="s">
        <v>345</v>
      </c>
      <c r="E34" s="59" t="s">
        <v>346</v>
      </c>
      <c r="F34" s="59" t="s">
        <v>178</v>
      </c>
      <c r="G34" s="60" t="s">
        <v>44</v>
      </c>
      <c r="H34" s="59" t="s">
        <v>8</v>
      </c>
      <c r="I34" s="59" t="s">
        <v>45</v>
      </c>
      <c r="J34" s="59" t="s">
        <v>103</v>
      </c>
      <c r="K34" s="59" t="s">
        <v>46</v>
      </c>
      <c r="L34" s="59" t="s">
        <v>179</v>
      </c>
      <c r="M34" s="117"/>
      <c r="N34" s="125"/>
      <c r="O34" s="92"/>
      <c r="P34" s="65"/>
      <c r="Q34" s="65"/>
      <c r="R34" s="65"/>
      <c r="S34" s="65"/>
      <c r="T34" s="65"/>
      <c r="U34" s="65"/>
      <c r="V34" s="65"/>
      <c r="W34" s="65"/>
      <c r="X34" s="65"/>
      <c r="Y34" s="65"/>
      <c r="Z34" s="65"/>
      <c r="AA34" s="65"/>
      <c r="AB34" s="65"/>
      <c r="AC34" s="71"/>
    </row>
    <row r="35">
      <c r="A35" s="58">
        <v>24.0</v>
      </c>
      <c r="B35" s="59" t="s">
        <v>26</v>
      </c>
      <c r="C35" s="29">
        <v>6.0</v>
      </c>
      <c r="D35" s="59" t="s">
        <v>181</v>
      </c>
      <c r="E35" s="59" t="s">
        <v>182</v>
      </c>
      <c r="F35" s="59" t="s">
        <v>183</v>
      </c>
      <c r="G35" s="60" t="s">
        <v>53</v>
      </c>
      <c r="H35" s="59" t="s">
        <v>8</v>
      </c>
      <c r="I35" s="59" t="s">
        <v>60</v>
      </c>
      <c r="J35" s="59" t="s">
        <v>184</v>
      </c>
      <c r="K35" s="59" t="s">
        <v>46</v>
      </c>
      <c r="L35" s="80" t="s">
        <v>347</v>
      </c>
      <c r="M35" s="117"/>
      <c r="N35" s="124" t="s">
        <v>348</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N36" s="124" t="s">
        <v>349</v>
      </c>
      <c r="O36" s="92"/>
      <c r="P36" s="65"/>
      <c r="Q36" s="65"/>
      <c r="R36" s="65"/>
      <c r="S36" s="65"/>
      <c r="T36" s="65"/>
      <c r="U36" s="65"/>
      <c r="V36" s="65"/>
      <c r="W36" s="65"/>
      <c r="X36" s="65"/>
      <c r="Y36" s="65"/>
      <c r="Z36" s="65"/>
      <c r="AA36" s="65" t="s">
        <v>76</v>
      </c>
      <c r="AB36" s="65"/>
      <c r="AC36" s="71"/>
    </row>
    <row r="37">
      <c r="A37" s="58">
        <v>26.0</v>
      </c>
      <c r="B37" s="93" t="s">
        <v>26</v>
      </c>
      <c r="C37" s="94">
        <v>8.0</v>
      </c>
      <c r="D37" s="93" t="s">
        <v>193</v>
      </c>
      <c r="E37" s="93" t="s">
        <v>194</v>
      </c>
      <c r="F37" s="93" t="s">
        <v>195</v>
      </c>
      <c r="G37" s="95" t="s">
        <v>53</v>
      </c>
      <c r="H37" s="93" t="s">
        <v>23</v>
      </c>
      <c r="I37" s="93" t="s">
        <v>149</v>
      </c>
      <c r="J37" s="93" t="s">
        <v>196</v>
      </c>
      <c r="K37" s="93"/>
      <c r="L37" s="93" t="s">
        <v>197</v>
      </c>
      <c r="M37" s="120"/>
      <c r="N37" s="132" t="s">
        <v>350</v>
      </c>
      <c r="O37" s="92"/>
      <c r="P37" s="65"/>
      <c r="Q37" s="65"/>
      <c r="R37" s="65"/>
      <c r="S37" s="65"/>
      <c r="T37" s="65"/>
      <c r="U37" s="65"/>
      <c r="V37" s="65"/>
      <c r="W37" s="65"/>
      <c r="X37" s="65"/>
      <c r="Y37" s="65"/>
      <c r="Z37" s="65"/>
      <c r="AA37" s="65"/>
      <c r="AB37" s="65"/>
      <c r="AC37" s="71"/>
    </row>
    <row r="38">
      <c r="A38" s="58">
        <v>27.0</v>
      </c>
      <c r="B38" s="59" t="s">
        <v>26</v>
      </c>
      <c r="C38" s="29">
        <v>9.0</v>
      </c>
      <c r="D38" s="59" t="s">
        <v>198</v>
      </c>
      <c r="E38" s="59" t="s">
        <v>199</v>
      </c>
      <c r="F38" s="59" t="s">
        <v>200</v>
      </c>
      <c r="G38" s="60" t="s">
        <v>44</v>
      </c>
      <c r="H38" s="59" t="s">
        <v>25</v>
      </c>
      <c r="I38" s="59" t="s">
        <v>60</v>
      </c>
      <c r="J38" s="59" t="s">
        <v>201</v>
      </c>
      <c r="K38" s="59" t="s">
        <v>46</v>
      </c>
      <c r="L38" s="59" t="s">
        <v>202</v>
      </c>
      <c r="M38" s="117"/>
      <c r="N38" s="129"/>
      <c r="O38" s="92"/>
      <c r="P38" s="65"/>
      <c r="Q38" s="65"/>
      <c r="R38" s="65"/>
      <c r="S38" s="65"/>
      <c r="T38" s="65"/>
      <c r="U38" s="65"/>
      <c r="V38" s="65"/>
      <c r="W38" s="65"/>
      <c r="X38" s="65"/>
      <c r="Y38" s="65"/>
      <c r="Z38" s="65"/>
      <c r="AA38" s="65"/>
      <c r="AB38" s="65"/>
      <c r="AC38" s="71"/>
    </row>
    <row r="39">
      <c r="A39" s="58">
        <v>28.0</v>
      </c>
      <c r="B39" s="59" t="s">
        <v>26</v>
      </c>
      <c r="C39" s="29">
        <v>10.0</v>
      </c>
      <c r="D39" s="59" t="s">
        <v>204</v>
      </c>
      <c r="E39" s="59" t="s">
        <v>205</v>
      </c>
      <c r="F39" s="59" t="s">
        <v>206</v>
      </c>
      <c r="G39" s="60" t="s">
        <v>53</v>
      </c>
      <c r="H39" s="59" t="s">
        <v>25</v>
      </c>
      <c r="I39" s="59" t="s">
        <v>60</v>
      </c>
      <c r="J39" s="59" t="s">
        <v>201</v>
      </c>
      <c r="K39" s="59" t="s">
        <v>46</v>
      </c>
      <c r="L39" s="59" t="s">
        <v>207</v>
      </c>
      <c r="M39" s="117"/>
      <c r="N39" s="129"/>
      <c r="O39" s="92"/>
      <c r="P39" s="65"/>
      <c r="Q39" s="65"/>
      <c r="R39" s="65"/>
      <c r="S39" s="65"/>
      <c r="T39" s="65"/>
      <c r="U39" s="65"/>
      <c r="V39" s="65"/>
      <c r="W39" s="65"/>
      <c r="X39" s="65"/>
      <c r="Y39" s="65"/>
      <c r="Z39" s="65"/>
      <c r="AA39" s="65"/>
      <c r="AB39" s="65"/>
      <c r="AC39" s="71"/>
    </row>
    <row r="40" ht="15.75" customHeight="1">
      <c r="A40" s="6"/>
      <c r="C40" s="49"/>
      <c r="G40" s="45"/>
      <c r="I40" s="50"/>
      <c r="M40" s="122"/>
      <c r="N40" s="53"/>
      <c r="O40" s="5"/>
      <c r="Q40" s="6"/>
      <c r="R40" s="6"/>
      <c r="S40" s="6"/>
      <c r="T40" s="6"/>
      <c r="U40" s="6"/>
      <c r="V40" s="6"/>
      <c r="W40" s="6"/>
      <c r="X40" s="6"/>
      <c r="Y40" s="6"/>
      <c r="Z40" s="6"/>
      <c r="AA40" s="6"/>
      <c r="AB40" s="6"/>
      <c r="AC40" s="6"/>
    </row>
    <row r="41" ht="15.75" customHeight="1">
      <c r="A41" s="6"/>
      <c r="C41" s="49"/>
      <c r="G41" s="45"/>
      <c r="I41" s="50"/>
      <c r="M41" s="122"/>
      <c r="N41" s="53"/>
      <c r="O41" s="5"/>
      <c r="Q41" s="6"/>
      <c r="R41" s="6"/>
      <c r="S41" s="6"/>
      <c r="T41" s="6"/>
      <c r="U41" s="6"/>
      <c r="V41" s="6"/>
      <c r="W41" s="6"/>
      <c r="X41" s="6"/>
      <c r="Y41" s="6"/>
      <c r="Z41" s="6"/>
      <c r="AA41" s="6"/>
      <c r="AB41" s="6"/>
      <c r="AC41" s="6"/>
    </row>
    <row r="42" ht="15.75" customHeight="1">
      <c r="A42" s="6"/>
      <c r="C42" s="49"/>
      <c r="G42" s="45"/>
      <c r="I42" s="50"/>
      <c r="M42" s="122"/>
      <c r="N42" s="53"/>
      <c r="O42" s="5"/>
      <c r="Q42" s="6"/>
      <c r="R42" s="6"/>
      <c r="S42" s="6"/>
      <c r="T42" s="6"/>
      <c r="U42" s="6"/>
      <c r="V42" s="6"/>
      <c r="W42" s="6"/>
      <c r="X42" s="6"/>
      <c r="Y42" s="6"/>
      <c r="Z42" s="6"/>
      <c r="AA42" s="6"/>
      <c r="AB42" s="6"/>
      <c r="AC42" s="6"/>
    </row>
    <row r="43" ht="15.75" customHeight="1">
      <c r="A43" s="6"/>
      <c r="C43" s="49"/>
      <c r="G43" s="45"/>
      <c r="I43" s="50"/>
      <c r="M43" s="122"/>
      <c r="N43" s="53"/>
      <c r="O43" s="5"/>
      <c r="Q43" s="6"/>
      <c r="R43" s="6"/>
      <c r="S43" s="6"/>
      <c r="T43" s="6"/>
      <c r="U43" s="6"/>
      <c r="V43" s="6"/>
      <c r="W43" s="6"/>
      <c r="X43" s="6"/>
      <c r="Y43" s="6"/>
      <c r="Z43" s="6"/>
      <c r="AA43" s="6"/>
      <c r="AB43" s="6"/>
      <c r="AC43" s="6"/>
    </row>
    <row r="44" ht="15.75" customHeight="1">
      <c r="A44" s="6"/>
      <c r="C44" s="49"/>
      <c r="G44" s="45"/>
      <c r="I44" s="50"/>
      <c r="M44" s="122"/>
      <c r="N44" s="53"/>
      <c r="O44" s="5"/>
      <c r="Q44" s="6"/>
      <c r="R44" s="6"/>
      <c r="S44" s="6"/>
      <c r="T44" s="6"/>
      <c r="U44" s="6"/>
      <c r="V44" s="6"/>
      <c r="W44" s="6"/>
      <c r="X44" s="6"/>
      <c r="Y44" s="6"/>
      <c r="Z44" s="6"/>
      <c r="AA44" s="6"/>
      <c r="AB44" s="6"/>
      <c r="AC44" s="6"/>
    </row>
    <row r="45" ht="15.75" customHeight="1">
      <c r="A45" s="6"/>
      <c r="C45" s="49"/>
      <c r="G45" s="45"/>
      <c r="I45" s="50"/>
      <c r="M45" s="122"/>
      <c r="N45" s="53"/>
      <c r="O45" s="5"/>
      <c r="Q45" s="6"/>
      <c r="R45" s="6"/>
      <c r="S45" s="6"/>
      <c r="T45" s="6"/>
      <c r="U45" s="6"/>
      <c r="V45" s="6"/>
      <c r="W45" s="6"/>
      <c r="X45" s="6"/>
      <c r="Y45" s="6"/>
      <c r="Z45" s="6"/>
      <c r="AA45" s="6"/>
      <c r="AB45" s="6"/>
      <c r="AC45" s="6"/>
    </row>
    <row r="46" ht="15.75" customHeight="1">
      <c r="A46" s="6"/>
      <c r="C46" s="49"/>
      <c r="G46" s="45"/>
      <c r="I46" s="50"/>
      <c r="M46" s="122"/>
      <c r="N46" s="53"/>
      <c r="O46" s="5"/>
      <c r="Q46" s="6"/>
      <c r="R46" s="6"/>
      <c r="S46" s="6"/>
      <c r="T46" s="6"/>
      <c r="U46" s="6"/>
      <c r="V46" s="6"/>
      <c r="W46" s="6"/>
      <c r="X46" s="6"/>
      <c r="Y46" s="6"/>
      <c r="Z46" s="6"/>
      <c r="AA46" s="6"/>
      <c r="AB46" s="6"/>
      <c r="AC46" s="6"/>
    </row>
    <row r="47" ht="15.75" customHeight="1">
      <c r="A47" s="6"/>
      <c r="C47" s="49"/>
      <c r="G47" s="45"/>
      <c r="I47" s="50"/>
      <c r="M47" s="122"/>
      <c r="N47" s="53"/>
      <c r="O47" s="5"/>
      <c r="Q47" s="6"/>
      <c r="R47" s="6"/>
      <c r="S47" s="6"/>
      <c r="T47" s="6"/>
      <c r="U47" s="6"/>
      <c r="V47" s="6"/>
      <c r="W47" s="6"/>
      <c r="X47" s="6"/>
      <c r="Y47" s="6"/>
      <c r="Z47" s="6"/>
      <c r="AA47" s="6"/>
      <c r="AB47" s="6"/>
      <c r="AC47" s="6"/>
    </row>
    <row r="48" ht="15.75" customHeight="1">
      <c r="A48" s="6"/>
      <c r="C48" s="49"/>
      <c r="G48" s="45"/>
      <c r="I48" s="50"/>
      <c r="M48" s="122"/>
      <c r="N48" s="53"/>
      <c r="O48" s="5"/>
      <c r="Q48" s="6"/>
      <c r="R48" s="6"/>
      <c r="S48" s="6"/>
      <c r="T48" s="6"/>
      <c r="U48" s="6"/>
      <c r="V48" s="6"/>
      <c r="W48" s="6"/>
      <c r="X48" s="6"/>
      <c r="Y48" s="6"/>
      <c r="Z48" s="6"/>
      <c r="AA48" s="6"/>
      <c r="AB48" s="6"/>
      <c r="AC48" s="6"/>
    </row>
    <row r="49" ht="15.75" customHeight="1">
      <c r="A49" s="6"/>
      <c r="C49" s="49"/>
      <c r="G49" s="45"/>
      <c r="I49" s="50"/>
      <c r="M49" s="122"/>
      <c r="N49" s="53"/>
      <c r="O49" s="5"/>
      <c r="Q49" s="6"/>
      <c r="R49" s="6"/>
      <c r="S49" s="6"/>
      <c r="T49" s="6"/>
      <c r="U49" s="6"/>
      <c r="V49" s="6"/>
      <c r="W49" s="6"/>
      <c r="X49" s="6"/>
      <c r="Y49" s="6"/>
      <c r="Z49" s="6"/>
      <c r="AA49" s="6"/>
      <c r="AB49" s="6"/>
      <c r="AC49" s="6"/>
    </row>
    <row r="50" ht="15.75" customHeight="1">
      <c r="A50" s="6"/>
      <c r="C50" s="49"/>
      <c r="G50" s="45"/>
      <c r="I50" s="50"/>
      <c r="M50" s="122"/>
      <c r="N50" s="53"/>
      <c r="O50" s="5"/>
      <c r="Q50" s="6"/>
      <c r="R50" s="6"/>
      <c r="S50" s="6"/>
      <c r="T50" s="6"/>
      <c r="U50" s="6"/>
      <c r="V50" s="6"/>
      <c r="W50" s="6"/>
      <c r="X50" s="6"/>
      <c r="Y50" s="6"/>
      <c r="Z50" s="6"/>
      <c r="AA50" s="6"/>
      <c r="AB50" s="6"/>
      <c r="AC50" s="6"/>
    </row>
    <row r="51" ht="15.75" customHeight="1">
      <c r="A51" s="6"/>
      <c r="C51" s="49"/>
      <c r="G51" s="45"/>
      <c r="I51" s="50"/>
      <c r="M51" s="122"/>
      <c r="N51" s="53"/>
      <c r="O51" s="5"/>
      <c r="Q51" s="6"/>
      <c r="R51" s="6"/>
      <c r="S51" s="6"/>
      <c r="T51" s="6"/>
      <c r="U51" s="6"/>
      <c r="V51" s="6"/>
      <c r="W51" s="6"/>
      <c r="X51" s="6"/>
      <c r="Y51" s="6"/>
      <c r="Z51" s="6"/>
      <c r="AA51" s="6"/>
      <c r="AB51" s="6"/>
      <c r="AC51" s="6"/>
    </row>
    <row r="52" ht="15.75" customHeight="1">
      <c r="A52" s="6"/>
      <c r="C52" s="49"/>
      <c r="G52" s="45"/>
      <c r="I52" s="50"/>
      <c r="M52" s="122"/>
      <c r="N52" s="53"/>
      <c r="O52" s="5"/>
      <c r="Q52" s="6"/>
      <c r="R52" s="6"/>
      <c r="S52" s="6"/>
      <c r="T52" s="6"/>
      <c r="U52" s="6"/>
      <c r="V52" s="6"/>
      <c r="W52" s="6"/>
      <c r="X52" s="6"/>
      <c r="Y52" s="6"/>
      <c r="Z52" s="6"/>
      <c r="AA52" s="6"/>
      <c r="AB52" s="6"/>
      <c r="AC52" s="6"/>
    </row>
    <row r="53" ht="15.75" customHeight="1">
      <c r="A53" s="6"/>
      <c r="C53" s="49"/>
      <c r="G53" s="45"/>
      <c r="I53" s="50"/>
      <c r="M53" s="122"/>
      <c r="N53" s="53"/>
      <c r="O53" s="5"/>
      <c r="Q53" s="6"/>
      <c r="R53" s="6"/>
      <c r="S53" s="6"/>
      <c r="T53" s="6"/>
      <c r="U53" s="6"/>
      <c r="V53" s="6"/>
      <c r="W53" s="6"/>
      <c r="X53" s="6"/>
      <c r="Y53" s="6"/>
      <c r="Z53" s="6"/>
      <c r="AA53" s="6"/>
      <c r="AB53" s="6"/>
      <c r="AC53" s="6"/>
    </row>
    <row r="54" ht="15.75" customHeight="1">
      <c r="A54" s="6"/>
      <c r="C54" s="49"/>
      <c r="G54" s="45"/>
      <c r="I54" s="50"/>
      <c r="M54" s="122"/>
      <c r="N54" s="53"/>
      <c r="O54" s="5"/>
      <c r="Q54" s="6"/>
      <c r="R54" s="6"/>
      <c r="S54" s="6"/>
      <c r="T54" s="6"/>
      <c r="U54" s="6"/>
      <c r="V54" s="6"/>
      <c r="W54" s="6"/>
      <c r="X54" s="6"/>
      <c r="Y54" s="6"/>
      <c r="Z54" s="6"/>
      <c r="AA54" s="6"/>
      <c r="AB54" s="6"/>
      <c r="AC54" s="6"/>
    </row>
    <row r="55" ht="15.75" customHeight="1">
      <c r="A55" s="6"/>
      <c r="C55" s="49"/>
      <c r="G55" s="45"/>
      <c r="I55" s="50"/>
      <c r="M55" s="122"/>
      <c r="N55" s="53"/>
      <c r="O55" s="5"/>
      <c r="Q55" s="6"/>
      <c r="R55" s="6"/>
      <c r="S55" s="6"/>
      <c r="T55" s="6"/>
      <c r="U55" s="6"/>
      <c r="V55" s="6"/>
      <c r="W55" s="6"/>
      <c r="X55" s="6"/>
      <c r="Y55" s="6"/>
      <c r="Z55" s="6"/>
      <c r="AA55" s="6"/>
      <c r="AB55" s="6"/>
      <c r="AC55" s="6"/>
    </row>
    <row r="56" ht="15.75" customHeight="1">
      <c r="A56" s="6"/>
      <c r="C56" s="49"/>
      <c r="G56" s="45"/>
      <c r="I56" s="50"/>
      <c r="M56" s="122"/>
      <c r="N56" s="53"/>
      <c r="O56" s="5"/>
      <c r="Q56" s="6"/>
      <c r="R56" s="6"/>
      <c r="S56" s="6"/>
      <c r="T56" s="6"/>
      <c r="U56" s="6"/>
      <c r="V56" s="6"/>
      <c r="W56" s="6"/>
      <c r="X56" s="6"/>
      <c r="Y56" s="6"/>
      <c r="Z56" s="6"/>
      <c r="AA56" s="6"/>
      <c r="AB56" s="6"/>
      <c r="AC56" s="6"/>
    </row>
    <row r="57" ht="15.75" customHeight="1">
      <c r="A57" s="6"/>
      <c r="C57" s="49"/>
      <c r="G57" s="45"/>
      <c r="I57" s="50"/>
      <c r="M57" s="122"/>
      <c r="N57" s="53"/>
      <c r="O57" s="5"/>
      <c r="Q57" s="6"/>
      <c r="R57" s="6"/>
      <c r="S57" s="6"/>
      <c r="T57" s="6"/>
      <c r="U57" s="6"/>
      <c r="V57" s="6"/>
      <c r="W57" s="6"/>
      <c r="X57" s="6"/>
      <c r="Y57" s="6"/>
      <c r="Z57" s="6"/>
      <c r="AA57" s="6"/>
      <c r="AB57" s="6"/>
      <c r="AC57" s="6"/>
    </row>
    <row r="58" ht="15.75" customHeight="1">
      <c r="A58" s="6"/>
      <c r="C58" s="49"/>
      <c r="G58" s="45"/>
      <c r="I58" s="50"/>
      <c r="M58" s="122"/>
      <c r="N58" s="53"/>
      <c r="O58" s="5"/>
      <c r="Q58" s="6"/>
      <c r="R58" s="6"/>
      <c r="S58" s="6"/>
      <c r="T58" s="6"/>
      <c r="U58" s="6"/>
      <c r="V58" s="6"/>
      <c r="W58" s="6"/>
      <c r="X58" s="6"/>
      <c r="Y58" s="6"/>
      <c r="Z58" s="6"/>
      <c r="AA58" s="6"/>
      <c r="AB58" s="6"/>
      <c r="AC58" s="6"/>
    </row>
    <row r="59" ht="15.75" customHeight="1">
      <c r="A59" s="6"/>
      <c r="C59" s="49"/>
      <c r="G59" s="45"/>
      <c r="I59" s="50"/>
      <c r="M59" s="122"/>
      <c r="N59" s="53"/>
      <c r="O59" s="5"/>
      <c r="Q59" s="6"/>
      <c r="R59" s="6"/>
      <c r="S59" s="6"/>
      <c r="T59" s="6"/>
      <c r="U59" s="6"/>
      <c r="V59" s="6"/>
      <c r="W59" s="6"/>
      <c r="X59" s="6"/>
      <c r="Y59" s="6"/>
      <c r="Z59" s="6"/>
      <c r="AA59" s="6"/>
      <c r="AB59" s="6"/>
      <c r="AC59" s="6"/>
    </row>
    <row r="60" ht="15.75" customHeight="1">
      <c r="A60" s="6"/>
      <c r="C60" s="49"/>
      <c r="G60" s="45"/>
      <c r="I60" s="50"/>
      <c r="M60" s="122"/>
      <c r="N60" s="53"/>
      <c r="O60" s="5"/>
      <c r="Q60" s="6"/>
      <c r="R60" s="6"/>
      <c r="S60" s="6"/>
      <c r="T60" s="6"/>
      <c r="U60" s="6"/>
      <c r="V60" s="6"/>
      <c r="W60" s="6"/>
      <c r="X60" s="6"/>
      <c r="Y60" s="6"/>
      <c r="Z60" s="6"/>
      <c r="AA60" s="6"/>
      <c r="AB60" s="6"/>
      <c r="AC60" s="6"/>
    </row>
    <row r="61" ht="15.75" customHeight="1">
      <c r="A61" s="6"/>
      <c r="C61" s="49"/>
      <c r="G61" s="45"/>
      <c r="I61" s="50"/>
      <c r="M61" s="122"/>
      <c r="N61" s="53"/>
      <c r="O61" s="5"/>
      <c r="Q61" s="6"/>
      <c r="R61" s="6"/>
      <c r="S61" s="6"/>
      <c r="T61" s="6"/>
      <c r="U61" s="6"/>
      <c r="V61" s="6"/>
      <c r="W61" s="6"/>
      <c r="X61" s="6"/>
      <c r="Y61" s="6"/>
      <c r="Z61" s="6"/>
      <c r="AA61" s="6"/>
      <c r="AB61" s="6"/>
      <c r="AC61" s="6"/>
    </row>
    <row r="62" ht="15.75" customHeight="1">
      <c r="A62" s="6"/>
      <c r="C62" s="49"/>
      <c r="G62" s="45"/>
      <c r="I62" s="50"/>
      <c r="M62" s="122"/>
      <c r="N62" s="53"/>
      <c r="O62" s="5"/>
      <c r="Q62" s="6"/>
      <c r="R62" s="6"/>
      <c r="S62" s="6"/>
      <c r="T62" s="6"/>
      <c r="U62" s="6"/>
      <c r="V62" s="6"/>
      <c r="W62" s="6"/>
      <c r="X62" s="6"/>
      <c r="Y62" s="6"/>
      <c r="Z62" s="6"/>
      <c r="AA62" s="6"/>
      <c r="AB62" s="6"/>
      <c r="AC62" s="6"/>
    </row>
    <row r="63" ht="15.75" customHeight="1">
      <c r="A63" s="6"/>
      <c r="C63" s="49"/>
      <c r="G63" s="45"/>
      <c r="I63" s="50"/>
      <c r="M63" s="122"/>
      <c r="N63" s="53"/>
      <c r="O63" s="5"/>
      <c r="Q63" s="6"/>
      <c r="R63" s="6"/>
      <c r="S63" s="6"/>
      <c r="T63" s="6"/>
      <c r="U63" s="6"/>
      <c r="V63" s="6"/>
      <c r="W63" s="6"/>
      <c r="X63" s="6"/>
      <c r="Y63" s="6"/>
      <c r="Z63" s="6"/>
      <c r="AA63" s="6"/>
      <c r="AB63" s="6"/>
      <c r="AC63" s="6"/>
    </row>
    <row r="64" ht="15.75" customHeight="1">
      <c r="A64" s="6"/>
      <c r="C64" s="49"/>
      <c r="G64" s="45"/>
      <c r="I64" s="50"/>
      <c r="M64" s="122"/>
      <c r="N64" s="53"/>
      <c r="O64" s="5"/>
      <c r="Q64" s="6"/>
      <c r="R64" s="6"/>
      <c r="S64" s="6"/>
      <c r="T64" s="6"/>
      <c r="U64" s="6"/>
      <c r="V64" s="6"/>
      <c r="W64" s="6"/>
      <c r="X64" s="6"/>
      <c r="Y64" s="6"/>
      <c r="Z64" s="6"/>
      <c r="AA64" s="6"/>
      <c r="AB64" s="6"/>
      <c r="AC64" s="6"/>
    </row>
    <row r="65" ht="15.75" customHeight="1">
      <c r="A65" s="6"/>
      <c r="C65" s="49"/>
      <c r="G65" s="45"/>
      <c r="I65" s="50"/>
      <c r="M65" s="122"/>
      <c r="N65" s="53"/>
      <c r="O65" s="5"/>
      <c r="Q65" s="6"/>
      <c r="R65" s="6"/>
      <c r="S65" s="6"/>
      <c r="T65" s="6"/>
      <c r="U65" s="6"/>
      <c r="V65" s="6"/>
      <c r="W65" s="6"/>
      <c r="X65" s="6"/>
      <c r="Y65" s="6"/>
      <c r="Z65" s="6"/>
      <c r="AA65" s="6"/>
      <c r="AB65" s="6"/>
      <c r="AC65" s="6"/>
    </row>
    <row r="66" ht="15.75" customHeight="1">
      <c r="A66" s="6"/>
      <c r="C66" s="49"/>
      <c r="G66" s="45"/>
      <c r="I66" s="50"/>
      <c r="M66" s="122"/>
      <c r="N66" s="53"/>
      <c r="O66" s="5"/>
      <c r="Q66" s="6"/>
      <c r="R66" s="6"/>
      <c r="S66" s="6"/>
      <c r="T66" s="6"/>
      <c r="U66" s="6"/>
      <c r="V66" s="6"/>
      <c r="W66" s="6"/>
      <c r="X66" s="6"/>
      <c r="Y66" s="6"/>
      <c r="Z66" s="6"/>
      <c r="AA66" s="6"/>
      <c r="AB66" s="6"/>
      <c r="AC66" s="6"/>
    </row>
    <row r="67" ht="15.75" customHeight="1">
      <c r="A67" s="6"/>
      <c r="C67" s="49"/>
      <c r="G67" s="45"/>
      <c r="I67" s="50"/>
      <c r="M67" s="122"/>
      <c r="N67" s="53"/>
      <c r="O67" s="5"/>
      <c r="Q67" s="6"/>
      <c r="R67" s="6"/>
      <c r="S67" s="6"/>
      <c r="T67" s="6"/>
      <c r="U67" s="6"/>
      <c r="V67" s="6"/>
      <c r="W67" s="6"/>
      <c r="X67" s="6"/>
      <c r="Y67" s="6"/>
      <c r="Z67" s="6"/>
      <c r="AA67" s="6"/>
      <c r="AB67" s="6"/>
      <c r="AC67" s="6"/>
    </row>
    <row r="68" ht="15.75" customHeight="1">
      <c r="A68" s="6"/>
      <c r="C68" s="49"/>
      <c r="G68" s="45"/>
      <c r="I68" s="50"/>
      <c r="M68" s="122"/>
      <c r="N68" s="53"/>
      <c r="O68" s="5"/>
      <c r="Q68" s="6"/>
      <c r="R68" s="6"/>
      <c r="S68" s="6"/>
      <c r="T68" s="6"/>
      <c r="U68" s="6"/>
      <c r="V68" s="6"/>
      <c r="W68" s="6"/>
      <c r="X68" s="6"/>
      <c r="Y68" s="6"/>
      <c r="Z68" s="6"/>
      <c r="AA68" s="6"/>
      <c r="AB68" s="6"/>
      <c r="AC68" s="6"/>
    </row>
    <row r="69" ht="15.75" customHeight="1">
      <c r="A69" s="6"/>
      <c r="C69" s="49"/>
      <c r="G69" s="45"/>
      <c r="I69" s="50"/>
      <c r="M69" s="122"/>
      <c r="N69" s="53"/>
      <c r="O69" s="5"/>
      <c r="Q69" s="6"/>
      <c r="R69" s="6"/>
      <c r="S69" s="6"/>
      <c r="T69" s="6"/>
      <c r="U69" s="6"/>
      <c r="V69" s="6"/>
      <c r="W69" s="6"/>
      <c r="X69" s="6"/>
      <c r="Y69" s="6"/>
      <c r="Z69" s="6"/>
      <c r="AA69" s="6"/>
      <c r="AB69" s="6"/>
      <c r="AC69" s="6"/>
    </row>
    <row r="70" ht="15.75" customHeight="1">
      <c r="A70" s="6"/>
      <c r="C70" s="49"/>
      <c r="G70" s="45"/>
      <c r="I70" s="50"/>
      <c r="M70" s="122"/>
      <c r="N70" s="53"/>
      <c r="O70" s="5"/>
      <c r="Q70" s="6"/>
      <c r="R70" s="6"/>
      <c r="S70" s="6"/>
      <c r="T70" s="6"/>
      <c r="U70" s="6"/>
      <c r="V70" s="6"/>
      <c r="W70" s="6"/>
      <c r="X70" s="6"/>
      <c r="Y70" s="6"/>
      <c r="Z70" s="6"/>
      <c r="AA70" s="6"/>
      <c r="AB70" s="6"/>
      <c r="AC70" s="6"/>
    </row>
    <row r="71" ht="15.75" customHeight="1">
      <c r="A71" s="6"/>
      <c r="C71" s="49"/>
      <c r="G71" s="45"/>
      <c r="I71" s="50"/>
      <c r="M71" s="122"/>
      <c r="N71" s="53"/>
      <c r="O71" s="5"/>
      <c r="Q71" s="6"/>
      <c r="R71" s="6"/>
      <c r="S71" s="6"/>
      <c r="T71" s="6"/>
      <c r="U71" s="6"/>
      <c r="V71" s="6"/>
      <c r="W71" s="6"/>
      <c r="X71" s="6"/>
      <c r="Y71" s="6"/>
      <c r="Z71" s="6"/>
      <c r="AA71" s="6"/>
      <c r="AB71" s="6"/>
      <c r="AC71" s="6"/>
    </row>
    <row r="72" ht="15.75" customHeight="1">
      <c r="A72" s="6"/>
      <c r="C72" s="49"/>
      <c r="G72" s="45"/>
      <c r="I72" s="50"/>
      <c r="M72" s="122"/>
      <c r="N72" s="53"/>
      <c r="O72" s="5"/>
      <c r="Q72" s="6"/>
      <c r="R72" s="6"/>
      <c r="S72" s="6"/>
      <c r="T72" s="6"/>
      <c r="U72" s="6"/>
      <c r="V72" s="6"/>
      <c r="W72" s="6"/>
      <c r="X72" s="6"/>
      <c r="Y72" s="6"/>
      <c r="Z72" s="6"/>
      <c r="AA72" s="6"/>
      <c r="AB72" s="6"/>
      <c r="AC72" s="6"/>
    </row>
    <row r="73" ht="15.75" customHeight="1">
      <c r="A73" s="6"/>
      <c r="C73" s="49"/>
      <c r="G73" s="45"/>
      <c r="I73" s="50"/>
      <c r="M73" s="122"/>
      <c r="N73" s="53"/>
      <c r="O73" s="5"/>
      <c r="Q73" s="6"/>
      <c r="R73" s="6"/>
      <c r="S73" s="6"/>
      <c r="T73" s="6"/>
      <c r="U73" s="6"/>
      <c r="V73" s="6"/>
      <c r="W73" s="6"/>
      <c r="X73" s="6"/>
      <c r="Y73" s="6"/>
      <c r="Z73" s="6"/>
      <c r="AA73" s="6"/>
      <c r="AB73" s="6"/>
      <c r="AC73" s="6"/>
    </row>
    <row r="74" ht="15.75" customHeight="1">
      <c r="A74" s="6"/>
      <c r="C74" s="49"/>
      <c r="G74" s="45"/>
      <c r="I74" s="50"/>
      <c r="M74" s="122"/>
      <c r="N74" s="53"/>
      <c r="O74" s="5"/>
      <c r="Q74" s="6"/>
      <c r="R74" s="6"/>
      <c r="S74" s="6"/>
      <c r="T74" s="6"/>
      <c r="U74" s="6"/>
      <c r="V74" s="6"/>
      <c r="W74" s="6"/>
      <c r="X74" s="6"/>
      <c r="Y74" s="6"/>
      <c r="Z74" s="6"/>
      <c r="AA74" s="6"/>
      <c r="AB74" s="6"/>
      <c r="AC74" s="6"/>
    </row>
    <row r="75" ht="15.75" customHeight="1">
      <c r="A75" s="6"/>
      <c r="C75" s="49"/>
      <c r="G75" s="45"/>
      <c r="I75" s="50"/>
      <c r="M75" s="122"/>
      <c r="N75" s="53"/>
      <c r="O75" s="5"/>
      <c r="Q75" s="6"/>
      <c r="R75" s="6"/>
      <c r="S75" s="6"/>
      <c r="T75" s="6"/>
      <c r="U75" s="6"/>
      <c r="V75" s="6"/>
      <c r="W75" s="6"/>
      <c r="X75" s="6"/>
      <c r="Y75" s="6"/>
      <c r="Z75" s="6"/>
      <c r="AA75" s="6"/>
      <c r="AB75" s="6"/>
      <c r="AC75" s="6"/>
    </row>
    <row r="76" ht="15.75" customHeight="1">
      <c r="A76" s="6"/>
      <c r="C76" s="49"/>
      <c r="G76" s="45"/>
      <c r="I76" s="50"/>
      <c r="M76" s="122"/>
      <c r="N76" s="53"/>
      <c r="O76" s="5"/>
      <c r="Q76" s="6"/>
      <c r="R76" s="6"/>
      <c r="S76" s="6"/>
      <c r="T76" s="6"/>
      <c r="U76" s="6"/>
      <c r="V76" s="6"/>
      <c r="W76" s="6"/>
      <c r="X76" s="6"/>
      <c r="Y76" s="6"/>
      <c r="Z76" s="6"/>
      <c r="AA76" s="6"/>
      <c r="AB76" s="6"/>
      <c r="AC76" s="6"/>
    </row>
    <row r="77" ht="15.75" customHeight="1">
      <c r="A77" s="6"/>
      <c r="C77" s="49"/>
      <c r="G77" s="45"/>
      <c r="I77" s="50"/>
      <c r="M77" s="122"/>
      <c r="N77" s="53"/>
      <c r="O77" s="5"/>
      <c r="Q77" s="6"/>
      <c r="R77" s="6"/>
      <c r="S77" s="6"/>
      <c r="T77" s="6"/>
      <c r="U77" s="6"/>
      <c r="V77" s="6"/>
      <c r="W77" s="6"/>
      <c r="X77" s="6"/>
      <c r="Y77" s="6"/>
      <c r="Z77" s="6"/>
      <c r="AA77" s="6"/>
      <c r="AB77" s="6"/>
      <c r="AC77" s="6"/>
    </row>
    <row r="78" ht="15.75" customHeight="1">
      <c r="A78" s="6"/>
      <c r="C78" s="49"/>
      <c r="G78" s="45"/>
      <c r="I78" s="50"/>
      <c r="M78" s="122"/>
      <c r="N78" s="53"/>
      <c r="O78" s="5"/>
      <c r="Q78" s="6"/>
      <c r="R78" s="6"/>
      <c r="S78" s="6"/>
      <c r="T78" s="6"/>
      <c r="U78" s="6"/>
      <c r="V78" s="6"/>
      <c r="W78" s="6"/>
      <c r="X78" s="6"/>
      <c r="Y78" s="6"/>
      <c r="Z78" s="6"/>
      <c r="AA78" s="6"/>
      <c r="AB78" s="6"/>
      <c r="AC78" s="6"/>
    </row>
    <row r="79" ht="15.75" customHeight="1">
      <c r="A79" s="6"/>
      <c r="C79" s="49"/>
      <c r="G79" s="45"/>
      <c r="I79" s="50"/>
      <c r="M79" s="122"/>
      <c r="N79" s="53"/>
      <c r="O79" s="5"/>
      <c r="Q79" s="6"/>
      <c r="R79" s="6"/>
      <c r="S79" s="6"/>
      <c r="T79" s="6"/>
      <c r="U79" s="6"/>
      <c r="V79" s="6"/>
      <c r="W79" s="6"/>
      <c r="X79" s="6"/>
      <c r="Y79" s="6"/>
      <c r="Z79" s="6"/>
      <c r="AA79" s="6"/>
      <c r="AB79" s="6"/>
      <c r="AC79" s="6"/>
    </row>
    <row r="80" ht="15.75" customHeight="1">
      <c r="A80" s="6"/>
      <c r="C80" s="49"/>
      <c r="G80" s="45"/>
      <c r="I80" s="50"/>
      <c r="M80" s="122"/>
      <c r="N80" s="53"/>
      <c r="O80" s="5"/>
      <c r="Q80" s="6"/>
      <c r="R80" s="6"/>
      <c r="S80" s="6"/>
      <c r="T80" s="6"/>
      <c r="U80" s="6"/>
      <c r="V80" s="6"/>
      <c r="W80" s="6"/>
      <c r="X80" s="6"/>
      <c r="Y80" s="6"/>
      <c r="Z80" s="6"/>
      <c r="AA80" s="6"/>
      <c r="AB80" s="6"/>
      <c r="AC80" s="6"/>
    </row>
    <row r="81" ht="15.75" customHeight="1">
      <c r="A81" s="6"/>
      <c r="C81" s="49"/>
      <c r="G81" s="45"/>
      <c r="I81" s="50"/>
      <c r="M81" s="122"/>
      <c r="N81" s="53"/>
      <c r="O81" s="5"/>
      <c r="Q81" s="6"/>
      <c r="R81" s="6"/>
      <c r="S81" s="6"/>
      <c r="T81" s="6"/>
      <c r="U81" s="6"/>
      <c r="V81" s="6"/>
      <c r="W81" s="6"/>
      <c r="X81" s="6"/>
      <c r="Y81" s="6"/>
      <c r="Z81" s="6"/>
      <c r="AA81" s="6"/>
      <c r="AB81" s="6"/>
      <c r="AC81" s="6"/>
    </row>
    <row r="82" ht="15.75" customHeight="1">
      <c r="A82" s="6"/>
      <c r="C82" s="49"/>
      <c r="G82" s="45"/>
      <c r="I82" s="50"/>
      <c r="M82" s="122"/>
      <c r="N82" s="53"/>
      <c r="O82" s="5"/>
      <c r="Q82" s="6"/>
      <c r="R82" s="6"/>
      <c r="S82" s="6"/>
      <c r="T82" s="6"/>
      <c r="U82" s="6"/>
      <c r="V82" s="6"/>
      <c r="W82" s="6"/>
      <c r="X82" s="6"/>
      <c r="Y82" s="6"/>
      <c r="Z82" s="6"/>
      <c r="AA82" s="6"/>
      <c r="AB82" s="6"/>
      <c r="AC82" s="6"/>
    </row>
    <row r="83" ht="15.75" customHeight="1">
      <c r="A83" s="6"/>
      <c r="C83" s="49"/>
      <c r="G83" s="45"/>
      <c r="I83" s="50"/>
      <c r="M83" s="122"/>
      <c r="N83" s="53"/>
      <c r="O83" s="5"/>
      <c r="Q83" s="6"/>
      <c r="R83" s="6"/>
      <c r="S83" s="6"/>
      <c r="T83" s="6"/>
      <c r="U83" s="6"/>
      <c r="V83" s="6"/>
      <c r="W83" s="6"/>
      <c r="X83" s="6"/>
      <c r="Y83" s="6"/>
      <c r="Z83" s="6"/>
      <c r="AA83" s="6"/>
      <c r="AB83" s="6"/>
      <c r="AC83" s="6"/>
    </row>
    <row r="84" ht="15.75" customHeight="1">
      <c r="A84" s="6"/>
      <c r="C84" s="49"/>
      <c r="G84" s="45"/>
      <c r="I84" s="50"/>
      <c r="M84" s="122"/>
      <c r="N84" s="53"/>
      <c r="O84" s="5"/>
      <c r="Q84" s="6"/>
      <c r="R84" s="6"/>
      <c r="S84" s="6"/>
      <c r="T84" s="6"/>
      <c r="U84" s="6"/>
      <c r="V84" s="6"/>
      <c r="W84" s="6"/>
      <c r="X84" s="6"/>
      <c r="Y84" s="6"/>
      <c r="Z84" s="6"/>
      <c r="AA84" s="6"/>
      <c r="AB84" s="6"/>
      <c r="AC84" s="6"/>
    </row>
    <row r="85" ht="15.75" customHeight="1">
      <c r="A85" s="6"/>
      <c r="C85" s="49"/>
      <c r="G85" s="45"/>
      <c r="I85" s="50"/>
      <c r="M85" s="122"/>
      <c r="N85" s="53"/>
      <c r="O85" s="5"/>
      <c r="Q85" s="6"/>
      <c r="R85" s="6"/>
      <c r="S85" s="6"/>
      <c r="T85" s="6"/>
      <c r="U85" s="6"/>
      <c r="V85" s="6"/>
      <c r="W85" s="6"/>
      <c r="X85" s="6"/>
      <c r="Y85" s="6"/>
      <c r="Z85" s="6"/>
      <c r="AA85" s="6"/>
      <c r="AB85" s="6"/>
      <c r="AC85" s="6"/>
    </row>
    <row r="86" ht="15.75" customHeight="1">
      <c r="A86" s="6"/>
      <c r="C86" s="49"/>
      <c r="G86" s="45"/>
      <c r="I86" s="50"/>
      <c r="M86" s="122"/>
      <c r="N86" s="53"/>
      <c r="O86" s="5"/>
      <c r="Q86" s="6"/>
      <c r="R86" s="6"/>
      <c r="S86" s="6"/>
      <c r="T86" s="6"/>
      <c r="U86" s="6"/>
      <c r="V86" s="6"/>
      <c r="W86" s="6"/>
      <c r="X86" s="6"/>
      <c r="Y86" s="6"/>
      <c r="Z86" s="6"/>
      <c r="AA86" s="6"/>
      <c r="AB86" s="6"/>
      <c r="AC86" s="6"/>
    </row>
    <row r="87" ht="15.75" customHeight="1">
      <c r="A87" s="6"/>
      <c r="C87" s="49"/>
      <c r="G87" s="45"/>
      <c r="I87" s="50"/>
      <c r="M87" s="122"/>
      <c r="N87" s="53"/>
      <c r="O87" s="5"/>
      <c r="Q87" s="6"/>
      <c r="R87" s="6"/>
      <c r="S87" s="6"/>
      <c r="T87" s="6"/>
      <c r="U87" s="6"/>
      <c r="V87" s="6"/>
      <c r="W87" s="6"/>
      <c r="X87" s="6"/>
      <c r="Y87" s="6"/>
      <c r="Z87" s="6"/>
      <c r="AA87" s="6"/>
      <c r="AB87" s="6"/>
      <c r="AC87" s="6"/>
    </row>
    <row r="88" ht="15.75" customHeight="1">
      <c r="A88" s="6"/>
      <c r="C88" s="49"/>
      <c r="G88" s="45"/>
      <c r="I88" s="50"/>
      <c r="M88" s="122"/>
      <c r="N88" s="53"/>
      <c r="O88" s="5"/>
      <c r="Q88" s="6"/>
      <c r="R88" s="6"/>
      <c r="S88" s="6"/>
      <c r="T88" s="6"/>
      <c r="U88" s="6"/>
      <c r="V88" s="6"/>
      <c r="W88" s="6"/>
      <c r="X88" s="6"/>
      <c r="Y88" s="6"/>
      <c r="Z88" s="6"/>
      <c r="AA88" s="6"/>
      <c r="AB88" s="6"/>
      <c r="AC88" s="6"/>
    </row>
    <row r="89" ht="15.75" customHeight="1">
      <c r="A89" s="6"/>
      <c r="C89" s="49"/>
      <c r="G89" s="45"/>
      <c r="I89" s="50"/>
      <c r="M89" s="122"/>
      <c r="N89" s="53"/>
      <c r="O89" s="5"/>
      <c r="Q89" s="6"/>
      <c r="R89" s="6"/>
      <c r="S89" s="6"/>
      <c r="T89" s="6"/>
      <c r="U89" s="6"/>
      <c r="V89" s="6"/>
      <c r="W89" s="6"/>
      <c r="X89" s="6"/>
      <c r="Y89" s="6"/>
      <c r="Z89" s="6"/>
      <c r="AA89" s="6"/>
      <c r="AB89" s="6"/>
      <c r="AC89" s="6"/>
    </row>
    <row r="90" ht="15.75" customHeight="1">
      <c r="A90" s="6"/>
      <c r="C90" s="49"/>
      <c r="G90" s="45"/>
      <c r="I90" s="50"/>
      <c r="M90" s="122"/>
      <c r="N90" s="53"/>
      <c r="O90" s="5"/>
      <c r="Q90" s="6"/>
      <c r="R90" s="6"/>
      <c r="S90" s="6"/>
      <c r="T90" s="6"/>
      <c r="U90" s="6"/>
      <c r="V90" s="6"/>
      <c r="W90" s="6"/>
      <c r="X90" s="6"/>
      <c r="Y90" s="6"/>
      <c r="Z90" s="6"/>
      <c r="AA90" s="6"/>
      <c r="AB90" s="6"/>
      <c r="AC90" s="6"/>
    </row>
    <row r="91" ht="15.75" customHeight="1">
      <c r="A91" s="6"/>
      <c r="C91" s="49"/>
      <c r="G91" s="45"/>
      <c r="I91" s="50"/>
      <c r="M91" s="122"/>
      <c r="N91" s="53"/>
      <c r="O91" s="5"/>
      <c r="Q91" s="6"/>
      <c r="R91" s="6"/>
      <c r="S91" s="6"/>
      <c r="T91" s="6"/>
      <c r="U91" s="6"/>
      <c r="V91" s="6"/>
      <c r="W91" s="6"/>
      <c r="X91" s="6"/>
      <c r="Y91" s="6"/>
      <c r="Z91" s="6"/>
      <c r="AA91" s="6"/>
      <c r="AB91" s="6"/>
      <c r="AC91" s="6"/>
    </row>
    <row r="92" ht="15.75" customHeight="1">
      <c r="A92" s="6"/>
      <c r="C92" s="49"/>
      <c r="G92" s="45"/>
      <c r="I92" s="50"/>
      <c r="M92" s="122"/>
      <c r="N92" s="53"/>
      <c r="O92" s="5"/>
      <c r="Q92" s="6"/>
      <c r="R92" s="6"/>
      <c r="S92" s="6"/>
      <c r="T92" s="6"/>
      <c r="U92" s="6"/>
      <c r="V92" s="6"/>
      <c r="W92" s="6"/>
      <c r="X92" s="6"/>
      <c r="Y92" s="6"/>
      <c r="Z92" s="6"/>
      <c r="AA92" s="6"/>
      <c r="AB92" s="6"/>
      <c r="AC92" s="6"/>
    </row>
    <row r="93" ht="15.75" customHeight="1">
      <c r="A93" s="6"/>
      <c r="C93" s="49"/>
      <c r="G93" s="45"/>
      <c r="I93" s="50"/>
      <c r="M93" s="122"/>
      <c r="N93" s="53"/>
      <c r="O93" s="5"/>
      <c r="Q93" s="6"/>
      <c r="R93" s="6"/>
      <c r="S93" s="6"/>
      <c r="T93" s="6"/>
      <c r="U93" s="6"/>
      <c r="V93" s="6"/>
      <c r="W93" s="6"/>
      <c r="X93" s="6"/>
      <c r="Y93" s="6"/>
      <c r="Z93" s="6"/>
      <c r="AA93" s="6"/>
      <c r="AB93" s="6"/>
      <c r="AC93" s="6"/>
    </row>
    <row r="94" ht="15.75" customHeight="1">
      <c r="A94" s="6"/>
      <c r="C94" s="49"/>
      <c r="G94" s="45"/>
      <c r="I94" s="50"/>
      <c r="M94" s="122"/>
      <c r="N94" s="53"/>
      <c r="O94" s="5"/>
      <c r="Q94" s="6"/>
      <c r="R94" s="6"/>
      <c r="S94" s="6"/>
      <c r="T94" s="6"/>
      <c r="U94" s="6"/>
      <c r="V94" s="6"/>
      <c r="W94" s="6"/>
      <c r="X94" s="6"/>
      <c r="Y94" s="6"/>
      <c r="Z94" s="6"/>
      <c r="AA94" s="6"/>
      <c r="AB94" s="6"/>
      <c r="AC94" s="6"/>
    </row>
    <row r="95" ht="15.75" customHeight="1">
      <c r="A95" s="6"/>
      <c r="C95" s="49"/>
      <c r="G95" s="45"/>
      <c r="I95" s="50"/>
      <c r="M95" s="122"/>
      <c r="N95" s="53"/>
      <c r="O95" s="5"/>
      <c r="Q95" s="6"/>
      <c r="R95" s="6"/>
      <c r="S95" s="6"/>
      <c r="T95" s="6"/>
      <c r="U95" s="6"/>
      <c r="V95" s="6"/>
      <c r="W95" s="6"/>
      <c r="X95" s="6"/>
      <c r="Y95" s="6"/>
      <c r="Z95" s="6"/>
      <c r="AA95" s="6"/>
      <c r="AB95" s="6"/>
      <c r="AC95" s="6"/>
    </row>
    <row r="96" ht="15.75" customHeight="1">
      <c r="A96" s="6"/>
      <c r="C96" s="49"/>
      <c r="G96" s="45"/>
      <c r="I96" s="50"/>
      <c r="M96" s="122"/>
      <c r="N96" s="53"/>
      <c r="O96" s="5"/>
      <c r="Q96" s="6"/>
      <c r="R96" s="6"/>
      <c r="S96" s="6"/>
      <c r="T96" s="6"/>
      <c r="U96" s="6"/>
      <c r="V96" s="6"/>
      <c r="W96" s="6"/>
      <c r="X96" s="6"/>
      <c r="Y96" s="6"/>
      <c r="Z96" s="6"/>
      <c r="AA96" s="6"/>
      <c r="AB96" s="6"/>
      <c r="AC96" s="6"/>
    </row>
    <row r="97" ht="15.75" customHeight="1">
      <c r="A97" s="6"/>
      <c r="C97" s="49"/>
      <c r="G97" s="45"/>
      <c r="I97" s="50"/>
      <c r="M97" s="122"/>
      <c r="N97" s="53"/>
      <c r="O97" s="5"/>
      <c r="Q97" s="6"/>
      <c r="R97" s="6"/>
      <c r="S97" s="6"/>
      <c r="T97" s="6"/>
      <c r="U97" s="6"/>
      <c r="V97" s="6"/>
      <c r="W97" s="6"/>
      <c r="X97" s="6"/>
      <c r="Y97" s="6"/>
      <c r="Z97" s="6"/>
      <c r="AA97" s="6"/>
      <c r="AB97" s="6"/>
      <c r="AC97" s="6"/>
    </row>
    <row r="98" ht="15.75" customHeight="1">
      <c r="A98" s="6"/>
      <c r="C98" s="49"/>
      <c r="G98" s="45"/>
      <c r="I98" s="50"/>
      <c r="M98" s="122"/>
      <c r="N98" s="53"/>
      <c r="O98" s="5"/>
      <c r="Q98" s="6"/>
      <c r="R98" s="6"/>
      <c r="S98" s="6"/>
      <c r="T98" s="6"/>
      <c r="U98" s="6"/>
      <c r="V98" s="6"/>
      <c r="W98" s="6"/>
      <c r="X98" s="6"/>
      <c r="Y98" s="6"/>
      <c r="Z98" s="6"/>
      <c r="AA98" s="6"/>
      <c r="AB98" s="6"/>
      <c r="AC98" s="6"/>
    </row>
    <row r="99" ht="15.75" customHeight="1">
      <c r="A99" s="6"/>
      <c r="C99" s="49"/>
      <c r="G99" s="45"/>
      <c r="I99" s="50"/>
      <c r="M99" s="122"/>
      <c r="N99" s="53"/>
      <c r="O99" s="5"/>
      <c r="Q99" s="6"/>
      <c r="R99" s="6"/>
      <c r="S99" s="6"/>
      <c r="T99" s="6"/>
      <c r="U99" s="6"/>
      <c r="V99" s="6"/>
      <c r="W99" s="6"/>
      <c r="X99" s="6"/>
      <c r="Y99" s="6"/>
      <c r="Z99" s="6"/>
      <c r="AA99" s="6"/>
      <c r="AB99" s="6"/>
      <c r="AC99" s="6"/>
    </row>
    <row r="100" ht="15.75" customHeight="1">
      <c r="A100" s="6"/>
      <c r="C100" s="49"/>
      <c r="G100" s="45"/>
      <c r="I100" s="50"/>
      <c r="M100" s="122"/>
      <c r="N100" s="53"/>
      <c r="O100" s="5"/>
      <c r="Q100" s="6"/>
      <c r="R100" s="6"/>
      <c r="S100" s="6"/>
      <c r="T100" s="6"/>
      <c r="U100" s="6"/>
      <c r="V100" s="6"/>
      <c r="W100" s="6"/>
      <c r="X100" s="6"/>
      <c r="Y100" s="6"/>
      <c r="Z100" s="6"/>
      <c r="AA100" s="6"/>
      <c r="AB100" s="6"/>
      <c r="AC100" s="6"/>
    </row>
    <row r="101" ht="15.75" customHeight="1">
      <c r="A101" s="6"/>
      <c r="C101" s="49"/>
      <c r="G101" s="45"/>
      <c r="I101" s="50"/>
      <c r="M101" s="122"/>
      <c r="N101" s="53"/>
      <c r="O101" s="5"/>
      <c r="Q101" s="6"/>
      <c r="R101" s="6"/>
      <c r="S101" s="6"/>
      <c r="T101" s="6"/>
      <c r="U101" s="6"/>
      <c r="V101" s="6"/>
      <c r="W101" s="6"/>
      <c r="X101" s="6"/>
      <c r="Y101" s="6"/>
      <c r="Z101" s="6"/>
      <c r="AA101" s="6"/>
      <c r="AB101" s="6"/>
      <c r="AC101" s="6"/>
    </row>
    <row r="102" ht="15.75" customHeight="1">
      <c r="A102" s="6"/>
      <c r="C102" s="49"/>
      <c r="G102" s="45"/>
      <c r="I102" s="50"/>
      <c r="M102" s="122"/>
      <c r="N102" s="53"/>
      <c r="O102" s="5"/>
      <c r="Q102" s="6"/>
      <c r="R102" s="6"/>
      <c r="S102" s="6"/>
      <c r="T102" s="6"/>
      <c r="U102" s="6"/>
      <c r="V102" s="6"/>
      <c r="W102" s="6"/>
      <c r="X102" s="6"/>
      <c r="Y102" s="6"/>
      <c r="Z102" s="6"/>
      <c r="AA102" s="6"/>
      <c r="AB102" s="6"/>
      <c r="AC102" s="6"/>
    </row>
    <row r="103" ht="15.75" customHeight="1">
      <c r="A103" s="6"/>
      <c r="C103" s="49"/>
      <c r="G103" s="45"/>
      <c r="I103" s="50"/>
      <c r="M103" s="122"/>
      <c r="N103" s="53"/>
      <c r="O103" s="5"/>
      <c r="Q103" s="6"/>
      <c r="R103" s="6"/>
      <c r="S103" s="6"/>
      <c r="T103" s="6"/>
      <c r="U103" s="6"/>
      <c r="V103" s="6"/>
      <c r="W103" s="6"/>
      <c r="X103" s="6"/>
      <c r="Y103" s="6"/>
      <c r="Z103" s="6"/>
      <c r="AA103" s="6"/>
      <c r="AB103" s="6"/>
      <c r="AC103" s="6"/>
    </row>
    <row r="104" ht="15.75" customHeight="1">
      <c r="A104" s="6"/>
      <c r="C104" s="49"/>
      <c r="G104" s="45"/>
      <c r="I104" s="50"/>
      <c r="M104" s="122"/>
      <c r="N104" s="53"/>
      <c r="O104" s="5"/>
      <c r="Q104" s="6"/>
      <c r="R104" s="6"/>
      <c r="S104" s="6"/>
      <c r="T104" s="6"/>
      <c r="U104" s="6"/>
      <c r="V104" s="6"/>
      <c r="W104" s="6"/>
      <c r="X104" s="6"/>
      <c r="Y104" s="6"/>
      <c r="Z104" s="6"/>
      <c r="AA104" s="6"/>
      <c r="AB104" s="6"/>
      <c r="AC104" s="6"/>
    </row>
    <row r="105" ht="15.75" customHeight="1">
      <c r="A105" s="6"/>
      <c r="C105" s="49"/>
      <c r="G105" s="45"/>
      <c r="I105" s="50"/>
      <c r="M105" s="122"/>
      <c r="N105" s="53"/>
      <c r="O105" s="5"/>
      <c r="Q105" s="6"/>
      <c r="R105" s="6"/>
      <c r="S105" s="6"/>
      <c r="T105" s="6"/>
      <c r="U105" s="6"/>
      <c r="V105" s="6"/>
      <c r="W105" s="6"/>
      <c r="X105" s="6"/>
      <c r="Y105" s="6"/>
      <c r="Z105" s="6"/>
      <c r="AA105" s="6"/>
      <c r="AB105" s="6"/>
      <c r="AC105" s="6"/>
    </row>
    <row r="106" ht="15.75" customHeight="1">
      <c r="A106" s="6"/>
      <c r="C106" s="49"/>
      <c r="G106" s="45"/>
      <c r="I106" s="50"/>
      <c r="M106" s="122"/>
      <c r="N106" s="53"/>
      <c r="O106" s="5"/>
      <c r="Q106" s="6"/>
      <c r="R106" s="6"/>
      <c r="S106" s="6"/>
      <c r="T106" s="6"/>
      <c r="U106" s="6"/>
      <c r="V106" s="6"/>
      <c r="W106" s="6"/>
      <c r="X106" s="6"/>
      <c r="Y106" s="6"/>
      <c r="Z106" s="6"/>
      <c r="AA106" s="6"/>
      <c r="AB106" s="6"/>
      <c r="AC106" s="6"/>
    </row>
    <row r="107" ht="15.75" customHeight="1">
      <c r="A107" s="6"/>
      <c r="C107" s="49"/>
      <c r="G107" s="45"/>
      <c r="I107" s="50"/>
      <c r="M107" s="122"/>
      <c r="N107" s="53"/>
      <c r="O107" s="5"/>
      <c r="Q107" s="6"/>
      <c r="R107" s="6"/>
      <c r="S107" s="6"/>
      <c r="T107" s="6"/>
      <c r="U107" s="6"/>
      <c r="V107" s="6"/>
      <c r="W107" s="6"/>
      <c r="X107" s="6"/>
      <c r="Y107" s="6"/>
      <c r="Z107" s="6"/>
      <c r="AA107" s="6"/>
      <c r="AB107" s="6"/>
      <c r="AC107" s="6"/>
    </row>
    <row r="108" ht="15.75" customHeight="1">
      <c r="A108" s="6"/>
      <c r="C108" s="49"/>
      <c r="G108" s="45"/>
      <c r="I108" s="50"/>
      <c r="M108" s="122"/>
      <c r="N108" s="53"/>
      <c r="O108" s="5"/>
      <c r="Q108" s="6"/>
      <c r="R108" s="6"/>
      <c r="S108" s="6"/>
      <c r="T108" s="6"/>
      <c r="U108" s="6"/>
      <c r="V108" s="6"/>
      <c r="W108" s="6"/>
      <c r="X108" s="6"/>
      <c r="Y108" s="6"/>
      <c r="Z108" s="6"/>
      <c r="AA108" s="6"/>
      <c r="AB108" s="6"/>
      <c r="AC108" s="6"/>
    </row>
    <row r="109" ht="15.75" customHeight="1">
      <c r="A109" s="6"/>
      <c r="C109" s="49"/>
      <c r="G109" s="45"/>
      <c r="I109" s="50"/>
      <c r="M109" s="122"/>
      <c r="N109" s="53"/>
      <c r="O109" s="5"/>
      <c r="Q109" s="6"/>
      <c r="R109" s="6"/>
      <c r="S109" s="6"/>
      <c r="T109" s="6"/>
      <c r="U109" s="6"/>
      <c r="V109" s="6"/>
      <c r="W109" s="6"/>
      <c r="X109" s="6"/>
      <c r="Y109" s="6"/>
      <c r="Z109" s="6"/>
      <c r="AA109" s="6"/>
      <c r="AB109" s="6"/>
      <c r="AC109" s="6"/>
    </row>
    <row r="110" ht="15.75" customHeight="1">
      <c r="A110" s="6"/>
      <c r="C110" s="49"/>
      <c r="G110" s="45"/>
      <c r="I110" s="50"/>
      <c r="M110" s="122"/>
      <c r="N110" s="53"/>
      <c r="O110" s="5"/>
      <c r="Q110" s="6"/>
      <c r="R110" s="6"/>
      <c r="S110" s="6"/>
      <c r="T110" s="6"/>
      <c r="U110" s="6"/>
      <c r="V110" s="6"/>
      <c r="W110" s="6"/>
      <c r="X110" s="6"/>
      <c r="Y110" s="6"/>
      <c r="Z110" s="6"/>
      <c r="AA110" s="6"/>
      <c r="AB110" s="6"/>
      <c r="AC110" s="6"/>
    </row>
    <row r="111" ht="15.75" customHeight="1">
      <c r="A111" s="6"/>
      <c r="C111" s="49"/>
      <c r="G111" s="45"/>
      <c r="I111" s="50"/>
      <c r="M111" s="122"/>
      <c r="N111" s="53"/>
      <c r="O111" s="5"/>
      <c r="Q111" s="6"/>
      <c r="R111" s="6"/>
      <c r="S111" s="6"/>
      <c r="T111" s="6"/>
      <c r="U111" s="6"/>
      <c r="V111" s="6"/>
      <c r="W111" s="6"/>
      <c r="X111" s="6"/>
      <c r="Y111" s="6"/>
      <c r="Z111" s="6"/>
      <c r="AA111" s="6"/>
      <c r="AB111" s="6"/>
      <c r="AC111" s="6"/>
    </row>
    <row r="112" ht="15.75" customHeight="1">
      <c r="A112" s="6"/>
      <c r="C112" s="49"/>
      <c r="G112" s="45"/>
      <c r="I112" s="50"/>
      <c r="M112" s="122"/>
      <c r="N112" s="53"/>
      <c r="O112" s="5"/>
      <c r="Q112" s="6"/>
      <c r="R112" s="6"/>
      <c r="S112" s="6"/>
      <c r="T112" s="6"/>
      <c r="U112" s="6"/>
      <c r="V112" s="6"/>
      <c r="W112" s="6"/>
      <c r="X112" s="6"/>
      <c r="Y112" s="6"/>
      <c r="Z112" s="6"/>
      <c r="AA112" s="6"/>
      <c r="AB112" s="6"/>
      <c r="AC112" s="6"/>
    </row>
    <row r="113" ht="15.75" customHeight="1">
      <c r="A113" s="6"/>
      <c r="C113" s="49"/>
      <c r="G113" s="45"/>
      <c r="I113" s="50"/>
      <c r="M113" s="122"/>
      <c r="N113" s="53"/>
      <c r="O113" s="5"/>
      <c r="Q113" s="6"/>
      <c r="R113" s="6"/>
      <c r="S113" s="6"/>
      <c r="T113" s="6"/>
      <c r="U113" s="6"/>
      <c r="V113" s="6"/>
      <c r="W113" s="6"/>
      <c r="X113" s="6"/>
      <c r="Y113" s="6"/>
      <c r="Z113" s="6"/>
      <c r="AA113" s="6"/>
      <c r="AB113" s="6"/>
      <c r="AC113" s="6"/>
    </row>
    <row r="114" ht="15.75" customHeight="1">
      <c r="A114" s="6"/>
      <c r="C114" s="49"/>
      <c r="G114" s="45"/>
      <c r="I114" s="50"/>
      <c r="M114" s="122"/>
      <c r="N114" s="53"/>
      <c r="O114" s="5"/>
      <c r="Q114" s="6"/>
      <c r="R114" s="6"/>
      <c r="S114" s="6"/>
      <c r="T114" s="6"/>
      <c r="U114" s="6"/>
      <c r="V114" s="6"/>
      <c r="W114" s="6"/>
      <c r="X114" s="6"/>
      <c r="Y114" s="6"/>
      <c r="Z114" s="6"/>
      <c r="AA114" s="6"/>
      <c r="AB114" s="6"/>
      <c r="AC114" s="6"/>
    </row>
    <row r="115" ht="15.75" customHeight="1">
      <c r="A115" s="6"/>
      <c r="C115" s="49"/>
      <c r="G115" s="45"/>
      <c r="I115" s="50"/>
      <c r="M115" s="122"/>
      <c r="N115" s="53"/>
      <c r="O115" s="5"/>
      <c r="Q115" s="6"/>
      <c r="R115" s="6"/>
      <c r="S115" s="6"/>
      <c r="T115" s="6"/>
      <c r="U115" s="6"/>
      <c r="V115" s="6"/>
      <c r="W115" s="6"/>
      <c r="X115" s="6"/>
      <c r="Y115" s="6"/>
      <c r="Z115" s="6"/>
      <c r="AA115" s="6"/>
      <c r="AB115" s="6"/>
      <c r="AC115" s="6"/>
    </row>
    <row r="116" ht="15.75" customHeight="1">
      <c r="A116" s="6"/>
      <c r="C116" s="49"/>
      <c r="G116" s="45"/>
      <c r="I116" s="50"/>
      <c r="M116" s="122"/>
      <c r="N116" s="53"/>
      <c r="O116" s="5"/>
      <c r="Q116" s="6"/>
      <c r="R116" s="6"/>
      <c r="S116" s="6"/>
      <c r="T116" s="6"/>
      <c r="U116" s="6"/>
      <c r="V116" s="6"/>
      <c r="W116" s="6"/>
      <c r="X116" s="6"/>
      <c r="Y116" s="6"/>
      <c r="Z116" s="6"/>
      <c r="AA116" s="6"/>
      <c r="AB116" s="6"/>
      <c r="AC116" s="6"/>
    </row>
    <row r="117" ht="15.75" customHeight="1">
      <c r="A117" s="6"/>
      <c r="C117" s="49"/>
      <c r="G117" s="45"/>
      <c r="I117" s="50"/>
      <c r="M117" s="122"/>
      <c r="N117" s="53"/>
      <c r="O117" s="5"/>
      <c r="Q117" s="6"/>
      <c r="R117" s="6"/>
      <c r="S117" s="6"/>
      <c r="T117" s="6"/>
      <c r="U117" s="6"/>
      <c r="V117" s="6"/>
      <c r="W117" s="6"/>
      <c r="X117" s="6"/>
      <c r="Y117" s="6"/>
      <c r="Z117" s="6"/>
      <c r="AA117" s="6"/>
      <c r="AB117" s="6"/>
      <c r="AC117" s="6"/>
    </row>
    <row r="118" ht="15.75" customHeight="1">
      <c r="A118" s="6"/>
      <c r="C118" s="49"/>
      <c r="G118" s="45"/>
      <c r="I118" s="50"/>
      <c r="M118" s="122"/>
      <c r="N118" s="53"/>
      <c r="O118" s="5"/>
      <c r="Q118" s="6"/>
      <c r="R118" s="6"/>
      <c r="S118" s="6"/>
      <c r="T118" s="6"/>
      <c r="U118" s="6"/>
      <c r="V118" s="6"/>
      <c r="W118" s="6"/>
      <c r="X118" s="6"/>
      <c r="Y118" s="6"/>
      <c r="Z118" s="6"/>
      <c r="AA118" s="6"/>
      <c r="AB118" s="6"/>
      <c r="AC118" s="6"/>
    </row>
    <row r="119" ht="15.75" customHeight="1">
      <c r="A119" s="6"/>
      <c r="C119" s="49"/>
      <c r="G119" s="45"/>
      <c r="I119" s="50"/>
      <c r="M119" s="122"/>
      <c r="N119" s="53"/>
      <c r="O119" s="5"/>
      <c r="Q119" s="6"/>
      <c r="R119" s="6"/>
      <c r="S119" s="6"/>
      <c r="T119" s="6"/>
      <c r="U119" s="6"/>
      <c r="V119" s="6"/>
      <c r="W119" s="6"/>
      <c r="X119" s="6"/>
      <c r="Y119" s="6"/>
      <c r="Z119" s="6"/>
      <c r="AA119" s="6"/>
      <c r="AB119" s="6"/>
      <c r="AC119" s="6"/>
    </row>
    <row r="120" ht="15.75" customHeight="1">
      <c r="A120" s="6"/>
      <c r="C120" s="49"/>
      <c r="G120" s="45"/>
      <c r="I120" s="50"/>
      <c r="M120" s="122"/>
      <c r="N120" s="53"/>
      <c r="O120" s="5"/>
      <c r="Q120" s="6"/>
      <c r="R120" s="6"/>
      <c r="S120" s="6"/>
      <c r="T120" s="6"/>
      <c r="U120" s="6"/>
      <c r="V120" s="6"/>
      <c r="W120" s="6"/>
      <c r="X120" s="6"/>
      <c r="Y120" s="6"/>
      <c r="Z120" s="6"/>
      <c r="AA120" s="6"/>
      <c r="AB120" s="6"/>
      <c r="AC120" s="6"/>
    </row>
    <row r="121" ht="15.75" customHeight="1">
      <c r="A121" s="6"/>
      <c r="C121" s="49"/>
      <c r="G121" s="45"/>
      <c r="I121" s="50"/>
      <c r="M121" s="122"/>
      <c r="N121" s="53"/>
      <c r="O121" s="5"/>
      <c r="Q121" s="6"/>
      <c r="R121" s="6"/>
      <c r="S121" s="6"/>
      <c r="T121" s="6"/>
      <c r="U121" s="6"/>
      <c r="V121" s="6"/>
      <c r="W121" s="6"/>
      <c r="X121" s="6"/>
      <c r="Y121" s="6"/>
      <c r="Z121" s="6"/>
      <c r="AA121" s="6"/>
      <c r="AB121" s="6"/>
      <c r="AC121" s="6"/>
    </row>
    <row r="122" ht="15.75" customHeight="1">
      <c r="A122" s="6"/>
      <c r="C122" s="49"/>
      <c r="G122" s="45"/>
      <c r="I122" s="50"/>
      <c r="M122" s="122"/>
      <c r="N122" s="53"/>
      <c r="O122" s="5"/>
      <c r="Q122" s="6"/>
      <c r="R122" s="6"/>
      <c r="S122" s="6"/>
      <c r="T122" s="6"/>
      <c r="U122" s="6"/>
      <c r="V122" s="6"/>
      <c r="W122" s="6"/>
      <c r="X122" s="6"/>
      <c r="Y122" s="6"/>
      <c r="Z122" s="6"/>
      <c r="AA122" s="6"/>
      <c r="AB122" s="6"/>
      <c r="AC122" s="6"/>
    </row>
    <row r="123" ht="15.75" customHeight="1">
      <c r="A123" s="6"/>
      <c r="C123" s="49"/>
      <c r="G123" s="45"/>
      <c r="I123" s="50"/>
      <c r="M123" s="122"/>
      <c r="N123" s="53"/>
      <c r="O123" s="5"/>
      <c r="Q123" s="6"/>
      <c r="R123" s="6"/>
      <c r="S123" s="6"/>
      <c r="T123" s="6"/>
      <c r="U123" s="6"/>
      <c r="V123" s="6"/>
      <c r="W123" s="6"/>
      <c r="X123" s="6"/>
      <c r="Y123" s="6"/>
      <c r="Z123" s="6"/>
      <c r="AA123" s="6"/>
      <c r="AB123" s="6"/>
      <c r="AC123" s="6"/>
    </row>
    <row r="124" ht="15.75" customHeight="1">
      <c r="A124" s="6"/>
      <c r="C124" s="49"/>
      <c r="G124" s="45"/>
      <c r="I124" s="50"/>
      <c r="M124" s="122"/>
      <c r="N124" s="53"/>
      <c r="O124" s="5"/>
      <c r="Q124" s="6"/>
      <c r="R124" s="6"/>
      <c r="S124" s="6"/>
      <c r="T124" s="6"/>
      <c r="U124" s="6"/>
      <c r="V124" s="6"/>
      <c r="W124" s="6"/>
      <c r="X124" s="6"/>
      <c r="Y124" s="6"/>
      <c r="Z124" s="6"/>
      <c r="AA124" s="6"/>
      <c r="AB124" s="6"/>
      <c r="AC124" s="6"/>
    </row>
    <row r="125" ht="15.75" customHeight="1">
      <c r="A125" s="6"/>
      <c r="C125" s="49"/>
      <c r="G125" s="45"/>
      <c r="I125" s="50"/>
      <c r="M125" s="122"/>
      <c r="N125" s="53"/>
      <c r="O125" s="5"/>
      <c r="Q125" s="6"/>
      <c r="R125" s="6"/>
      <c r="S125" s="6"/>
      <c r="T125" s="6"/>
      <c r="U125" s="6"/>
      <c r="V125" s="6"/>
      <c r="W125" s="6"/>
      <c r="X125" s="6"/>
      <c r="Y125" s="6"/>
      <c r="Z125" s="6"/>
      <c r="AA125" s="6"/>
      <c r="AB125" s="6"/>
      <c r="AC125" s="6"/>
    </row>
    <row r="126" ht="15.75" customHeight="1">
      <c r="A126" s="6"/>
      <c r="C126" s="49"/>
      <c r="G126" s="45"/>
      <c r="I126" s="50"/>
      <c r="M126" s="122"/>
      <c r="N126" s="53"/>
      <c r="O126" s="5"/>
      <c r="Q126" s="6"/>
      <c r="R126" s="6"/>
      <c r="S126" s="6"/>
      <c r="T126" s="6"/>
      <c r="U126" s="6"/>
      <c r="V126" s="6"/>
      <c r="W126" s="6"/>
      <c r="X126" s="6"/>
      <c r="Y126" s="6"/>
      <c r="Z126" s="6"/>
      <c r="AA126" s="6"/>
      <c r="AB126" s="6"/>
      <c r="AC126" s="6"/>
    </row>
    <row r="127" ht="15.75" customHeight="1">
      <c r="A127" s="6"/>
      <c r="C127" s="49"/>
      <c r="G127" s="45"/>
      <c r="I127" s="50"/>
      <c r="M127" s="122"/>
      <c r="N127" s="53"/>
      <c r="O127" s="5"/>
      <c r="Q127" s="6"/>
      <c r="R127" s="6"/>
      <c r="S127" s="6"/>
      <c r="T127" s="6"/>
      <c r="U127" s="6"/>
      <c r="V127" s="6"/>
      <c r="W127" s="6"/>
      <c r="X127" s="6"/>
      <c r="Y127" s="6"/>
      <c r="Z127" s="6"/>
      <c r="AA127" s="6"/>
      <c r="AB127" s="6"/>
      <c r="AC127" s="6"/>
    </row>
    <row r="128" ht="15.75" customHeight="1">
      <c r="A128" s="6"/>
      <c r="C128" s="49"/>
      <c r="G128" s="45"/>
      <c r="I128" s="50"/>
      <c r="M128" s="122"/>
      <c r="N128" s="53"/>
      <c r="O128" s="5"/>
      <c r="Q128" s="6"/>
      <c r="R128" s="6"/>
      <c r="S128" s="6"/>
      <c r="T128" s="6"/>
      <c r="U128" s="6"/>
      <c r="V128" s="6"/>
      <c r="W128" s="6"/>
      <c r="X128" s="6"/>
      <c r="Y128" s="6"/>
      <c r="Z128" s="6"/>
      <c r="AA128" s="6"/>
      <c r="AB128" s="6"/>
      <c r="AC128" s="6"/>
    </row>
    <row r="129" ht="15.75" customHeight="1">
      <c r="A129" s="6"/>
      <c r="C129" s="49"/>
      <c r="G129" s="45"/>
      <c r="I129" s="50"/>
      <c r="M129" s="122"/>
      <c r="N129" s="53"/>
      <c r="O129" s="5"/>
      <c r="Q129" s="6"/>
      <c r="R129" s="6"/>
      <c r="S129" s="6"/>
      <c r="T129" s="6"/>
      <c r="U129" s="6"/>
      <c r="V129" s="6"/>
      <c r="W129" s="6"/>
      <c r="X129" s="6"/>
      <c r="Y129" s="6"/>
      <c r="Z129" s="6"/>
      <c r="AA129" s="6"/>
      <c r="AB129" s="6"/>
      <c r="AC129" s="6"/>
    </row>
    <row r="130" ht="15.75" customHeight="1">
      <c r="A130" s="6"/>
      <c r="C130" s="49"/>
      <c r="G130" s="45"/>
      <c r="I130" s="50"/>
      <c r="M130" s="122"/>
      <c r="N130" s="53"/>
      <c r="O130" s="5"/>
      <c r="Q130" s="6"/>
      <c r="R130" s="6"/>
      <c r="S130" s="6"/>
      <c r="T130" s="6"/>
      <c r="U130" s="6"/>
      <c r="V130" s="6"/>
      <c r="W130" s="6"/>
      <c r="X130" s="6"/>
      <c r="Y130" s="6"/>
      <c r="Z130" s="6"/>
      <c r="AA130" s="6"/>
      <c r="AB130" s="6"/>
      <c r="AC130" s="6"/>
    </row>
    <row r="131" ht="15.75" customHeight="1">
      <c r="A131" s="6"/>
      <c r="C131" s="49"/>
      <c r="G131" s="45"/>
      <c r="I131" s="50"/>
      <c r="M131" s="122"/>
      <c r="N131" s="53"/>
      <c r="O131" s="5"/>
      <c r="Q131" s="6"/>
      <c r="R131" s="6"/>
      <c r="S131" s="6"/>
      <c r="T131" s="6"/>
      <c r="U131" s="6"/>
      <c r="V131" s="6"/>
      <c r="W131" s="6"/>
      <c r="X131" s="6"/>
      <c r="Y131" s="6"/>
      <c r="Z131" s="6"/>
      <c r="AA131" s="6"/>
      <c r="AB131" s="6"/>
      <c r="AC131" s="6"/>
    </row>
    <row r="132" ht="15.75" customHeight="1">
      <c r="A132" s="6"/>
      <c r="C132" s="49"/>
      <c r="G132" s="45"/>
      <c r="I132" s="50"/>
      <c r="M132" s="122"/>
      <c r="N132" s="53"/>
      <c r="O132" s="5"/>
      <c r="Q132" s="6"/>
      <c r="R132" s="6"/>
      <c r="S132" s="6"/>
      <c r="T132" s="6"/>
      <c r="U132" s="6"/>
      <c r="V132" s="6"/>
      <c r="W132" s="6"/>
      <c r="X132" s="6"/>
      <c r="Y132" s="6"/>
      <c r="Z132" s="6"/>
      <c r="AA132" s="6"/>
      <c r="AB132" s="6"/>
      <c r="AC132" s="6"/>
    </row>
    <row r="133" ht="15.75" customHeight="1">
      <c r="A133" s="6"/>
      <c r="C133" s="49"/>
      <c r="G133" s="45"/>
      <c r="I133" s="50"/>
      <c r="M133" s="122"/>
      <c r="N133" s="53"/>
      <c r="O133" s="5"/>
      <c r="Q133" s="6"/>
      <c r="R133" s="6"/>
      <c r="S133" s="6"/>
      <c r="T133" s="6"/>
      <c r="U133" s="6"/>
      <c r="V133" s="6"/>
      <c r="W133" s="6"/>
      <c r="X133" s="6"/>
      <c r="Y133" s="6"/>
      <c r="Z133" s="6"/>
      <c r="AA133" s="6"/>
      <c r="AB133" s="6"/>
      <c r="AC133" s="6"/>
    </row>
    <row r="134" ht="15.75" customHeight="1">
      <c r="A134" s="6"/>
      <c r="C134" s="49"/>
      <c r="G134" s="45"/>
      <c r="I134" s="50"/>
      <c r="M134" s="122"/>
      <c r="N134" s="53"/>
      <c r="O134" s="5"/>
      <c r="Q134" s="6"/>
      <c r="R134" s="6"/>
      <c r="S134" s="6"/>
      <c r="T134" s="6"/>
      <c r="U134" s="6"/>
      <c r="V134" s="6"/>
      <c r="W134" s="6"/>
      <c r="X134" s="6"/>
      <c r="Y134" s="6"/>
      <c r="Z134" s="6"/>
      <c r="AA134" s="6"/>
      <c r="AB134" s="6"/>
      <c r="AC134" s="6"/>
    </row>
    <row r="135" ht="15.75" customHeight="1">
      <c r="A135" s="6"/>
      <c r="C135" s="49"/>
      <c r="G135" s="45"/>
      <c r="I135" s="50"/>
      <c r="M135" s="122"/>
      <c r="N135" s="53"/>
      <c r="O135" s="5"/>
      <c r="Q135" s="6"/>
      <c r="R135" s="6"/>
      <c r="S135" s="6"/>
      <c r="T135" s="6"/>
      <c r="U135" s="6"/>
      <c r="V135" s="6"/>
      <c r="W135" s="6"/>
      <c r="X135" s="6"/>
      <c r="Y135" s="6"/>
      <c r="Z135" s="6"/>
      <c r="AA135" s="6"/>
      <c r="AB135" s="6"/>
      <c r="AC135" s="6"/>
    </row>
    <row r="136" ht="15.75" customHeight="1">
      <c r="A136" s="6"/>
      <c r="C136" s="49"/>
      <c r="G136" s="45"/>
      <c r="I136" s="50"/>
      <c r="M136" s="122"/>
      <c r="N136" s="53"/>
      <c r="O136" s="5"/>
      <c r="Q136" s="6"/>
      <c r="R136" s="6"/>
      <c r="S136" s="6"/>
      <c r="T136" s="6"/>
      <c r="U136" s="6"/>
      <c r="V136" s="6"/>
      <c r="W136" s="6"/>
      <c r="X136" s="6"/>
      <c r="Y136" s="6"/>
      <c r="Z136" s="6"/>
      <c r="AA136" s="6"/>
      <c r="AB136" s="6"/>
      <c r="AC136" s="6"/>
    </row>
    <row r="137" ht="15.75" customHeight="1">
      <c r="A137" s="6"/>
      <c r="C137" s="49"/>
      <c r="G137" s="45"/>
      <c r="I137" s="50"/>
      <c r="M137" s="122"/>
      <c r="N137" s="53"/>
      <c r="O137" s="5"/>
      <c r="Q137" s="6"/>
      <c r="R137" s="6"/>
      <c r="S137" s="6"/>
      <c r="T137" s="6"/>
      <c r="U137" s="6"/>
      <c r="V137" s="6"/>
      <c r="W137" s="6"/>
      <c r="X137" s="6"/>
      <c r="Y137" s="6"/>
      <c r="Z137" s="6"/>
      <c r="AA137" s="6"/>
      <c r="AB137" s="6"/>
      <c r="AC137" s="6"/>
    </row>
    <row r="138" ht="15.75" customHeight="1">
      <c r="A138" s="6"/>
      <c r="C138" s="49"/>
      <c r="G138" s="45"/>
      <c r="I138" s="50"/>
      <c r="M138" s="122"/>
      <c r="N138" s="53"/>
      <c r="O138" s="5"/>
      <c r="Q138" s="6"/>
      <c r="R138" s="6"/>
      <c r="S138" s="6"/>
      <c r="T138" s="6"/>
      <c r="U138" s="6"/>
      <c r="V138" s="6"/>
      <c r="W138" s="6"/>
      <c r="X138" s="6"/>
      <c r="Y138" s="6"/>
      <c r="Z138" s="6"/>
      <c r="AA138" s="6"/>
      <c r="AB138" s="6"/>
      <c r="AC138" s="6"/>
    </row>
    <row r="139" ht="15.75" customHeight="1">
      <c r="A139" s="6"/>
      <c r="C139" s="49"/>
      <c r="G139" s="45"/>
      <c r="I139" s="50"/>
      <c r="M139" s="122"/>
      <c r="N139" s="53"/>
      <c r="O139" s="5"/>
      <c r="Q139" s="6"/>
      <c r="R139" s="6"/>
      <c r="S139" s="6"/>
      <c r="T139" s="6"/>
      <c r="U139" s="6"/>
      <c r="V139" s="6"/>
      <c r="W139" s="6"/>
      <c r="X139" s="6"/>
      <c r="Y139" s="6"/>
      <c r="Z139" s="6"/>
      <c r="AA139" s="6"/>
      <c r="AB139" s="6"/>
      <c r="AC139" s="6"/>
    </row>
    <row r="140" ht="15.75" customHeight="1">
      <c r="A140" s="6"/>
      <c r="C140" s="49"/>
      <c r="G140" s="45"/>
      <c r="I140" s="50"/>
      <c r="M140" s="122"/>
      <c r="N140" s="53"/>
      <c r="O140" s="5"/>
      <c r="Q140" s="6"/>
      <c r="R140" s="6"/>
      <c r="S140" s="6"/>
      <c r="T140" s="6"/>
      <c r="U140" s="6"/>
      <c r="V140" s="6"/>
      <c r="W140" s="6"/>
      <c r="X140" s="6"/>
      <c r="Y140" s="6"/>
      <c r="Z140" s="6"/>
      <c r="AA140" s="6"/>
      <c r="AB140" s="6"/>
      <c r="AC140" s="6"/>
    </row>
    <row r="141" ht="15.75" customHeight="1">
      <c r="A141" s="6"/>
      <c r="C141" s="49"/>
      <c r="G141" s="45"/>
      <c r="I141" s="50"/>
      <c r="M141" s="122"/>
      <c r="N141" s="53"/>
      <c r="O141" s="5"/>
      <c r="Q141" s="6"/>
      <c r="R141" s="6"/>
      <c r="S141" s="6"/>
      <c r="T141" s="6"/>
      <c r="U141" s="6"/>
      <c r="V141" s="6"/>
      <c r="W141" s="6"/>
      <c r="X141" s="6"/>
      <c r="Y141" s="6"/>
      <c r="Z141" s="6"/>
      <c r="AA141" s="6"/>
      <c r="AB141" s="6"/>
      <c r="AC141" s="6"/>
    </row>
    <row r="142" ht="15.75" customHeight="1">
      <c r="A142" s="6"/>
      <c r="C142" s="49"/>
      <c r="G142" s="45"/>
      <c r="I142" s="50"/>
      <c r="M142" s="122"/>
      <c r="N142" s="53"/>
      <c r="O142" s="5"/>
      <c r="Q142" s="6"/>
      <c r="R142" s="6"/>
      <c r="S142" s="6"/>
      <c r="T142" s="6"/>
      <c r="U142" s="6"/>
      <c r="V142" s="6"/>
      <c r="W142" s="6"/>
      <c r="X142" s="6"/>
      <c r="Y142" s="6"/>
      <c r="Z142" s="6"/>
      <c r="AA142" s="6"/>
      <c r="AB142" s="6"/>
      <c r="AC142" s="6"/>
    </row>
    <row r="143" ht="15.75" customHeight="1">
      <c r="A143" s="6"/>
      <c r="C143" s="49"/>
      <c r="G143" s="45"/>
      <c r="I143" s="50"/>
      <c r="M143" s="122"/>
      <c r="N143" s="53"/>
      <c r="O143" s="5"/>
      <c r="Q143" s="6"/>
      <c r="R143" s="6"/>
      <c r="S143" s="6"/>
      <c r="T143" s="6"/>
      <c r="U143" s="6"/>
      <c r="V143" s="6"/>
      <c r="W143" s="6"/>
      <c r="X143" s="6"/>
      <c r="Y143" s="6"/>
      <c r="Z143" s="6"/>
      <c r="AA143" s="6"/>
      <c r="AB143" s="6"/>
      <c r="AC143" s="6"/>
    </row>
    <row r="144" ht="15.75" customHeight="1">
      <c r="A144" s="6"/>
      <c r="C144" s="49"/>
      <c r="G144" s="45"/>
      <c r="I144" s="50"/>
      <c r="M144" s="122"/>
      <c r="N144" s="53"/>
      <c r="O144" s="5"/>
      <c r="Q144" s="6"/>
      <c r="R144" s="6"/>
      <c r="S144" s="6"/>
      <c r="T144" s="6"/>
      <c r="U144" s="6"/>
      <c r="V144" s="6"/>
      <c r="W144" s="6"/>
      <c r="X144" s="6"/>
      <c r="Y144" s="6"/>
      <c r="Z144" s="6"/>
      <c r="AA144" s="6"/>
      <c r="AB144" s="6"/>
      <c r="AC144" s="6"/>
    </row>
    <row r="145" ht="15.75" customHeight="1">
      <c r="A145" s="6"/>
      <c r="C145" s="49"/>
      <c r="G145" s="45"/>
      <c r="I145" s="50"/>
      <c r="M145" s="122"/>
      <c r="N145" s="53"/>
      <c r="O145" s="5"/>
      <c r="Q145" s="6"/>
      <c r="R145" s="6"/>
      <c r="S145" s="6"/>
      <c r="T145" s="6"/>
      <c r="U145" s="6"/>
      <c r="V145" s="6"/>
      <c r="W145" s="6"/>
      <c r="X145" s="6"/>
      <c r="Y145" s="6"/>
      <c r="Z145" s="6"/>
      <c r="AA145" s="6"/>
      <c r="AB145" s="6"/>
      <c r="AC145" s="6"/>
    </row>
    <row r="146" ht="15.75" customHeight="1">
      <c r="A146" s="6"/>
      <c r="C146" s="49"/>
      <c r="G146" s="45"/>
      <c r="I146" s="50"/>
      <c r="M146" s="122"/>
      <c r="N146" s="53"/>
      <c r="O146" s="5"/>
      <c r="Q146" s="6"/>
      <c r="R146" s="6"/>
      <c r="S146" s="6"/>
      <c r="T146" s="6"/>
      <c r="U146" s="6"/>
      <c r="V146" s="6"/>
      <c r="W146" s="6"/>
      <c r="X146" s="6"/>
      <c r="Y146" s="6"/>
      <c r="Z146" s="6"/>
      <c r="AA146" s="6"/>
      <c r="AB146" s="6"/>
      <c r="AC146" s="6"/>
    </row>
    <row r="147" ht="15.75" customHeight="1">
      <c r="A147" s="6"/>
      <c r="C147" s="49"/>
      <c r="G147" s="45"/>
      <c r="I147" s="50"/>
      <c r="M147" s="122"/>
      <c r="N147" s="53"/>
      <c r="O147" s="5"/>
      <c r="Q147" s="6"/>
      <c r="R147" s="6"/>
      <c r="S147" s="6"/>
      <c r="T147" s="6"/>
      <c r="U147" s="6"/>
      <c r="V147" s="6"/>
      <c r="W147" s="6"/>
      <c r="X147" s="6"/>
      <c r="Y147" s="6"/>
      <c r="Z147" s="6"/>
      <c r="AA147" s="6"/>
      <c r="AB147" s="6"/>
      <c r="AC147" s="6"/>
    </row>
    <row r="148" ht="15.75" customHeight="1">
      <c r="A148" s="6"/>
      <c r="C148" s="49"/>
      <c r="G148" s="45"/>
      <c r="I148" s="50"/>
      <c r="M148" s="122"/>
      <c r="N148" s="53"/>
      <c r="O148" s="5"/>
      <c r="Q148" s="6"/>
      <c r="R148" s="6"/>
      <c r="S148" s="6"/>
      <c r="T148" s="6"/>
      <c r="U148" s="6"/>
      <c r="V148" s="6"/>
      <c r="W148" s="6"/>
      <c r="X148" s="6"/>
      <c r="Y148" s="6"/>
      <c r="Z148" s="6"/>
      <c r="AA148" s="6"/>
      <c r="AB148" s="6"/>
      <c r="AC148" s="6"/>
    </row>
    <row r="149" ht="15.75" customHeight="1">
      <c r="A149" s="6"/>
      <c r="C149" s="49"/>
      <c r="G149" s="45"/>
      <c r="I149" s="50"/>
      <c r="M149" s="122"/>
      <c r="N149" s="53"/>
      <c r="O149" s="5"/>
      <c r="Q149" s="6"/>
      <c r="R149" s="6"/>
      <c r="S149" s="6"/>
      <c r="T149" s="6"/>
      <c r="U149" s="6"/>
      <c r="V149" s="6"/>
      <c r="W149" s="6"/>
      <c r="X149" s="6"/>
      <c r="Y149" s="6"/>
      <c r="Z149" s="6"/>
      <c r="AA149" s="6"/>
      <c r="AB149" s="6"/>
      <c r="AC149" s="6"/>
    </row>
    <row r="150" ht="15.75" customHeight="1">
      <c r="A150" s="6"/>
      <c r="C150" s="49"/>
      <c r="G150" s="45"/>
      <c r="I150" s="50"/>
      <c r="M150" s="122"/>
      <c r="N150" s="53"/>
      <c r="O150" s="5"/>
      <c r="Q150" s="6"/>
      <c r="R150" s="6"/>
      <c r="S150" s="6"/>
      <c r="T150" s="6"/>
      <c r="U150" s="6"/>
      <c r="V150" s="6"/>
      <c r="W150" s="6"/>
      <c r="X150" s="6"/>
      <c r="Y150" s="6"/>
      <c r="Z150" s="6"/>
      <c r="AA150" s="6"/>
      <c r="AB150" s="6"/>
      <c r="AC150" s="6"/>
    </row>
    <row r="151" ht="15.75" customHeight="1">
      <c r="A151" s="6"/>
      <c r="C151" s="49"/>
      <c r="G151" s="45"/>
      <c r="I151" s="50"/>
      <c r="M151" s="122"/>
      <c r="N151" s="53"/>
      <c r="O151" s="5"/>
      <c r="Q151" s="6"/>
      <c r="R151" s="6"/>
      <c r="S151" s="6"/>
      <c r="T151" s="6"/>
      <c r="U151" s="6"/>
      <c r="V151" s="6"/>
      <c r="W151" s="6"/>
      <c r="X151" s="6"/>
      <c r="Y151" s="6"/>
      <c r="Z151" s="6"/>
      <c r="AA151" s="6"/>
      <c r="AB151" s="6"/>
      <c r="AC151" s="6"/>
    </row>
    <row r="152" ht="15.75" customHeight="1">
      <c r="A152" s="6"/>
      <c r="C152" s="49"/>
      <c r="G152" s="45"/>
      <c r="I152" s="50"/>
      <c r="M152" s="122"/>
      <c r="N152" s="53"/>
      <c r="O152" s="5"/>
      <c r="Q152" s="6"/>
      <c r="R152" s="6"/>
      <c r="S152" s="6"/>
      <c r="T152" s="6"/>
      <c r="U152" s="6"/>
      <c r="V152" s="6"/>
      <c r="W152" s="6"/>
      <c r="X152" s="6"/>
      <c r="Y152" s="6"/>
      <c r="Z152" s="6"/>
      <c r="AA152" s="6"/>
      <c r="AB152" s="6"/>
      <c r="AC152" s="6"/>
    </row>
    <row r="153" ht="15.75" customHeight="1">
      <c r="A153" s="6"/>
      <c r="C153" s="49"/>
      <c r="G153" s="45"/>
      <c r="I153" s="50"/>
      <c r="M153" s="122"/>
      <c r="N153" s="53"/>
      <c r="O153" s="5"/>
      <c r="Q153" s="6"/>
      <c r="R153" s="6"/>
      <c r="S153" s="6"/>
      <c r="T153" s="6"/>
      <c r="U153" s="6"/>
      <c r="V153" s="6"/>
      <c r="W153" s="6"/>
      <c r="X153" s="6"/>
      <c r="Y153" s="6"/>
      <c r="Z153" s="6"/>
      <c r="AA153" s="6"/>
      <c r="AB153" s="6"/>
      <c r="AC153" s="6"/>
    </row>
    <row r="154" ht="15.75" customHeight="1">
      <c r="A154" s="6"/>
      <c r="C154" s="49"/>
      <c r="G154" s="45"/>
      <c r="I154" s="50"/>
      <c r="M154" s="122"/>
      <c r="N154" s="53"/>
      <c r="O154" s="5"/>
      <c r="Q154" s="6"/>
      <c r="R154" s="6"/>
      <c r="S154" s="6"/>
      <c r="T154" s="6"/>
      <c r="U154" s="6"/>
      <c r="V154" s="6"/>
      <c r="W154" s="6"/>
      <c r="X154" s="6"/>
      <c r="Y154" s="6"/>
      <c r="Z154" s="6"/>
      <c r="AA154" s="6"/>
      <c r="AB154" s="6"/>
      <c r="AC154" s="6"/>
    </row>
    <row r="155" ht="15.75" customHeight="1">
      <c r="A155" s="6"/>
      <c r="C155" s="49"/>
      <c r="G155" s="45"/>
      <c r="I155" s="50"/>
      <c r="M155" s="122"/>
      <c r="N155" s="53"/>
      <c r="O155" s="5"/>
      <c r="Q155" s="6"/>
      <c r="R155" s="6"/>
      <c r="S155" s="6"/>
      <c r="T155" s="6"/>
      <c r="U155" s="6"/>
      <c r="V155" s="6"/>
      <c r="W155" s="6"/>
      <c r="X155" s="6"/>
      <c r="Y155" s="6"/>
      <c r="Z155" s="6"/>
      <c r="AA155" s="6"/>
      <c r="AB155" s="6"/>
      <c r="AC155" s="6"/>
    </row>
    <row r="156" ht="15.75" customHeight="1">
      <c r="A156" s="6"/>
      <c r="C156" s="49"/>
      <c r="G156" s="45"/>
      <c r="I156" s="50"/>
      <c r="M156" s="122"/>
      <c r="N156" s="53"/>
      <c r="O156" s="5"/>
      <c r="Q156" s="6"/>
      <c r="R156" s="6"/>
      <c r="S156" s="6"/>
      <c r="T156" s="6"/>
      <c r="U156" s="6"/>
      <c r="V156" s="6"/>
      <c r="W156" s="6"/>
      <c r="X156" s="6"/>
      <c r="Y156" s="6"/>
      <c r="Z156" s="6"/>
      <c r="AA156" s="6"/>
      <c r="AB156" s="6"/>
      <c r="AC156" s="6"/>
    </row>
    <row r="157" ht="15.75" customHeight="1">
      <c r="A157" s="6"/>
      <c r="C157" s="49"/>
      <c r="G157" s="45"/>
      <c r="I157" s="50"/>
      <c r="M157" s="122"/>
      <c r="N157" s="53"/>
      <c r="O157" s="5"/>
      <c r="Q157" s="6"/>
      <c r="R157" s="6"/>
      <c r="S157" s="6"/>
      <c r="T157" s="6"/>
      <c r="U157" s="6"/>
      <c r="V157" s="6"/>
      <c r="W157" s="6"/>
      <c r="X157" s="6"/>
      <c r="Y157" s="6"/>
      <c r="Z157" s="6"/>
      <c r="AA157" s="6"/>
      <c r="AB157" s="6"/>
      <c r="AC157" s="6"/>
    </row>
    <row r="158" ht="15.75" customHeight="1">
      <c r="A158" s="6"/>
      <c r="C158" s="49"/>
      <c r="G158" s="45"/>
      <c r="I158" s="50"/>
      <c r="M158" s="122"/>
      <c r="N158" s="53"/>
      <c r="O158" s="5"/>
      <c r="Q158" s="6"/>
      <c r="R158" s="6"/>
      <c r="S158" s="6"/>
      <c r="T158" s="6"/>
      <c r="U158" s="6"/>
      <c r="V158" s="6"/>
      <c r="W158" s="6"/>
      <c r="X158" s="6"/>
      <c r="Y158" s="6"/>
      <c r="Z158" s="6"/>
      <c r="AA158" s="6"/>
      <c r="AB158" s="6"/>
      <c r="AC158" s="6"/>
    </row>
    <row r="159" ht="15.75" customHeight="1">
      <c r="A159" s="6"/>
      <c r="C159" s="49"/>
      <c r="G159" s="45"/>
      <c r="I159" s="50"/>
      <c r="M159" s="122"/>
      <c r="N159" s="53"/>
      <c r="O159" s="5"/>
      <c r="Q159" s="6"/>
      <c r="R159" s="6"/>
      <c r="S159" s="6"/>
      <c r="T159" s="6"/>
      <c r="U159" s="6"/>
      <c r="V159" s="6"/>
      <c r="W159" s="6"/>
      <c r="X159" s="6"/>
      <c r="Y159" s="6"/>
      <c r="Z159" s="6"/>
      <c r="AA159" s="6"/>
      <c r="AB159" s="6"/>
      <c r="AC159" s="6"/>
    </row>
    <row r="160" ht="15.75" customHeight="1">
      <c r="A160" s="6"/>
      <c r="C160" s="49"/>
      <c r="G160" s="45"/>
      <c r="I160" s="50"/>
      <c r="M160" s="122"/>
      <c r="N160" s="53"/>
      <c r="O160" s="5"/>
      <c r="Q160" s="6"/>
      <c r="R160" s="6"/>
      <c r="S160" s="6"/>
      <c r="T160" s="6"/>
      <c r="U160" s="6"/>
      <c r="V160" s="6"/>
      <c r="W160" s="6"/>
      <c r="X160" s="6"/>
      <c r="Y160" s="6"/>
      <c r="Z160" s="6"/>
      <c r="AA160" s="6"/>
      <c r="AB160" s="6"/>
      <c r="AC160" s="6"/>
    </row>
    <row r="161" ht="15.75" customHeight="1">
      <c r="A161" s="6"/>
      <c r="C161" s="49"/>
      <c r="G161" s="45"/>
      <c r="I161" s="50"/>
      <c r="M161" s="122"/>
      <c r="N161" s="53"/>
      <c r="O161" s="5"/>
      <c r="Q161" s="6"/>
      <c r="R161" s="6"/>
      <c r="S161" s="6"/>
      <c r="T161" s="6"/>
      <c r="U161" s="6"/>
      <c r="V161" s="6"/>
      <c r="W161" s="6"/>
      <c r="X161" s="6"/>
      <c r="Y161" s="6"/>
      <c r="Z161" s="6"/>
      <c r="AA161" s="6"/>
      <c r="AB161" s="6"/>
      <c r="AC161" s="6"/>
    </row>
    <row r="162" ht="15.75" customHeight="1">
      <c r="A162" s="6"/>
      <c r="C162" s="49"/>
      <c r="G162" s="45"/>
      <c r="I162" s="50"/>
      <c r="M162" s="122"/>
      <c r="N162" s="53"/>
      <c r="O162" s="5"/>
      <c r="Q162" s="6"/>
      <c r="R162" s="6"/>
      <c r="S162" s="6"/>
      <c r="T162" s="6"/>
      <c r="U162" s="6"/>
      <c r="V162" s="6"/>
      <c r="W162" s="6"/>
      <c r="X162" s="6"/>
      <c r="Y162" s="6"/>
      <c r="Z162" s="6"/>
      <c r="AA162" s="6"/>
      <c r="AB162" s="6"/>
      <c r="AC162" s="6"/>
    </row>
    <row r="163" ht="15.75" customHeight="1">
      <c r="A163" s="6"/>
      <c r="C163" s="49"/>
      <c r="G163" s="45"/>
      <c r="I163" s="50"/>
      <c r="M163" s="122"/>
      <c r="N163" s="53"/>
      <c r="O163" s="5"/>
      <c r="Q163" s="6"/>
      <c r="R163" s="6"/>
      <c r="S163" s="6"/>
      <c r="T163" s="6"/>
      <c r="U163" s="6"/>
      <c r="V163" s="6"/>
      <c r="W163" s="6"/>
      <c r="X163" s="6"/>
      <c r="Y163" s="6"/>
      <c r="Z163" s="6"/>
      <c r="AA163" s="6"/>
      <c r="AB163" s="6"/>
      <c r="AC163" s="6"/>
    </row>
    <row r="164" ht="15.75" customHeight="1">
      <c r="A164" s="6"/>
      <c r="C164" s="49"/>
      <c r="G164" s="45"/>
      <c r="I164" s="50"/>
      <c r="M164" s="122"/>
      <c r="N164" s="53"/>
      <c r="O164" s="5"/>
      <c r="Q164" s="6"/>
      <c r="R164" s="6"/>
      <c r="S164" s="6"/>
      <c r="T164" s="6"/>
      <c r="U164" s="6"/>
      <c r="V164" s="6"/>
      <c r="W164" s="6"/>
      <c r="X164" s="6"/>
      <c r="Y164" s="6"/>
      <c r="Z164" s="6"/>
      <c r="AA164" s="6"/>
      <c r="AB164" s="6"/>
      <c r="AC164" s="6"/>
    </row>
    <row r="165" ht="15.75" customHeight="1">
      <c r="A165" s="6"/>
      <c r="C165" s="49"/>
      <c r="G165" s="45"/>
      <c r="I165" s="50"/>
      <c r="M165" s="122"/>
      <c r="N165" s="53"/>
      <c r="O165" s="5"/>
      <c r="Q165" s="6"/>
      <c r="R165" s="6"/>
      <c r="S165" s="6"/>
      <c r="T165" s="6"/>
      <c r="U165" s="6"/>
      <c r="V165" s="6"/>
      <c r="W165" s="6"/>
      <c r="X165" s="6"/>
      <c r="Y165" s="6"/>
      <c r="Z165" s="6"/>
      <c r="AA165" s="6"/>
      <c r="AB165" s="6"/>
      <c r="AC165" s="6"/>
    </row>
    <row r="166" ht="15.75" customHeight="1">
      <c r="A166" s="6"/>
      <c r="C166" s="49"/>
      <c r="G166" s="45"/>
      <c r="I166" s="50"/>
      <c r="M166" s="122"/>
      <c r="N166" s="53"/>
      <c r="O166" s="5"/>
      <c r="Q166" s="6"/>
      <c r="R166" s="6"/>
      <c r="S166" s="6"/>
      <c r="T166" s="6"/>
      <c r="U166" s="6"/>
      <c r="V166" s="6"/>
      <c r="W166" s="6"/>
      <c r="X166" s="6"/>
      <c r="Y166" s="6"/>
      <c r="Z166" s="6"/>
      <c r="AA166" s="6"/>
      <c r="AB166" s="6"/>
      <c r="AC166" s="6"/>
    </row>
    <row r="167" ht="15.75" customHeight="1">
      <c r="A167" s="6"/>
      <c r="C167" s="49"/>
      <c r="G167" s="45"/>
      <c r="I167" s="50"/>
      <c r="M167" s="122"/>
      <c r="N167" s="53"/>
      <c r="O167" s="5"/>
      <c r="Q167" s="6"/>
      <c r="R167" s="6"/>
      <c r="S167" s="6"/>
      <c r="T167" s="6"/>
      <c r="U167" s="6"/>
      <c r="V167" s="6"/>
      <c r="W167" s="6"/>
      <c r="X167" s="6"/>
      <c r="Y167" s="6"/>
      <c r="Z167" s="6"/>
      <c r="AA167" s="6"/>
      <c r="AB167" s="6"/>
      <c r="AC167" s="6"/>
    </row>
    <row r="168" ht="15.75" customHeight="1">
      <c r="A168" s="6"/>
      <c r="C168" s="49"/>
      <c r="G168" s="45"/>
      <c r="I168" s="50"/>
      <c r="M168" s="122"/>
      <c r="N168" s="53"/>
      <c r="O168" s="5"/>
      <c r="Q168" s="6"/>
      <c r="R168" s="6"/>
      <c r="S168" s="6"/>
      <c r="T168" s="6"/>
      <c r="U168" s="6"/>
      <c r="V168" s="6"/>
      <c r="W168" s="6"/>
      <c r="X168" s="6"/>
      <c r="Y168" s="6"/>
      <c r="Z168" s="6"/>
      <c r="AA168" s="6"/>
      <c r="AB168" s="6"/>
      <c r="AC168" s="6"/>
    </row>
    <row r="169" ht="15.75" customHeight="1">
      <c r="A169" s="6"/>
      <c r="C169" s="49"/>
      <c r="G169" s="45"/>
      <c r="I169" s="50"/>
      <c r="M169" s="122"/>
      <c r="N169" s="53"/>
      <c r="O169" s="5"/>
      <c r="Q169" s="6"/>
      <c r="R169" s="6"/>
      <c r="S169" s="6"/>
      <c r="T169" s="6"/>
      <c r="U169" s="6"/>
      <c r="V169" s="6"/>
      <c r="W169" s="6"/>
      <c r="X169" s="6"/>
      <c r="Y169" s="6"/>
      <c r="Z169" s="6"/>
      <c r="AA169" s="6"/>
      <c r="AB169" s="6"/>
      <c r="AC169" s="6"/>
    </row>
    <row r="170" ht="15.75" customHeight="1">
      <c r="A170" s="6"/>
      <c r="C170" s="49"/>
      <c r="G170" s="45"/>
      <c r="I170" s="50"/>
      <c r="M170" s="122"/>
      <c r="N170" s="53"/>
      <c r="O170" s="5"/>
      <c r="Q170" s="6"/>
      <c r="R170" s="6"/>
      <c r="S170" s="6"/>
      <c r="T170" s="6"/>
      <c r="U170" s="6"/>
      <c r="V170" s="6"/>
      <c r="W170" s="6"/>
      <c r="X170" s="6"/>
      <c r="Y170" s="6"/>
      <c r="Z170" s="6"/>
      <c r="AA170" s="6"/>
      <c r="AB170" s="6"/>
      <c r="AC170" s="6"/>
    </row>
    <row r="171" ht="15.75" customHeight="1">
      <c r="A171" s="6"/>
      <c r="C171" s="49"/>
      <c r="G171" s="45"/>
      <c r="I171" s="50"/>
      <c r="M171" s="122"/>
      <c r="N171" s="53"/>
      <c r="O171" s="5"/>
      <c r="Q171" s="6"/>
      <c r="R171" s="6"/>
      <c r="S171" s="6"/>
      <c r="T171" s="6"/>
      <c r="U171" s="6"/>
      <c r="V171" s="6"/>
      <c r="W171" s="6"/>
      <c r="X171" s="6"/>
      <c r="Y171" s="6"/>
      <c r="Z171" s="6"/>
      <c r="AA171" s="6"/>
      <c r="AB171" s="6"/>
      <c r="AC171" s="6"/>
    </row>
    <row r="172" ht="15.75" customHeight="1">
      <c r="A172" s="6"/>
      <c r="C172" s="49"/>
      <c r="G172" s="45"/>
      <c r="I172" s="50"/>
      <c r="M172" s="122"/>
      <c r="N172" s="53"/>
      <c r="O172" s="5"/>
      <c r="Q172" s="6"/>
      <c r="R172" s="6"/>
      <c r="S172" s="6"/>
      <c r="T172" s="6"/>
      <c r="U172" s="6"/>
      <c r="V172" s="6"/>
      <c r="W172" s="6"/>
      <c r="X172" s="6"/>
      <c r="Y172" s="6"/>
      <c r="Z172" s="6"/>
      <c r="AA172" s="6"/>
      <c r="AB172" s="6"/>
      <c r="AC172" s="6"/>
    </row>
    <row r="173" ht="15.75" customHeight="1">
      <c r="A173" s="6"/>
      <c r="C173" s="49"/>
      <c r="G173" s="45"/>
      <c r="I173" s="50"/>
      <c r="M173" s="122"/>
      <c r="N173" s="53"/>
      <c r="O173" s="5"/>
      <c r="Q173" s="6"/>
      <c r="R173" s="6"/>
      <c r="S173" s="6"/>
      <c r="T173" s="6"/>
      <c r="U173" s="6"/>
      <c r="V173" s="6"/>
      <c r="W173" s="6"/>
      <c r="X173" s="6"/>
      <c r="Y173" s="6"/>
      <c r="Z173" s="6"/>
      <c r="AA173" s="6"/>
      <c r="AB173" s="6"/>
      <c r="AC173" s="6"/>
    </row>
    <row r="174" ht="15.75" customHeight="1">
      <c r="A174" s="6"/>
      <c r="C174" s="49"/>
      <c r="G174" s="45"/>
      <c r="I174" s="50"/>
      <c r="M174" s="122"/>
      <c r="N174" s="53"/>
      <c r="O174" s="5"/>
      <c r="Q174" s="6"/>
      <c r="R174" s="6"/>
      <c r="S174" s="6"/>
      <c r="T174" s="6"/>
      <c r="U174" s="6"/>
      <c r="V174" s="6"/>
      <c r="W174" s="6"/>
      <c r="X174" s="6"/>
      <c r="Y174" s="6"/>
      <c r="Z174" s="6"/>
      <c r="AA174" s="6"/>
      <c r="AB174" s="6"/>
      <c r="AC174" s="6"/>
    </row>
    <row r="175" ht="15.75" customHeight="1">
      <c r="A175" s="6"/>
      <c r="C175" s="49"/>
      <c r="G175" s="45"/>
      <c r="I175" s="50"/>
      <c r="M175" s="122"/>
      <c r="N175" s="53"/>
      <c r="O175" s="5"/>
      <c r="Q175" s="6"/>
      <c r="R175" s="6"/>
      <c r="S175" s="6"/>
      <c r="T175" s="6"/>
      <c r="U175" s="6"/>
      <c r="V175" s="6"/>
      <c r="W175" s="6"/>
      <c r="X175" s="6"/>
      <c r="Y175" s="6"/>
      <c r="Z175" s="6"/>
      <c r="AA175" s="6"/>
      <c r="AB175" s="6"/>
      <c r="AC175" s="6"/>
    </row>
    <row r="176" ht="15.75" customHeight="1">
      <c r="A176" s="6"/>
      <c r="C176" s="49"/>
      <c r="G176" s="45"/>
      <c r="I176" s="50"/>
      <c r="M176" s="122"/>
      <c r="N176" s="53"/>
      <c r="O176" s="5"/>
      <c r="Q176" s="6"/>
      <c r="R176" s="6"/>
      <c r="S176" s="6"/>
      <c r="T176" s="6"/>
      <c r="U176" s="6"/>
      <c r="V176" s="6"/>
      <c r="W176" s="6"/>
      <c r="X176" s="6"/>
      <c r="Y176" s="6"/>
      <c r="Z176" s="6"/>
      <c r="AA176" s="6"/>
      <c r="AB176" s="6"/>
      <c r="AC176" s="6"/>
    </row>
    <row r="177" ht="15.75" customHeight="1">
      <c r="A177" s="6"/>
      <c r="C177" s="49"/>
      <c r="G177" s="45"/>
      <c r="I177" s="50"/>
      <c r="M177" s="122"/>
      <c r="N177" s="53"/>
      <c r="O177" s="5"/>
      <c r="Q177" s="6"/>
      <c r="R177" s="6"/>
      <c r="S177" s="6"/>
      <c r="T177" s="6"/>
      <c r="U177" s="6"/>
      <c r="V177" s="6"/>
      <c r="W177" s="6"/>
      <c r="X177" s="6"/>
      <c r="Y177" s="6"/>
      <c r="Z177" s="6"/>
      <c r="AA177" s="6"/>
      <c r="AB177" s="6"/>
      <c r="AC177" s="6"/>
    </row>
    <row r="178" ht="15.75" customHeight="1">
      <c r="A178" s="6"/>
      <c r="C178" s="49"/>
      <c r="G178" s="45"/>
      <c r="I178" s="50"/>
      <c r="M178" s="122"/>
      <c r="N178" s="53"/>
      <c r="O178" s="5"/>
      <c r="Q178" s="6"/>
      <c r="R178" s="6"/>
      <c r="S178" s="6"/>
      <c r="T178" s="6"/>
      <c r="U178" s="6"/>
      <c r="V178" s="6"/>
      <c r="W178" s="6"/>
      <c r="X178" s="6"/>
      <c r="Y178" s="6"/>
      <c r="Z178" s="6"/>
      <c r="AA178" s="6"/>
      <c r="AB178" s="6"/>
      <c r="AC178" s="6"/>
    </row>
    <row r="179" ht="15.75" customHeight="1">
      <c r="A179" s="6"/>
      <c r="C179" s="49"/>
      <c r="G179" s="45"/>
      <c r="I179" s="50"/>
      <c r="M179" s="122"/>
      <c r="N179" s="53"/>
      <c r="O179" s="5"/>
      <c r="Q179" s="6"/>
      <c r="R179" s="6"/>
      <c r="S179" s="6"/>
      <c r="T179" s="6"/>
      <c r="U179" s="6"/>
      <c r="V179" s="6"/>
      <c r="W179" s="6"/>
      <c r="X179" s="6"/>
      <c r="Y179" s="6"/>
      <c r="Z179" s="6"/>
      <c r="AA179" s="6"/>
      <c r="AB179" s="6"/>
      <c r="AC179" s="6"/>
    </row>
    <row r="180" ht="15.75" customHeight="1">
      <c r="A180" s="6"/>
      <c r="C180" s="49"/>
      <c r="G180" s="45"/>
      <c r="I180" s="50"/>
      <c r="M180" s="122"/>
      <c r="N180" s="53"/>
      <c r="O180" s="5"/>
      <c r="Q180" s="6"/>
      <c r="R180" s="6"/>
      <c r="S180" s="6"/>
      <c r="T180" s="6"/>
      <c r="U180" s="6"/>
      <c r="V180" s="6"/>
      <c r="W180" s="6"/>
      <c r="X180" s="6"/>
      <c r="Y180" s="6"/>
      <c r="Z180" s="6"/>
      <c r="AA180" s="6"/>
      <c r="AB180" s="6"/>
      <c r="AC180" s="6"/>
    </row>
    <row r="181" ht="15.75" customHeight="1">
      <c r="A181" s="6"/>
      <c r="C181" s="49"/>
      <c r="G181" s="45"/>
      <c r="I181" s="50"/>
      <c r="M181" s="122"/>
      <c r="N181" s="53"/>
      <c r="O181" s="5"/>
      <c r="Q181" s="6"/>
      <c r="R181" s="6"/>
      <c r="S181" s="6"/>
      <c r="T181" s="6"/>
      <c r="U181" s="6"/>
      <c r="V181" s="6"/>
      <c r="W181" s="6"/>
      <c r="X181" s="6"/>
      <c r="Y181" s="6"/>
      <c r="Z181" s="6"/>
      <c r="AA181" s="6"/>
      <c r="AB181" s="6"/>
      <c r="AC181" s="6"/>
    </row>
    <row r="182" ht="15.75" customHeight="1">
      <c r="A182" s="6"/>
      <c r="C182" s="49"/>
      <c r="G182" s="45"/>
      <c r="I182" s="50"/>
      <c r="M182" s="122"/>
      <c r="N182" s="53"/>
      <c r="O182" s="5"/>
      <c r="Q182" s="6"/>
      <c r="R182" s="6"/>
      <c r="S182" s="6"/>
      <c r="T182" s="6"/>
      <c r="U182" s="6"/>
      <c r="V182" s="6"/>
      <c r="W182" s="6"/>
      <c r="X182" s="6"/>
      <c r="Y182" s="6"/>
      <c r="Z182" s="6"/>
      <c r="AA182" s="6"/>
      <c r="AB182" s="6"/>
      <c r="AC182" s="6"/>
    </row>
    <row r="183" ht="15.75" customHeight="1">
      <c r="A183" s="6"/>
      <c r="C183" s="49"/>
      <c r="G183" s="45"/>
      <c r="I183" s="50"/>
      <c r="M183" s="122"/>
      <c r="N183" s="53"/>
      <c r="O183" s="5"/>
      <c r="Q183" s="6"/>
      <c r="R183" s="6"/>
      <c r="S183" s="6"/>
      <c r="T183" s="6"/>
      <c r="U183" s="6"/>
      <c r="V183" s="6"/>
      <c r="W183" s="6"/>
      <c r="X183" s="6"/>
      <c r="Y183" s="6"/>
      <c r="Z183" s="6"/>
      <c r="AA183" s="6"/>
      <c r="AB183" s="6"/>
      <c r="AC183" s="6"/>
    </row>
    <row r="184" ht="15.75" customHeight="1">
      <c r="A184" s="6"/>
      <c r="C184" s="49"/>
      <c r="G184" s="45"/>
      <c r="I184" s="50"/>
      <c r="M184" s="122"/>
      <c r="N184" s="53"/>
      <c r="O184" s="5"/>
      <c r="Q184" s="6"/>
      <c r="R184" s="6"/>
      <c r="S184" s="6"/>
      <c r="T184" s="6"/>
      <c r="U184" s="6"/>
      <c r="V184" s="6"/>
      <c r="W184" s="6"/>
      <c r="X184" s="6"/>
      <c r="Y184" s="6"/>
      <c r="Z184" s="6"/>
      <c r="AA184" s="6"/>
      <c r="AB184" s="6"/>
      <c r="AC184" s="6"/>
    </row>
    <row r="185" ht="15.75" customHeight="1">
      <c r="A185" s="6"/>
      <c r="C185" s="49"/>
      <c r="G185" s="45"/>
      <c r="I185" s="50"/>
      <c r="M185" s="122"/>
      <c r="N185" s="53"/>
      <c r="O185" s="5"/>
      <c r="Q185" s="6"/>
      <c r="R185" s="6"/>
      <c r="S185" s="6"/>
      <c r="T185" s="6"/>
      <c r="U185" s="6"/>
      <c r="V185" s="6"/>
      <c r="W185" s="6"/>
      <c r="X185" s="6"/>
      <c r="Y185" s="6"/>
      <c r="Z185" s="6"/>
      <c r="AA185" s="6"/>
      <c r="AB185" s="6"/>
      <c r="AC185" s="6"/>
    </row>
    <row r="186" ht="15.75" customHeight="1">
      <c r="A186" s="6"/>
      <c r="C186" s="49"/>
      <c r="G186" s="45"/>
      <c r="I186" s="50"/>
      <c r="M186" s="122"/>
      <c r="N186" s="53"/>
      <c r="O186" s="5"/>
      <c r="Q186" s="6"/>
      <c r="R186" s="6"/>
      <c r="S186" s="6"/>
      <c r="T186" s="6"/>
      <c r="U186" s="6"/>
      <c r="V186" s="6"/>
      <c r="W186" s="6"/>
      <c r="X186" s="6"/>
      <c r="Y186" s="6"/>
      <c r="Z186" s="6"/>
      <c r="AA186" s="6"/>
      <c r="AB186" s="6"/>
      <c r="AC186" s="6"/>
    </row>
    <row r="187" ht="15.75" customHeight="1">
      <c r="A187" s="6"/>
      <c r="C187" s="49"/>
      <c r="G187" s="45"/>
      <c r="I187" s="50"/>
      <c r="M187" s="122"/>
      <c r="N187" s="53"/>
      <c r="O187" s="5"/>
      <c r="Q187" s="6"/>
      <c r="R187" s="6"/>
      <c r="S187" s="6"/>
      <c r="T187" s="6"/>
      <c r="U187" s="6"/>
      <c r="V187" s="6"/>
      <c r="W187" s="6"/>
      <c r="X187" s="6"/>
      <c r="Y187" s="6"/>
      <c r="Z187" s="6"/>
      <c r="AA187" s="6"/>
      <c r="AB187" s="6"/>
      <c r="AC187" s="6"/>
    </row>
    <row r="188" ht="15.75" customHeight="1">
      <c r="A188" s="6"/>
      <c r="C188" s="49"/>
      <c r="G188" s="45"/>
      <c r="I188" s="50"/>
      <c r="M188" s="122"/>
      <c r="N188" s="53"/>
      <c r="O188" s="5"/>
      <c r="Q188" s="6"/>
      <c r="R188" s="6"/>
      <c r="S188" s="6"/>
      <c r="T188" s="6"/>
      <c r="U188" s="6"/>
      <c r="V188" s="6"/>
      <c r="W188" s="6"/>
      <c r="X188" s="6"/>
      <c r="Y188" s="6"/>
      <c r="Z188" s="6"/>
      <c r="AA188" s="6"/>
      <c r="AB188" s="6"/>
      <c r="AC188" s="6"/>
    </row>
    <row r="189" ht="15.75" customHeight="1">
      <c r="A189" s="6"/>
      <c r="C189" s="49"/>
      <c r="G189" s="45"/>
      <c r="I189" s="50"/>
      <c r="M189" s="122"/>
      <c r="N189" s="53"/>
      <c r="O189" s="5"/>
      <c r="Q189" s="6"/>
      <c r="R189" s="6"/>
      <c r="S189" s="6"/>
      <c r="T189" s="6"/>
      <c r="U189" s="6"/>
      <c r="V189" s="6"/>
      <c r="W189" s="6"/>
      <c r="X189" s="6"/>
      <c r="Y189" s="6"/>
      <c r="Z189" s="6"/>
      <c r="AA189" s="6"/>
      <c r="AB189" s="6"/>
      <c r="AC189" s="6"/>
    </row>
    <row r="190" ht="15.75" customHeight="1">
      <c r="A190" s="6"/>
      <c r="C190" s="49"/>
      <c r="G190" s="45"/>
      <c r="I190" s="50"/>
      <c r="M190" s="122"/>
      <c r="N190" s="53"/>
      <c r="O190" s="5"/>
      <c r="Q190" s="6"/>
      <c r="R190" s="6"/>
      <c r="S190" s="6"/>
      <c r="T190" s="6"/>
      <c r="U190" s="6"/>
      <c r="V190" s="6"/>
      <c r="W190" s="6"/>
      <c r="X190" s="6"/>
      <c r="Y190" s="6"/>
      <c r="Z190" s="6"/>
      <c r="AA190" s="6"/>
      <c r="AB190" s="6"/>
      <c r="AC190" s="6"/>
    </row>
    <row r="191" ht="15.75" customHeight="1">
      <c r="A191" s="6"/>
      <c r="C191" s="49"/>
      <c r="G191" s="45"/>
      <c r="I191" s="50"/>
      <c r="M191" s="122"/>
      <c r="N191" s="53"/>
      <c r="O191" s="5"/>
      <c r="Q191" s="6"/>
      <c r="R191" s="6"/>
      <c r="S191" s="6"/>
      <c r="T191" s="6"/>
      <c r="U191" s="6"/>
      <c r="V191" s="6"/>
      <c r="W191" s="6"/>
      <c r="X191" s="6"/>
      <c r="Y191" s="6"/>
      <c r="Z191" s="6"/>
      <c r="AA191" s="6"/>
      <c r="AB191" s="6"/>
      <c r="AC191" s="6"/>
    </row>
    <row r="192" ht="15.75" customHeight="1">
      <c r="A192" s="6"/>
      <c r="C192" s="49"/>
      <c r="G192" s="45"/>
      <c r="I192" s="50"/>
      <c r="M192" s="122"/>
      <c r="N192" s="53"/>
      <c r="O192" s="5"/>
      <c r="Q192" s="6"/>
      <c r="R192" s="6"/>
      <c r="S192" s="6"/>
      <c r="T192" s="6"/>
      <c r="U192" s="6"/>
      <c r="V192" s="6"/>
      <c r="W192" s="6"/>
      <c r="X192" s="6"/>
      <c r="Y192" s="6"/>
      <c r="Z192" s="6"/>
      <c r="AA192" s="6"/>
      <c r="AB192" s="6"/>
      <c r="AC192" s="6"/>
    </row>
    <row r="193" ht="15.75" customHeight="1">
      <c r="A193" s="6"/>
      <c r="C193" s="49"/>
      <c r="G193" s="45"/>
      <c r="I193" s="50"/>
      <c r="M193" s="122"/>
      <c r="N193" s="53"/>
      <c r="O193" s="5"/>
      <c r="Q193" s="6"/>
      <c r="R193" s="6"/>
      <c r="S193" s="6"/>
      <c r="T193" s="6"/>
      <c r="U193" s="6"/>
      <c r="V193" s="6"/>
      <c r="W193" s="6"/>
      <c r="X193" s="6"/>
      <c r="Y193" s="6"/>
      <c r="Z193" s="6"/>
      <c r="AA193" s="6"/>
      <c r="AB193" s="6"/>
      <c r="AC193" s="6"/>
    </row>
    <row r="194" ht="15.75" customHeight="1">
      <c r="A194" s="6"/>
      <c r="C194" s="49"/>
      <c r="G194" s="45"/>
      <c r="I194" s="50"/>
      <c r="M194" s="122"/>
      <c r="N194" s="53"/>
      <c r="O194" s="5"/>
      <c r="Q194" s="6"/>
      <c r="R194" s="6"/>
      <c r="S194" s="6"/>
      <c r="T194" s="6"/>
      <c r="U194" s="6"/>
      <c r="V194" s="6"/>
      <c r="W194" s="6"/>
      <c r="X194" s="6"/>
      <c r="Y194" s="6"/>
      <c r="Z194" s="6"/>
      <c r="AA194" s="6"/>
      <c r="AB194" s="6"/>
      <c r="AC194" s="6"/>
    </row>
    <row r="195" ht="15.75" customHeight="1">
      <c r="A195" s="6"/>
      <c r="C195" s="49"/>
      <c r="G195" s="45"/>
      <c r="I195" s="50"/>
      <c r="M195" s="122"/>
      <c r="N195" s="53"/>
      <c r="O195" s="5"/>
      <c r="Q195" s="6"/>
      <c r="R195" s="6"/>
      <c r="S195" s="6"/>
      <c r="T195" s="6"/>
      <c r="U195" s="6"/>
      <c r="V195" s="6"/>
      <c r="W195" s="6"/>
      <c r="X195" s="6"/>
      <c r="Y195" s="6"/>
      <c r="Z195" s="6"/>
      <c r="AA195" s="6"/>
      <c r="AB195" s="6"/>
      <c r="AC195" s="6"/>
    </row>
    <row r="196" ht="15.75" customHeight="1">
      <c r="A196" s="6"/>
      <c r="C196" s="49"/>
      <c r="G196" s="45"/>
      <c r="I196" s="50"/>
      <c r="M196" s="122"/>
      <c r="N196" s="53"/>
      <c r="O196" s="5"/>
      <c r="Q196" s="6"/>
      <c r="R196" s="6"/>
      <c r="S196" s="6"/>
      <c r="T196" s="6"/>
      <c r="U196" s="6"/>
      <c r="V196" s="6"/>
      <c r="W196" s="6"/>
      <c r="X196" s="6"/>
      <c r="Y196" s="6"/>
      <c r="Z196" s="6"/>
      <c r="AA196" s="6"/>
      <c r="AB196" s="6"/>
      <c r="AC196" s="6"/>
    </row>
    <row r="197" ht="15.75" customHeight="1">
      <c r="A197" s="6"/>
      <c r="C197" s="49"/>
      <c r="G197" s="45"/>
      <c r="I197" s="50"/>
      <c r="M197" s="122"/>
      <c r="N197" s="53"/>
      <c r="O197" s="5"/>
      <c r="Q197" s="6"/>
      <c r="R197" s="6"/>
      <c r="S197" s="6"/>
      <c r="T197" s="6"/>
      <c r="U197" s="6"/>
      <c r="V197" s="6"/>
      <c r="W197" s="6"/>
      <c r="X197" s="6"/>
      <c r="Y197" s="6"/>
      <c r="Z197" s="6"/>
      <c r="AA197" s="6"/>
      <c r="AB197" s="6"/>
      <c r="AC197" s="6"/>
    </row>
    <row r="198" ht="15.75" customHeight="1">
      <c r="A198" s="6"/>
      <c r="C198" s="49"/>
      <c r="G198" s="45"/>
      <c r="I198" s="50"/>
      <c r="M198" s="122"/>
      <c r="N198" s="53"/>
      <c r="O198" s="5"/>
      <c r="Q198" s="6"/>
      <c r="R198" s="6"/>
      <c r="S198" s="6"/>
      <c r="T198" s="6"/>
      <c r="U198" s="6"/>
      <c r="V198" s="6"/>
      <c r="W198" s="6"/>
      <c r="X198" s="6"/>
      <c r="Y198" s="6"/>
      <c r="Z198" s="6"/>
      <c r="AA198" s="6"/>
      <c r="AB198" s="6"/>
      <c r="AC198" s="6"/>
    </row>
    <row r="199" ht="15.75" customHeight="1">
      <c r="A199" s="6"/>
      <c r="C199" s="49"/>
      <c r="G199" s="45"/>
      <c r="I199" s="50"/>
      <c r="M199" s="122"/>
      <c r="N199" s="53"/>
      <c r="O199" s="5"/>
      <c r="Q199" s="6"/>
      <c r="R199" s="6"/>
      <c r="S199" s="6"/>
      <c r="T199" s="6"/>
      <c r="U199" s="6"/>
      <c r="V199" s="6"/>
      <c r="W199" s="6"/>
      <c r="X199" s="6"/>
      <c r="Y199" s="6"/>
      <c r="Z199" s="6"/>
      <c r="AA199" s="6"/>
      <c r="AB199" s="6"/>
      <c r="AC199" s="6"/>
    </row>
    <row r="200" ht="15.75" customHeight="1">
      <c r="A200" s="6"/>
      <c r="C200" s="49"/>
      <c r="G200" s="45"/>
      <c r="I200" s="50"/>
      <c r="M200" s="122"/>
      <c r="N200" s="53"/>
      <c r="O200" s="5"/>
      <c r="Q200" s="6"/>
      <c r="R200" s="6"/>
      <c r="S200" s="6"/>
      <c r="T200" s="6"/>
      <c r="U200" s="6"/>
      <c r="V200" s="6"/>
      <c r="W200" s="6"/>
      <c r="X200" s="6"/>
      <c r="Y200" s="6"/>
      <c r="Z200" s="6"/>
      <c r="AA200" s="6"/>
      <c r="AB200" s="6"/>
      <c r="AC200" s="6"/>
    </row>
    <row r="201" ht="15.75" customHeight="1">
      <c r="A201" s="6"/>
      <c r="C201" s="49"/>
      <c r="G201" s="45"/>
      <c r="I201" s="50"/>
      <c r="M201" s="122"/>
      <c r="N201" s="53"/>
      <c r="O201" s="5"/>
      <c r="Q201" s="6"/>
      <c r="R201" s="6"/>
      <c r="S201" s="6"/>
      <c r="T201" s="6"/>
      <c r="U201" s="6"/>
      <c r="V201" s="6"/>
      <c r="W201" s="6"/>
      <c r="X201" s="6"/>
      <c r="Y201" s="6"/>
      <c r="Z201" s="6"/>
      <c r="AA201" s="6"/>
      <c r="AB201" s="6"/>
      <c r="AC201" s="6"/>
    </row>
    <row r="202" ht="15.75" customHeight="1">
      <c r="A202" s="6"/>
      <c r="C202" s="49"/>
      <c r="G202" s="45"/>
      <c r="I202" s="50"/>
      <c r="M202" s="122"/>
      <c r="N202" s="53"/>
      <c r="O202" s="5"/>
      <c r="Q202" s="6"/>
      <c r="R202" s="6"/>
      <c r="S202" s="6"/>
      <c r="T202" s="6"/>
      <c r="U202" s="6"/>
      <c r="V202" s="6"/>
      <c r="W202" s="6"/>
      <c r="X202" s="6"/>
      <c r="Y202" s="6"/>
      <c r="Z202" s="6"/>
      <c r="AA202" s="6"/>
      <c r="AB202" s="6"/>
      <c r="AC202" s="6"/>
    </row>
    <row r="203" ht="15.75" customHeight="1">
      <c r="A203" s="6"/>
      <c r="C203" s="49"/>
      <c r="G203" s="45"/>
      <c r="I203" s="50"/>
      <c r="M203" s="122"/>
      <c r="N203" s="53"/>
      <c r="O203" s="5"/>
      <c r="Q203" s="6"/>
      <c r="R203" s="6"/>
      <c r="S203" s="6"/>
      <c r="T203" s="6"/>
      <c r="U203" s="6"/>
      <c r="V203" s="6"/>
      <c r="W203" s="6"/>
      <c r="X203" s="6"/>
      <c r="Y203" s="6"/>
      <c r="Z203" s="6"/>
      <c r="AA203" s="6"/>
      <c r="AB203" s="6"/>
      <c r="AC203" s="6"/>
    </row>
    <row r="204" ht="15.75" customHeight="1">
      <c r="A204" s="6"/>
      <c r="C204" s="49"/>
      <c r="G204" s="45"/>
      <c r="I204" s="50"/>
      <c r="M204" s="122"/>
      <c r="N204" s="53"/>
      <c r="O204" s="5"/>
      <c r="Q204" s="6"/>
      <c r="R204" s="6"/>
      <c r="S204" s="6"/>
      <c r="T204" s="6"/>
      <c r="U204" s="6"/>
      <c r="V204" s="6"/>
      <c r="W204" s="6"/>
      <c r="X204" s="6"/>
      <c r="Y204" s="6"/>
      <c r="Z204" s="6"/>
      <c r="AA204" s="6"/>
      <c r="AB204" s="6"/>
      <c r="AC204" s="6"/>
    </row>
    <row r="205" ht="15.75" customHeight="1">
      <c r="A205" s="6"/>
      <c r="C205" s="49"/>
      <c r="G205" s="45"/>
      <c r="I205" s="50"/>
      <c r="M205" s="122"/>
      <c r="N205" s="53"/>
      <c r="O205" s="5"/>
      <c r="Q205" s="6"/>
      <c r="R205" s="6"/>
      <c r="S205" s="6"/>
      <c r="T205" s="6"/>
      <c r="U205" s="6"/>
      <c r="V205" s="6"/>
      <c r="W205" s="6"/>
      <c r="X205" s="6"/>
      <c r="Y205" s="6"/>
      <c r="Z205" s="6"/>
      <c r="AA205" s="6"/>
      <c r="AB205" s="6"/>
      <c r="AC205" s="6"/>
    </row>
    <row r="206" ht="15.75" customHeight="1">
      <c r="A206" s="6"/>
      <c r="C206" s="49"/>
      <c r="G206" s="45"/>
      <c r="I206" s="50"/>
      <c r="M206" s="122"/>
      <c r="N206" s="53"/>
      <c r="O206" s="5"/>
      <c r="Q206" s="6"/>
      <c r="R206" s="6"/>
      <c r="S206" s="6"/>
      <c r="T206" s="6"/>
      <c r="U206" s="6"/>
      <c r="V206" s="6"/>
      <c r="W206" s="6"/>
      <c r="X206" s="6"/>
      <c r="Y206" s="6"/>
      <c r="Z206" s="6"/>
      <c r="AA206" s="6"/>
      <c r="AB206" s="6"/>
      <c r="AC206" s="6"/>
    </row>
    <row r="207" ht="15.75" customHeight="1">
      <c r="A207" s="6"/>
      <c r="C207" s="49"/>
      <c r="G207" s="45"/>
      <c r="I207" s="50"/>
      <c r="M207" s="122"/>
      <c r="N207" s="53"/>
      <c r="O207" s="5"/>
      <c r="Q207" s="6"/>
      <c r="R207" s="6"/>
      <c r="S207" s="6"/>
      <c r="T207" s="6"/>
      <c r="U207" s="6"/>
      <c r="V207" s="6"/>
      <c r="W207" s="6"/>
      <c r="X207" s="6"/>
      <c r="Y207" s="6"/>
      <c r="Z207" s="6"/>
      <c r="AA207" s="6"/>
      <c r="AB207" s="6"/>
      <c r="AC207" s="6"/>
    </row>
    <row r="208" ht="15.75" customHeight="1">
      <c r="A208" s="6"/>
      <c r="C208" s="49"/>
      <c r="G208" s="45"/>
      <c r="I208" s="50"/>
      <c r="M208" s="122"/>
      <c r="N208" s="53"/>
      <c r="O208" s="5"/>
      <c r="Q208" s="6"/>
      <c r="R208" s="6"/>
      <c r="S208" s="6"/>
      <c r="T208" s="6"/>
      <c r="U208" s="6"/>
      <c r="V208" s="6"/>
      <c r="W208" s="6"/>
      <c r="X208" s="6"/>
      <c r="Y208" s="6"/>
      <c r="Z208" s="6"/>
      <c r="AA208" s="6"/>
      <c r="AB208" s="6"/>
      <c r="AC208" s="6"/>
    </row>
    <row r="209" ht="15.75" customHeight="1">
      <c r="A209" s="6"/>
      <c r="C209" s="49"/>
      <c r="G209" s="45"/>
      <c r="I209" s="50"/>
      <c r="M209" s="122"/>
      <c r="N209" s="53"/>
      <c r="O209" s="5"/>
      <c r="Q209" s="6"/>
      <c r="R209" s="6"/>
      <c r="S209" s="6"/>
      <c r="T209" s="6"/>
      <c r="U209" s="6"/>
      <c r="V209" s="6"/>
      <c r="W209" s="6"/>
      <c r="X209" s="6"/>
      <c r="Y209" s="6"/>
      <c r="Z209" s="6"/>
      <c r="AA209" s="6"/>
      <c r="AB209" s="6"/>
      <c r="AC209" s="6"/>
    </row>
    <row r="210" ht="15.75" customHeight="1">
      <c r="A210" s="6"/>
      <c r="C210" s="49"/>
      <c r="G210" s="45"/>
      <c r="I210" s="50"/>
      <c r="M210" s="122"/>
      <c r="N210" s="53"/>
      <c r="O210" s="5"/>
      <c r="Q210" s="6"/>
      <c r="R210" s="6"/>
      <c r="S210" s="6"/>
      <c r="T210" s="6"/>
      <c r="U210" s="6"/>
      <c r="V210" s="6"/>
      <c r="W210" s="6"/>
      <c r="X210" s="6"/>
      <c r="Y210" s="6"/>
      <c r="Z210" s="6"/>
      <c r="AA210" s="6"/>
      <c r="AB210" s="6"/>
      <c r="AC210" s="6"/>
    </row>
    <row r="211" ht="15.75" customHeight="1">
      <c r="A211" s="6"/>
      <c r="C211" s="49"/>
      <c r="G211" s="45"/>
      <c r="I211" s="50"/>
      <c r="M211" s="122"/>
      <c r="N211" s="53"/>
      <c r="O211" s="5"/>
      <c r="Q211" s="6"/>
      <c r="R211" s="6"/>
      <c r="S211" s="6"/>
      <c r="T211" s="6"/>
      <c r="U211" s="6"/>
      <c r="V211" s="6"/>
      <c r="W211" s="6"/>
      <c r="X211" s="6"/>
      <c r="Y211" s="6"/>
      <c r="Z211" s="6"/>
      <c r="AA211" s="6"/>
      <c r="AB211" s="6"/>
      <c r="AC211" s="6"/>
    </row>
    <row r="212" ht="15.75" customHeight="1">
      <c r="A212" s="6"/>
      <c r="C212" s="49"/>
      <c r="G212" s="45"/>
      <c r="I212" s="50"/>
      <c r="M212" s="122"/>
      <c r="N212" s="53"/>
      <c r="O212" s="5"/>
      <c r="Q212" s="6"/>
      <c r="R212" s="6"/>
      <c r="S212" s="6"/>
      <c r="T212" s="6"/>
      <c r="U212" s="6"/>
      <c r="V212" s="6"/>
      <c r="W212" s="6"/>
      <c r="X212" s="6"/>
      <c r="Y212" s="6"/>
      <c r="Z212" s="6"/>
      <c r="AA212" s="6"/>
      <c r="AB212" s="6"/>
      <c r="AC212" s="6"/>
    </row>
    <row r="213" ht="15.75" customHeight="1">
      <c r="A213" s="6"/>
      <c r="C213" s="49"/>
      <c r="G213" s="45"/>
      <c r="I213" s="50"/>
      <c r="M213" s="122"/>
      <c r="N213" s="53"/>
      <c r="O213" s="5"/>
      <c r="Q213" s="6"/>
      <c r="R213" s="6"/>
      <c r="S213" s="6"/>
      <c r="T213" s="6"/>
      <c r="U213" s="6"/>
      <c r="V213" s="6"/>
      <c r="W213" s="6"/>
      <c r="X213" s="6"/>
      <c r="Y213" s="6"/>
      <c r="Z213" s="6"/>
      <c r="AA213" s="6"/>
      <c r="AB213" s="6"/>
      <c r="AC213" s="6"/>
    </row>
    <row r="214" ht="15.75" customHeight="1">
      <c r="A214" s="6"/>
      <c r="C214" s="49"/>
      <c r="G214" s="45"/>
      <c r="I214" s="50"/>
      <c r="M214" s="122"/>
      <c r="N214" s="53"/>
      <c r="O214" s="5"/>
      <c r="Q214" s="6"/>
      <c r="R214" s="6"/>
      <c r="S214" s="6"/>
      <c r="T214" s="6"/>
      <c r="U214" s="6"/>
      <c r="V214" s="6"/>
      <c r="W214" s="6"/>
      <c r="X214" s="6"/>
      <c r="Y214" s="6"/>
      <c r="Z214" s="6"/>
      <c r="AA214" s="6"/>
      <c r="AB214" s="6"/>
      <c r="AC214" s="6"/>
    </row>
    <row r="215" ht="15.75" customHeight="1">
      <c r="A215" s="6"/>
      <c r="C215" s="49"/>
      <c r="G215" s="45"/>
      <c r="I215" s="50"/>
      <c r="M215" s="122"/>
      <c r="N215" s="53"/>
      <c r="O215" s="5"/>
      <c r="Q215" s="6"/>
      <c r="R215" s="6"/>
      <c r="S215" s="6"/>
      <c r="T215" s="6"/>
      <c r="U215" s="6"/>
      <c r="V215" s="6"/>
      <c r="W215" s="6"/>
      <c r="X215" s="6"/>
      <c r="Y215" s="6"/>
      <c r="Z215" s="6"/>
      <c r="AA215" s="6"/>
      <c r="AB215" s="6"/>
      <c r="AC215" s="6"/>
    </row>
    <row r="216" ht="15.75" customHeight="1">
      <c r="A216" s="6"/>
      <c r="C216" s="49"/>
      <c r="G216" s="45"/>
      <c r="I216" s="50"/>
      <c r="M216" s="122"/>
      <c r="N216" s="53"/>
      <c r="O216" s="5"/>
      <c r="Q216" s="6"/>
      <c r="R216" s="6"/>
      <c r="S216" s="6"/>
      <c r="T216" s="6"/>
      <c r="U216" s="6"/>
      <c r="V216" s="6"/>
      <c r="W216" s="6"/>
      <c r="X216" s="6"/>
      <c r="Y216" s="6"/>
      <c r="Z216" s="6"/>
      <c r="AA216" s="6"/>
      <c r="AB216" s="6"/>
      <c r="AC216" s="6"/>
    </row>
    <row r="217" ht="15.75" customHeight="1">
      <c r="A217" s="6"/>
      <c r="C217" s="49"/>
      <c r="G217" s="45"/>
      <c r="I217" s="50"/>
      <c r="M217" s="122"/>
      <c r="N217" s="53"/>
      <c r="O217" s="5"/>
      <c r="Q217" s="6"/>
      <c r="R217" s="6"/>
      <c r="S217" s="6"/>
      <c r="T217" s="6"/>
      <c r="U217" s="6"/>
      <c r="V217" s="6"/>
      <c r="W217" s="6"/>
      <c r="X217" s="6"/>
      <c r="Y217" s="6"/>
      <c r="Z217" s="6"/>
      <c r="AA217" s="6"/>
      <c r="AB217" s="6"/>
      <c r="AC217" s="6"/>
    </row>
    <row r="218" ht="15.75" customHeight="1">
      <c r="A218" s="6"/>
      <c r="C218" s="49"/>
      <c r="G218" s="45"/>
      <c r="I218" s="50"/>
      <c r="M218" s="122"/>
      <c r="N218" s="53"/>
      <c r="O218" s="5"/>
      <c r="Q218" s="6"/>
      <c r="R218" s="6"/>
      <c r="S218" s="6"/>
      <c r="T218" s="6"/>
      <c r="U218" s="6"/>
      <c r="V218" s="6"/>
      <c r="W218" s="6"/>
      <c r="X218" s="6"/>
      <c r="Y218" s="6"/>
      <c r="Z218" s="6"/>
      <c r="AA218" s="6"/>
      <c r="AB218" s="6"/>
      <c r="AC218" s="6"/>
    </row>
    <row r="219" ht="15.75" customHeight="1">
      <c r="A219" s="6"/>
      <c r="C219" s="49"/>
      <c r="G219" s="45"/>
      <c r="I219" s="50"/>
      <c r="M219" s="122"/>
      <c r="N219" s="53"/>
      <c r="O219" s="5"/>
      <c r="Q219" s="6"/>
      <c r="R219" s="6"/>
      <c r="S219" s="6"/>
      <c r="T219" s="6"/>
      <c r="U219" s="6"/>
      <c r="V219" s="6"/>
      <c r="W219" s="6"/>
      <c r="X219" s="6"/>
      <c r="Y219" s="6"/>
      <c r="Z219" s="6"/>
      <c r="AA219" s="6"/>
      <c r="AB219" s="6"/>
      <c r="AC219" s="6"/>
    </row>
    <row r="220" ht="15.75" customHeight="1">
      <c r="A220" s="6"/>
      <c r="C220" s="49"/>
      <c r="G220" s="45"/>
      <c r="I220" s="50"/>
      <c r="M220" s="122"/>
      <c r="N220" s="53"/>
      <c r="O220" s="5"/>
      <c r="Q220" s="6"/>
      <c r="R220" s="6"/>
      <c r="S220" s="6"/>
      <c r="T220" s="6"/>
      <c r="U220" s="6"/>
      <c r="V220" s="6"/>
      <c r="W220" s="6"/>
      <c r="X220" s="6"/>
      <c r="Y220" s="6"/>
      <c r="Z220" s="6"/>
      <c r="AA220" s="6"/>
      <c r="AB220" s="6"/>
      <c r="AC220" s="6"/>
    </row>
    <row r="221" ht="15.75" customHeight="1">
      <c r="A221" s="6"/>
      <c r="C221" s="49"/>
      <c r="G221" s="45"/>
      <c r="I221" s="50"/>
      <c r="M221" s="122"/>
      <c r="N221" s="53"/>
      <c r="O221" s="5"/>
      <c r="Q221" s="6"/>
      <c r="R221" s="6"/>
      <c r="S221" s="6"/>
      <c r="T221" s="6"/>
      <c r="U221" s="6"/>
      <c r="V221" s="6"/>
      <c r="W221" s="6"/>
      <c r="X221" s="6"/>
      <c r="Y221" s="6"/>
      <c r="Z221" s="6"/>
      <c r="AA221" s="6"/>
      <c r="AB221" s="6"/>
      <c r="AC221" s="6"/>
    </row>
    <row r="222" ht="15.75" customHeight="1">
      <c r="A222" s="6"/>
      <c r="C222" s="49"/>
      <c r="G222" s="45"/>
      <c r="I222" s="50"/>
      <c r="M222" s="122"/>
      <c r="N222" s="53"/>
      <c r="O222" s="5"/>
      <c r="Q222" s="6"/>
      <c r="R222" s="6"/>
      <c r="S222" s="6"/>
      <c r="T222" s="6"/>
      <c r="U222" s="6"/>
      <c r="V222" s="6"/>
      <c r="W222" s="6"/>
      <c r="X222" s="6"/>
      <c r="Y222" s="6"/>
      <c r="Z222" s="6"/>
      <c r="AA222" s="6"/>
      <c r="AB222" s="6"/>
      <c r="AC222" s="6"/>
    </row>
    <row r="223" ht="15.75" customHeight="1">
      <c r="A223" s="6"/>
      <c r="C223" s="49"/>
      <c r="G223" s="45"/>
      <c r="I223" s="50"/>
      <c r="M223" s="122"/>
      <c r="N223" s="53"/>
      <c r="O223" s="5"/>
      <c r="Q223" s="6"/>
      <c r="R223" s="6"/>
      <c r="S223" s="6"/>
      <c r="T223" s="6"/>
      <c r="U223" s="6"/>
      <c r="V223" s="6"/>
      <c r="W223" s="6"/>
      <c r="X223" s="6"/>
      <c r="Y223" s="6"/>
      <c r="Z223" s="6"/>
      <c r="AA223" s="6"/>
      <c r="AB223" s="6"/>
      <c r="AC223" s="6"/>
    </row>
    <row r="224" ht="15.75" customHeight="1">
      <c r="A224" s="6"/>
      <c r="C224" s="49"/>
      <c r="G224" s="45"/>
      <c r="I224" s="50"/>
      <c r="M224" s="122"/>
      <c r="N224" s="53"/>
      <c r="O224" s="5"/>
      <c r="Q224" s="6"/>
      <c r="R224" s="6"/>
      <c r="S224" s="6"/>
      <c r="T224" s="6"/>
      <c r="U224" s="6"/>
      <c r="V224" s="6"/>
      <c r="W224" s="6"/>
      <c r="X224" s="6"/>
      <c r="Y224" s="6"/>
      <c r="Z224" s="6"/>
      <c r="AA224" s="6"/>
      <c r="AB224" s="6"/>
      <c r="AC224" s="6"/>
    </row>
    <row r="225" ht="15.75" customHeight="1">
      <c r="A225" s="6"/>
      <c r="C225" s="49"/>
      <c r="G225" s="45"/>
      <c r="I225" s="50"/>
      <c r="M225" s="122"/>
      <c r="N225" s="53"/>
      <c r="O225" s="5"/>
      <c r="Q225" s="6"/>
      <c r="R225" s="6"/>
      <c r="S225" s="6"/>
      <c r="T225" s="6"/>
      <c r="U225" s="6"/>
      <c r="V225" s="6"/>
      <c r="W225" s="6"/>
      <c r="X225" s="6"/>
      <c r="Y225" s="6"/>
      <c r="Z225" s="6"/>
      <c r="AA225" s="6"/>
      <c r="AB225" s="6"/>
      <c r="AC225" s="6"/>
    </row>
    <row r="226" ht="15.75" customHeight="1">
      <c r="A226" s="6"/>
      <c r="C226" s="49"/>
      <c r="G226" s="45"/>
      <c r="I226" s="50"/>
      <c r="M226" s="122"/>
      <c r="N226" s="53"/>
      <c r="O226" s="5"/>
      <c r="Q226" s="6"/>
      <c r="R226" s="6"/>
      <c r="S226" s="6"/>
      <c r="T226" s="6"/>
      <c r="U226" s="6"/>
      <c r="V226" s="6"/>
      <c r="W226" s="6"/>
      <c r="X226" s="6"/>
      <c r="Y226" s="6"/>
      <c r="Z226" s="6"/>
      <c r="AA226" s="6"/>
      <c r="AB226" s="6"/>
      <c r="AC226" s="6"/>
    </row>
    <row r="227" ht="15.75" customHeight="1">
      <c r="A227" s="6"/>
      <c r="C227" s="49"/>
      <c r="G227" s="45"/>
      <c r="I227" s="50"/>
      <c r="M227" s="122"/>
      <c r="N227" s="53"/>
      <c r="O227" s="5"/>
      <c r="Q227" s="6"/>
      <c r="R227" s="6"/>
      <c r="S227" s="6"/>
      <c r="T227" s="6"/>
      <c r="U227" s="6"/>
      <c r="V227" s="6"/>
      <c r="W227" s="6"/>
      <c r="X227" s="6"/>
      <c r="Y227" s="6"/>
      <c r="Z227" s="6"/>
      <c r="AA227" s="6"/>
      <c r="AB227" s="6"/>
      <c r="AC227" s="6"/>
    </row>
    <row r="228" ht="15.75" customHeight="1">
      <c r="A228" s="6"/>
      <c r="C228" s="49"/>
      <c r="G228" s="45"/>
      <c r="I228" s="50"/>
      <c r="M228" s="122"/>
      <c r="N228" s="53"/>
      <c r="O228" s="5"/>
      <c r="Q228" s="6"/>
      <c r="R228" s="6"/>
      <c r="S228" s="6"/>
      <c r="T228" s="6"/>
      <c r="U228" s="6"/>
      <c r="V228" s="6"/>
      <c r="W228" s="6"/>
      <c r="X228" s="6"/>
      <c r="Y228" s="6"/>
      <c r="Z228" s="6"/>
      <c r="AA228" s="6"/>
      <c r="AB228" s="6"/>
      <c r="AC228" s="6"/>
    </row>
    <row r="229" ht="15.75" customHeight="1">
      <c r="A229" s="6"/>
      <c r="C229" s="49"/>
      <c r="G229" s="45"/>
      <c r="I229" s="50"/>
      <c r="M229" s="122"/>
      <c r="N229" s="53"/>
      <c r="O229" s="5"/>
      <c r="Q229" s="6"/>
      <c r="R229" s="6"/>
      <c r="S229" s="6"/>
      <c r="T229" s="6"/>
      <c r="U229" s="6"/>
      <c r="V229" s="6"/>
      <c r="W229" s="6"/>
      <c r="X229" s="6"/>
      <c r="Y229" s="6"/>
      <c r="Z229" s="6"/>
      <c r="AA229" s="6"/>
      <c r="AB229" s="6"/>
      <c r="AC229" s="6"/>
    </row>
    <row r="230" ht="15.75" customHeight="1">
      <c r="A230" s="6"/>
      <c r="C230" s="49"/>
      <c r="G230" s="45"/>
      <c r="I230" s="50"/>
      <c r="M230" s="122"/>
      <c r="N230" s="53"/>
      <c r="O230" s="5"/>
      <c r="Q230" s="6"/>
      <c r="R230" s="6"/>
      <c r="S230" s="6"/>
      <c r="T230" s="6"/>
      <c r="U230" s="6"/>
      <c r="V230" s="6"/>
      <c r="W230" s="6"/>
      <c r="X230" s="6"/>
      <c r="Y230" s="6"/>
      <c r="Z230" s="6"/>
      <c r="AA230" s="6"/>
      <c r="AB230" s="6"/>
      <c r="AC230" s="6"/>
    </row>
    <row r="231" ht="15.75" customHeight="1">
      <c r="A231" s="6"/>
      <c r="C231" s="49"/>
      <c r="G231" s="45"/>
      <c r="I231" s="50"/>
      <c r="M231" s="122"/>
      <c r="N231" s="53"/>
      <c r="O231" s="5"/>
      <c r="Q231" s="6"/>
      <c r="R231" s="6"/>
      <c r="S231" s="6"/>
      <c r="T231" s="6"/>
      <c r="U231" s="6"/>
      <c r="V231" s="6"/>
      <c r="W231" s="6"/>
      <c r="X231" s="6"/>
      <c r="Y231" s="6"/>
      <c r="Z231" s="6"/>
      <c r="AA231" s="6"/>
      <c r="AB231" s="6"/>
      <c r="AC231" s="6"/>
    </row>
    <row r="232" ht="15.75" customHeight="1">
      <c r="A232" s="6"/>
      <c r="C232" s="49"/>
      <c r="G232" s="45"/>
      <c r="I232" s="50"/>
      <c r="M232" s="122"/>
      <c r="N232" s="53"/>
      <c r="O232" s="5"/>
      <c r="Q232" s="6"/>
      <c r="R232" s="6"/>
      <c r="S232" s="6"/>
      <c r="T232" s="6"/>
      <c r="U232" s="6"/>
      <c r="V232" s="6"/>
      <c r="W232" s="6"/>
      <c r="X232" s="6"/>
      <c r="Y232" s="6"/>
      <c r="Z232" s="6"/>
      <c r="AA232" s="6"/>
      <c r="AB232" s="6"/>
      <c r="AC232" s="6"/>
    </row>
    <row r="233" ht="15.75" customHeight="1">
      <c r="C233" s="100"/>
      <c r="G233" s="45"/>
      <c r="M233" s="122"/>
      <c r="N233" s="53"/>
      <c r="O233" s="5"/>
    </row>
    <row r="234" ht="15.75" customHeight="1">
      <c r="C234" s="100"/>
      <c r="G234" s="45"/>
      <c r="M234" s="122"/>
      <c r="N234" s="53"/>
      <c r="O234" s="5"/>
    </row>
    <row r="235" ht="15.75" customHeight="1">
      <c r="C235" s="100"/>
      <c r="G235" s="45"/>
      <c r="M235" s="122"/>
      <c r="N235" s="53"/>
      <c r="O235" s="5"/>
    </row>
    <row r="236" ht="15.75" customHeight="1">
      <c r="C236" s="100"/>
      <c r="G236" s="45"/>
      <c r="M236" s="122"/>
      <c r="N236" s="53"/>
      <c r="O236" s="5"/>
    </row>
    <row r="237" ht="15.75" customHeight="1">
      <c r="C237" s="100"/>
      <c r="G237" s="45"/>
      <c r="M237" s="122"/>
      <c r="N237" s="53"/>
      <c r="O237" s="5"/>
    </row>
    <row r="238" ht="15.75" customHeight="1">
      <c r="C238" s="100"/>
      <c r="G238" s="45"/>
      <c r="M238" s="122"/>
      <c r="N238" s="53"/>
      <c r="O238" s="5"/>
    </row>
    <row r="239" ht="15.75" customHeight="1">
      <c r="C239" s="100"/>
      <c r="G239" s="45"/>
      <c r="M239" s="122"/>
      <c r="N239" s="53"/>
      <c r="O239" s="5"/>
    </row>
    <row r="240" ht="15.75" customHeight="1">
      <c r="C240" s="100"/>
      <c r="G240" s="45"/>
      <c r="M240" s="122"/>
      <c r="N240" s="53"/>
    </row>
    <row r="241" ht="15.75" customHeight="1">
      <c r="C241" s="100"/>
      <c r="G241" s="45"/>
      <c r="M241" s="122"/>
      <c r="N241" s="53"/>
    </row>
    <row r="242" ht="15.75" customHeight="1">
      <c r="C242" s="100"/>
      <c r="G242" s="45"/>
      <c r="M242" s="122"/>
      <c r="N242" s="53"/>
    </row>
    <row r="243" ht="15.75" customHeight="1">
      <c r="C243" s="100"/>
      <c r="G243" s="45"/>
      <c r="M243" s="122"/>
      <c r="N243" s="53"/>
    </row>
    <row r="244" ht="15.75" customHeight="1">
      <c r="C244" s="100"/>
      <c r="G244" s="45"/>
      <c r="M244" s="122"/>
      <c r="N244" s="53"/>
    </row>
    <row r="245" ht="15.75" customHeight="1">
      <c r="C245" s="100"/>
      <c r="G245" s="45"/>
      <c r="M245" s="122"/>
      <c r="N245" s="53"/>
    </row>
    <row r="246" ht="15.75" customHeight="1">
      <c r="C246" s="100"/>
      <c r="G246" s="45"/>
      <c r="M246" s="122"/>
      <c r="N246" s="53"/>
    </row>
    <row r="247" ht="15.75" customHeight="1">
      <c r="C247" s="100"/>
      <c r="G247" s="45"/>
      <c r="M247" s="122"/>
      <c r="N247" s="53"/>
    </row>
    <row r="248" ht="15.75" customHeight="1">
      <c r="C248" s="100"/>
      <c r="G248" s="45"/>
      <c r="M248" s="122"/>
      <c r="N248" s="53"/>
    </row>
    <row r="249" ht="15.75" customHeight="1">
      <c r="C249" s="100"/>
      <c r="G249" s="45"/>
      <c r="M249" s="122"/>
      <c r="N249" s="53"/>
    </row>
    <row r="250" ht="15.75" customHeight="1">
      <c r="C250" s="100"/>
      <c r="G250" s="45"/>
      <c r="M250" s="122"/>
      <c r="N250" s="53"/>
    </row>
    <row r="251" ht="15.75" customHeight="1">
      <c r="C251" s="100"/>
      <c r="G251" s="45"/>
      <c r="M251" s="122"/>
      <c r="N251" s="53"/>
    </row>
    <row r="252" ht="15.75" customHeight="1">
      <c r="C252" s="100"/>
      <c r="G252" s="45"/>
      <c r="M252" s="122"/>
      <c r="N252" s="53"/>
    </row>
    <row r="253" ht="15.75" customHeight="1">
      <c r="C253" s="100"/>
      <c r="G253" s="45"/>
      <c r="M253" s="122"/>
      <c r="N253" s="53"/>
    </row>
    <row r="254" ht="15.75" customHeight="1">
      <c r="C254" s="100"/>
      <c r="G254" s="45"/>
      <c r="M254" s="122"/>
      <c r="N254" s="53"/>
    </row>
    <row r="255" ht="15.75" customHeight="1">
      <c r="C255" s="100"/>
      <c r="G255" s="45"/>
      <c r="M255" s="122"/>
      <c r="N255" s="53"/>
    </row>
    <row r="256" ht="15.75" customHeight="1">
      <c r="C256" s="100"/>
      <c r="G256" s="45"/>
      <c r="M256" s="122"/>
      <c r="N256" s="53"/>
    </row>
    <row r="257" ht="15.75" customHeight="1">
      <c r="C257" s="100"/>
      <c r="G257" s="45"/>
      <c r="M257" s="122"/>
      <c r="N257" s="53"/>
    </row>
    <row r="258" ht="15.75" customHeight="1">
      <c r="C258" s="100"/>
      <c r="G258" s="45"/>
      <c r="M258" s="122"/>
      <c r="N258" s="53"/>
    </row>
    <row r="259" ht="15.75" customHeight="1">
      <c r="C259" s="100"/>
      <c r="G259" s="45"/>
      <c r="M259" s="122"/>
      <c r="N259" s="53"/>
    </row>
    <row r="260" ht="15.75" customHeight="1">
      <c r="C260" s="100"/>
      <c r="G260" s="45"/>
      <c r="M260" s="122"/>
      <c r="N260" s="53"/>
    </row>
    <row r="261" ht="15.75" customHeight="1">
      <c r="C261" s="100"/>
      <c r="G261" s="45"/>
      <c r="M261" s="122"/>
      <c r="N261" s="53"/>
    </row>
    <row r="262" ht="15.75" customHeight="1">
      <c r="C262" s="100"/>
      <c r="G262" s="45"/>
      <c r="M262" s="122"/>
      <c r="N262" s="53"/>
    </row>
    <row r="263" ht="15.75" customHeight="1">
      <c r="C263" s="100"/>
      <c r="G263" s="45"/>
      <c r="M263" s="122"/>
      <c r="N263" s="53"/>
    </row>
    <row r="264" ht="15.75" customHeight="1">
      <c r="C264" s="100"/>
      <c r="G264" s="45"/>
      <c r="M264" s="122"/>
      <c r="N264" s="53"/>
    </row>
    <row r="265" ht="15.75" customHeight="1">
      <c r="C265" s="100"/>
      <c r="G265" s="45"/>
      <c r="M265" s="122"/>
      <c r="N265" s="53"/>
    </row>
    <row r="266" ht="15.75" customHeight="1">
      <c r="C266" s="100"/>
      <c r="G266" s="45"/>
      <c r="M266" s="122"/>
      <c r="N266" s="53"/>
    </row>
    <row r="267" ht="15.75" customHeight="1">
      <c r="C267" s="100"/>
      <c r="G267" s="45"/>
      <c r="M267" s="122"/>
      <c r="N267" s="53"/>
    </row>
    <row r="268" ht="15.75" customHeight="1">
      <c r="C268" s="100"/>
      <c r="G268" s="45"/>
      <c r="M268" s="122"/>
      <c r="N268" s="53"/>
    </row>
    <row r="269" ht="15.75" customHeight="1">
      <c r="C269" s="100"/>
      <c r="G269" s="45"/>
      <c r="M269" s="122"/>
      <c r="N269" s="53"/>
    </row>
    <row r="270" ht="15.75" customHeight="1">
      <c r="C270" s="100"/>
      <c r="G270" s="45"/>
      <c r="M270" s="122"/>
      <c r="N270" s="53"/>
    </row>
    <row r="271" ht="15.75" customHeight="1">
      <c r="C271" s="100"/>
      <c r="G271" s="45"/>
      <c r="M271" s="122"/>
      <c r="N271" s="53"/>
    </row>
    <row r="272" ht="15.75" customHeight="1">
      <c r="C272" s="100"/>
      <c r="G272" s="45"/>
      <c r="M272" s="122"/>
      <c r="N272" s="53"/>
    </row>
    <row r="273" ht="15.75" customHeight="1">
      <c r="C273" s="100"/>
      <c r="G273" s="45"/>
      <c r="M273" s="122"/>
      <c r="N273" s="53"/>
    </row>
    <row r="274" ht="15.75" customHeight="1">
      <c r="C274" s="100"/>
      <c r="G274" s="45"/>
      <c r="M274" s="122"/>
      <c r="N274" s="53"/>
    </row>
    <row r="275" ht="15.75" customHeight="1">
      <c r="C275" s="100"/>
      <c r="G275" s="45"/>
      <c r="M275" s="122"/>
      <c r="N275" s="53"/>
    </row>
    <row r="276" ht="15.75" customHeight="1">
      <c r="C276" s="100"/>
      <c r="G276" s="45"/>
      <c r="M276" s="122"/>
      <c r="N276" s="53"/>
    </row>
    <row r="277" ht="15.75" customHeight="1">
      <c r="C277" s="100"/>
      <c r="G277" s="45"/>
      <c r="M277" s="122"/>
      <c r="N277" s="53"/>
    </row>
    <row r="278" ht="15.75" customHeight="1">
      <c r="C278" s="100"/>
      <c r="G278" s="45"/>
      <c r="M278" s="122"/>
      <c r="N278" s="53"/>
    </row>
    <row r="279" ht="15.75" customHeight="1">
      <c r="C279" s="100"/>
      <c r="G279" s="45"/>
      <c r="M279" s="122"/>
      <c r="N279" s="53"/>
    </row>
    <row r="280" ht="15.75" customHeight="1">
      <c r="C280" s="100"/>
      <c r="G280" s="45"/>
      <c r="M280" s="122"/>
      <c r="N280" s="53"/>
    </row>
    <row r="281" ht="15.75" customHeight="1">
      <c r="C281" s="100"/>
      <c r="G281" s="45"/>
      <c r="M281" s="122"/>
      <c r="N281" s="53"/>
    </row>
    <row r="282" ht="15.75" customHeight="1">
      <c r="C282" s="100"/>
      <c r="G282" s="45"/>
      <c r="M282" s="122"/>
      <c r="N282" s="53"/>
    </row>
    <row r="283" ht="15.75" customHeight="1">
      <c r="C283" s="100"/>
      <c r="G283" s="45"/>
      <c r="M283" s="122"/>
      <c r="N283" s="53"/>
    </row>
    <row r="284" ht="15.75" customHeight="1">
      <c r="C284" s="100"/>
      <c r="G284" s="45"/>
      <c r="M284" s="122"/>
      <c r="N284" s="53"/>
    </row>
    <row r="285" ht="15.75" customHeight="1">
      <c r="C285" s="100"/>
      <c r="G285" s="45"/>
      <c r="M285" s="122"/>
      <c r="N285" s="53"/>
    </row>
    <row r="286" ht="15.75" customHeight="1">
      <c r="C286" s="100"/>
      <c r="G286" s="45"/>
      <c r="M286" s="122"/>
      <c r="N286" s="53"/>
    </row>
    <row r="287" ht="15.75" customHeight="1">
      <c r="C287" s="100"/>
      <c r="G287" s="45"/>
      <c r="M287" s="122"/>
      <c r="N287" s="53"/>
    </row>
    <row r="288" ht="15.75" customHeight="1">
      <c r="C288" s="100"/>
      <c r="G288" s="45"/>
      <c r="M288" s="122"/>
      <c r="N288" s="53"/>
    </row>
    <row r="289" ht="15.75" customHeight="1">
      <c r="C289" s="100"/>
      <c r="G289" s="45"/>
      <c r="M289" s="122"/>
      <c r="N289" s="53"/>
    </row>
    <row r="290" ht="15.75" customHeight="1">
      <c r="C290" s="100"/>
      <c r="G290" s="45"/>
      <c r="M290" s="122"/>
      <c r="N290" s="53"/>
    </row>
    <row r="291" ht="15.75" customHeight="1">
      <c r="C291" s="100"/>
      <c r="G291" s="45"/>
      <c r="M291" s="122"/>
      <c r="N291" s="53"/>
    </row>
    <row r="292" ht="15.75" customHeight="1">
      <c r="C292" s="100"/>
      <c r="G292" s="45"/>
      <c r="M292" s="122"/>
      <c r="N292" s="53"/>
    </row>
    <row r="293" ht="15.75" customHeight="1">
      <c r="C293" s="100"/>
      <c r="G293" s="45"/>
      <c r="M293" s="122"/>
      <c r="N293" s="53"/>
    </row>
    <row r="294" ht="15.75" customHeight="1">
      <c r="C294" s="100"/>
      <c r="G294" s="45"/>
      <c r="M294" s="122"/>
      <c r="N294" s="53"/>
    </row>
    <row r="295" ht="15.75" customHeight="1">
      <c r="C295" s="100"/>
      <c r="G295" s="45"/>
      <c r="M295" s="122"/>
      <c r="N295" s="53"/>
    </row>
    <row r="296" ht="15.75" customHeight="1">
      <c r="C296" s="100"/>
      <c r="G296" s="45"/>
      <c r="M296" s="122"/>
      <c r="N296" s="53"/>
    </row>
    <row r="297" ht="15.75" customHeight="1">
      <c r="C297" s="100"/>
      <c r="G297" s="45"/>
      <c r="M297" s="122"/>
      <c r="N297" s="53"/>
    </row>
    <row r="298" ht="15.75" customHeight="1">
      <c r="C298" s="100"/>
      <c r="G298" s="45"/>
      <c r="M298" s="122"/>
      <c r="N298" s="53"/>
    </row>
    <row r="299" ht="15.75" customHeight="1">
      <c r="C299" s="100"/>
      <c r="G299" s="45"/>
      <c r="M299" s="122"/>
      <c r="N299" s="53"/>
    </row>
    <row r="300" ht="15.75" customHeight="1">
      <c r="C300" s="100"/>
      <c r="G300" s="45"/>
      <c r="M300" s="122"/>
      <c r="N300" s="53"/>
    </row>
    <row r="301" ht="15.75" customHeight="1">
      <c r="C301" s="100"/>
      <c r="G301" s="45"/>
      <c r="M301" s="122"/>
      <c r="N301" s="53"/>
    </row>
    <row r="302" ht="15.75" customHeight="1">
      <c r="C302" s="100"/>
      <c r="G302" s="45"/>
      <c r="M302" s="122"/>
      <c r="N302" s="53"/>
    </row>
    <row r="303" ht="15.75" customHeight="1">
      <c r="C303" s="100"/>
      <c r="G303" s="45"/>
      <c r="M303" s="122"/>
      <c r="N303" s="53"/>
    </row>
    <row r="304" ht="15.75" customHeight="1">
      <c r="C304" s="100"/>
      <c r="G304" s="45"/>
      <c r="M304" s="122"/>
      <c r="N304" s="53"/>
    </row>
    <row r="305" ht="15.75" customHeight="1">
      <c r="C305" s="100"/>
      <c r="G305" s="45"/>
      <c r="M305" s="122"/>
      <c r="N305" s="53"/>
    </row>
    <row r="306" ht="15.75" customHeight="1">
      <c r="C306" s="100"/>
      <c r="G306" s="45"/>
      <c r="M306" s="122"/>
      <c r="N306" s="53"/>
    </row>
    <row r="307" ht="15.75" customHeight="1">
      <c r="C307" s="100"/>
      <c r="G307" s="45"/>
      <c r="M307" s="122"/>
      <c r="N307" s="53"/>
    </row>
    <row r="308" ht="15.75" customHeight="1">
      <c r="C308" s="100"/>
      <c r="G308" s="45"/>
      <c r="M308" s="122"/>
      <c r="N308" s="53"/>
    </row>
    <row r="309" ht="15.75" customHeight="1">
      <c r="C309" s="100"/>
      <c r="G309" s="45"/>
      <c r="M309" s="122"/>
      <c r="N309" s="53"/>
    </row>
    <row r="310" ht="15.75" customHeight="1">
      <c r="C310" s="100"/>
      <c r="G310" s="45"/>
      <c r="M310" s="122"/>
      <c r="N310" s="53"/>
    </row>
    <row r="311" ht="15.75" customHeight="1">
      <c r="C311" s="100"/>
      <c r="G311" s="45"/>
      <c r="M311" s="122"/>
      <c r="N311" s="53"/>
    </row>
    <row r="312" ht="15.75" customHeight="1">
      <c r="C312" s="100"/>
      <c r="G312" s="45"/>
      <c r="M312" s="122"/>
      <c r="N312" s="53"/>
    </row>
    <row r="313" ht="15.75" customHeight="1">
      <c r="C313" s="100"/>
      <c r="G313" s="45"/>
      <c r="M313" s="122"/>
      <c r="N313" s="53"/>
    </row>
    <row r="314" ht="15.75" customHeight="1">
      <c r="C314" s="100"/>
      <c r="G314" s="45"/>
      <c r="M314" s="122"/>
      <c r="N314" s="53"/>
    </row>
    <row r="315" ht="15.75" customHeight="1">
      <c r="C315" s="100"/>
      <c r="G315" s="45"/>
      <c r="M315" s="122"/>
      <c r="N315" s="53"/>
    </row>
    <row r="316" ht="15.75" customHeight="1">
      <c r="C316" s="100"/>
      <c r="G316" s="45"/>
      <c r="M316" s="122"/>
      <c r="N316" s="53"/>
    </row>
    <row r="317" ht="15.75" customHeight="1">
      <c r="C317" s="100"/>
      <c r="G317" s="45"/>
      <c r="M317" s="122"/>
      <c r="N317" s="53"/>
    </row>
    <row r="318" ht="15.75" customHeight="1">
      <c r="C318" s="100"/>
      <c r="G318" s="45"/>
      <c r="M318" s="122"/>
      <c r="N318" s="53"/>
    </row>
    <row r="319" ht="15.75" customHeight="1">
      <c r="C319" s="100"/>
      <c r="G319" s="45"/>
      <c r="M319" s="122"/>
      <c r="N319" s="53"/>
    </row>
    <row r="320" ht="15.75" customHeight="1">
      <c r="C320" s="100"/>
      <c r="G320" s="45"/>
      <c r="M320" s="122"/>
      <c r="N320" s="53"/>
    </row>
    <row r="321" ht="15.75" customHeight="1">
      <c r="C321" s="100"/>
      <c r="G321" s="45"/>
      <c r="M321" s="122"/>
      <c r="N321" s="53"/>
    </row>
    <row r="322" ht="15.75" customHeight="1">
      <c r="C322" s="100"/>
      <c r="G322" s="45"/>
      <c r="M322" s="122"/>
      <c r="N322" s="53"/>
    </row>
    <row r="323" ht="15.75" customHeight="1">
      <c r="C323" s="100"/>
      <c r="G323" s="45"/>
      <c r="M323" s="122"/>
      <c r="N323" s="53"/>
    </row>
    <row r="324" ht="15.75" customHeight="1">
      <c r="C324" s="100"/>
      <c r="G324" s="45"/>
      <c r="M324" s="122"/>
      <c r="N324" s="53"/>
    </row>
    <row r="325" ht="15.75" customHeight="1">
      <c r="C325" s="100"/>
      <c r="G325" s="45"/>
      <c r="M325" s="122"/>
      <c r="N325" s="53"/>
    </row>
    <row r="326" ht="15.75" customHeight="1">
      <c r="C326" s="100"/>
      <c r="G326" s="45"/>
      <c r="M326" s="122"/>
      <c r="N326" s="53"/>
    </row>
    <row r="327" ht="15.75" customHeight="1">
      <c r="C327" s="100"/>
      <c r="G327" s="45"/>
      <c r="M327" s="122"/>
      <c r="N327" s="53"/>
    </row>
    <row r="328" ht="15.75" customHeight="1">
      <c r="C328" s="100"/>
      <c r="G328" s="45"/>
      <c r="M328" s="122"/>
      <c r="N328" s="53"/>
    </row>
    <row r="329" ht="15.75" customHeight="1">
      <c r="C329" s="100"/>
      <c r="G329" s="45"/>
      <c r="M329" s="122"/>
      <c r="N329" s="53"/>
    </row>
    <row r="330" ht="15.75" customHeight="1">
      <c r="C330" s="100"/>
      <c r="G330" s="45"/>
      <c r="M330" s="122"/>
      <c r="N330" s="53"/>
    </row>
    <row r="331" ht="15.75" customHeight="1">
      <c r="C331" s="100"/>
      <c r="G331" s="45"/>
      <c r="M331" s="122"/>
      <c r="N331" s="53"/>
    </row>
    <row r="332" ht="15.75" customHeight="1">
      <c r="C332" s="100"/>
      <c r="G332" s="45"/>
      <c r="M332" s="122"/>
      <c r="N332" s="53"/>
    </row>
    <row r="333" ht="15.75" customHeight="1">
      <c r="C333" s="100"/>
      <c r="G333" s="45"/>
      <c r="M333" s="122"/>
      <c r="N333" s="53"/>
    </row>
    <row r="334" ht="15.75" customHeight="1">
      <c r="C334" s="100"/>
      <c r="G334" s="45"/>
      <c r="M334" s="122"/>
      <c r="N334" s="53"/>
    </row>
    <row r="335" ht="15.75" customHeight="1">
      <c r="C335" s="100"/>
      <c r="G335" s="45"/>
      <c r="M335" s="122"/>
      <c r="N335" s="53"/>
    </row>
    <row r="336" ht="15.75" customHeight="1">
      <c r="C336" s="100"/>
      <c r="G336" s="45"/>
      <c r="M336" s="122"/>
      <c r="N336" s="53"/>
    </row>
    <row r="337" ht="15.75" customHeight="1">
      <c r="C337" s="100"/>
      <c r="G337" s="45"/>
      <c r="M337" s="122"/>
      <c r="N337" s="53"/>
    </row>
    <row r="338" ht="15.75" customHeight="1">
      <c r="C338" s="100"/>
      <c r="G338" s="45"/>
      <c r="M338" s="122"/>
      <c r="N338" s="53"/>
    </row>
    <row r="339" ht="15.75" customHeight="1">
      <c r="C339" s="100"/>
      <c r="G339" s="45"/>
      <c r="M339" s="122"/>
      <c r="N339" s="53"/>
    </row>
    <row r="340" ht="15.75" customHeight="1">
      <c r="C340" s="100"/>
      <c r="G340" s="45"/>
      <c r="M340" s="122"/>
      <c r="N340" s="53"/>
    </row>
    <row r="341" ht="15.75" customHeight="1">
      <c r="C341" s="100"/>
      <c r="G341" s="45"/>
      <c r="M341" s="122"/>
      <c r="N341" s="53"/>
    </row>
    <row r="342" ht="15.75" customHeight="1">
      <c r="C342" s="100"/>
      <c r="G342" s="45"/>
      <c r="M342" s="122"/>
      <c r="N342" s="53"/>
    </row>
    <row r="343" ht="15.75" customHeight="1">
      <c r="C343" s="100"/>
      <c r="G343" s="45"/>
      <c r="M343" s="122"/>
      <c r="N343" s="53"/>
    </row>
    <row r="344" ht="15.75" customHeight="1">
      <c r="C344" s="100"/>
      <c r="G344" s="45"/>
      <c r="M344" s="122"/>
      <c r="N344" s="53"/>
    </row>
    <row r="345" ht="15.75" customHeight="1">
      <c r="C345" s="100"/>
      <c r="G345" s="45"/>
      <c r="M345" s="122"/>
      <c r="N345" s="53"/>
    </row>
    <row r="346" ht="15.75" customHeight="1">
      <c r="C346" s="100"/>
      <c r="G346" s="45"/>
      <c r="M346" s="122"/>
      <c r="N346" s="53"/>
    </row>
    <row r="347" ht="15.75" customHeight="1">
      <c r="C347" s="100"/>
      <c r="G347" s="45"/>
      <c r="M347" s="122"/>
      <c r="N347" s="53"/>
    </row>
    <row r="348" ht="15.75" customHeight="1">
      <c r="C348" s="100"/>
      <c r="G348" s="45"/>
      <c r="M348" s="122"/>
      <c r="N348" s="53"/>
    </row>
    <row r="349" ht="15.75" customHeight="1">
      <c r="C349" s="100"/>
      <c r="G349" s="45"/>
      <c r="M349" s="122"/>
      <c r="N349" s="53"/>
    </row>
    <row r="350" ht="15.75" customHeight="1">
      <c r="C350" s="100"/>
      <c r="G350" s="45"/>
      <c r="M350" s="122"/>
      <c r="N350" s="53"/>
    </row>
    <row r="351" ht="15.75" customHeight="1">
      <c r="C351" s="100"/>
      <c r="G351" s="45"/>
      <c r="M351" s="122"/>
      <c r="N351" s="53"/>
    </row>
    <row r="352" ht="15.75" customHeight="1">
      <c r="C352" s="100"/>
      <c r="G352" s="45"/>
      <c r="M352" s="122"/>
      <c r="N352" s="53"/>
    </row>
    <row r="353" ht="15.75" customHeight="1">
      <c r="C353" s="100"/>
      <c r="G353" s="45"/>
      <c r="M353" s="122"/>
      <c r="N353" s="53"/>
    </row>
    <row r="354" ht="15.75" customHeight="1">
      <c r="C354" s="100"/>
      <c r="G354" s="45"/>
      <c r="M354" s="122"/>
      <c r="N354" s="53"/>
    </row>
    <row r="355" ht="15.75" customHeight="1">
      <c r="C355" s="100"/>
      <c r="G355" s="45"/>
      <c r="M355" s="122"/>
      <c r="N355" s="53"/>
    </row>
    <row r="356" ht="15.75" customHeight="1">
      <c r="C356" s="100"/>
      <c r="G356" s="45"/>
      <c r="M356" s="122"/>
      <c r="N356" s="53"/>
    </row>
    <row r="357" ht="15.75" customHeight="1">
      <c r="C357" s="100"/>
      <c r="G357" s="45"/>
      <c r="M357" s="122"/>
      <c r="N357" s="53"/>
    </row>
    <row r="358" ht="15.75" customHeight="1">
      <c r="C358" s="100"/>
      <c r="G358" s="45"/>
      <c r="M358" s="122"/>
      <c r="N358" s="53"/>
    </row>
    <row r="359" ht="15.75" customHeight="1">
      <c r="C359" s="100"/>
      <c r="G359" s="45"/>
      <c r="M359" s="122"/>
      <c r="N359" s="53"/>
    </row>
    <row r="360" ht="15.75" customHeight="1">
      <c r="C360" s="100"/>
      <c r="G360" s="45"/>
      <c r="M360" s="122"/>
      <c r="N360" s="53"/>
    </row>
    <row r="361" ht="15.75" customHeight="1">
      <c r="C361" s="100"/>
      <c r="G361" s="45"/>
      <c r="M361" s="122"/>
      <c r="N361" s="53"/>
    </row>
    <row r="362" ht="15.75" customHeight="1">
      <c r="C362" s="100"/>
      <c r="G362" s="45"/>
      <c r="M362" s="122"/>
      <c r="N362" s="53"/>
    </row>
    <row r="363" ht="15.75" customHeight="1">
      <c r="C363" s="100"/>
      <c r="G363" s="45"/>
      <c r="M363" s="122"/>
      <c r="N363" s="53"/>
    </row>
    <row r="364" ht="15.75" customHeight="1">
      <c r="C364" s="100"/>
      <c r="G364" s="45"/>
      <c r="M364" s="122"/>
      <c r="N364" s="53"/>
    </row>
    <row r="365" ht="15.75" customHeight="1">
      <c r="C365" s="100"/>
      <c r="G365" s="45"/>
      <c r="M365" s="122"/>
      <c r="N365" s="53"/>
    </row>
    <row r="366" ht="15.75" customHeight="1">
      <c r="C366" s="100"/>
      <c r="G366" s="45"/>
      <c r="M366" s="122"/>
      <c r="N366" s="53"/>
    </row>
    <row r="367" ht="15.75" customHeight="1">
      <c r="C367" s="100"/>
      <c r="G367" s="45"/>
      <c r="M367" s="122"/>
      <c r="N367" s="53"/>
    </row>
    <row r="368" ht="15.75" customHeight="1">
      <c r="C368" s="100"/>
      <c r="G368" s="45"/>
      <c r="M368" s="122"/>
      <c r="N368" s="53"/>
    </row>
    <row r="369" ht="15.75" customHeight="1">
      <c r="C369" s="100"/>
      <c r="G369" s="45"/>
      <c r="M369" s="122"/>
      <c r="N369" s="53"/>
    </row>
    <row r="370" ht="15.75" customHeight="1">
      <c r="C370" s="100"/>
      <c r="G370" s="45"/>
      <c r="M370" s="122"/>
      <c r="N370" s="53"/>
    </row>
    <row r="371" ht="15.75" customHeight="1">
      <c r="C371" s="100"/>
      <c r="G371" s="45"/>
      <c r="M371" s="122"/>
      <c r="N371" s="53"/>
    </row>
    <row r="372" ht="15.75" customHeight="1">
      <c r="C372" s="100"/>
      <c r="G372" s="45"/>
      <c r="M372" s="122"/>
      <c r="N372" s="53"/>
    </row>
    <row r="373" ht="15.75" customHeight="1">
      <c r="C373" s="100"/>
      <c r="G373" s="45"/>
      <c r="M373" s="122"/>
      <c r="N373" s="53"/>
    </row>
    <row r="374" ht="15.75" customHeight="1">
      <c r="C374" s="100"/>
      <c r="G374" s="45"/>
      <c r="M374" s="122"/>
      <c r="N374" s="53"/>
    </row>
    <row r="375" ht="15.75" customHeight="1">
      <c r="C375" s="100"/>
      <c r="G375" s="45"/>
      <c r="M375" s="122"/>
      <c r="N375" s="53"/>
    </row>
    <row r="376" ht="15.75" customHeight="1">
      <c r="C376" s="100"/>
      <c r="G376" s="45"/>
      <c r="M376" s="122"/>
      <c r="N376" s="53"/>
    </row>
    <row r="377" ht="15.75" customHeight="1">
      <c r="C377" s="100"/>
      <c r="G377" s="45"/>
      <c r="M377" s="122"/>
      <c r="N377" s="53"/>
    </row>
    <row r="378" ht="15.75" customHeight="1">
      <c r="C378" s="100"/>
      <c r="G378" s="45"/>
      <c r="M378" s="122"/>
      <c r="N378" s="53"/>
    </row>
    <row r="379" ht="15.75" customHeight="1">
      <c r="C379" s="100"/>
      <c r="G379" s="45"/>
      <c r="M379" s="122"/>
      <c r="N379" s="53"/>
    </row>
    <row r="380" ht="15.75" customHeight="1">
      <c r="C380" s="100"/>
      <c r="G380" s="45"/>
      <c r="M380" s="122"/>
      <c r="N380" s="53"/>
    </row>
    <row r="381" ht="15.75" customHeight="1">
      <c r="C381" s="100"/>
      <c r="G381" s="45"/>
      <c r="M381" s="122"/>
      <c r="N381" s="53"/>
    </row>
    <row r="382" ht="15.75" customHeight="1">
      <c r="C382" s="100"/>
      <c r="G382" s="45"/>
      <c r="M382" s="122"/>
      <c r="N382" s="53"/>
    </row>
    <row r="383" ht="15.75" customHeight="1">
      <c r="C383" s="100"/>
      <c r="G383" s="45"/>
      <c r="M383" s="122"/>
      <c r="N383" s="53"/>
    </row>
    <row r="384" ht="15.75" customHeight="1">
      <c r="C384" s="100"/>
      <c r="G384" s="45"/>
      <c r="M384" s="122"/>
      <c r="N384" s="53"/>
    </row>
    <row r="385" ht="15.75" customHeight="1">
      <c r="C385" s="100"/>
      <c r="G385" s="45"/>
      <c r="M385" s="122"/>
      <c r="N385" s="53"/>
    </row>
    <row r="386" ht="15.75" customHeight="1">
      <c r="C386" s="100"/>
      <c r="G386" s="45"/>
      <c r="M386" s="122"/>
      <c r="N386" s="53"/>
    </row>
    <row r="387" ht="15.75" customHeight="1">
      <c r="C387" s="100"/>
      <c r="G387" s="45"/>
      <c r="M387" s="122"/>
      <c r="N387" s="53"/>
    </row>
    <row r="388" ht="15.75" customHeight="1">
      <c r="C388" s="100"/>
      <c r="G388" s="45"/>
      <c r="M388" s="122"/>
      <c r="N388" s="53"/>
    </row>
    <row r="389" ht="15.75" customHeight="1">
      <c r="C389" s="100"/>
      <c r="G389" s="45"/>
      <c r="M389" s="122"/>
      <c r="N389" s="53"/>
    </row>
    <row r="390" ht="15.75" customHeight="1">
      <c r="C390" s="100"/>
      <c r="G390" s="45"/>
      <c r="M390" s="122"/>
      <c r="N390" s="53"/>
    </row>
    <row r="391" ht="15.75" customHeight="1">
      <c r="C391" s="100"/>
      <c r="G391" s="45"/>
      <c r="M391" s="122"/>
      <c r="N391" s="53"/>
    </row>
    <row r="392" ht="15.75" customHeight="1">
      <c r="C392" s="100"/>
      <c r="G392" s="45"/>
      <c r="M392" s="122"/>
      <c r="N392" s="53"/>
    </row>
    <row r="393" ht="15.75" customHeight="1">
      <c r="C393" s="100"/>
      <c r="G393" s="45"/>
      <c r="M393" s="122"/>
      <c r="N393" s="53"/>
    </row>
    <row r="394" ht="15.75" customHeight="1">
      <c r="C394" s="100"/>
      <c r="G394" s="45"/>
      <c r="M394" s="122"/>
      <c r="N394" s="53"/>
    </row>
    <row r="395" ht="15.75" customHeight="1">
      <c r="C395" s="100"/>
      <c r="G395" s="45"/>
      <c r="M395" s="122"/>
      <c r="N395" s="53"/>
    </row>
    <row r="396" ht="15.75" customHeight="1">
      <c r="C396" s="100"/>
      <c r="G396" s="45"/>
      <c r="M396" s="122"/>
      <c r="N396" s="53"/>
    </row>
    <row r="397" ht="15.75" customHeight="1">
      <c r="C397" s="100"/>
      <c r="G397" s="45"/>
      <c r="M397" s="122"/>
      <c r="N397" s="53"/>
    </row>
    <row r="398" ht="15.75" customHeight="1">
      <c r="C398" s="100"/>
      <c r="G398" s="45"/>
      <c r="M398" s="122"/>
      <c r="N398" s="53"/>
    </row>
    <row r="399" ht="15.75" customHeight="1">
      <c r="C399" s="100"/>
      <c r="G399" s="45"/>
      <c r="M399" s="122"/>
      <c r="N399" s="53"/>
    </row>
    <row r="400" ht="15.75" customHeight="1">
      <c r="C400" s="100"/>
      <c r="G400" s="45"/>
      <c r="M400" s="122"/>
      <c r="N400" s="53"/>
    </row>
    <row r="401" ht="15.75" customHeight="1">
      <c r="C401" s="100"/>
      <c r="G401" s="45"/>
      <c r="M401" s="122"/>
      <c r="N401" s="53"/>
    </row>
    <row r="402" ht="15.75" customHeight="1">
      <c r="C402" s="100"/>
      <c r="G402" s="45"/>
      <c r="M402" s="122"/>
      <c r="N402" s="53"/>
    </row>
    <row r="403" ht="15.75" customHeight="1">
      <c r="C403" s="100"/>
      <c r="G403" s="45"/>
      <c r="M403" s="122"/>
      <c r="N403" s="53"/>
    </row>
    <row r="404" ht="15.75" customHeight="1">
      <c r="C404" s="100"/>
      <c r="G404" s="45"/>
      <c r="M404" s="122"/>
      <c r="N404" s="53"/>
    </row>
    <row r="405" ht="15.75" customHeight="1">
      <c r="C405" s="100"/>
      <c r="G405" s="45"/>
      <c r="M405" s="122"/>
      <c r="N405" s="53"/>
    </row>
    <row r="406" ht="15.75" customHeight="1">
      <c r="C406" s="100"/>
      <c r="G406" s="45"/>
      <c r="M406" s="122"/>
      <c r="N406" s="53"/>
    </row>
    <row r="407" ht="15.75" customHeight="1">
      <c r="C407" s="100"/>
      <c r="G407" s="45"/>
      <c r="M407" s="122"/>
      <c r="N407" s="53"/>
    </row>
    <row r="408" ht="15.75" customHeight="1">
      <c r="C408" s="100"/>
      <c r="G408" s="45"/>
      <c r="M408" s="122"/>
      <c r="N408" s="53"/>
    </row>
    <row r="409" ht="15.75" customHeight="1">
      <c r="C409" s="100"/>
      <c r="G409" s="45"/>
      <c r="M409" s="122"/>
      <c r="N409" s="53"/>
    </row>
    <row r="410" ht="15.75" customHeight="1">
      <c r="C410" s="100"/>
      <c r="G410" s="45"/>
      <c r="M410" s="122"/>
      <c r="N410" s="53"/>
    </row>
    <row r="411" ht="15.75" customHeight="1">
      <c r="C411" s="100"/>
      <c r="G411" s="45"/>
      <c r="M411" s="122"/>
      <c r="N411" s="53"/>
    </row>
    <row r="412" ht="15.75" customHeight="1">
      <c r="C412" s="100"/>
      <c r="G412" s="45"/>
      <c r="M412" s="122"/>
      <c r="N412" s="53"/>
    </row>
    <row r="413" ht="15.75" customHeight="1">
      <c r="C413" s="100"/>
      <c r="G413" s="45"/>
      <c r="M413" s="122"/>
      <c r="N413" s="53"/>
    </row>
    <row r="414" ht="15.75" customHeight="1">
      <c r="C414" s="100"/>
      <c r="G414" s="45"/>
      <c r="M414" s="122"/>
      <c r="N414" s="53"/>
    </row>
    <row r="415" ht="15.75" customHeight="1">
      <c r="C415" s="100"/>
      <c r="G415" s="45"/>
      <c r="M415" s="122"/>
      <c r="N415" s="53"/>
    </row>
    <row r="416" ht="15.75" customHeight="1">
      <c r="C416" s="100"/>
      <c r="G416" s="45"/>
      <c r="M416" s="122"/>
      <c r="N416" s="53"/>
    </row>
    <row r="417" ht="15.75" customHeight="1">
      <c r="C417" s="100"/>
      <c r="G417" s="45"/>
      <c r="M417" s="122"/>
      <c r="N417" s="53"/>
    </row>
    <row r="418" ht="15.75" customHeight="1">
      <c r="C418" s="100"/>
      <c r="G418" s="45"/>
      <c r="M418" s="122"/>
      <c r="N418" s="53"/>
    </row>
    <row r="419" ht="15.75" customHeight="1">
      <c r="C419" s="100"/>
      <c r="G419" s="45"/>
      <c r="M419" s="122"/>
      <c r="N419" s="53"/>
    </row>
    <row r="420" ht="15.75" customHeight="1">
      <c r="C420" s="100"/>
      <c r="G420" s="45"/>
      <c r="M420" s="122"/>
      <c r="N420" s="53"/>
    </row>
    <row r="421" ht="15.75" customHeight="1">
      <c r="C421" s="100"/>
      <c r="G421" s="45"/>
      <c r="M421" s="122"/>
      <c r="N421" s="53"/>
    </row>
    <row r="422" ht="15.75" customHeight="1">
      <c r="C422" s="100"/>
      <c r="G422" s="45"/>
      <c r="M422" s="122"/>
      <c r="N422" s="53"/>
    </row>
    <row r="423" ht="15.75" customHeight="1">
      <c r="C423" s="100"/>
      <c r="G423" s="45"/>
      <c r="M423" s="122"/>
      <c r="N423" s="53"/>
    </row>
    <row r="424" ht="15.75" customHeight="1">
      <c r="C424" s="100"/>
      <c r="G424" s="45"/>
      <c r="M424" s="122"/>
      <c r="N424" s="53"/>
    </row>
    <row r="425" ht="15.75" customHeight="1">
      <c r="C425" s="100"/>
      <c r="G425" s="45"/>
      <c r="M425" s="122"/>
      <c r="N425" s="53"/>
    </row>
    <row r="426" ht="15.75" customHeight="1">
      <c r="C426" s="100"/>
      <c r="G426" s="45"/>
      <c r="M426" s="122"/>
      <c r="N426" s="53"/>
    </row>
    <row r="427" ht="15.75" customHeight="1">
      <c r="C427" s="100"/>
      <c r="G427" s="45"/>
      <c r="M427" s="122"/>
      <c r="N427" s="53"/>
    </row>
    <row r="428" ht="15.75" customHeight="1">
      <c r="C428" s="100"/>
      <c r="G428" s="45"/>
      <c r="M428" s="122"/>
      <c r="N428" s="53"/>
    </row>
    <row r="429" ht="15.75" customHeight="1">
      <c r="C429" s="100"/>
      <c r="G429" s="45"/>
      <c r="M429" s="122"/>
      <c r="N429" s="53"/>
    </row>
    <row r="430" ht="15.75" customHeight="1">
      <c r="C430" s="100"/>
      <c r="G430" s="45"/>
      <c r="M430" s="122"/>
      <c r="N430" s="53"/>
    </row>
    <row r="431" ht="15.75" customHeight="1">
      <c r="C431" s="100"/>
      <c r="G431" s="45"/>
      <c r="M431" s="122"/>
      <c r="N431" s="53"/>
    </row>
    <row r="432" ht="15.75" customHeight="1">
      <c r="C432" s="100"/>
      <c r="G432" s="45"/>
      <c r="M432" s="122"/>
      <c r="N432" s="53"/>
    </row>
    <row r="433" ht="15.75" customHeight="1">
      <c r="C433" s="100"/>
      <c r="G433" s="45"/>
      <c r="M433" s="122"/>
      <c r="N433" s="53"/>
    </row>
    <row r="434" ht="15.75" customHeight="1">
      <c r="C434" s="100"/>
      <c r="G434" s="45"/>
      <c r="M434" s="122"/>
      <c r="N434" s="53"/>
    </row>
    <row r="435" ht="15.75" customHeight="1">
      <c r="C435" s="100"/>
      <c r="G435" s="45"/>
      <c r="M435" s="122"/>
      <c r="N435" s="53"/>
    </row>
    <row r="436" ht="15.75" customHeight="1">
      <c r="C436" s="100"/>
      <c r="G436" s="45"/>
      <c r="M436" s="122"/>
      <c r="N436" s="53"/>
    </row>
    <row r="437" ht="15.75" customHeight="1">
      <c r="C437" s="100"/>
      <c r="G437" s="45"/>
      <c r="M437" s="122"/>
      <c r="N437" s="53"/>
    </row>
    <row r="438" ht="15.75" customHeight="1">
      <c r="C438" s="100"/>
      <c r="G438" s="45"/>
      <c r="M438" s="122"/>
      <c r="N438" s="53"/>
    </row>
    <row r="439" ht="15.75" customHeight="1">
      <c r="C439" s="100"/>
      <c r="G439" s="45"/>
      <c r="M439" s="122"/>
      <c r="N439" s="53"/>
    </row>
    <row r="440" ht="15.75" customHeight="1">
      <c r="C440" s="100"/>
      <c r="G440" s="45"/>
      <c r="M440" s="122"/>
      <c r="N440" s="53"/>
    </row>
    <row r="441" ht="15.75" customHeight="1">
      <c r="C441" s="100"/>
      <c r="G441" s="45"/>
      <c r="M441" s="122"/>
      <c r="N441" s="53"/>
    </row>
    <row r="442" ht="15.75" customHeight="1">
      <c r="C442" s="100"/>
      <c r="G442" s="45"/>
      <c r="M442" s="122"/>
      <c r="N442" s="53"/>
    </row>
    <row r="443" ht="15.75" customHeight="1">
      <c r="C443" s="100"/>
      <c r="G443" s="45"/>
      <c r="M443" s="122"/>
      <c r="N443" s="53"/>
    </row>
    <row r="444" ht="15.75" customHeight="1">
      <c r="C444" s="100"/>
      <c r="G444" s="45"/>
      <c r="M444" s="122"/>
      <c r="N444" s="53"/>
    </row>
    <row r="445" ht="15.75" customHeight="1">
      <c r="C445" s="100"/>
      <c r="G445" s="45"/>
      <c r="M445" s="122"/>
      <c r="N445" s="53"/>
    </row>
    <row r="446" ht="15.75" customHeight="1">
      <c r="C446" s="100"/>
      <c r="G446" s="45"/>
      <c r="M446" s="122"/>
      <c r="N446" s="53"/>
    </row>
    <row r="447" ht="15.75" customHeight="1">
      <c r="C447" s="100"/>
      <c r="G447" s="45"/>
      <c r="M447" s="122"/>
      <c r="N447" s="53"/>
    </row>
    <row r="448" ht="15.75" customHeight="1">
      <c r="C448" s="100"/>
      <c r="G448" s="45"/>
      <c r="M448" s="122"/>
      <c r="N448" s="53"/>
    </row>
    <row r="449" ht="15.75" customHeight="1">
      <c r="C449" s="100"/>
      <c r="G449" s="45"/>
      <c r="M449" s="122"/>
      <c r="N449" s="53"/>
    </row>
    <row r="450" ht="15.75" customHeight="1">
      <c r="C450" s="100"/>
      <c r="G450" s="45"/>
      <c r="M450" s="122"/>
      <c r="N450" s="53"/>
    </row>
    <row r="451" ht="15.75" customHeight="1">
      <c r="C451" s="100"/>
      <c r="G451" s="45"/>
      <c r="M451" s="122"/>
      <c r="N451" s="53"/>
    </row>
    <row r="452" ht="15.75" customHeight="1">
      <c r="C452" s="100"/>
      <c r="G452" s="45"/>
      <c r="M452" s="122"/>
      <c r="N452" s="53"/>
    </row>
    <row r="453" ht="15.75" customHeight="1">
      <c r="C453" s="100"/>
      <c r="G453" s="45"/>
      <c r="M453" s="122"/>
      <c r="N453" s="53"/>
    </row>
    <row r="454" ht="15.75" customHeight="1">
      <c r="C454" s="100"/>
      <c r="G454" s="45"/>
      <c r="M454" s="122"/>
      <c r="N454" s="53"/>
    </row>
    <row r="455" ht="15.75" customHeight="1">
      <c r="C455" s="100"/>
      <c r="G455" s="45"/>
      <c r="M455" s="122"/>
      <c r="N455" s="53"/>
    </row>
    <row r="456" ht="15.75" customHeight="1">
      <c r="C456" s="100"/>
      <c r="G456" s="45"/>
      <c r="M456" s="122"/>
      <c r="N456" s="53"/>
    </row>
    <row r="457" ht="15.75" customHeight="1">
      <c r="C457" s="100"/>
      <c r="G457" s="45"/>
      <c r="M457" s="122"/>
      <c r="N457" s="53"/>
    </row>
    <row r="458" ht="15.75" customHeight="1">
      <c r="C458" s="100"/>
      <c r="G458" s="45"/>
      <c r="M458" s="122"/>
      <c r="N458" s="53"/>
    </row>
    <row r="459" ht="15.75" customHeight="1">
      <c r="C459" s="100"/>
      <c r="G459" s="45"/>
      <c r="M459" s="122"/>
      <c r="N459" s="53"/>
    </row>
    <row r="460" ht="15.75" customHeight="1">
      <c r="C460" s="100"/>
      <c r="G460" s="45"/>
      <c r="M460" s="122"/>
      <c r="N460" s="53"/>
    </row>
    <row r="461" ht="15.75" customHeight="1">
      <c r="C461" s="100"/>
      <c r="G461" s="45"/>
      <c r="M461" s="122"/>
      <c r="N461" s="53"/>
    </row>
    <row r="462" ht="15.75" customHeight="1">
      <c r="C462" s="100"/>
      <c r="G462" s="45"/>
      <c r="M462" s="122"/>
      <c r="N462" s="53"/>
    </row>
    <row r="463" ht="15.75" customHeight="1">
      <c r="C463" s="100"/>
      <c r="G463" s="45"/>
      <c r="M463" s="122"/>
      <c r="N463" s="53"/>
    </row>
    <row r="464" ht="15.75" customHeight="1">
      <c r="C464" s="100"/>
      <c r="G464" s="45"/>
      <c r="M464" s="122"/>
      <c r="N464" s="53"/>
    </row>
    <row r="465" ht="15.75" customHeight="1">
      <c r="C465" s="100"/>
      <c r="G465" s="45"/>
      <c r="M465" s="122"/>
      <c r="N465" s="53"/>
    </row>
    <row r="466" ht="15.75" customHeight="1">
      <c r="C466" s="100"/>
      <c r="G466" s="45"/>
      <c r="M466" s="122"/>
      <c r="N466" s="53"/>
    </row>
    <row r="467" ht="15.75" customHeight="1">
      <c r="C467" s="100"/>
      <c r="G467" s="45"/>
      <c r="M467" s="122"/>
      <c r="N467" s="53"/>
    </row>
    <row r="468" ht="15.75" customHeight="1">
      <c r="C468" s="100"/>
      <c r="G468" s="45"/>
      <c r="M468" s="122"/>
      <c r="N468" s="53"/>
    </row>
    <row r="469" ht="15.75" customHeight="1">
      <c r="C469" s="100"/>
      <c r="G469" s="45"/>
      <c r="M469" s="122"/>
      <c r="N469" s="53"/>
    </row>
    <row r="470" ht="15.75" customHeight="1">
      <c r="C470" s="100"/>
      <c r="G470" s="45"/>
      <c r="M470" s="122"/>
      <c r="N470" s="53"/>
    </row>
    <row r="471" ht="15.75" customHeight="1">
      <c r="C471" s="100"/>
      <c r="G471" s="45"/>
      <c r="M471" s="122"/>
      <c r="N471" s="53"/>
    </row>
    <row r="472" ht="15.75" customHeight="1">
      <c r="C472" s="100"/>
      <c r="G472" s="45"/>
      <c r="M472" s="122"/>
      <c r="N472" s="53"/>
    </row>
    <row r="473" ht="15.75" customHeight="1">
      <c r="C473" s="100"/>
      <c r="G473" s="45"/>
      <c r="M473" s="122"/>
      <c r="N473" s="53"/>
    </row>
    <row r="474" ht="15.75" customHeight="1">
      <c r="C474" s="100"/>
      <c r="G474" s="45"/>
      <c r="M474" s="122"/>
      <c r="N474" s="53"/>
    </row>
    <row r="475" ht="15.75" customHeight="1">
      <c r="C475" s="100"/>
      <c r="G475" s="45"/>
      <c r="M475" s="122"/>
      <c r="N475" s="53"/>
    </row>
    <row r="476" ht="15.75" customHeight="1">
      <c r="C476" s="100"/>
      <c r="G476" s="45"/>
      <c r="M476" s="122"/>
      <c r="N476" s="53"/>
    </row>
    <row r="477" ht="15.75" customHeight="1">
      <c r="C477" s="100"/>
      <c r="G477" s="45"/>
      <c r="M477" s="122"/>
      <c r="N477" s="53"/>
    </row>
    <row r="478" ht="15.75" customHeight="1">
      <c r="C478" s="100"/>
      <c r="G478" s="45"/>
      <c r="M478" s="122"/>
      <c r="N478" s="53"/>
    </row>
    <row r="479" ht="15.75" customHeight="1">
      <c r="C479" s="100"/>
      <c r="G479" s="45"/>
      <c r="M479" s="122"/>
      <c r="N479" s="53"/>
    </row>
    <row r="480" ht="15.75" customHeight="1">
      <c r="C480" s="100"/>
      <c r="G480" s="45"/>
      <c r="M480" s="122"/>
      <c r="N480" s="53"/>
    </row>
    <row r="481" ht="15.75" customHeight="1">
      <c r="C481" s="100"/>
      <c r="G481" s="45"/>
      <c r="M481" s="122"/>
      <c r="N481" s="53"/>
    </row>
    <row r="482" ht="15.75" customHeight="1">
      <c r="C482" s="100"/>
      <c r="G482" s="45"/>
      <c r="M482" s="122"/>
      <c r="N482" s="53"/>
    </row>
    <row r="483" ht="15.75" customHeight="1">
      <c r="C483" s="100"/>
      <c r="G483" s="45"/>
      <c r="M483" s="122"/>
      <c r="N483" s="53"/>
    </row>
    <row r="484" ht="15.75" customHeight="1">
      <c r="C484" s="100"/>
      <c r="G484" s="45"/>
      <c r="M484" s="122"/>
      <c r="N484" s="53"/>
    </row>
    <row r="485" ht="15.75" customHeight="1">
      <c r="C485" s="100"/>
      <c r="G485" s="45"/>
      <c r="M485" s="122"/>
      <c r="N485" s="53"/>
    </row>
    <row r="486" ht="15.75" customHeight="1">
      <c r="C486" s="100"/>
      <c r="G486" s="45"/>
      <c r="M486" s="122"/>
      <c r="N486" s="53"/>
    </row>
    <row r="487" ht="15.75" customHeight="1">
      <c r="C487" s="100"/>
      <c r="G487" s="45"/>
      <c r="M487" s="122"/>
      <c r="N487" s="53"/>
    </row>
    <row r="488" ht="15.75" customHeight="1">
      <c r="C488" s="100"/>
      <c r="G488" s="45"/>
      <c r="M488" s="122"/>
      <c r="N488" s="53"/>
    </row>
    <row r="489" ht="15.75" customHeight="1">
      <c r="C489" s="100"/>
      <c r="G489" s="45"/>
      <c r="M489" s="122"/>
      <c r="N489" s="53"/>
    </row>
    <row r="490" ht="15.75" customHeight="1">
      <c r="C490" s="100"/>
      <c r="G490" s="45"/>
      <c r="M490" s="122"/>
      <c r="N490" s="53"/>
    </row>
    <row r="491" ht="15.75" customHeight="1">
      <c r="C491" s="100"/>
      <c r="G491" s="45"/>
      <c r="M491" s="122"/>
      <c r="N491" s="53"/>
    </row>
    <row r="492" ht="15.75" customHeight="1">
      <c r="C492" s="100"/>
      <c r="G492" s="45"/>
      <c r="M492" s="122"/>
      <c r="N492" s="53"/>
    </row>
    <row r="493" ht="15.75" customHeight="1">
      <c r="C493" s="100"/>
      <c r="G493" s="45"/>
      <c r="M493" s="122"/>
      <c r="N493" s="53"/>
    </row>
    <row r="494" ht="15.75" customHeight="1">
      <c r="C494" s="100"/>
      <c r="G494" s="45"/>
      <c r="M494" s="122"/>
      <c r="N494" s="53"/>
    </row>
    <row r="495" ht="15.75" customHeight="1">
      <c r="C495" s="100"/>
      <c r="G495" s="45"/>
      <c r="M495" s="122"/>
      <c r="N495" s="53"/>
    </row>
    <row r="496" ht="15.75" customHeight="1">
      <c r="C496" s="100"/>
      <c r="G496" s="45"/>
      <c r="M496" s="122"/>
      <c r="N496" s="53"/>
    </row>
    <row r="497" ht="15.75" customHeight="1">
      <c r="C497" s="100"/>
      <c r="G497" s="45"/>
      <c r="M497" s="122"/>
      <c r="N497" s="53"/>
    </row>
    <row r="498" ht="15.75" customHeight="1">
      <c r="C498" s="100"/>
      <c r="G498" s="45"/>
      <c r="M498" s="122"/>
      <c r="N498" s="53"/>
    </row>
    <row r="499" ht="15.75" customHeight="1">
      <c r="C499" s="100"/>
      <c r="G499" s="45"/>
      <c r="M499" s="122"/>
      <c r="N499" s="53"/>
    </row>
    <row r="500" ht="15.75" customHeight="1">
      <c r="C500" s="100"/>
      <c r="G500" s="45"/>
      <c r="M500" s="122"/>
      <c r="N500" s="53"/>
    </row>
    <row r="501" ht="15.75" customHeight="1">
      <c r="C501" s="100"/>
      <c r="G501" s="45"/>
      <c r="M501" s="122"/>
      <c r="N501" s="53"/>
    </row>
    <row r="502" ht="15.75" customHeight="1">
      <c r="C502" s="100"/>
      <c r="G502" s="45"/>
      <c r="M502" s="122"/>
      <c r="N502" s="53"/>
    </row>
    <row r="503" ht="15.75" customHeight="1">
      <c r="C503" s="100"/>
      <c r="G503" s="45"/>
      <c r="M503" s="122"/>
      <c r="N503" s="53"/>
    </row>
    <row r="504" ht="15.75" customHeight="1">
      <c r="C504" s="100"/>
      <c r="G504" s="45"/>
      <c r="M504" s="122"/>
      <c r="N504" s="53"/>
    </row>
    <row r="505" ht="15.75" customHeight="1">
      <c r="C505" s="100"/>
      <c r="G505" s="45"/>
      <c r="M505" s="122"/>
      <c r="N505" s="53"/>
    </row>
    <row r="506" ht="15.75" customHeight="1">
      <c r="C506" s="100"/>
      <c r="G506" s="45"/>
      <c r="M506" s="122"/>
      <c r="N506" s="53"/>
    </row>
    <row r="507" ht="15.75" customHeight="1">
      <c r="C507" s="100"/>
      <c r="G507" s="45"/>
      <c r="M507" s="122"/>
      <c r="N507" s="53"/>
    </row>
    <row r="508" ht="15.75" customHeight="1">
      <c r="C508" s="100"/>
      <c r="G508" s="45"/>
      <c r="M508" s="122"/>
      <c r="N508" s="53"/>
    </row>
    <row r="509" ht="15.75" customHeight="1">
      <c r="C509" s="100"/>
      <c r="G509" s="45"/>
      <c r="M509" s="122"/>
      <c r="N509" s="53"/>
    </row>
    <row r="510" ht="15.75" customHeight="1">
      <c r="C510" s="100"/>
      <c r="G510" s="45"/>
      <c r="M510" s="122"/>
      <c r="N510" s="53"/>
    </row>
    <row r="511" ht="15.75" customHeight="1">
      <c r="C511" s="100"/>
      <c r="G511" s="45"/>
      <c r="M511" s="122"/>
      <c r="N511" s="53"/>
    </row>
    <row r="512" ht="15.75" customHeight="1">
      <c r="C512" s="100"/>
      <c r="G512" s="45"/>
      <c r="M512" s="122"/>
      <c r="N512" s="53"/>
    </row>
    <row r="513" ht="15.75" customHeight="1">
      <c r="C513" s="100"/>
      <c r="G513" s="45"/>
      <c r="M513" s="122"/>
      <c r="N513" s="53"/>
    </row>
    <row r="514" ht="15.75" customHeight="1">
      <c r="C514" s="100"/>
      <c r="G514" s="45"/>
      <c r="M514" s="122"/>
      <c r="N514" s="53"/>
    </row>
    <row r="515" ht="15.75" customHeight="1">
      <c r="C515" s="100"/>
      <c r="G515" s="45"/>
      <c r="M515" s="122"/>
      <c r="N515" s="53"/>
    </row>
    <row r="516" ht="15.75" customHeight="1">
      <c r="C516" s="100"/>
      <c r="G516" s="45"/>
      <c r="M516" s="122"/>
      <c r="N516" s="53"/>
    </row>
    <row r="517" ht="15.75" customHeight="1">
      <c r="C517" s="100"/>
      <c r="G517" s="45"/>
      <c r="M517" s="122"/>
      <c r="N517" s="53"/>
    </row>
    <row r="518" ht="15.75" customHeight="1">
      <c r="C518" s="100"/>
      <c r="G518" s="45"/>
      <c r="M518" s="122"/>
      <c r="N518" s="53"/>
    </row>
    <row r="519" ht="15.75" customHeight="1">
      <c r="C519" s="100"/>
      <c r="G519" s="45"/>
      <c r="M519" s="122"/>
      <c r="N519" s="53"/>
    </row>
    <row r="520" ht="15.75" customHeight="1">
      <c r="C520" s="100"/>
      <c r="G520" s="45"/>
      <c r="M520" s="122"/>
      <c r="N520" s="53"/>
    </row>
    <row r="521" ht="15.75" customHeight="1">
      <c r="C521" s="100"/>
      <c r="G521" s="45"/>
      <c r="M521" s="122"/>
      <c r="N521" s="53"/>
    </row>
    <row r="522" ht="15.75" customHeight="1">
      <c r="C522" s="100"/>
      <c r="G522" s="45"/>
      <c r="M522" s="122"/>
      <c r="N522" s="53"/>
    </row>
    <row r="523" ht="15.75" customHeight="1">
      <c r="C523" s="100"/>
      <c r="G523" s="45"/>
      <c r="M523" s="122"/>
      <c r="N523" s="53"/>
    </row>
    <row r="524" ht="15.75" customHeight="1">
      <c r="C524" s="100"/>
      <c r="G524" s="45"/>
      <c r="M524" s="122"/>
      <c r="N524" s="53"/>
    </row>
    <row r="525" ht="15.75" customHeight="1">
      <c r="C525" s="100"/>
      <c r="G525" s="45"/>
      <c r="M525" s="122"/>
      <c r="N525" s="53"/>
    </row>
    <row r="526" ht="15.75" customHeight="1">
      <c r="C526" s="100"/>
      <c r="G526" s="45"/>
      <c r="M526" s="122"/>
      <c r="N526" s="53"/>
    </row>
    <row r="527" ht="15.75" customHeight="1">
      <c r="C527" s="100"/>
      <c r="G527" s="45"/>
      <c r="M527" s="122"/>
      <c r="N527" s="53"/>
    </row>
    <row r="528" ht="15.75" customHeight="1">
      <c r="C528" s="100"/>
      <c r="G528" s="45"/>
      <c r="M528" s="122"/>
      <c r="N528" s="53"/>
    </row>
    <row r="529" ht="15.75" customHeight="1">
      <c r="C529" s="100"/>
      <c r="G529" s="45"/>
      <c r="M529" s="122"/>
      <c r="N529" s="53"/>
    </row>
    <row r="530" ht="15.75" customHeight="1">
      <c r="C530" s="100"/>
      <c r="G530" s="45"/>
      <c r="M530" s="122"/>
      <c r="N530" s="53"/>
    </row>
    <row r="531" ht="15.75" customHeight="1">
      <c r="C531" s="100"/>
      <c r="G531" s="45"/>
      <c r="M531" s="122"/>
      <c r="N531" s="53"/>
    </row>
    <row r="532" ht="15.75" customHeight="1">
      <c r="C532" s="100"/>
      <c r="G532" s="45"/>
      <c r="M532" s="122"/>
      <c r="N532" s="53"/>
    </row>
    <row r="533" ht="15.75" customHeight="1">
      <c r="C533" s="100"/>
      <c r="G533" s="45"/>
      <c r="M533" s="122"/>
      <c r="N533" s="53"/>
    </row>
    <row r="534" ht="15.75" customHeight="1">
      <c r="C534" s="100"/>
      <c r="G534" s="45"/>
      <c r="M534" s="122"/>
      <c r="N534" s="53"/>
    </row>
    <row r="535" ht="15.75" customHeight="1">
      <c r="C535" s="100"/>
      <c r="G535" s="45"/>
      <c r="M535" s="122"/>
      <c r="N535" s="53"/>
    </row>
    <row r="536" ht="15.75" customHeight="1">
      <c r="C536" s="100"/>
      <c r="G536" s="45"/>
      <c r="M536" s="122"/>
      <c r="N536" s="53"/>
    </row>
    <row r="537" ht="15.75" customHeight="1">
      <c r="C537" s="100"/>
      <c r="G537" s="45"/>
      <c r="M537" s="122"/>
      <c r="N537" s="53"/>
    </row>
    <row r="538" ht="15.75" customHeight="1">
      <c r="C538" s="100"/>
      <c r="G538" s="45"/>
      <c r="M538" s="122"/>
      <c r="N538" s="53"/>
    </row>
    <row r="539" ht="15.75" customHeight="1">
      <c r="C539" s="100"/>
      <c r="G539" s="45"/>
      <c r="M539" s="122"/>
      <c r="N539" s="53"/>
    </row>
    <row r="540" ht="15.75" customHeight="1">
      <c r="C540" s="100"/>
      <c r="G540" s="45"/>
      <c r="M540" s="122"/>
      <c r="N540" s="53"/>
    </row>
    <row r="541" ht="15.75" customHeight="1">
      <c r="C541" s="100"/>
      <c r="G541" s="45"/>
      <c r="M541" s="122"/>
      <c r="N541" s="53"/>
    </row>
    <row r="542" ht="15.75" customHeight="1">
      <c r="C542" s="100"/>
      <c r="G542" s="45"/>
      <c r="M542" s="122"/>
      <c r="N542" s="53"/>
    </row>
    <row r="543" ht="15.75" customHeight="1">
      <c r="C543" s="100"/>
      <c r="G543" s="45"/>
      <c r="M543" s="122"/>
      <c r="N543" s="53"/>
    </row>
    <row r="544" ht="15.75" customHeight="1">
      <c r="C544" s="100"/>
      <c r="G544" s="45"/>
      <c r="M544" s="122"/>
      <c r="N544" s="53"/>
    </row>
    <row r="545" ht="15.75" customHeight="1">
      <c r="C545" s="100"/>
      <c r="G545" s="45"/>
      <c r="M545" s="122"/>
      <c r="N545" s="53"/>
    </row>
    <row r="546" ht="15.75" customHeight="1">
      <c r="C546" s="100"/>
      <c r="G546" s="45"/>
      <c r="M546" s="122"/>
      <c r="N546" s="53"/>
    </row>
    <row r="547" ht="15.75" customHeight="1">
      <c r="C547" s="100"/>
      <c r="G547" s="45"/>
      <c r="M547" s="122"/>
      <c r="N547" s="53"/>
    </row>
    <row r="548" ht="15.75" customHeight="1">
      <c r="C548" s="100"/>
      <c r="G548" s="45"/>
      <c r="M548" s="122"/>
      <c r="N548" s="53"/>
    </row>
    <row r="549" ht="15.75" customHeight="1">
      <c r="C549" s="100"/>
      <c r="G549" s="45"/>
      <c r="M549" s="122"/>
      <c r="N549" s="53"/>
    </row>
    <row r="550" ht="15.75" customHeight="1">
      <c r="C550" s="100"/>
      <c r="G550" s="45"/>
      <c r="M550" s="122"/>
      <c r="N550" s="53"/>
    </row>
    <row r="551" ht="15.75" customHeight="1">
      <c r="C551" s="100"/>
      <c r="G551" s="45"/>
      <c r="M551" s="122"/>
      <c r="N551" s="53"/>
    </row>
    <row r="552" ht="15.75" customHeight="1">
      <c r="C552" s="100"/>
      <c r="G552" s="45"/>
      <c r="M552" s="122"/>
      <c r="N552" s="53"/>
    </row>
    <row r="553" ht="15.75" customHeight="1">
      <c r="C553" s="100"/>
      <c r="G553" s="45"/>
      <c r="M553" s="122"/>
      <c r="N553" s="53"/>
    </row>
    <row r="554" ht="15.75" customHeight="1">
      <c r="C554" s="100"/>
      <c r="G554" s="45"/>
      <c r="M554" s="122"/>
      <c r="N554" s="53"/>
    </row>
    <row r="555" ht="15.75" customHeight="1">
      <c r="C555" s="100"/>
      <c r="G555" s="45"/>
      <c r="M555" s="122"/>
      <c r="N555" s="53"/>
    </row>
    <row r="556" ht="15.75" customHeight="1">
      <c r="C556" s="100"/>
      <c r="G556" s="45"/>
      <c r="M556" s="122"/>
      <c r="N556" s="53"/>
    </row>
    <row r="557" ht="15.75" customHeight="1">
      <c r="C557" s="100"/>
      <c r="G557" s="45"/>
      <c r="M557" s="122"/>
      <c r="N557" s="53"/>
    </row>
    <row r="558" ht="15.75" customHeight="1">
      <c r="C558" s="100"/>
      <c r="G558" s="45"/>
      <c r="M558" s="122"/>
      <c r="N558" s="53"/>
    </row>
    <row r="559" ht="15.75" customHeight="1">
      <c r="C559" s="100"/>
      <c r="G559" s="45"/>
      <c r="M559" s="122"/>
      <c r="N559" s="53"/>
    </row>
    <row r="560" ht="15.75" customHeight="1">
      <c r="C560" s="100"/>
      <c r="G560" s="45"/>
      <c r="M560" s="122"/>
      <c r="N560" s="53"/>
    </row>
    <row r="561" ht="15.75" customHeight="1">
      <c r="C561" s="100"/>
      <c r="G561" s="45"/>
      <c r="M561" s="122"/>
      <c r="N561" s="53"/>
    </row>
    <row r="562" ht="15.75" customHeight="1">
      <c r="C562" s="100"/>
      <c r="G562" s="45"/>
      <c r="M562" s="122"/>
      <c r="N562" s="53"/>
    </row>
    <row r="563" ht="15.75" customHeight="1">
      <c r="C563" s="100"/>
      <c r="G563" s="45"/>
      <c r="M563" s="122"/>
      <c r="N563" s="53"/>
    </row>
    <row r="564" ht="15.75" customHeight="1">
      <c r="C564" s="100"/>
      <c r="G564" s="45"/>
      <c r="M564" s="122"/>
      <c r="N564" s="53"/>
    </row>
    <row r="565" ht="15.75" customHeight="1">
      <c r="C565" s="100"/>
      <c r="G565" s="45"/>
      <c r="M565" s="122"/>
      <c r="N565" s="53"/>
    </row>
    <row r="566" ht="15.75" customHeight="1">
      <c r="C566" s="100"/>
      <c r="G566" s="45"/>
      <c r="M566" s="122"/>
      <c r="N566" s="53"/>
    </row>
    <row r="567" ht="15.75" customHeight="1">
      <c r="C567" s="100"/>
      <c r="G567" s="45"/>
      <c r="M567" s="122"/>
      <c r="N567" s="53"/>
    </row>
    <row r="568" ht="15.75" customHeight="1">
      <c r="C568" s="100"/>
      <c r="G568" s="45"/>
      <c r="M568" s="122"/>
      <c r="N568" s="53"/>
    </row>
    <row r="569" ht="15.75" customHeight="1">
      <c r="C569" s="100"/>
      <c r="G569" s="45"/>
      <c r="M569" s="122"/>
      <c r="N569" s="53"/>
    </row>
    <row r="570" ht="15.75" customHeight="1">
      <c r="C570" s="100"/>
      <c r="G570" s="45"/>
      <c r="M570" s="122"/>
      <c r="N570" s="53"/>
    </row>
    <row r="571" ht="15.75" customHeight="1">
      <c r="C571" s="100"/>
      <c r="G571" s="45"/>
      <c r="M571" s="122"/>
      <c r="N571" s="53"/>
    </row>
    <row r="572" ht="15.75" customHeight="1">
      <c r="C572" s="100"/>
      <c r="G572" s="45"/>
      <c r="M572" s="122"/>
      <c r="N572" s="53"/>
    </row>
    <row r="573" ht="15.75" customHeight="1">
      <c r="C573" s="100"/>
      <c r="G573" s="45"/>
      <c r="M573" s="122"/>
      <c r="N573" s="53"/>
    </row>
    <row r="574" ht="15.75" customHeight="1">
      <c r="C574" s="100"/>
      <c r="G574" s="45"/>
      <c r="M574" s="122"/>
      <c r="N574" s="53"/>
    </row>
    <row r="575" ht="15.75" customHeight="1">
      <c r="C575" s="100"/>
      <c r="G575" s="45"/>
      <c r="M575" s="122"/>
      <c r="N575" s="53"/>
    </row>
    <row r="576" ht="15.75" customHeight="1">
      <c r="C576" s="100"/>
      <c r="G576" s="45"/>
      <c r="M576" s="122"/>
      <c r="N576" s="53"/>
    </row>
    <row r="577" ht="15.75" customHeight="1">
      <c r="C577" s="100"/>
      <c r="G577" s="45"/>
      <c r="M577" s="122"/>
      <c r="N577" s="53"/>
    </row>
    <row r="578" ht="15.75" customHeight="1">
      <c r="C578" s="100"/>
      <c r="G578" s="45"/>
      <c r="M578" s="122"/>
      <c r="N578" s="53"/>
    </row>
    <row r="579" ht="15.75" customHeight="1">
      <c r="C579" s="100"/>
      <c r="G579" s="45"/>
      <c r="M579" s="122"/>
      <c r="N579" s="53"/>
    </row>
    <row r="580" ht="15.75" customHeight="1">
      <c r="C580" s="100"/>
      <c r="G580" s="45"/>
      <c r="M580" s="122"/>
      <c r="N580" s="53"/>
    </row>
    <row r="581" ht="15.75" customHeight="1">
      <c r="C581" s="100"/>
      <c r="G581" s="45"/>
      <c r="M581" s="122"/>
      <c r="N581" s="53"/>
    </row>
    <row r="582" ht="15.75" customHeight="1">
      <c r="C582" s="100"/>
      <c r="G582" s="45"/>
      <c r="M582" s="122"/>
      <c r="N582" s="53"/>
    </row>
    <row r="583" ht="15.75" customHeight="1">
      <c r="C583" s="100"/>
      <c r="G583" s="45"/>
      <c r="M583" s="122"/>
      <c r="N583" s="53"/>
    </row>
    <row r="584" ht="15.75" customHeight="1">
      <c r="C584" s="100"/>
      <c r="G584" s="45"/>
      <c r="M584" s="122"/>
      <c r="N584" s="53"/>
    </row>
    <row r="585" ht="15.75" customHeight="1">
      <c r="C585" s="100"/>
      <c r="G585" s="45"/>
      <c r="M585" s="122"/>
      <c r="N585" s="53"/>
    </row>
    <row r="586" ht="15.75" customHeight="1">
      <c r="C586" s="100"/>
      <c r="G586" s="45"/>
      <c r="M586" s="122"/>
      <c r="N586" s="53"/>
    </row>
    <row r="587" ht="15.75" customHeight="1">
      <c r="C587" s="100"/>
      <c r="G587" s="45"/>
      <c r="M587" s="122"/>
      <c r="N587" s="53"/>
    </row>
    <row r="588" ht="15.75" customHeight="1">
      <c r="C588" s="100"/>
      <c r="G588" s="45"/>
      <c r="M588" s="122"/>
      <c r="N588" s="53"/>
    </row>
    <row r="589" ht="15.75" customHeight="1">
      <c r="C589" s="100"/>
      <c r="G589" s="45"/>
      <c r="M589" s="122"/>
      <c r="N589" s="53"/>
    </row>
    <row r="590" ht="15.75" customHeight="1">
      <c r="C590" s="100"/>
      <c r="G590" s="45"/>
      <c r="M590" s="122"/>
      <c r="N590" s="53"/>
    </row>
    <row r="591" ht="15.75" customHeight="1">
      <c r="C591" s="100"/>
      <c r="G591" s="45"/>
      <c r="M591" s="122"/>
      <c r="N591" s="53"/>
    </row>
    <row r="592" ht="15.75" customHeight="1">
      <c r="C592" s="100"/>
      <c r="G592" s="45"/>
      <c r="M592" s="122"/>
      <c r="N592" s="53"/>
    </row>
    <row r="593" ht="15.75" customHeight="1">
      <c r="C593" s="100"/>
      <c r="G593" s="45"/>
      <c r="M593" s="122"/>
      <c r="N593" s="53"/>
    </row>
    <row r="594" ht="15.75" customHeight="1">
      <c r="C594" s="100"/>
      <c r="G594" s="45"/>
      <c r="M594" s="122"/>
      <c r="N594" s="53"/>
    </row>
    <row r="595" ht="15.75" customHeight="1">
      <c r="C595" s="100"/>
      <c r="G595" s="45"/>
      <c r="M595" s="122"/>
      <c r="N595" s="53"/>
    </row>
    <row r="596" ht="15.75" customHeight="1">
      <c r="C596" s="100"/>
      <c r="G596" s="45"/>
      <c r="M596" s="122"/>
      <c r="N596" s="53"/>
    </row>
    <row r="597" ht="15.75" customHeight="1">
      <c r="C597" s="100"/>
      <c r="G597" s="45"/>
      <c r="M597" s="122"/>
      <c r="N597" s="53"/>
    </row>
    <row r="598" ht="15.75" customHeight="1">
      <c r="C598" s="100"/>
      <c r="G598" s="45"/>
      <c r="M598" s="122"/>
      <c r="N598" s="53"/>
    </row>
    <row r="599" ht="15.75" customHeight="1">
      <c r="C599" s="100"/>
      <c r="G599" s="45"/>
      <c r="M599" s="122"/>
      <c r="N599" s="53"/>
    </row>
    <row r="600" ht="15.75" customHeight="1">
      <c r="C600" s="100"/>
      <c r="G600" s="45"/>
      <c r="M600" s="122"/>
      <c r="N600" s="53"/>
    </row>
    <row r="601" ht="15.75" customHeight="1">
      <c r="C601" s="100"/>
      <c r="G601" s="45"/>
      <c r="M601" s="122"/>
      <c r="N601" s="53"/>
    </row>
    <row r="602" ht="15.75" customHeight="1">
      <c r="C602" s="100"/>
      <c r="G602" s="45"/>
      <c r="M602" s="122"/>
      <c r="N602" s="53"/>
    </row>
    <row r="603" ht="15.75" customHeight="1">
      <c r="C603" s="100"/>
      <c r="G603" s="45"/>
      <c r="M603" s="122"/>
      <c r="N603" s="53"/>
    </row>
    <row r="604" ht="15.75" customHeight="1">
      <c r="C604" s="100"/>
      <c r="G604" s="45"/>
      <c r="M604" s="122"/>
      <c r="N604" s="53"/>
    </row>
    <row r="605" ht="15.75" customHeight="1">
      <c r="C605" s="100"/>
      <c r="G605" s="45"/>
      <c r="M605" s="122"/>
      <c r="N605" s="53"/>
    </row>
    <row r="606" ht="15.75" customHeight="1">
      <c r="C606" s="100"/>
      <c r="G606" s="45"/>
      <c r="M606" s="122"/>
      <c r="N606" s="53"/>
    </row>
    <row r="607" ht="15.75" customHeight="1">
      <c r="C607" s="100"/>
      <c r="G607" s="45"/>
      <c r="M607" s="122"/>
      <c r="N607" s="53"/>
    </row>
    <row r="608" ht="15.75" customHeight="1">
      <c r="C608" s="100"/>
      <c r="G608" s="45"/>
      <c r="M608" s="122"/>
      <c r="N608" s="53"/>
    </row>
    <row r="609" ht="15.75" customHeight="1">
      <c r="C609" s="100"/>
      <c r="G609" s="45"/>
      <c r="M609" s="122"/>
      <c r="N609" s="53"/>
    </row>
    <row r="610" ht="15.75" customHeight="1">
      <c r="C610" s="100"/>
      <c r="G610" s="45"/>
      <c r="M610" s="122"/>
      <c r="N610" s="53"/>
    </row>
    <row r="611" ht="15.75" customHeight="1">
      <c r="C611" s="100"/>
      <c r="G611" s="45"/>
      <c r="M611" s="122"/>
      <c r="N611" s="53"/>
    </row>
    <row r="612" ht="15.75" customHeight="1">
      <c r="C612" s="100"/>
      <c r="G612" s="45"/>
      <c r="M612" s="122"/>
      <c r="N612" s="53"/>
    </row>
    <row r="613" ht="15.75" customHeight="1">
      <c r="C613" s="100"/>
      <c r="G613" s="45"/>
      <c r="M613" s="122"/>
      <c r="N613" s="53"/>
    </row>
    <row r="614" ht="15.75" customHeight="1">
      <c r="C614" s="100"/>
      <c r="G614" s="45"/>
      <c r="M614" s="122"/>
      <c r="N614" s="53"/>
    </row>
    <row r="615" ht="15.75" customHeight="1">
      <c r="C615" s="100"/>
      <c r="G615" s="45"/>
      <c r="M615" s="122"/>
      <c r="N615" s="53"/>
    </row>
    <row r="616" ht="15.75" customHeight="1">
      <c r="C616" s="100"/>
      <c r="G616" s="45"/>
      <c r="M616" s="122"/>
      <c r="N616" s="53"/>
    </row>
    <row r="617" ht="15.75" customHeight="1">
      <c r="C617" s="100"/>
      <c r="G617" s="45"/>
      <c r="M617" s="122"/>
      <c r="N617" s="53"/>
    </row>
    <row r="618" ht="15.75" customHeight="1">
      <c r="C618" s="100"/>
      <c r="G618" s="45"/>
      <c r="M618" s="122"/>
      <c r="N618" s="53"/>
    </row>
    <row r="619" ht="15.75" customHeight="1">
      <c r="C619" s="100"/>
      <c r="G619" s="45"/>
      <c r="M619" s="122"/>
      <c r="N619" s="53"/>
    </row>
    <row r="620" ht="15.75" customHeight="1">
      <c r="C620" s="100"/>
      <c r="G620" s="45"/>
      <c r="M620" s="122"/>
      <c r="N620" s="53"/>
    </row>
    <row r="621" ht="15.75" customHeight="1">
      <c r="C621" s="100"/>
      <c r="G621" s="45"/>
      <c r="M621" s="122"/>
      <c r="N621" s="53"/>
    </row>
    <row r="622" ht="15.75" customHeight="1">
      <c r="C622" s="100"/>
      <c r="G622" s="45"/>
      <c r="M622" s="122"/>
      <c r="N622" s="53"/>
    </row>
    <row r="623" ht="15.75" customHeight="1">
      <c r="C623" s="100"/>
      <c r="G623" s="45"/>
      <c r="M623" s="122"/>
      <c r="N623" s="53"/>
    </row>
    <row r="624" ht="15.75" customHeight="1">
      <c r="C624" s="100"/>
      <c r="G624" s="45"/>
      <c r="M624" s="122"/>
      <c r="N624" s="53"/>
    </row>
    <row r="625" ht="15.75" customHeight="1">
      <c r="C625" s="100"/>
      <c r="G625" s="45"/>
      <c r="M625" s="122"/>
      <c r="N625" s="53"/>
    </row>
    <row r="626" ht="15.75" customHeight="1">
      <c r="C626" s="100"/>
      <c r="G626" s="45"/>
      <c r="M626" s="122"/>
      <c r="N626" s="53"/>
    </row>
    <row r="627" ht="15.75" customHeight="1">
      <c r="C627" s="100"/>
      <c r="G627" s="45"/>
      <c r="M627" s="122"/>
      <c r="N627" s="53"/>
    </row>
    <row r="628" ht="15.75" customHeight="1">
      <c r="C628" s="100"/>
      <c r="G628" s="45"/>
      <c r="M628" s="122"/>
      <c r="N628" s="53"/>
    </row>
    <row r="629" ht="15.75" customHeight="1">
      <c r="C629" s="100"/>
      <c r="G629" s="45"/>
      <c r="M629" s="122"/>
      <c r="N629" s="53"/>
    </row>
    <row r="630" ht="15.75" customHeight="1">
      <c r="C630" s="100"/>
      <c r="G630" s="45"/>
      <c r="M630" s="122"/>
      <c r="N630" s="53"/>
    </row>
    <row r="631" ht="15.75" customHeight="1">
      <c r="C631" s="100"/>
      <c r="G631" s="45"/>
      <c r="M631" s="122"/>
      <c r="N631" s="53"/>
    </row>
    <row r="632" ht="15.75" customHeight="1">
      <c r="C632" s="100"/>
      <c r="G632" s="45"/>
      <c r="M632" s="122"/>
      <c r="N632" s="53"/>
    </row>
    <row r="633" ht="15.75" customHeight="1">
      <c r="C633" s="100"/>
      <c r="G633" s="45"/>
      <c r="M633" s="122"/>
      <c r="N633" s="53"/>
    </row>
    <row r="634" ht="15.75" customHeight="1">
      <c r="C634" s="100"/>
      <c r="G634" s="45"/>
      <c r="M634" s="122"/>
      <c r="N634" s="53"/>
    </row>
    <row r="635" ht="15.75" customHeight="1">
      <c r="C635" s="100"/>
      <c r="G635" s="45"/>
      <c r="M635" s="122"/>
      <c r="N635" s="53"/>
    </row>
    <row r="636" ht="15.75" customHeight="1">
      <c r="C636" s="100"/>
      <c r="G636" s="45"/>
      <c r="M636" s="122"/>
      <c r="N636" s="53"/>
    </row>
    <row r="637" ht="15.75" customHeight="1">
      <c r="C637" s="100"/>
      <c r="G637" s="45"/>
      <c r="M637" s="122"/>
      <c r="N637" s="53"/>
    </row>
    <row r="638" ht="15.75" customHeight="1">
      <c r="C638" s="100"/>
      <c r="G638" s="45"/>
      <c r="M638" s="122"/>
      <c r="N638" s="53"/>
    </row>
    <row r="639" ht="15.75" customHeight="1">
      <c r="C639" s="100"/>
      <c r="G639" s="45"/>
      <c r="M639" s="122"/>
      <c r="N639" s="53"/>
    </row>
    <row r="640" ht="15.75" customHeight="1">
      <c r="C640" s="100"/>
      <c r="G640" s="45"/>
      <c r="M640" s="122"/>
      <c r="N640" s="53"/>
    </row>
    <row r="641" ht="15.75" customHeight="1">
      <c r="C641" s="100"/>
      <c r="G641" s="45"/>
      <c r="M641" s="122"/>
      <c r="N641" s="53"/>
    </row>
    <row r="642" ht="15.75" customHeight="1">
      <c r="C642" s="100"/>
      <c r="G642" s="45"/>
      <c r="M642" s="122"/>
      <c r="N642" s="53"/>
    </row>
    <row r="643" ht="15.75" customHeight="1">
      <c r="C643" s="100"/>
      <c r="G643" s="45"/>
      <c r="M643" s="122"/>
      <c r="N643" s="53"/>
    </row>
    <row r="644" ht="15.75" customHeight="1">
      <c r="C644" s="100"/>
      <c r="G644" s="45"/>
      <c r="M644" s="122"/>
      <c r="N644" s="53"/>
    </row>
    <row r="645" ht="15.75" customHeight="1">
      <c r="C645" s="100"/>
      <c r="G645" s="45"/>
      <c r="M645" s="122"/>
      <c r="N645" s="53"/>
    </row>
    <row r="646" ht="15.75" customHeight="1">
      <c r="C646" s="100"/>
      <c r="G646" s="45"/>
      <c r="M646" s="122"/>
      <c r="N646" s="53"/>
    </row>
    <row r="647" ht="15.75" customHeight="1">
      <c r="C647" s="100"/>
      <c r="G647" s="45"/>
      <c r="M647" s="122"/>
      <c r="N647" s="53"/>
    </row>
    <row r="648" ht="15.75" customHeight="1">
      <c r="C648" s="100"/>
      <c r="G648" s="45"/>
      <c r="M648" s="122"/>
      <c r="N648" s="53"/>
    </row>
    <row r="649" ht="15.75" customHeight="1">
      <c r="C649" s="100"/>
      <c r="G649" s="45"/>
      <c r="M649" s="122"/>
      <c r="N649" s="53"/>
    </row>
    <row r="650" ht="15.75" customHeight="1">
      <c r="C650" s="100"/>
      <c r="G650" s="45"/>
      <c r="M650" s="122"/>
      <c r="N650" s="53"/>
    </row>
    <row r="651" ht="15.75" customHeight="1">
      <c r="C651" s="100"/>
      <c r="G651" s="45"/>
      <c r="M651" s="122"/>
      <c r="N651" s="53"/>
    </row>
    <row r="652" ht="15.75" customHeight="1">
      <c r="C652" s="100"/>
      <c r="G652" s="45"/>
      <c r="M652" s="122"/>
      <c r="N652" s="53"/>
    </row>
    <row r="653" ht="15.75" customHeight="1">
      <c r="C653" s="100"/>
      <c r="G653" s="45"/>
      <c r="M653" s="122"/>
      <c r="N653" s="53"/>
    </row>
    <row r="654" ht="15.75" customHeight="1">
      <c r="C654" s="100"/>
      <c r="G654" s="45"/>
      <c r="M654" s="122"/>
      <c r="N654" s="53"/>
    </row>
    <row r="655" ht="15.75" customHeight="1">
      <c r="C655" s="100"/>
      <c r="G655" s="45"/>
      <c r="M655" s="122"/>
      <c r="N655" s="53"/>
    </row>
    <row r="656" ht="15.75" customHeight="1">
      <c r="C656" s="100"/>
      <c r="G656" s="45"/>
      <c r="M656" s="122"/>
      <c r="N656" s="53"/>
    </row>
    <row r="657" ht="15.75" customHeight="1">
      <c r="C657" s="100"/>
      <c r="G657" s="45"/>
      <c r="M657" s="122"/>
      <c r="N657" s="53"/>
    </row>
    <row r="658" ht="15.75" customHeight="1">
      <c r="C658" s="100"/>
      <c r="G658" s="45"/>
      <c r="M658" s="122"/>
      <c r="N658" s="53"/>
    </row>
    <row r="659" ht="15.75" customHeight="1">
      <c r="C659" s="100"/>
      <c r="G659" s="45"/>
      <c r="M659" s="122"/>
      <c r="N659" s="53"/>
    </row>
    <row r="660" ht="15.75" customHeight="1">
      <c r="C660" s="100"/>
      <c r="G660" s="45"/>
      <c r="M660" s="122"/>
      <c r="N660" s="53"/>
    </row>
    <row r="661" ht="15.75" customHeight="1">
      <c r="C661" s="100"/>
      <c r="G661" s="45"/>
      <c r="M661" s="122"/>
      <c r="N661" s="53"/>
    </row>
    <row r="662" ht="15.75" customHeight="1">
      <c r="C662" s="100"/>
      <c r="G662" s="45"/>
      <c r="M662" s="122"/>
      <c r="N662" s="53"/>
    </row>
    <row r="663" ht="15.75" customHeight="1">
      <c r="C663" s="100"/>
      <c r="G663" s="45"/>
      <c r="M663" s="122"/>
      <c r="N663" s="53"/>
    </row>
    <row r="664" ht="15.75" customHeight="1">
      <c r="C664" s="100"/>
      <c r="G664" s="45"/>
      <c r="M664" s="122"/>
      <c r="N664" s="53"/>
    </row>
    <row r="665" ht="15.75" customHeight="1">
      <c r="C665" s="100"/>
      <c r="G665" s="45"/>
      <c r="M665" s="122"/>
      <c r="N665" s="53"/>
    </row>
    <row r="666" ht="15.75" customHeight="1">
      <c r="C666" s="100"/>
      <c r="G666" s="45"/>
      <c r="M666" s="122"/>
      <c r="N666" s="53"/>
    </row>
    <row r="667" ht="15.75" customHeight="1">
      <c r="C667" s="100"/>
      <c r="G667" s="45"/>
      <c r="M667" s="122"/>
      <c r="N667" s="53"/>
    </row>
    <row r="668" ht="15.75" customHeight="1">
      <c r="C668" s="100"/>
      <c r="G668" s="45"/>
      <c r="M668" s="122"/>
      <c r="N668" s="53"/>
    </row>
    <row r="669" ht="15.75" customHeight="1">
      <c r="C669" s="100"/>
      <c r="G669" s="45"/>
      <c r="M669" s="122"/>
      <c r="N669" s="53"/>
    </row>
    <row r="670" ht="15.75" customHeight="1">
      <c r="C670" s="100"/>
      <c r="G670" s="45"/>
      <c r="M670" s="122"/>
      <c r="N670" s="53"/>
    </row>
    <row r="671" ht="15.75" customHeight="1">
      <c r="C671" s="100"/>
      <c r="G671" s="45"/>
      <c r="M671" s="122"/>
      <c r="N671" s="53"/>
    </row>
    <row r="672" ht="15.75" customHeight="1">
      <c r="C672" s="100"/>
      <c r="G672" s="45"/>
      <c r="M672" s="122"/>
      <c r="N672" s="53"/>
    </row>
    <row r="673" ht="15.75" customHeight="1">
      <c r="C673" s="100"/>
      <c r="G673" s="45"/>
      <c r="M673" s="122"/>
      <c r="N673" s="53"/>
    </row>
    <row r="674" ht="15.75" customHeight="1">
      <c r="C674" s="100"/>
      <c r="G674" s="45"/>
      <c r="M674" s="122"/>
      <c r="N674" s="53"/>
    </row>
    <row r="675" ht="15.75" customHeight="1">
      <c r="C675" s="100"/>
      <c r="G675" s="45"/>
      <c r="M675" s="122"/>
      <c r="N675" s="53"/>
    </row>
    <row r="676" ht="15.75" customHeight="1">
      <c r="C676" s="100"/>
      <c r="G676" s="45"/>
      <c r="M676" s="122"/>
      <c r="N676" s="53"/>
    </row>
    <row r="677" ht="15.75" customHeight="1">
      <c r="C677" s="100"/>
      <c r="G677" s="45"/>
      <c r="M677" s="122"/>
      <c r="N677" s="53"/>
    </row>
    <row r="678" ht="15.75" customHeight="1">
      <c r="C678" s="100"/>
      <c r="G678" s="45"/>
      <c r="M678" s="122"/>
      <c r="N678" s="53"/>
    </row>
    <row r="679" ht="15.75" customHeight="1">
      <c r="C679" s="100"/>
      <c r="G679" s="45"/>
      <c r="M679" s="122"/>
      <c r="N679" s="53"/>
    </row>
    <row r="680" ht="15.75" customHeight="1">
      <c r="C680" s="100"/>
      <c r="G680" s="45"/>
      <c r="M680" s="122"/>
      <c r="N680" s="53"/>
    </row>
    <row r="681" ht="15.75" customHeight="1">
      <c r="C681" s="100"/>
      <c r="G681" s="45"/>
      <c r="M681" s="122"/>
      <c r="N681" s="53"/>
    </row>
    <row r="682" ht="15.75" customHeight="1">
      <c r="C682" s="100"/>
      <c r="G682" s="45"/>
      <c r="M682" s="122"/>
      <c r="N682" s="53"/>
    </row>
    <row r="683" ht="15.75" customHeight="1">
      <c r="C683" s="100"/>
      <c r="G683" s="45"/>
      <c r="M683" s="122"/>
      <c r="N683" s="53"/>
    </row>
    <row r="684" ht="15.75" customHeight="1">
      <c r="C684" s="100"/>
      <c r="G684" s="45"/>
      <c r="M684" s="122"/>
      <c r="N684" s="53"/>
    </row>
    <row r="685" ht="15.75" customHeight="1">
      <c r="C685" s="100"/>
      <c r="G685" s="45"/>
      <c r="M685" s="122"/>
      <c r="N685" s="53"/>
    </row>
    <row r="686" ht="15.75" customHeight="1">
      <c r="C686" s="100"/>
      <c r="G686" s="45"/>
      <c r="M686" s="122"/>
      <c r="N686" s="53"/>
    </row>
    <row r="687" ht="15.75" customHeight="1">
      <c r="C687" s="100"/>
      <c r="G687" s="45"/>
      <c r="M687" s="122"/>
      <c r="N687" s="53"/>
    </row>
    <row r="688" ht="15.75" customHeight="1">
      <c r="C688" s="100"/>
      <c r="G688" s="45"/>
      <c r="M688" s="122"/>
      <c r="N688" s="53"/>
    </row>
    <row r="689" ht="15.75" customHeight="1">
      <c r="C689" s="100"/>
      <c r="G689" s="45"/>
      <c r="M689" s="122"/>
      <c r="N689" s="53"/>
    </row>
    <row r="690" ht="15.75" customHeight="1">
      <c r="C690" s="100"/>
      <c r="G690" s="45"/>
      <c r="M690" s="122"/>
      <c r="N690" s="53"/>
    </row>
    <row r="691" ht="15.75" customHeight="1">
      <c r="C691" s="100"/>
      <c r="G691" s="45"/>
      <c r="M691" s="122"/>
      <c r="N691" s="53"/>
    </row>
    <row r="692" ht="15.75" customHeight="1">
      <c r="C692" s="100"/>
      <c r="G692" s="45"/>
      <c r="M692" s="122"/>
      <c r="N692" s="53"/>
    </row>
    <row r="693" ht="15.75" customHeight="1">
      <c r="C693" s="100"/>
      <c r="G693" s="45"/>
      <c r="M693" s="122"/>
      <c r="N693" s="53"/>
    </row>
    <row r="694" ht="15.75" customHeight="1">
      <c r="C694" s="100"/>
      <c r="G694" s="45"/>
      <c r="M694" s="122"/>
      <c r="N694" s="53"/>
    </row>
    <row r="695" ht="15.75" customHeight="1">
      <c r="C695" s="100"/>
      <c r="G695" s="45"/>
      <c r="M695" s="122"/>
      <c r="N695" s="53"/>
    </row>
    <row r="696" ht="15.75" customHeight="1">
      <c r="C696" s="100"/>
      <c r="G696" s="45"/>
      <c r="M696" s="122"/>
      <c r="N696" s="53"/>
    </row>
    <row r="697" ht="15.75" customHeight="1">
      <c r="C697" s="100"/>
      <c r="G697" s="45"/>
      <c r="M697" s="122"/>
      <c r="N697" s="53"/>
    </row>
    <row r="698" ht="15.75" customHeight="1">
      <c r="C698" s="100"/>
      <c r="G698" s="45"/>
      <c r="M698" s="122"/>
      <c r="N698" s="53"/>
    </row>
    <row r="699" ht="15.75" customHeight="1">
      <c r="C699" s="100"/>
      <c r="G699" s="45"/>
      <c r="M699" s="122"/>
      <c r="N699" s="53"/>
    </row>
    <row r="700" ht="15.75" customHeight="1">
      <c r="C700" s="100"/>
      <c r="G700" s="45"/>
      <c r="M700" s="122"/>
      <c r="N700" s="53"/>
    </row>
    <row r="701" ht="15.75" customHeight="1">
      <c r="C701" s="100"/>
      <c r="G701" s="45"/>
      <c r="M701" s="122"/>
      <c r="N701" s="53"/>
    </row>
    <row r="702" ht="15.75" customHeight="1">
      <c r="C702" s="100"/>
      <c r="G702" s="45"/>
      <c r="M702" s="122"/>
      <c r="N702" s="53"/>
    </row>
    <row r="703" ht="15.75" customHeight="1">
      <c r="C703" s="100"/>
      <c r="G703" s="45"/>
      <c r="M703" s="122"/>
      <c r="N703" s="53"/>
    </row>
    <row r="704" ht="15.75" customHeight="1">
      <c r="C704" s="100"/>
      <c r="G704" s="45"/>
      <c r="M704" s="122"/>
      <c r="N704" s="53"/>
    </row>
    <row r="705" ht="15.75" customHeight="1">
      <c r="C705" s="100"/>
      <c r="G705" s="45"/>
      <c r="M705" s="122"/>
      <c r="N705" s="53"/>
    </row>
    <row r="706" ht="15.75" customHeight="1">
      <c r="C706" s="100"/>
      <c r="G706" s="45"/>
      <c r="M706" s="122"/>
      <c r="N706" s="53"/>
    </row>
    <row r="707" ht="15.75" customHeight="1">
      <c r="C707" s="100"/>
      <c r="G707" s="45"/>
      <c r="M707" s="122"/>
      <c r="N707" s="53"/>
    </row>
    <row r="708" ht="15.75" customHeight="1">
      <c r="C708" s="100"/>
      <c r="G708" s="45"/>
      <c r="M708" s="122"/>
      <c r="N708" s="53"/>
    </row>
    <row r="709" ht="15.75" customHeight="1">
      <c r="C709" s="100"/>
      <c r="G709" s="45"/>
      <c r="M709" s="122"/>
      <c r="N709" s="53"/>
    </row>
    <row r="710" ht="15.75" customHeight="1">
      <c r="C710" s="100"/>
      <c r="G710" s="45"/>
      <c r="M710" s="122"/>
      <c r="N710" s="53"/>
    </row>
    <row r="711" ht="15.75" customHeight="1">
      <c r="C711" s="100"/>
      <c r="G711" s="45"/>
      <c r="M711" s="122"/>
      <c r="N711" s="53"/>
    </row>
    <row r="712" ht="15.75" customHeight="1">
      <c r="C712" s="100"/>
      <c r="G712" s="45"/>
      <c r="M712" s="122"/>
      <c r="N712" s="53"/>
    </row>
    <row r="713" ht="15.75" customHeight="1">
      <c r="C713" s="100"/>
      <c r="G713" s="45"/>
      <c r="M713" s="122"/>
      <c r="N713" s="53"/>
    </row>
    <row r="714" ht="15.75" customHeight="1">
      <c r="C714" s="100"/>
      <c r="G714" s="45"/>
      <c r="M714" s="122"/>
      <c r="N714" s="53"/>
    </row>
    <row r="715" ht="15.75" customHeight="1">
      <c r="C715" s="100"/>
      <c r="G715" s="45"/>
      <c r="M715" s="122"/>
      <c r="N715" s="53"/>
    </row>
    <row r="716" ht="15.75" customHeight="1">
      <c r="C716" s="100"/>
      <c r="G716" s="45"/>
      <c r="M716" s="122"/>
      <c r="N716" s="53"/>
    </row>
    <row r="717" ht="15.75" customHeight="1">
      <c r="C717" s="100"/>
      <c r="G717" s="45"/>
      <c r="M717" s="122"/>
      <c r="N717" s="53"/>
    </row>
    <row r="718" ht="15.75" customHeight="1">
      <c r="C718" s="100"/>
      <c r="G718" s="45"/>
      <c r="M718" s="122"/>
      <c r="N718" s="53"/>
    </row>
    <row r="719" ht="15.75" customHeight="1">
      <c r="C719" s="100"/>
      <c r="G719" s="45"/>
      <c r="M719" s="122"/>
      <c r="N719" s="53"/>
    </row>
    <row r="720" ht="15.75" customHeight="1">
      <c r="C720" s="100"/>
      <c r="G720" s="45"/>
      <c r="M720" s="122"/>
      <c r="N720" s="53"/>
    </row>
    <row r="721" ht="15.75" customHeight="1">
      <c r="C721" s="100"/>
      <c r="G721" s="45"/>
      <c r="M721" s="122"/>
      <c r="N721" s="53"/>
    </row>
    <row r="722" ht="15.75" customHeight="1">
      <c r="C722" s="100"/>
      <c r="G722" s="45"/>
      <c r="M722" s="122"/>
      <c r="N722" s="53"/>
    </row>
    <row r="723" ht="15.75" customHeight="1">
      <c r="C723" s="100"/>
      <c r="G723" s="45"/>
      <c r="M723" s="122"/>
      <c r="N723" s="53"/>
    </row>
    <row r="724" ht="15.75" customHeight="1">
      <c r="C724" s="100"/>
      <c r="G724" s="45"/>
      <c r="M724" s="122"/>
      <c r="N724" s="53"/>
    </row>
    <row r="725" ht="15.75" customHeight="1">
      <c r="C725" s="100"/>
      <c r="G725" s="45"/>
      <c r="M725" s="122"/>
      <c r="N725" s="53"/>
    </row>
    <row r="726" ht="15.75" customHeight="1">
      <c r="C726" s="100"/>
      <c r="G726" s="45"/>
      <c r="M726" s="122"/>
      <c r="N726" s="53"/>
    </row>
    <row r="727" ht="15.75" customHeight="1">
      <c r="C727" s="100"/>
      <c r="G727" s="45"/>
      <c r="M727" s="122"/>
      <c r="N727" s="53"/>
    </row>
    <row r="728" ht="15.75" customHeight="1">
      <c r="C728" s="100"/>
      <c r="G728" s="45"/>
      <c r="M728" s="122"/>
      <c r="N728" s="53"/>
    </row>
    <row r="729" ht="15.75" customHeight="1">
      <c r="C729" s="100"/>
      <c r="G729" s="45"/>
      <c r="M729" s="122"/>
      <c r="N729" s="53"/>
    </row>
    <row r="730" ht="15.75" customHeight="1">
      <c r="C730" s="100"/>
      <c r="G730" s="45"/>
      <c r="M730" s="122"/>
      <c r="N730" s="53"/>
    </row>
    <row r="731" ht="15.75" customHeight="1">
      <c r="C731" s="100"/>
      <c r="G731" s="45"/>
      <c r="M731" s="122"/>
      <c r="N731" s="53"/>
    </row>
    <row r="732" ht="15.75" customHeight="1">
      <c r="C732" s="100"/>
      <c r="G732" s="45"/>
      <c r="M732" s="122"/>
      <c r="N732" s="53"/>
    </row>
    <row r="733" ht="15.75" customHeight="1">
      <c r="C733" s="100"/>
      <c r="G733" s="45"/>
      <c r="M733" s="122"/>
      <c r="N733" s="53"/>
    </row>
    <row r="734" ht="15.75" customHeight="1">
      <c r="C734" s="100"/>
      <c r="G734" s="45"/>
      <c r="M734" s="122"/>
      <c r="N734" s="53"/>
    </row>
    <row r="735" ht="15.75" customHeight="1">
      <c r="C735" s="100"/>
      <c r="G735" s="45"/>
      <c r="M735" s="122"/>
      <c r="N735" s="53"/>
    </row>
    <row r="736" ht="15.75" customHeight="1">
      <c r="C736" s="100"/>
      <c r="G736" s="45"/>
      <c r="M736" s="122"/>
      <c r="N736" s="53"/>
    </row>
    <row r="737" ht="15.75" customHeight="1">
      <c r="C737" s="100"/>
      <c r="G737" s="45"/>
      <c r="M737" s="122"/>
      <c r="N737" s="53"/>
    </row>
    <row r="738" ht="15.75" customHeight="1">
      <c r="C738" s="100"/>
      <c r="G738" s="45"/>
      <c r="M738" s="122"/>
      <c r="N738" s="53"/>
    </row>
    <row r="739" ht="15.75" customHeight="1">
      <c r="C739" s="100"/>
      <c r="G739" s="45"/>
      <c r="M739" s="122"/>
      <c r="N739" s="53"/>
    </row>
    <row r="740" ht="15.75" customHeight="1">
      <c r="C740" s="100"/>
      <c r="G740" s="45"/>
      <c r="M740" s="122"/>
      <c r="N740" s="53"/>
    </row>
    <row r="741" ht="15.75" customHeight="1">
      <c r="C741" s="100"/>
      <c r="G741" s="45"/>
      <c r="M741" s="122"/>
      <c r="N741" s="53"/>
    </row>
    <row r="742" ht="15.75" customHeight="1">
      <c r="C742" s="100"/>
      <c r="G742" s="45"/>
      <c r="M742" s="122"/>
      <c r="N742" s="53"/>
    </row>
    <row r="743" ht="15.75" customHeight="1">
      <c r="C743" s="100"/>
      <c r="G743" s="45"/>
      <c r="M743" s="122"/>
      <c r="N743" s="53"/>
    </row>
    <row r="744" ht="15.75" customHeight="1">
      <c r="C744" s="100"/>
      <c r="G744" s="45"/>
      <c r="M744" s="122"/>
      <c r="N744" s="53"/>
    </row>
    <row r="745" ht="15.75" customHeight="1">
      <c r="C745" s="100"/>
      <c r="G745" s="45"/>
      <c r="M745" s="122"/>
      <c r="N745" s="53"/>
    </row>
    <row r="746" ht="15.75" customHeight="1">
      <c r="C746" s="100"/>
      <c r="G746" s="45"/>
      <c r="M746" s="122"/>
      <c r="N746" s="53"/>
    </row>
    <row r="747" ht="15.75" customHeight="1">
      <c r="C747" s="100"/>
      <c r="G747" s="45"/>
      <c r="M747" s="122"/>
      <c r="N747" s="53"/>
    </row>
    <row r="748" ht="15.75" customHeight="1">
      <c r="C748" s="100"/>
      <c r="G748" s="45"/>
      <c r="M748" s="122"/>
      <c r="N748" s="53"/>
    </row>
    <row r="749" ht="15.75" customHeight="1">
      <c r="C749" s="100"/>
      <c r="G749" s="45"/>
      <c r="M749" s="122"/>
      <c r="N749" s="53"/>
    </row>
    <row r="750" ht="15.75" customHeight="1">
      <c r="C750" s="100"/>
      <c r="G750" s="45"/>
      <c r="M750" s="122"/>
      <c r="N750" s="53"/>
    </row>
    <row r="751" ht="15.75" customHeight="1">
      <c r="C751" s="100"/>
      <c r="G751" s="45"/>
      <c r="M751" s="122"/>
      <c r="N751" s="53"/>
    </row>
    <row r="752" ht="15.75" customHeight="1">
      <c r="C752" s="100"/>
      <c r="G752" s="45"/>
      <c r="M752" s="122"/>
      <c r="N752" s="53"/>
    </row>
    <row r="753" ht="15.75" customHeight="1">
      <c r="C753" s="100"/>
      <c r="G753" s="45"/>
      <c r="M753" s="122"/>
      <c r="N753" s="53"/>
    </row>
    <row r="754" ht="15.75" customHeight="1">
      <c r="C754" s="100"/>
      <c r="G754" s="45"/>
      <c r="M754" s="122"/>
      <c r="N754" s="53"/>
    </row>
    <row r="755" ht="15.75" customHeight="1">
      <c r="C755" s="100"/>
      <c r="G755" s="45"/>
      <c r="M755" s="122"/>
      <c r="N755" s="53"/>
    </row>
    <row r="756" ht="15.75" customHeight="1">
      <c r="C756" s="100"/>
      <c r="G756" s="45"/>
      <c r="M756" s="122"/>
      <c r="N756" s="53"/>
    </row>
    <row r="757" ht="15.75" customHeight="1">
      <c r="C757" s="100"/>
      <c r="G757" s="45"/>
      <c r="M757" s="122"/>
      <c r="N757" s="53"/>
    </row>
    <row r="758" ht="15.75" customHeight="1">
      <c r="C758" s="100"/>
      <c r="G758" s="45"/>
      <c r="M758" s="122"/>
      <c r="N758" s="53"/>
    </row>
    <row r="759" ht="15.75" customHeight="1">
      <c r="C759" s="100"/>
      <c r="G759" s="45"/>
      <c r="M759" s="122"/>
      <c r="N759" s="53"/>
    </row>
    <row r="760" ht="15.75" customHeight="1">
      <c r="C760" s="100"/>
      <c r="G760" s="45"/>
      <c r="M760" s="122"/>
      <c r="N760" s="53"/>
    </row>
    <row r="761" ht="15.75" customHeight="1">
      <c r="C761" s="100"/>
      <c r="G761" s="45"/>
      <c r="M761" s="122"/>
      <c r="N761" s="53"/>
    </row>
    <row r="762" ht="15.75" customHeight="1">
      <c r="C762" s="100"/>
      <c r="G762" s="45"/>
      <c r="M762" s="122"/>
      <c r="N762" s="53"/>
    </row>
    <row r="763" ht="15.75" customHeight="1">
      <c r="C763" s="100"/>
      <c r="G763" s="45"/>
      <c r="M763" s="122"/>
      <c r="N763" s="53"/>
    </row>
    <row r="764" ht="15.75" customHeight="1">
      <c r="C764" s="100"/>
      <c r="G764" s="45"/>
      <c r="M764" s="122"/>
      <c r="N764" s="53"/>
    </row>
    <row r="765" ht="15.75" customHeight="1">
      <c r="C765" s="100"/>
      <c r="G765" s="45"/>
      <c r="M765" s="122"/>
      <c r="N765" s="53"/>
    </row>
    <row r="766" ht="15.75" customHeight="1">
      <c r="C766" s="100"/>
      <c r="G766" s="45"/>
      <c r="M766" s="122"/>
      <c r="N766" s="53"/>
    </row>
    <row r="767" ht="15.75" customHeight="1">
      <c r="C767" s="100"/>
      <c r="G767" s="45"/>
      <c r="M767" s="122"/>
      <c r="N767" s="53"/>
    </row>
    <row r="768" ht="15.75" customHeight="1">
      <c r="C768" s="100"/>
      <c r="G768" s="45"/>
      <c r="M768" s="122"/>
      <c r="N768" s="53"/>
    </row>
    <row r="769" ht="15.75" customHeight="1">
      <c r="C769" s="100"/>
      <c r="G769" s="45"/>
      <c r="M769" s="122"/>
      <c r="N769" s="53"/>
    </row>
    <row r="770" ht="15.75" customHeight="1">
      <c r="C770" s="100"/>
      <c r="G770" s="45"/>
      <c r="M770" s="122"/>
      <c r="N770" s="53"/>
    </row>
    <row r="771" ht="15.75" customHeight="1">
      <c r="C771" s="100"/>
      <c r="G771" s="45"/>
      <c r="M771" s="122"/>
      <c r="N771" s="53"/>
    </row>
    <row r="772" ht="15.75" customHeight="1">
      <c r="C772" s="100"/>
      <c r="G772" s="45"/>
      <c r="M772" s="122"/>
      <c r="N772" s="53"/>
    </row>
    <row r="773" ht="15.75" customHeight="1">
      <c r="C773" s="100"/>
      <c r="G773" s="45"/>
      <c r="M773" s="122"/>
      <c r="N773" s="53"/>
    </row>
    <row r="774" ht="15.75" customHeight="1">
      <c r="C774" s="100"/>
      <c r="G774" s="45"/>
      <c r="M774" s="122"/>
      <c r="N774" s="53"/>
    </row>
    <row r="775" ht="15.75" customHeight="1">
      <c r="C775" s="100"/>
      <c r="G775" s="45"/>
      <c r="M775" s="122"/>
      <c r="N775" s="53"/>
    </row>
    <row r="776" ht="15.75" customHeight="1">
      <c r="C776" s="100"/>
      <c r="G776" s="45"/>
      <c r="M776" s="122"/>
      <c r="N776" s="53"/>
    </row>
    <row r="777" ht="15.75" customHeight="1">
      <c r="C777" s="100"/>
      <c r="G777" s="45"/>
      <c r="M777" s="122"/>
      <c r="N777" s="53"/>
    </row>
    <row r="778" ht="15.75" customHeight="1">
      <c r="C778" s="100"/>
      <c r="G778" s="45"/>
      <c r="M778" s="122"/>
      <c r="N778" s="53"/>
    </row>
    <row r="779" ht="15.75" customHeight="1">
      <c r="C779" s="100"/>
      <c r="G779" s="45"/>
      <c r="M779" s="122"/>
      <c r="N779" s="53"/>
    </row>
    <row r="780" ht="15.75" customHeight="1">
      <c r="C780" s="100"/>
      <c r="G780" s="45"/>
      <c r="M780" s="122"/>
      <c r="N780" s="53"/>
    </row>
    <row r="781" ht="15.75" customHeight="1">
      <c r="C781" s="100"/>
      <c r="G781" s="45"/>
      <c r="M781" s="122"/>
      <c r="N781" s="53"/>
    </row>
    <row r="782" ht="15.75" customHeight="1">
      <c r="C782" s="100"/>
      <c r="G782" s="45"/>
      <c r="M782" s="122"/>
      <c r="N782" s="53"/>
    </row>
    <row r="783" ht="15.75" customHeight="1">
      <c r="C783" s="100"/>
      <c r="G783" s="45"/>
      <c r="M783" s="122"/>
      <c r="N783" s="53"/>
    </row>
    <row r="784" ht="15.75" customHeight="1">
      <c r="C784" s="100"/>
      <c r="G784" s="45"/>
      <c r="M784" s="122"/>
      <c r="N784" s="53"/>
    </row>
    <row r="785" ht="15.75" customHeight="1">
      <c r="C785" s="100"/>
      <c r="G785" s="45"/>
      <c r="M785" s="122"/>
      <c r="N785" s="53"/>
    </row>
    <row r="786" ht="15.75" customHeight="1">
      <c r="C786" s="100"/>
      <c r="G786" s="45"/>
      <c r="M786" s="122"/>
      <c r="N786" s="53"/>
    </row>
    <row r="787" ht="15.75" customHeight="1">
      <c r="C787" s="100"/>
      <c r="G787" s="45"/>
      <c r="M787" s="122"/>
      <c r="N787" s="53"/>
    </row>
    <row r="788" ht="15.75" customHeight="1">
      <c r="C788" s="100"/>
      <c r="G788" s="45"/>
      <c r="M788" s="122"/>
      <c r="N788" s="53"/>
    </row>
    <row r="789" ht="15.75" customHeight="1">
      <c r="C789" s="100"/>
      <c r="G789" s="45"/>
      <c r="M789" s="122"/>
      <c r="N789" s="53"/>
    </row>
    <row r="790" ht="15.75" customHeight="1">
      <c r="C790" s="100"/>
      <c r="G790" s="45"/>
      <c r="M790" s="122"/>
      <c r="N790" s="53"/>
    </row>
    <row r="791" ht="15.75" customHeight="1">
      <c r="C791" s="100"/>
      <c r="G791" s="45"/>
      <c r="M791" s="122"/>
      <c r="N791" s="53"/>
    </row>
    <row r="792" ht="15.75" customHeight="1">
      <c r="C792" s="100"/>
      <c r="G792" s="45"/>
      <c r="M792" s="122"/>
      <c r="N792" s="53"/>
    </row>
    <row r="793" ht="15.75" customHeight="1">
      <c r="C793" s="100"/>
      <c r="G793" s="45"/>
      <c r="M793" s="122"/>
      <c r="N793" s="53"/>
    </row>
    <row r="794" ht="15.75" customHeight="1">
      <c r="C794" s="100"/>
      <c r="G794" s="45"/>
      <c r="M794" s="122"/>
      <c r="N794" s="53"/>
    </row>
    <row r="795" ht="15.75" customHeight="1">
      <c r="C795" s="100"/>
      <c r="G795" s="45"/>
      <c r="M795" s="122"/>
      <c r="N795" s="53"/>
    </row>
    <row r="796" ht="15.75" customHeight="1">
      <c r="C796" s="100"/>
      <c r="G796" s="45"/>
      <c r="M796" s="122"/>
      <c r="N796" s="53"/>
    </row>
    <row r="797" ht="15.75" customHeight="1">
      <c r="C797" s="100"/>
      <c r="G797" s="45"/>
      <c r="M797" s="122"/>
      <c r="N797" s="53"/>
    </row>
    <row r="798" ht="15.75" customHeight="1">
      <c r="C798" s="100"/>
      <c r="G798" s="45"/>
      <c r="M798" s="122"/>
      <c r="N798" s="53"/>
    </row>
    <row r="799" ht="15.75" customHeight="1">
      <c r="C799" s="100"/>
      <c r="G799" s="45"/>
      <c r="M799" s="122"/>
      <c r="N799" s="53"/>
    </row>
    <row r="800" ht="15.75" customHeight="1">
      <c r="C800" s="100"/>
      <c r="G800" s="45"/>
      <c r="M800" s="122"/>
      <c r="N800" s="53"/>
    </row>
    <row r="801" ht="15.75" customHeight="1">
      <c r="C801" s="100"/>
      <c r="G801" s="45"/>
      <c r="M801" s="122"/>
      <c r="N801" s="53"/>
    </row>
    <row r="802" ht="15.75" customHeight="1">
      <c r="C802" s="100"/>
      <c r="G802" s="45"/>
      <c r="M802" s="122"/>
      <c r="N802" s="53"/>
    </row>
    <row r="803" ht="15.75" customHeight="1">
      <c r="C803" s="100"/>
      <c r="G803" s="45"/>
      <c r="M803" s="122"/>
      <c r="N803" s="53"/>
    </row>
    <row r="804" ht="15.75" customHeight="1">
      <c r="C804" s="100"/>
      <c r="G804" s="45"/>
      <c r="M804" s="122"/>
      <c r="N804" s="53"/>
    </row>
    <row r="805" ht="15.75" customHeight="1">
      <c r="C805" s="100"/>
      <c r="G805" s="45"/>
      <c r="M805" s="122"/>
      <c r="N805" s="53"/>
    </row>
    <row r="806" ht="15.75" customHeight="1">
      <c r="C806" s="100"/>
      <c r="G806" s="45"/>
      <c r="M806" s="122"/>
      <c r="N806" s="53"/>
    </row>
    <row r="807" ht="15.75" customHeight="1">
      <c r="C807" s="100"/>
      <c r="G807" s="45"/>
      <c r="M807" s="122"/>
      <c r="N807" s="53"/>
    </row>
    <row r="808" ht="15.75" customHeight="1">
      <c r="C808" s="100"/>
      <c r="G808" s="45"/>
      <c r="M808" s="122"/>
      <c r="N808" s="53"/>
    </row>
    <row r="809" ht="15.75" customHeight="1">
      <c r="C809" s="100"/>
      <c r="G809" s="45"/>
      <c r="M809" s="122"/>
      <c r="N809" s="53"/>
    </row>
    <row r="810" ht="15.75" customHeight="1">
      <c r="C810" s="100"/>
      <c r="G810" s="45"/>
      <c r="M810" s="122"/>
      <c r="N810" s="53"/>
    </row>
    <row r="811" ht="15.75" customHeight="1">
      <c r="C811" s="100"/>
      <c r="G811" s="45"/>
      <c r="M811" s="122"/>
      <c r="N811" s="53"/>
    </row>
    <row r="812" ht="15.75" customHeight="1">
      <c r="C812" s="100"/>
      <c r="G812" s="45"/>
      <c r="M812" s="122"/>
      <c r="N812" s="53"/>
    </row>
    <row r="813" ht="15.75" customHeight="1">
      <c r="C813" s="100"/>
      <c r="G813" s="45"/>
      <c r="M813" s="122"/>
      <c r="N813" s="53"/>
    </row>
    <row r="814" ht="15.75" customHeight="1">
      <c r="C814" s="100"/>
      <c r="G814" s="45"/>
      <c r="M814" s="122"/>
      <c r="N814" s="53"/>
    </row>
    <row r="815" ht="15.75" customHeight="1">
      <c r="C815" s="100"/>
      <c r="G815" s="45"/>
      <c r="M815" s="122"/>
      <c r="N815" s="53"/>
    </row>
    <row r="816" ht="15.75" customHeight="1">
      <c r="C816" s="100"/>
      <c r="G816" s="45"/>
      <c r="M816" s="122"/>
      <c r="N816" s="53"/>
    </row>
    <row r="817" ht="15.75" customHeight="1">
      <c r="C817" s="100"/>
      <c r="G817" s="45"/>
      <c r="M817" s="122"/>
      <c r="N817" s="53"/>
    </row>
    <row r="818" ht="15.75" customHeight="1">
      <c r="C818" s="100"/>
      <c r="G818" s="45"/>
      <c r="M818" s="122"/>
      <c r="N818" s="53"/>
    </row>
    <row r="819" ht="15.75" customHeight="1">
      <c r="C819" s="100"/>
      <c r="G819" s="45"/>
      <c r="M819" s="122"/>
      <c r="N819" s="53"/>
    </row>
    <row r="820" ht="15.75" customHeight="1">
      <c r="C820" s="100"/>
      <c r="G820" s="45"/>
      <c r="M820" s="122"/>
      <c r="N820" s="53"/>
    </row>
    <row r="821" ht="15.75" customHeight="1">
      <c r="C821" s="100"/>
      <c r="G821" s="45"/>
      <c r="M821" s="122"/>
      <c r="N821" s="53"/>
    </row>
    <row r="822" ht="15.75" customHeight="1">
      <c r="C822" s="100"/>
      <c r="G822" s="45"/>
      <c r="M822" s="122"/>
      <c r="N822" s="53"/>
    </row>
    <row r="823" ht="15.75" customHeight="1">
      <c r="C823" s="100"/>
      <c r="G823" s="45"/>
      <c r="M823" s="122"/>
      <c r="N823" s="53"/>
    </row>
    <row r="824" ht="15.75" customHeight="1">
      <c r="C824" s="100"/>
      <c r="G824" s="45"/>
      <c r="M824" s="122"/>
      <c r="N824" s="53"/>
    </row>
    <row r="825" ht="15.75" customHeight="1">
      <c r="C825" s="100"/>
      <c r="G825" s="45"/>
      <c r="M825" s="122"/>
      <c r="N825" s="53"/>
    </row>
    <row r="826" ht="15.75" customHeight="1">
      <c r="C826" s="100"/>
      <c r="G826" s="45"/>
      <c r="M826" s="122"/>
      <c r="N826" s="53"/>
    </row>
    <row r="827" ht="15.75" customHeight="1">
      <c r="C827" s="100"/>
      <c r="G827" s="45"/>
      <c r="M827" s="122"/>
      <c r="N827" s="53"/>
    </row>
    <row r="828" ht="15.75" customHeight="1">
      <c r="C828" s="100"/>
      <c r="G828" s="45"/>
      <c r="M828" s="122"/>
      <c r="N828" s="53"/>
    </row>
    <row r="829" ht="15.75" customHeight="1">
      <c r="C829" s="100"/>
      <c r="G829" s="45"/>
      <c r="M829" s="122"/>
      <c r="N829" s="53"/>
    </row>
    <row r="830" ht="15.75" customHeight="1">
      <c r="C830" s="100"/>
      <c r="G830" s="45"/>
      <c r="M830" s="122"/>
      <c r="N830" s="53"/>
    </row>
    <row r="831" ht="15.75" customHeight="1">
      <c r="C831" s="100"/>
      <c r="G831" s="45"/>
      <c r="M831" s="122"/>
      <c r="N831" s="53"/>
    </row>
    <row r="832" ht="15.75" customHeight="1">
      <c r="C832" s="100"/>
      <c r="G832" s="45"/>
      <c r="M832" s="122"/>
      <c r="N832" s="53"/>
    </row>
    <row r="833" ht="15.75" customHeight="1">
      <c r="C833" s="100"/>
      <c r="G833" s="45"/>
      <c r="M833" s="122"/>
      <c r="N833" s="53"/>
    </row>
    <row r="834" ht="15.75" customHeight="1">
      <c r="C834" s="100"/>
      <c r="G834" s="45"/>
      <c r="M834" s="122"/>
      <c r="N834" s="53"/>
    </row>
    <row r="835" ht="15.75" customHeight="1">
      <c r="C835" s="100"/>
      <c r="G835" s="45"/>
      <c r="M835" s="122"/>
      <c r="N835" s="53"/>
    </row>
    <row r="836" ht="15.75" customHeight="1">
      <c r="C836" s="100"/>
      <c r="G836" s="45"/>
      <c r="M836" s="122"/>
      <c r="N836" s="53"/>
    </row>
    <row r="837" ht="15.75" customHeight="1">
      <c r="C837" s="100"/>
      <c r="G837" s="45"/>
      <c r="M837" s="122"/>
      <c r="N837" s="53"/>
    </row>
    <row r="838" ht="15.75" customHeight="1">
      <c r="C838" s="100"/>
      <c r="G838" s="45"/>
      <c r="M838" s="122"/>
      <c r="N838" s="53"/>
    </row>
    <row r="839" ht="15.75" customHeight="1">
      <c r="C839" s="100"/>
      <c r="G839" s="45"/>
      <c r="M839" s="122"/>
      <c r="N839" s="53"/>
    </row>
    <row r="840" ht="15.75" customHeight="1">
      <c r="C840" s="100"/>
      <c r="G840" s="45"/>
      <c r="M840" s="122"/>
      <c r="N840" s="53"/>
    </row>
    <row r="841" ht="15.75" customHeight="1">
      <c r="C841" s="100"/>
      <c r="G841" s="45"/>
      <c r="M841" s="122"/>
      <c r="N841" s="53"/>
    </row>
    <row r="842" ht="15.75" customHeight="1">
      <c r="C842" s="100"/>
      <c r="G842" s="45"/>
      <c r="M842" s="122"/>
      <c r="N842" s="53"/>
    </row>
    <row r="843" ht="15.75" customHeight="1">
      <c r="C843" s="100"/>
      <c r="G843" s="45"/>
      <c r="M843" s="122"/>
      <c r="N843" s="53"/>
    </row>
    <row r="844" ht="15.75" customHeight="1">
      <c r="C844" s="100"/>
      <c r="G844" s="45"/>
      <c r="M844" s="122"/>
      <c r="N844" s="53"/>
    </row>
    <row r="845" ht="15.75" customHeight="1">
      <c r="C845" s="100"/>
      <c r="G845" s="45"/>
      <c r="M845" s="122"/>
      <c r="N845" s="53"/>
    </row>
    <row r="846" ht="15.75" customHeight="1">
      <c r="C846" s="100"/>
      <c r="G846" s="45"/>
      <c r="M846" s="122"/>
      <c r="N846" s="53"/>
    </row>
    <row r="847" ht="15.75" customHeight="1">
      <c r="C847" s="100"/>
      <c r="G847" s="45"/>
      <c r="M847" s="122"/>
      <c r="N847" s="53"/>
    </row>
    <row r="848" ht="15.75" customHeight="1">
      <c r="C848" s="100"/>
      <c r="G848" s="45"/>
      <c r="M848" s="122"/>
      <c r="N848" s="53"/>
    </row>
    <row r="849" ht="15.75" customHeight="1">
      <c r="C849" s="100"/>
      <c r="G849" s="45"/>
      <c r="M849" s="122"/>
      <c r="N849" s="53"/>
    </row>
    <row r="850" ht="15.75" customHeight="1">
      <c r="C850" s="100"/>
      <c r="G850" s="45"/>
      <c r="M850" s="122"/>
      <c r="N850" s="53"/>
    </row>
    <row r="851" ht="15.75" customHeight="1">
      <c r="C851" s="100"/>
      <c r="G851" s="45"/>
      <c r="M851" s="122"/>
      <c r="N851" s="53"/>
    </row>
    <row r="852" ht="15.75" customHeight="1">
      <c r="C852" s="100"/>
      <c r="G852" s="45"/>
      <c r="M852" s="122"/>
      <c r="N852" s="53"/>
    </row>
    <row r="853" ht="15.75" customHeight="1">
      <c r="C853" s="100"/>
      <c r="G853" s="45"/>
      <c r="M853" s="122"/>
      <c r="N853" s="53"/>
    </row>
    <row r="854" ht="15.75" customHeight="1">
      <c r="C854" s="100"/>
      <c r="G854" s="45"/>
      <c r="M854" s="122"/>
      <c r="N854" s="53"/>
    </row>
    <row r="855" ht="15.75" customHeight="1">
      <c r="C855" s="100"/>
      <c r="G855" s="45"/>
      <c r="M855" s="122"/>
      <c r="N855" s="53"/>
    </row>
    <row r="856" ht="15.75" customHeight="1">
      <c r="C856" s="100"/>
      <c r="G856" s="45"/>
      <c r="M856" s="122"/>
      <c r="N856" s="53"/>
    </row>
    <row r="857" ht="15.75" customHeight="1">
      <c r="C857" s="100"/>
      <c r="G857" s="45"/>
      <c r="M857" s="122"/>
      <c r="N857" s="53"/>
    </row>
    <row r="858" ht="15.75" customHeight="1">
      <c r="C858" s="100"/>
      <c r="G858" s="45"/>
      <c r="M858" s="122"/>
      <c r="N858" s="53"/>
    </row>
    <row r="859" ht="15.75" customHeight="1">
      <c r="C859" s="100"/>
      <c r="G859" s="45"/>
      <c r="M859" s="122"/>
      <c r="N859" s="53"/>
    </row>
    <row r="860" ht="15.75" customHeight="1">
      <c r="C860" s="100"/>
      <c r="G860" s="45"/>
      <c r="M860" s="122"/>
      <c r="N860" s="53"/>
    </row>
    <row r="861" ht="15.75" customHeight="1">
      <c r="C861" s="100"/>
      <c r="G861" s="45"/>
      <c r="M861" s="122"/>
      <c r="N861" s="53"/>
    </row>
    <row r="862" ht="15.75" customHeight="1">
      <c r="C862" s="100"/>
      <c r="G862" s="45"/>
      <c r="M862" s="122"/>
      <c r="N862" s="53"/>
    </row>
    <row r="863" ht="15.75" customHeight="1">
      <c r="C863" s="100"/>
      <c r="G863" s="45"/>
      <c r="M863" s="122"/>
      <c r="N863" s="53"/>
    </row>
    <row r="864" ht="15.75" customHeight="1">
      <c r="C864" s="100"/>
      <c r="G864" s="45"/>
      <c r="M864" s="122"/>
      <c r="N864" s="53"/>
    </row>
    <row r="865" ht="15.75" customHeight="1">
      <c r="C865" s="100"/>
      <c r="G865" s="45"/>
      <c r="M865" s="122"/>
      <c r="N865" s="53"/>
    </row>
    <row r="866" ht="15.75" customHeight="1">
      <c r="C866" s="100"/>
      <c r="G866" s="45"/>
      <c r="M866" s="122"/>
      <c r="N866" s="53"/>
    </row>
    <row r="867" ht="15.75" customHeight="1">
      <c r="C867" s="100"/>
      <c r="G867" s="45"/>
      <c r="M867" s="122"/>
      <c r="N867" s="53"/>
    </row>
    <row r="868" ht="15.75" customHeight="1">
      <c r="C868" s="100"/>
      <c r="G868" s="45"/>
      <c r="M868" s="122"/>
      <c r="N868" s="53"/>
    </row>
    <row r="869" ht="15.75" customHeight="1">
      <c r="C869" s="100"/>
      <c r="G869" s="45"/>
      <c r="M869" s="122"/>
      <c r="N869" s="53"/>
    </row>
    <row r="870" ht="15.75" customHeight="1">
      <c r="C870" s="100"/>
      <c r="G870" s="45"/>
      <c r="M870" s="122"/>
      <c r="N870" s="53"/>
    </row>
    <row r="871" ht="15.75" customHeight="1">
      <c r="C871" s="100"/>
      <c r="G871" s="45"/>
      <c r="M871" s="122"/>
      <c r="N871" s="53"/>
    </row>
    <row r="872" ht="15.75" customHeight="1">
      <c r="C872" s="100"/>
      <c r="G872" s="45"/>
      <c r="M872" s="122"/>
      <c r="N872" s="53"/>
    </row>
    <row r="873" ht="15.75" customHeight="1">
      <c r="C873" s="100"/>
      <c r="G873" s="45"/>
      <c r="M873" s="122"/>
      <c r="N873" s="53"/>
    </row>
    <row r="874" ht="15.75" customHeight="1">
      <c r="C874" s="100"/>
      <c r="G874" s="45"/>
      <c r="M874" s="122"/>
      <c r="N874" s="53"/>
    </row>
    <row r="875" ht="15.75" customHeight="1">
      <c r="C875" s="100"/>
      <c r="G875" s="45"/>
      <c r="M875" s="122"/>
      <c r="N875" s="53"/>
    </row>
    <row r="876" ht="15.75" customHeight="1">
      <c r="C876" s="100"/>
      <c r="G876" s="45"/>
      <c r="M876" s="122"/>
      <c r="N876" s="53"/>
    </row>
    <row r="877" ht="15.75" customHeight="1">
      <c r="C877" s="100"/>
      <c r="G877" s="45"/>
      <c r="M877" s="122"/>
      <c r="N877" s="53"/>
    </row>
    <row r="878" ht="15.75" customHeight="1">
      <c r="C878" s="100"/>
      <c r="G878" s="45"/>
      <c r="M878" s="122"/>
      <c r="N878" s="53"/>
    </row>
    <row r="879" ht="15.75" customHeight="1">
      <c r="C879" s="100"/>
      <c r="G879" s="45"/>
      <c r="M879" s="122"/>
      <c r="N879" s="53"/>
    </row>
    <row r="880" ht="15.75" customHeight="1">
      <c r="C880" s="100"/>
      <c r="G880" s="45"/>
      <c r="M880" s="122"/>
      <c r="N880" s="53"/>
    </row>
    <row r="881" ht="15.75" customHeight="1">
      <c r="C881" s="100"/>
      <c r="G881" s="45"/>
      <c r="M881" s="122"/>
      <c r="N881" s="53"/>
    </row>
    <row r="882" ht="15.75" customHeight="1">
      <c r="C882" s="100"/>
      <c r="G882" s="45"/>
      <c r="M882" s="122"/>
      <c r="N882" s="53"/>
    </row>
    <row r="883" ht="15.75" customHeight="1">
      <c r="C883" s="100"/>
      <c r="G883" s="45"/>
      <c r="M883" s="122"/>
      <c r="N883" s="53"/>
    </row>
    <row r="884" ht="15.75" customHeight="1">
      <c r="C884" s="100"/>
      <c r="G884" s="45"/>
      <c r="M884" s="122"/>
      <c r="N884" s="53"/>
    </row>
    <row r="885" ht="15.75" customHeight="1">
      <c r="C885" s="100"/>
      <c r="G885" s="45"/>
      <c r="M885" s="122"/>
      <c r="N885" s="53"/>
    </row>
    <row r="886" ht="15.75" customHeight="1">
      <c r="C886" s="100"/>
      <c r="G886" s="45"/>
      <c r="M886" s="122"/>
      <c r="N886" s="53"/>
    </row>
    <row r="887" ht="15.75" customHeight="1">
      <c r="C887" s="100"/>
      <c r="G887" s="45"/>
      <c r="M887" s="122"/>
      <c r="N887" s="53"/>
    </row>
    <row r="888" ht="15.75" customHeight="1">
      <c r="C888" s="100"/>
      <c r="G888" s="45"/>
      <c r="M888" s="122"/>
      <c r="N888" s="53"/>
    </row>
    <row r="889" ht="15.75" customHeight="1">
      <c r="C889" s="100"/>
      <c r="G889" s="45"/>
      <c r="M889" s="122"/>
      <c r="N889" s="53"/>
    </row>
    <row r="890" ht="15.75" customHeight="1">
      <c r="C890" s="100"/>
      <c r="G890" s="45"/>
      <c r="M890" s="122"/>
      <c r="N890" s="53"/>
    </row>
    <row r="891" ht="15.75" customHeight="1">
      <c r="C891" s="100"/>
      <c r="G891" s="45"/>
      <c r="M891" s="122"/>
      <c r="N891" s="53"/>
    </row>
    <row r="892" ht="15.75" customHeight="1">
      <c r="C892" s="100"/>
      <c r="G892" s="45"/>
      <c r="M892" s="122"/>
      <c r="N892" s="53"/>
    </row>
    <row r="893" ht="15.75" customHeight="1">
      <c r="C893" s="100"/>
      <c r="G893" s="45"/>
      <c r="M893" s="122"/>
      <c r="N893" s="53"/>
    </row>
    <row r="894" ht="15.75" customHeight="1">
      <c r="C894" s="100"/>
      <c r="G894" s="45"/>
      <c r="M894" s="122"/>
      <c r="N894" s="53"/>
    </row>
    <row r="895" ht="15.75" customHeight="1">
      <c r="C895" s="100"/>
      <c r="G895" s="45"/>
      <c r="M895" s="122"/>
      <c r="N895" s="53"/>
    </row>
    <row r="896" ht="15.75" customHeight="1">
      <c r="C896" s="100"/>
      <c r="G896" s="45"/>
      <c r="M896" s="122"/>
      <c r="N896" s="53"/>
    </row>
    <row r="897" ht="15.75" customHeight="1">
      <c r="C897" s="100"/>
      <c r="G897" s="45"/>
      <c r="M897" s="122"/>
      <c r="N897" s="53"/>
    </row>
    <row r="898" ht="15.75" customHeight="1">
      <c r="C898" s="100"/>
      <c r="G898" s="45"/>
      <c r="M898" s="122"/>
      <c r="N898" s="53"/>
    </row>
    <row r="899" ht="15.75" customHeight="1">
      <c r="C899" s="100"/>
      <c r="G899" s="45"/>
      <c r="M899" s="122"/>
      <c r="N899" s="53"/>
    </row>
    <row r="900" ht="15.75" customHeight="1">
      <c r="C900" s="100"/>
      <c r="G900" s="45"/>
      <c r="M900" s="122"/>
      <c r="N900" s="53"/>
    </row>
    <row r="901" ht="15.75" customHeight="1">
      <c r="C901" s="100"/>
      <c r="G901" s="45"/>
      <c r="M901" s="122"/>
      <c r="N901" s="53"/>
    </row>
    <row r="902" ht="15.75" customHeight="1">
      <c r="C902" s="100"/>
      <c r="G902" s="45"/>
      <c r="M902" s="122"/>
      <c r="N902" s="53"/>
    </row>
    <row r="903" ht="15.75" customHeight="1">
      <c r="C903" s="100"/>
      <c r="G903" s="45"/>
      <c r="M903" s="122"/>
      <c r="N903" s="53"/>
    </row>
    <row r="904" ht="15.75" customHeight="1">
      <c r="C904" s="100"/>
      <c r="G904" s="45"/>
      <c r="M904" s="122"/>
      <c r="N904" s="53"/>
    </row>
    <row r="905" ht="15.75" customHeight="1">
      <c r="C905" s="100"/>
      <c r="G905" s="45"/>
      <c r="M905" s="122"/>
      <c r="N905" s="53"/>
    </row>
    <row r="906" ht="15.75" customHeight="1">
      <c r="C906" s="100"/>
      <c r="G906" s="45"/>
      <c r="M906" s="122"/>
      <c r="N906" s="53"/>
    </row>
    <row r="907" ht="15.75" customHeight="1">
      <c r="C907" s="100"/>
      <c r="G907" s="45"/>
      <c r="M907" s="122"/>
      <c r="N907" s="53"/>
    </row>
    <row r="908" ht="15.75" customHeight="1">
      <c r="C908" s="100"/>
      <c r="G908" s="45"/>
      <c r="M908" s="122"/>
      <c r="N908" s="53"/>
    </row>
    <row r="909" ht="15.75" customHeight="1">
      <c r="C909" s="100"/>
      <c r="G909" s="45"/>
      <c r="M909" s="122"/>
      <c r="N909" s="53"/>
    </row>
    <row r="910" ht="15.75" customHeight="1">
      <c r="C910" s="100"/>
      <c r="G910" s="45"/>
      <c r="M910" s="122"/>
      <c r="N910" s="53"/>
    </row>
    <row r="911" ht="15.75" customHeight="1">
      <c r="C911" s="100"/>
      <c r="G911" s="45"/>
      <c r="M911" s="122"/>
      <c r="N911" s="53"/>
    </row>
    <row r="912" ht="15.75" customHeight="1">
      <c r="C912" s="100"/>
      <c r="G912" s="45"/>
      <c r="M912" s="122"/>
      <c r="N912" s="53"/>
    </row>
    <row r="913" ht="15.75" customHeight="1">
      <c r="C913" s="100"/>
      <c r="G913" s="45"/>
      <c r="M913" s="122"/>
      <c r="N913" s="53"/>
    </row>
    <row r="914" ht="15.75" customHeight="1">
      <c r="C914" s="100"/>
      <c r="G914" s="45"/>
      <c r="M914" s="122"/>
      <c r="N914" s="53"/>
    </row>
    <row r="915" ht="15.75" customHeight="1">
      <c r="C915" s="100"/>
      <c r="G915" s="45"/>
      <c r="M915" s="122"/>
      <c r="N915" s="53"/>
    </row>
    <row r="916" ht="15.75" customHeight="1">
      <c r="C916" s="100"/>
      <c r="G916" s="45"/>
      <c r="M916" s="122"/>
      <c r="N916" s="53"/>
    </row>
    <row r="917" ht="15.75" customHeight="1">
      <c r="C917" s="100"/>
      <c r="G917" s="45"/>
      <c r="M917" s="122"/>
      <c r="N917" s="53"/>
    </row>
    <row r="918" ht="15.75" customHeight="1">
      <c r="C918" s="100"/>
      <c r="G918" s="45"/>
      <c r="M918" s="122"/>
      <c r="N918" s="53"/>
    </row>
    <row r="919" ht="15.75" customHeight="1">
      <c r="C919" s="100"/>
      <c r="G919" s="45"/>
      <c r="M919" s="122"/>
      <c r="N919" s="53"/>
    </row>
    <row r="920" ht="15.75" customHeight="1">
      <c r="C920" s="100"/>
      <c r="G920" s="45"/>
      <c r="M920" s="122"/>
      <c r="N920" s="53"/>
    </row>
    <row r="921" ht="15.75" customHeight="1">
      <c r="C921" s="100"/>
      <c r="G921" s="45"/>
      <c r="M921" s="122"/>
      <c r="N921" s="53"/>
    </row>
    <row r="922" ht="15.75" customHeight="1">
      <c r="C922" s="100"/>
      <c r="G922" s="45"/>
      <c r="M922" s="122"/>
      <c r="N922" s="53"/>
    </row>
    <row r="923" ht="15.75" customHeight="1">
      <c r="C923" s="100"/>
      <c r="G923" s="45"/>
      <c r="M923" s="122"/>
      <c r="N923" s="53"/>
    </row>
    <row r="924" ht="15.75" customHeight="1">
      <c r="C924" s="100"/>
      <c r="G924" s="45"/>
      <c r="M924" s="122"/>
      <c r="N924" s="53"/>
    </row>
    <row r="925" ht="15.75" customHeight="1">
      <c r="C925" s="100"/>
      <c r="G925" s="45"/>
      <c r="M925" s="122"/>
      <c r="N925" s="53"/>
    </row>
    <row r="926" ht="15.75" customHeight="1">
      <c r="C926" s="100"/>
      <c r="G926" s="45"/>
      <c r="M926" s="122"/>
      <c r="N926" s="53"/>
    </row>
    <row r="927" ht="15.75" customHeight="1">
      <c r="C927" s="100"/>
      <c r="G927" s="45"/>
      <c r="M927" s="122"/>
      <c r="N927" s="53"/>
    </row>
    <row r="928" ht="15.75" customHeight="1">
      <c r="C928" s="100"/>
      <c r="G928" s="45"/>
      <c r="M928" s="122"/>
      <c r="N928" s="53"/>
    </row>
    <row r="929" ht="15.75" customHeight="1">
      <c r="C929" s="100"/>
      <c r="G929" s="45"/>
      <c r="M929" s="122"/>
      <c r="N929" s="53"/>
    </row>
    <row r="930" ht="15.75" customHeight="1">
      <c r="C930" s="100"/>
      <c r="G930" s="45"/>
      <c r="M930" s="122"/>
      <c r="N930" s="53"/>
    </row>
    <row r="931" ht="15.75" customHeight="1">
      <c r="C931" s="100"/>
      <c r="G931" s="45"/>
      <c r="M931" s="122"/>
      <c r="N931" s="53"/>
    </row>
    <row r="932" ht="15.75" customHeight="1">
      <c r="C932" s="100"/>
      <c r="G932" s="45"/>
      <c r="M932" s="122"/>
      <c r="N932" s="53"/>
    </row>
    <row r="933" ht="15.75" customHeight="1">
      <c r="C933" s="100"/>
      <c r="G933" s="45"/>
      <c r="M933" s="122"/>
      <c r="N933" s="53"/>
    </row>
    <row r="934" ht="15.75" customHeight="1">
      <c r="C934" s="100"/>
      <c r="G934" s="45"/>
      <c r="M934" s="122"/>
      <c r="N934" s="53"/>
    </row>
    <row r="935" ht="15.75" customHeight="1">
      <c r="C935" s="100"/>
      <c r="G935" s="45"/>
      <c r="M935" s="122"/>
      <c r="N935" s="53"/>
    </row>
    <row r="936" ht="15.75" customHeight="1">
      <c r="C936" s="100"/>
      <c r="G936" s="45"/>
      <c r="M936" s="122"/>
      <c r="N936" s="53"/>
    </row>
    <row r="937" ht="15.75" customHeight="1">
      <c r="C937" s="100"/>
      <c r="G937" s="45"/>
      <c r="M937" s="122"/>
      <c r="N937" s="53"/>
    </row>
    <row r="938" ht="15.75" customHeight="1">
      <c r="C938" s="100"/>
      <c r="G938" s="45"/>
      <c r="M938" s="122"/>
      <c r="N938" s="53"/>
    </row>
    <row r="939" ht="15.75" customHeight="1">
      <c r="C939" s="100"/>
      <c r="G939" s="45"/>
      <c r="M939" s="122"/>
      <c r="N939" s="53"/>
    </row>
    <row r="940" ht="15.75" customHeight="1">
      <c r="C940" s="100"/>
      <c r="G940" s="45"/>
      <c r="M940" s="122"/>
      <c r="N940" s="53"/>
    </row>
    <row r="941" ht="15.75" customHeight="1">
      <c r="C941" s="100"/>
      <c r="G941" s="45"/>
      <c r="M941" s="122"/>
      <c r="N941" s="53"/>
    </row>
    <row r="942" ht="15.75" customHeight="1">
      <c r="C942" s="100"/>
      <c r="G942" s="45"/>
      <c r="M942" s="122"/>
      <c r="N942" s="53"/>
    </row>
    <row r="943" ht="15.75" customHeight="1">
      <c r="C943" s="100"/>
      <c r="G943" s="45"/>
      <c r="M943" s="122"/>
      <c r="N943" s="53"/>
    </row>
    <row r="944" ht="15.75" customHeight="1">
      <c r="C944" s="100"/>
      <c r="G944" s="45"/>
      <c r="M944" s="122"/>
      <c r="N944" s="53"/>
    </row>
    <row r="945" ht="15.75" customHeight="1">
      <c r="C945" s="100"/>
      <c r="G945" s="45"/>
      <c r="M945" s="122"/>
      <c r="N945" s="53"/>
    </row>
    <row r="946" ht="15.75" customHeight="1">
      <c r="C946" s="100"/>
      <c r="G946" s="45"/>
      <c r="M946" s="122"/>
      <c r="N946" s="53"/>
    </row>
    <row r="947" ht="15.75" customHeight="1">
      <c r="C947" s="100"/>
      <c r="G947" s="45"/>
      <c r="M947" s="122"/>
      <c r="N947" s="53"/>
    </row>
    <row r="948" ht="15.75" customHeight="1">
      <c r="C948" s="100"/>
      <c r="G948" s="45"/>
      <c r="M948" s="122"/>
      <c r="N948" s="53"/>
    </row>
    <row r="949" ht="15.75" customHeight="1">
      <c r="C949" s="100"/>
      <c r="G949" s="45"/>
      <c r="M949" s="122"/>
      <c r="N949" s="53"/>
    </row>
    <row r="950" ht="15.75" customHeight="1">
      <c r="C950" s="100"/>
      <c r="G950" s="45"/>
      <c r="M950" s="122"/>
      <c r="N950" s="53"/>
    </row>
    <row r="951" ht="15.75" customHeight="1">
      <c r="C951" s="100"/>
      <c r="G951" s="45"/>
      <c r="M951" s="122"/>
      <c r="N951" s="53"/>
    </row>
    <row r="952" ht="15.75" customHeight="1">
      <c r="C952" s="100"/>
      <c r="G952" s="45"/>
      <c r="M952" s="122"/>
      <c r="N952" s="53"/>
    </row>
    <row r="953" ht="15.75" customHeight="1">
      <c r="C953" s="100"/>
      <c r="G953" s="45"/>
      <c r="M953" s="122"/>
      <c r="N953" s="53"/>
    </row>
    <row r="954" ht="15.75" customHeight="1">
      <c r="C954" s="100"/>
      <c r="G954" s="45"/>
      <c r="M954" s="122"/>
      <c r="N954" s="53"/>
    </row>
    <row r="955" ht="15.75" customHeight="1">
      <c r="C955" s="100"/>
      <c r="G955" s="45"/>
      <c r="M955" s="122"/>
      <c r="N955" s="53"/>
    </row>
    <row r="956" ht="15.75" customHeight="1">
      <c r="C956" s="100"/>
      <c r="G956" s="45"/>
      <c r="M956" s="122"/>
      <c r="N956" s="53"/>
    </row>
    <row r="957" ht="15.75" customHeight="1">
      <c r="C957" s="100"/>
      <c r="G957" s="45"/>
      <c r="M957" s="122"/>
      <c r="N957" s="53"/>
    </row>
    <row r="958" ht="15.75" customHeight="1">
      <c r="C958" s="100"/>
      <c r="G958" s="45"/>
      <c r="M958" s="122"/>
      <c r="N958" s="53"/>
    </row>
    <row r="959" ht="15.75" customHeight="1">
      <c r="C959" s="100"/>
      <c r="G959" s="45"/>
      <c r="M959" s="122"/>
      <c r="N959" s="53"/>
    </row>
    <row r="960" ht="15.75" customHeight="1">
      <c r="C960" s="100"/>
      <c r="G960" s="45"/>
      <c r="M960" s="122"/>
      <c r="N960" s="53"/>
    </row>
    <row r="961" ht="15.75" customHeight="1">
      <c r="C961" s="100"/>
      <c r="G961" s="45"/>
      <c r="M961" s="122"/>
      <c r="N961" s="53"/>
    </row>
    <row r="962" ht="15.75" customHeight="1">
      <c r="C962" s="100"/>
      <c r="G962" s="45"/>
      <c r="M962" s="122"/>
      <c r="N962" s="53"/>
    </row>
    <row r="963" ht="15.75" customHeight="1">
      <c r="C963" s="100"/>
      <c r="G963" s="45"/>
      <c r="M963" s="122"/>
      <c r="N963" s="53"/>
    </row>
    <row r="964" ht="15.75" customHeight="1">
      <c r="C964" s="100"/>
      <c r="G964" s="45"/>
      <c r="M964" s="122"/>
      <c r="N964" s="53"/>
    </row>
    <row r="965" ht="15.75" customHeight="1">
      <c r="C965" s="100"/>
      <c r="G965" s="45"/>
      <c r="M965" s="122"/>
      <c r="N965" s="53"/>
    </row>
    <row r="966" ht="15.75" customHeight="1">
      <c r="C966" s="100"/>
      <c r="G966" s="45"/>
      <c r="M966" s="122"/>
      <c r="N966" s="53"/>
    </row>
    <row r="967" ht="15.75" customHeight="1">
      <c r="C967" s="100"/>
      <c r="G967" s="45"/>
      <c r="M967" s="122"/>
      <c r="N967" s="53"/>
    </row>
    <row r="968" ht="15.75" customHeight="1">
      <c r="C968" s="100"/>
      <c r="G968" s="45"/>
      <c r="M968" s="122"/>
      <c r="N968" s="53"/>
    </row>
    <row r="969" ht="15.75" customHeight="1">
      <c r="C969" s="100"/>
      <c r="G969" s="45"/>
      <c r="M969" s="122"/>
      <c r="N969" s="53"/>
    </row>
    <row r="970" ht="15.75" customHeight="1">
      <c r="C970" s="100"/>
      <c r="G970" s="45"/>
      <c r="M970" s="122"/>
      <c r="N970" s="53"/>
    </row>
    <row r="971" ht="15.75" customHeight="1">
      <c r="C971" s="100"/>
      <c r="G971" s="45"/>
      <c r="M971" s="122"/>
      <c r="N971" s="53"/>
    </row>
    <row r="972" ht="15.75" customHeight="1">
      <c r="C972" s="100"/>
      <c r="G972" s="45"/>
      <c r="M972" s="122"/>
      <c r="N972" s="53"/>
    </row>
    <row r="973" ht="15.75" customHeight="1">
      <c r="C973" s="100"/>
      <c r="G973" s="45"/>
      <c r="M973" s="122"/>
      <c r="N973" s="53"/>
    </row>
    <row r="974" ht="15.75" customHeight="1">
      <c r="C974" s="100"/>
      <c r="G974" s="45"/>
      <c r="M974" s="122"/>
      <c r="N974" s="53"/>
    </row>
    <row r="975" ht="15.75" customHeight="1">
      <c r="C975" s="100"/>
      <c r="G975" s="45"/>
      <c r="M975" s="122"/>
      <c r="N975" s="53"/>
    </row>
    <row r="976" ht="15.75" customHeight="1">
      <c r="C976" s="100"/>
      <c r="G976" s="45"/>
      <c r="M976" s="122"/>
      <c r="N976" s="53"/>
    </row>
    <row r="977" ht="15.75" customHeight="1">
      <c r="C977" s="100"/>
      <c r="G977" s="45"/>
      <c r="M977" s="122"/>
      <c r="N977" s="53"/>
    </row>
    <row r="978" ht="15.75" customHeight="1">
      <c r="C978" s="100"/>
      <c r="G978" s="45"/>
      <c r="M978" s="122"/>
      <c r="N978" s="53"/>
    </row>
    <row r="979" ht="15.75" customHeight="1">
      <c r="C979" s="100"/>
      <c r="G979" s="45"/>
      <c r="M979" s="122"/>
      <c r="N979" s="53"/>
    </row>
    <row r="980" ht="15.75" customHeight="1">
      <c r="C980" s="100"/>
      <c r="G980" s="45"/>
      <c r="M980" s="122"/>
      <c r="N980" s="53"/>
    </row>
    <row r="981" ht="15.75" customHeight="1">
      <c r="C981" s="100"/>
      <c r="G981" s="45"/>
      <c r="M981" s="122"/>
      <c r="N981" s="53"/>
    </row>
    <row r="982" ht="15.75" customHeight="1">
      <c r="C982" s="100"/>
      <c r="G982" s="45"/>
      <c r="M982" s="122"/>
      <c r="N982" s="53"/>
    </row>
    <row r="983" ht="15.75" customHeight="1">
      <c r="C983" s="100"/>
      <c r="G983" s="45"/>
      <c r="M983" s="122"/>
      <c r="N983" s="53"/>
    </row>
    <row r="984" ht="15.75" customHeight="1">
      <c r="C984" s="100"/>
      <c r="G984" s="45"/>
      <c r="M984" s="122"/>
      <c r="N984" s="53"/>
    </row>
    <row r="985" ht="15.75" customHeight="1">
      <c r="C985" s="100"/>
      <c r="G985" s="45"/>
      <c r="M985" s="122"/>
      <c r="N985" s="53"/>
    </row>
    <row r="986" ht="15.75" customHeight="1">
      <c r="C986" s="100"/>
      <c r="G986" s="45"/>
      <c r="M986" s="122"/>
      <c r="N986" s="53"/>
    </row>
    <row r="987" ht="15.75" customHeight="1">
      <c r="C987" s="100"/>
      <c r="G987" s="45"/>
      <c r="M987" s="122"/>
      <c r="N987" s="53"/>
    </row>
    <row r="988" ht="15.75" customHeight="1">
      <c r="C988" s="100"/>
      <c r="G988" s="45"/>
      <c r="M988" s="122"/>
      <c r="N988" s="53"/>
    </row>
    <row r="989" ht="15.75" customHeight="1">
      <c r="C989" s="100"/>
      <c r="G989" s="45"/>
      <c r="M989" s="122"/>
      <c r="N989" s="53"/>
    </row>
    <row r="990" ht="15.75" customHeight="1">
      <c r="C990" s="100"/>
      <c r="G990" s="45"/>
      <c r="M990" s="122"/>
      <c r="N990" s="53"/>
    </row>
    <row r="991" ht="15.75" customHeight="1">
      <c r="C991" s="100"/>
      <c r="G991" s="45"/>
      <c r="M991" s="122"/>
      <c r="N991" s="53"/>
    </row>
    <row r="992" ht="15.75" customHeight="1">
      <c r="C992" s="100"/>
      <c r="G992" s="45"/>
      <c r="M992" s="122"/>
      <c r="N992" s="53"/>
    </row>
    <row r="993" ht="15.75" customHeight="1">
      <c r="C993" s="100"/>
      <c r="G993" s="45"/>
      <c r="M993" s="122"/>
      <c r="N993" s="53"/>
    </row>
    <row r="994" ht="15.75" customHeight="1">
      <c r="C994" s="100"/>
      <c r="G994" s="45"/>
      <c r="M994" s="122"/>
      <c r="N994" s="53"/>
    </row>
    <row r="995" ht="15.75" customHeight="1">
      <c r="C995" s="100"/>
      <c r="G995" s="45"/>
      <c r="M995" s="122"/>
      <c r="N995" s="53"/>
    </row>
    <row r="996" ht="15.75" customHeight="1">
      <c r="C996" s="100"/>
      <c r="G996" s="45"/>
      <c r="M996" s="122"/>
      <c r="N996" s="53"/>
    </row>
  </sheetData>
  <autoFilter ref="$A$11:$N$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N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2" ref="N18"/>
    <hyperlink r:id="rId3" ref="N19"/>
    <hyperlink r:id="rId4" ref="N24"/>
    <hyperlink r:id="rId5" ref="N27"/>
    <hyperlink r:id="rId6" ref="N29"/>
    <hyperlink r:id="rId7" ref="N31"/>
    <hyperlink r:id="rId8" ref="N32"/>
  </hyperlinks>
  <printOptions/>
  <pageMargins bottom="0.75" footer="0.0" header="0.0" left="0.7" right="0.7" top="0.75"/>
  <pageSetup paperSize="14" scale="55" orientation="landscape"/>
  <drawing r:id="rId9"/>
  <legacyDrawing r:id="rId10"/>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5.14"/>
    <col customWidth="1" min="2" max="2" width="18.43"/>
    <col customWidth="1" min="3" max="3" width="9.0"/>
    <col customWidth="1" min="4" max="4" width="38.0"/>
    <col customWidth="1" min="5" max="5" width="63.0"/>
    <col customWidth="1" min="6" max="6" width="24.29"/>
    <col customWidth="1" min="7" max="7" width="10.71"/>
    <col customWidth="1" min="8" max="8" width="13.0"/>
    <col customWidth="1" min="9" max="9" width="10.14"/>
    <col customWidth="1" min="10" max="10" width="12.43"/>
    <col customWidth="1" min="11" max="11" width="10.71"/>
    <col customWidth="1" min="12" max="12" width="17.0"/>
    <col customWidth="1" min="13" max="13" width="16.0"/>
    <col customWidth="1" hidden="1" min="14" max="14" width="79.29"/>
    <col customWidth="1" min="15" max="15" width="10.71"/>
    <col customWidth="1" min="16" max="16" width="5.14"/>
    <col customWidth="1" min="17" max="28" width="4.71"/>
    <col customWidth="1" min="29" max="29" width="9.43"/>
  </cols>
  <sheetData>
    <row r="1" ht="23.25" customHeight="1">
      <c r="A1" s="1"/>
      <c r="B1" s="2"/>
      <c r="C1" s="2"/>
      <c r="D1" s="3"/>
      <c r="E1" s="133" t="s">
        <v>351</v>
      </c>
      <c r="F1" s="2"/>
      <c r="G1" s="2"/>
      <c r="H1" s="2"/>
      <c r="I1" s="2"/>
      <c r="J1" s="2"/>
      <c r="K1" s="2"/>
      <c r="L1" s="3"/>
      <c r="M1" s="50"/>
      <c r="N1" s="53"/>
      <c r="O1" s="5"/>
      <c r="Q1" s="6"/>
      <c r="R1" s="6"/>
      <c r="S1" s="6"/>
      <c r="T1" s="6"/>
      <c r="U1" s="6"/>
      <c r="V1" s="6"/>
      <c r="W1" s="6"/>
      <c r="X1" s="6"/>
      <c r="Y1" s="6"/>
      <c r="Z1" s="6"/>
      <c r="AA1" s="6"/>
      <c r="AB1" s="6"/>
      <c r="AC1" s="6"/>
    </row>
    <row r="2" ht="21.0" customHeight="1">
      <c r="A2" s="7"/>
      <c r="B2" s="8"/>
      <c r="C2" s="8"/>
      <c r="D2" s="9"/>
      <c r="E2" s="7"/>
      <c r="F2" s="8"/>
      <c r="G2" s="8"/>
      <c r="H2" s="8"/>
      <c r="I2" s="8"/>
      <c r="J2" s="8"/>
      <c r="K2" s="8"/>
      <c r="L2" s="9"/>
      <c r="M2" s="50"/>
      <c r="N2" s="53"/>
      <c r="O2" s="5"/>
      <c r="Q2" s="10"/>
      <c r="R2" s="10"/>
      <c r="S2" s="10"/>
      <c r="T2" s="10"/>
      <c r="U2" s="10"/>
      <c r="V2" s="10"/>
      <c r="W2" s="10"/>
      <c r="X2" s="10"/>
      <c r="Y2" s="10"/>
      <c r="Z2" s="10"/>
      <c r="AA2" s="10"/>
      <c r="AB2" s="10"/>
      <c r="AC2" s="10"/>
    </row>
    <row r="3" ht="15.0" customHeight="1">
      <c r="A3" s="11"/>
      <c r="B3" s="12"/>
      <c r="C3" s="13"/>
      <c r="D3" s="12"/>
      <c r="E3" s="14"/>
      <c r="F3" s="15"/>
      <c r="G3" s="14"/>
      <c r="H3" s="14"/>
      <c r="J3" s="14"/>
      <c r="K3" s="15"/>
      <c r="M3" s="50"/>
      <c r="N3" s="53"/>
      <c r="O3" s="5"/>
      <c r="Q3" s="10"/>
      <c r="R3" s="10"/>
      <c r="S3" s="10"/>
      <c r="T3" s="10"/>
      <c r="U3" s="10"/>
      <c r="V3" s="10"/>
      <c r="W3" s="10"/>
      <c r="X3" s="10"/>
      <c r="Y3" s="10"/>
      <c r="Z3" s="10"/>
      <c r="AA3" s="10"/>
      <c r="AB3" s="10"/>
      <c r="AC3" s="10"/>
    </row>
    <row r="4" ht="30.75" customHeight="1">
      <c r="A4" s="11"/>
      <c r="B4" s="12"/>
      <c r="C4" s="13"/>
      <c r="D4" s="18"/>
      <c r="E4" s="19" t="s">
        <v>1</v>
      </c>
      <c r="F4" s="19" t="s">
        <v>2</v>
      </c>
      <c r="G4" s="20"/>
      <c r="H4" s="20"/>
      <c r="I4" s="12"/>
      <c r="J4" s="21" t="s">
        <v>3</v>
      </c>
      <c r="K4" s="21" t="s">
        <v>4</v>
      </c>
      <c r="M4" s="110" t="s">
        <v>5</v>
      </c>
      <c r="N4" s="53"/>
      <c r="O4" s="23"/>
      <c r="P4" s="24" t="s">
        <v>6</v>
      </c>
      <c r="Q4" s="25"/>
      <c r="R4" s="25"/>
      <c r="S4" s="25"/>
      <c r="T4" s="25"/>
      <c r="U4" s="25"/>
      <c r="V4" s="25"/>
      <c r="W4" s="25"/>
      <c r="X4" s="25"/>
      <c r="Y4" s="25"/>
      <c r="Z4" s="25"/>
      <c r="AA4" s="25"/>
      <c r="AB4" s="26"/>
    </row>
    <row r="5" ht="34.5" customHeight="1">
      <c r="A5" s="27"/>
      <c r="B5" s="28" t="s">
        <v>7</v>
      </c>
      <c r="C5" s="26"/>
      <c r="D5" s="29">
        <v>13.0</v>
      </c>
      <c r="E5" s="29">
        <f t="shared" ref="E5:E6" si="1">COUNTIF(B11:B38,B5)</f>
        <v>6</v>
      </c>
      <c r="F5" s="30">
        <f>E5*F9/E9</f>
        <v>22.22222222</v>
      </c>
      <c r="G5" s="31"/>
      <c r="H5" s="20"/>
      <c r="I5" s="32" t="s">
        <v>8</v>
      </c>
      <c r="J5" s="33">
        <f>COUNTIF(H12:H39,I5)</f>
        <v>6</v>
      </c>
      <c r="K5" s="34">
        <f t="shared" ref="K5:K7" si="2">J5*K$8/J$8</f>
        <v>22.22222222</v>
      </c>
      <c r="M5" s="30">
        <f>M12+M13+M14+M15+M16+M17</f>
        <v>0</v>
      </c>
      <c r="O5" s="36"/>
      <c r="P5" s="37" t="s">
        <v>9</v>
      </c>
      <c r="Q5" s="37" t="s">
        <v>10</v>
      </c>
      <c r="R5" s="37" t="s">
        <v>11</v>
      </c>
      <c r="S5" s="37" t="s">
        <v>12</v>
      </c>
      <c r="T5" s="37" t="s">
        <v>13</v>
      </c>
      <c r="U5" s="37" t="s">
        <v>14</v>
      </c>
      <c r="V5" s="37" t="s">
        <v>15</v>
      </c>
      <c r="W5" s="37" t="s">
        <v>16</v>
      </c>
      <c r="X5" s="37" t="s">
        <v>17</v>
      </c>
      <c r="Y5" s="37" t="s">
        <v>18</v>
      </c>
      <c r="Z5" s="37" t="s">
        <v>19</v>
      </c>
      <c r="AA5" s="37" t="s">
        <v>20</v>
      </c>
      <c r="AB5" s="37" t="s">
        <v>21</v>
      </c>
    </row>
    <row r="6" ht="34.5" customHeight="1">
      <c r="A6" s="28"/>
      <c r="B6" s="38" t="s">
        <v>22</v>
      </c>
      <c r="C6" s="26"/>
      <c r="D6" s="18">
        <v>13.0</v>
      </c>
      <c r="E6" s="29">
        <f t="shared" si="1"/>
        <v>9</v>
      </c>
      <c r="F6" s="30">
        <f>E6*F9/E9</f>
        <v>33.33333333</v>
      </c>
      <c r="G6" s="31"/>
      <c r="H6" s="20"/>
      <c r="I6" s="32" t="s">
        <v>23</v>
      </c>
      <c r="J6" s="33">
        <f>COUNTIF(H12:H39,I6) -1</f>
        <v>10</v>
      </c>
      <c r="K6" s="34">
        <f t="shared" si="2"/>
        <v>37.03703704</v>
      </c>
      <c r="L6" s="31">
        <v>-1.0</v>
      </c>
      <c r="M6" s="30">
        <f>M18+M19+M20+M21+M22+M23+M24+M25+M26</f>
        <v>0</v>
      </c>
      <c r="O6" s="39"/>
      <c r="P6" s="40"/>
      <c r="Q6" s="40"/>
      <c r="R6" s="40"/>
      <c r="S6" s="40"/>
      <c r="T6" s="40"/>
      <c r="U6" s="40"/>
      <c r="V6" s="40"/>
      <c r="W6" s="40"/>
      <c r="X6" s="40"/>
      <c r="Y6" s="40"/>
      <c r="Z6" s="40"/>
      <c r="AA6" s="40"/>
      <c r="AB6" s="40"/>
    </row>
    <row r="7" ht="34.5" customHeight="1">
      <c r="A7" s="38"/>
      <c r="B7" s="38" t="s">
        <v>24</v>
      </c>
      <c r="C7" s="26"/>
      <c r="D7" s="41">
        <v>7.0</v>
      </c>
      <c r="E7" s="29">
        <f>COUNTIF(B12:B39,B7)</f>
        <v>4</v>
      </c>
      <c r="F7" s="30">
        <f>E7*F9/E9</f>
        <v>14.81481481</v>
      </c>
      <c r="G7" s="31"/>
      <c r="H7" s="20"/>
      <c r="I7" s="32" t="s">
        <v>25</v>
      </c>
      <c r="J7" s="33">
        <f>COUNTIF(H12:H40,I7)</f>
        <v>11</v>
      </c>
      <c r="K7" s="34">
        <f t="shared" si="2"/>
        <v>40.74074074</v>
      </c>
      <c r="L7" s="31"/>
      <c r="M7" s="30">
        <f>M27+M28+M29+M30</f>
        <v>0</v>
      </c>
      <c r="O7" s="39"/>
      <c r="P7" s="40"/>
      <c r="Q7" s="40"/>
      <c r="R7" s="40"/>
      <c r="S7" s="40"/>
      <c r="T7" s="40"/>
      <c r="U7" s="40"/>
      <c r="V7" s="40"/>
      <c r="W7" s="40"/>
      <c r="X7" s="40"/>
      <c r="Y7" s="40"/>
      <c r="Z7" s="40"/>
      <c r="AA7" s="40"/>
      <c r="AB7" s="40"/>
    </row>
    <row r="8" ht="34.5" customHeight="1">
      <c r="A8" s="28"/>
      <c r="B8" s="28" t="s">
        <v>26</v>
      </c>
      <c r="C8" s="26"/>
      <c r="D8" s="41">
        <v>10.0</v>
      </c>
      <c r="E8" s="29">
        <f>COUNTIF(B12:B39,B8) -1</f>
        <v>8</v>
      </c>
      <c r="F8" s="30">
        <f>E8*F9/E9</f>
        <v>29.62962963</v>
      </c>
      <c r="G8" s="42">
        <v>-1.0</v>
      </c>
      <c r="H8" s="20"/>
      <c r="I8" s="12"/>
      <c r="J8" s="43">
        <f>SUM(J4:J7)</f>
        <v>27</v>
      </c>
      <c r="K8" s="43">
        <v>100.0</v>
      </c>
      <c r="M8" s="30">
        <f>M31+M32+M33+M34+M35+M36+M38+M39</f>
        <v>0</v>
      </c>
      <c r="N8" s="53"/>
      <c r="O8" s="39"/>
      <c r="P8" s="40"/>
      <c r="Q8" s="40"/>
      <c r="R8" s="40"/>
      <c r="S8" s="40"/>
      <c r="T8" s="40"/>
      <c r="U8" s="40"/>
      <c r="V8" s="40"/>
      <c r="W8" s="40"/>
      <c r="X8" s="40"/>
      <c r="Y8" s="40"/>
      <c r="Z8" s="40"/>
      <c r="AA8" s="40"/>
      <c r="AB8" s="40"/>
    </row>
    <row r="9" ht="34.5" customHeight="1">
      <c r="A9" s="45"/>
      <c r="B9" s="46"/>
      <c r="C9" s="47"/>
      <c r="D9" s="29">
        <f t="shared" ref="D9:E9" si="3">SUM(D5:D8)</f>
        <v>43</v>
      </c>
      <c r="E9" s="29">
        <f t="shared" si="3"/>
        <v>27</v>
      </c>
      <c r="F9" s="29">
        <v>100.0</v>
      </c>
      <c r="G9" s="20"/>
      <c r="H9" s="20"/>
      <c r="I9" s="20"/>
      <c r="J9" s="20"/>
      <c r="K9" s="20"/>
      <c r="M9" s="30">
        <f>M5+M6+M7+M8</f>
        <v>0</v>
      </c>
      <c r="N9" s="53"/>
      <c r="O9" s="48"/>
      <c r="P9" s="40"/>
      <c r="Q9" s="40"/>
      <c r="R9" s="40"/>
      <c r="S9" s="40"/>
      <c r="T9" s="40"/>
      <c r="U9" s="40"/>
      <c r="V9" s="40"/>
      <c r="W9" s="40"/>
      <c r="X9" s="40"/>
      <c r="Y9" s="40"/>
      <c r="Z9" s="40"/>
      <c r="AA9" s="40"/>
      <c r="AB9" s="40"/>
    </row>
    <row r="10">
      <c r="A10" s="6"/>
      <c r="C10" s="49"/>
      <c r="G10" s="45"/>
      <c r="I10" s="50"/>
      <c r="M10" s="122"/>
      <c r="N10" s="53"/>
      <c r="O10" s="51"/>
      <c r="P10" s="52"/>
      <c r="Q10" s="52"/>
      <c r="R10" s="52"/>
      <c r="S10" s="52"/>
      <c r="T10" s="52"/>
      <c r="U10" s="52"/>
      <c r="V10" s="52"/>
      <c r="W10" s="52"/>
      <c r="X10" s="52"/>
      <c r="Y10" s="52"/>
      <c r="Z10" s="52"/>
      <c r="AA10" s="52"/>
      <c r="AB10" s="52"/>
      <c r="AC10" s="53"/>
    </row>
    <row r="11">
      <c r="A11" s="54" t="s">
        <v>27</v>
      </c>
      <c r="B11" s="54" t="s">
        <v>28</v>
      </c>
      <c r="C11" s="54" t="s">
        <v>29</v>
      </c>
      <c r="D11" s="54" t="s">
        <v>30</v>
      </c>
      <c r="E11" s="54" t="s">
        <v>31</v>
      </c>
      <c r="F11" s="54" t="s">
        <v>32</v>
      </c>
      <c r="G11" s="54" t="s">
        <v>33</v>
      </c>
      <c r="H11" s="54" t="s">
        <v>34</v>
      </c>
      <c r="I11" s="54" t="s">
        <v>35</v>
      </c>
      <c r="J11" s="54" t="s">
        <v>36</v>
      </c>
      <c r="K11" s="54" t="s">
        <v>37</v>
      </c>
      <c r="L11" s="54" t="s">
        <v>38</v>
      </c>
      <c r="M11" s="54" t="s">
        <v>316</v>
      </c>
      <c r="N11" s="123" t="s">
        <v>317</v>
      </c>
      <c r="O11" s="51"/>
      <c r="P11" s="57"/>
      <c r="Q11" s="57"/>
      <c r="R11" s="57"/>
      <c r="S11" s="57"/>
      <c r="T11" s="57"/>
      <c r="U11" s="57"/>
      <c r="V11" s="57"/>
      <c r="W11" s="57"/>
      <c r="X11" s="57"/>
      <c r="Y11" s="57"/>
      <c r="Z11" s="57"/>
      <c r="AA11" s="57"/>
      <c r="AB11" s="57"/>
      <c r="AC11" s="53"/>
    </row>
    <row r="12">
      <c r="A12" s="58">
        <v>1.0</v>
      </c>
      <c r="B12" s="59" t="s">
        <v>7</v>
      </c>
      <c r="C12" s="29">
        <v>7.0</v>
      </c>
      <c r="D12" s="59" t="s">
        <v>41</v>
      </c>
      <c r="E12" s="59" t="s">
        <v>42</v>
      </c>
      <c r="F12" s="59" t="s">
        <v>43</v>
      </c>
      <c r="G12" s="60" t="s">
        <v>44</v>
      </c>
      <c r="H12" s="59" t="s">
        <v>23</v>
      </c>
      <c r="I12" s="59" t="s">
        <v>45</v>
      </c>
      <c r="J12" s="59" t="s">
        <v>9</v>
      </c>
      <c r="K12" s="59" t="s">
        <v>46</v>
      </c>
      <c r="L12" s="59" t="s">
        <v>47</v>
      </c>
      <c r="M12" s="117"/>
      <c r="N12" s="134" t="s">
        <v>318</v>
      </c>
      <c r="O12" s="63"/>
      <c r="P12" s="64"/>
      <c r="Q12" s="65"/>
      <c r="R12" s="65"/>
      <c r="S12" s="65"/>
      <c r="T12" s="65"/>
      <c r="U12" s="65" t="s">
        <v>49</v>
      </c>
      <c r="V12" s="66"/>
      <c r="W12" s="65"/>
      <c r="X12" s="65"/>
      <c r="Y12" s="65" t="s">
        <v>49</v>
      </c>
      <c r="Z12" s="66"/>
      <c r="AA12" s="65"/>
      <c r="AB12" s="65"/>
      <c r="AC12" s="67"/>
    </row>
    <row r="13" ht="165.75" customHeight="1">
      <c r="A13" s="58">
        <v>2.0</v>
      </c>
      <c r="B13" s="59" t="s">
        <v>7</v>
      </c>
      <c r="C13" s="29">
        <v>8.0</v>
      </c>
      <c r="D13" s="59" t="s">
        <v>352</v>
      </c>
      <c r="E13" s="68" t="s">
        <v>353</v>
      </c>
      <c r="F13" s="59" t="s">
        <v>52</v>
      </c>
      <c r="G13" s="60" t="s">
        <v>53</v>
      </c>
      <c r="H13" s="59" t="s">
        <v>8</v>
      </c>
      <c r="I13" s="59" t="s">
        <v>45</v>
      </c>
      <c r="J13" s="59" t="s">
        <v>54</v>
      </c>
      <c r="K13" s="59" t="s">
        <v>46</v>
      </c>
      <c r="L13" s="59" t="s">
        <v>55</v>
      </c>
      <c r="M13" s="117"/>
      <c r="N13" s="125"/>
      <c r="O13" s="70"/>
      <c r="P13" s="65"/>
      <c r="Q13" s="65" t="s">
        <v>49</v>
      </c>
      <c r="R13" s="65" t="s">
        <v>49</v>
      </c>
      <c r="S13" s="65" t="s">
        <v>49</v>
      </c>
      <c r="T13" s="65" t="s">
        <v>49</v>
      </c>
      <c r="U13" s="65"/>
      <c r="V13" s="65"/>
      <c r="W13" s="65"/>
      <c r="X13" s="65"/>
      <c r="Y13" s="65"/>
      <c r="Z13" s="65"/>
      <c r="AA13" s="65"/>
      <c r="AB13" s="65"/>
      <c r="AC13" s="71"/>
    </row>
    <row r="14">
      <c r="A14" s="58">
        <v>3.0</v>
      </c>
      <c r="B14" s="72" t="s">
        <v>7</v>
      </c>
      <c r="C14" s="29">
        <v>9.0</v>
      </c>
      <c r="D14" s="72" t="s">
        <v>57</v>
      </c>
      <c r="E14" s="59" t="s">
        <v>58</v>
      </c>
      <c r="F14" s="72" t="s">
        <v>59</v>
      </c>
      <c r="G14" s="73" t="s">
        <v>53</v>
      </c>
      <c r="H14" s="72" t="s">
        <v>8</v>
      </c>
      <c r="I14" s="59" t="s">
        <v>60</v>
      </c>
      <c r="J14" s="72" t="s">
        <v>61</v>
      </c>
      <c r="K14" s="59" t="s">
        <v>46</v>
      </c>
      <c r="L14" s="72" t="s">
        <v>62</v>
      </c>
      <c r="M14" s="126"/>
      <c r="N14" s="124" t="s">
        <v>321</v>
      </c>
      <c r="O14" s="70"/>
      <c r="P14" s="65"/>
      <c r="Q14" s="65"/>
      <c r="R14" s="65"/>
      <c r="S14" s="65"/>
      <c r="T14" s="65"/>
      <c r="U14" s="65"/>
      <c r="V14" s="65"/>
      <c r="W14" s="65"/>
      <c r="X14" s="65"/>
      <c r="Y14" s="65"/>
      <c r="Z14" s="65"/>
      <c r="AA14" s="65"/>
      <c r="AB14" s="65"/>
      <c r="AC14" s="71"/>
    </row>
    <row r="15">
      <c r="A15" s="58">
        <v>4.0</v>
      </c>
      <c r="B15" s="59" t="s">
        <v>7</v>
      </c>
      <c r="C15" s="29">
        <v>10.0</v>
      </c>
      <c r="D15" s="59" t="s">
        <v>354</v>
      </c>
      <c r="E15" s="59" t="s">
        <v>355</v>
      </c>
      <c r="F15" s="59" t="s">
        <v>66</v>
      </c>
      <c r="G15" s="60" t="s">
        <v>44</v>
      </c>
      <c r="H15" s="59" t="s">
        <v>8</v>
      </c>
      <c r="I15" s="59" t="s">
        <v>60</v>
      </c>
      <c r="J15" s="59" t="s">
        <v>67</v>
      </c>
      <c r="K15" s="59" t="s">
        <v>46</v>
      </c>
      <c r="L15" s="59" t="s">
        <v>68</v>
      </c>
      <c r="M15" s="117"/>
      <c r="N15" s="125"/>
      <c r="O15" s="70"/>
      <c r="P15" s="65"/>
      <c r="Q15" s="65"/>
      <c r="R15" s="65"/>
      <c r="S15" s="65"/>
      <c r="T15" s="65"/>
      <c r="U15" s="65"/>
      <c r="V15" s="65"/>
      <c r="W15" s="65"/>
      <c r="X15" s="65"/>
      <c r="Y15" s="65"/>
      <c r="Z15" s="65"/>
      <c r="AA15" s="65"/>
      <c r="AB15" s="65"/>
      <c r="AC15" s="71"/>
    </row>
    <row r="16">
      <c r="A16" s="58">
        <v>5.0</v>
      </c>
      <c r="B16" s="72" t="s">
        <v>7</v>
      </c>
      <c r="C16" s="29">
        <v>11.0</v>
      </c>
      <c r="D16" s="72" t="s">
        <v>70</v>
      </c>
      <c r="E16" s="72" t="s">
        <v>71</v>
      </c>
      <c r="F16" s="72" t="s">
        <v>72</v>
      </c>
      <c r="G16" s="73" t="s">
        <v>53</v>
      </c>
      <c r="H16" s="72" t="s">
        <v>23</v>
      </c>
      <c r="I16" s="72" t="s">
        <v>45</v>
      </c>
      <c r="J16" s="72" t="s">
        <v>73</v>
      </c>
      <c r="K16" s="72" t="s">
        <v>46</v>
      </c>
      <c r="L16" s="105" t="s">
        <v>356</v>
      </c>
      <c r="M16" s="126"/>
      <c r="N16" s="124" t="s">
        <v>325</v>
      </c>
      <c r="O16" s="77"/>
      <c r="P16" s="65"/>
      <c r="Q16" s="65"/>
      <c r="R16" s="65"/>
      <c r="S16" s="65" t="s">
        <v>49</v>
      </c>
      <c r="T16" s="65"/>
      <c r="U16" s="65"/>
      <c r="V16" s="65"/>
      <c r="W16" s="65"/>
      <c r="X16" s="65"/>
      <c r="Y16" s="65"/>
      <c r="Z16" s="65"/>
      <c r="AA16" s="65"/>
      <c r="AB16" s="65"/>
      <c r="AC16" s="71"/>
    </row>
    <row r="17">
      <c r="A17" s="58">
        <v>6.0</v>
      </c>
      <c r="B17" s="59" t="s">
        <v>7</v>
      </c>
      <c r="C17" s="29">
        <v>13.0</v>
      </c>
      <c r="D17" s="59" t="s">
        <v>77</v>
      </c>
      <c r="E17" s="59" t="s">
        <v>78</v>
      </c>
      <c r="F17" s="59" t="s">
        <v>79</v>
      </c>
      <c r="G17" s="60" t="s">
        <v>53</v>
      </c>
      <c r="H17" s="59" t="s">
        <v>25</v>
      </c>
      <c r="I17" s="59" t="s">
        <v>80</v>
      </c>
      <c r="J17" s="59" t="s">
        <v>81</v>
      </c>
      <c r="K17" s="59" t="s">
        <v>46</v>
      </c>
      <c r="L17" s="59" t="s">
        <v>82</v>
      </c>
      <c r="M17" s="117"/>
      <c r="N17" s="124"/>
      <c r="O17" s="77"/>
      <c r="P17" s="65"/>
      <c r="Q17" s="65" t="s">
        <v>49</v>
      </c>
      <c r="R17" s="65"/>
      <c r="S17" s="65"/>
      <c r="T17" s="65"/>
      <c r="U17" s="65"/>
      <c r="V17" s="65"/>
      <c r="W17" s="65"/>
      <c r="X17" s="65"/>
      <c r="Y17" s="65"/>
      <c r="Z17" s="65"/>
      <c r="AA17" s="65"/>
      <c r="AB17" s="65"/>
      <c r="AC17" s="71"/>
    </row>
    <row r="18">
      <c r="A18" s="58">
        <v>7.0</v>
      </c>
      <c r="B18" s="59" t="s">
        <v>22</v>
      </c>
      <c r="C18" s="29">
        <v>5.0</v>
      </c>
      <c r="D18" s="59" t="s">
        <v>84</v>
      </c>
      <c r="E18" s="59" t="s">
        <v>85</v>
      </c>
      <c r="F18" s="59" t="s">
        <v>86</v>
      </c>
      <c r="G18" s="60" t="s">
        <v>53</v>
      </c>
      <c r="H18" s="59" t="s">
        <v>25</v>
      </c>
      <c r="I18" s="59" t="s">
        <v>45</v>
      </c>
      <c r="J18" s="59" t="s">
        <v>87</v>
      </c>
      <c r="K18" s="59" t="s">
        <v>46</v>
      </c>
      <c r="L18" s="59" t="s">
        <v>88</v>
      </c>
      <c r="M18" s="117"/>
      <c r="N18" s="127" t="s">
        <v>357</v>
      </c>
      <c r="O18" s="77"/>
      <c r="P18" s="65"/>
      <c r="Q18" s="65" t="s">
        <v>49</v>
      </c>
      <c r="R18" s="65"/>
      <c r="S18" s="65"/>
      <c r="T18" s="65"/>
      <c r="U18" s="65"/>
      <c r="V18" s="65" t="s">
        <v>49</v>
      </c>
      <c r="W18" s="65"/>
      <c r="X18" s="65"/>
      <c r="Y18" s="65"/>
      <c r="Z18" s="65"/>
      <c r="AA18" s="65"/>
      <c r="AB18" s="65"/>
      <c r="AC18" s="71"/>
    </row>
    <row r="19">
      <c r="A19" s="58">
        <v>8.0</v>
      </c>
      <c r="B19" s="59" t="s">
        <v>22</v>
      </c>
      <c r="C19" s="29">
        <v>6.0</v>
      </c>
      <c r="D19" s="59" t="s">
        <v>358</v>
      </c>
      <c r="E19" s="59" t="s">
        <v>359</v>
      </c>
      <c r="F19" s="59" t="s">
        <v>92</v>
      </c>
      <c r="G19" s="60" t="s">
        <v>53</v>
      </c>
      <c r="H19" s="59" t="s">
        <v>25</v>
      </c>
      <c r="I19" s="59" t="s">
        <v>45</v>
      </c>
      <c r="J19" s="59" t="s">
        <v>11</v>
      </c>
      <c r="K19" s="59" t="s">
        <v>46</v>
      </c>
      <c r="L19" s="59" t="s">
        <v>93</v>
      </c>
      <c r="M19" s="117"/>
      <c r="N19" s="129"/>
      <c r="O19" s="70"/>
      <c r="P19" s="65"/>
      <c r="Q19" s="65"/>
      <c r="R19" s="65"/>
      <c r="S19" s="65"/>
      <c r="T19" s="65" t="s">
        <v>49</v>
      </c>
      <c r="U19" s="65"/>
      <c r="V19" s="65"/>
      <c r="W19" s="65"/>
      <c r="X19" s="65"/>
      <c r="Y19" s="65"/>
      <c r="Z19" s="65" t="s">
        <v>49</v>
      </c>
      <c r="AA19" s="65"/>
      <c r="AB19" s="65"/>
      <c r="AC19" s="71"/>
    </row>
    <row r="20">
      <c r="A20" s="58">
        <v>9.0</v>
      </c>
      <c r="B20" s="59" t="s">
        <v>22</v>
      </c>
      <c r="C20" s="29">
        <v>7.0</v>
      </c>
      <c r="D20" s="59" t="s">
        <v>360</v>
      </c>
      <c r="E20" s="59" t="s">
        <v>361</v>
      </c>
      <c r="F20" s="59" t="s">
        <v>97</v>
      </c>
      <c r="G20" s="60" t="s">
        <v>53</v>
      </c>
      <c r="H20" s="59" t="s">
        <v>25</v>
      </c>
      <c r="I20" s="59" t="s">
        <v>45</v>
      </c>
      <c r="J20" s="59" t="s">
        <v>11</v>
      </c>
      <c r="K20" s="59" t="s">
        <v>46</v>
      </c>
      <c r="L20" s="59" t="s">
        <v>98</v>
      </c>
      <c r="M20" s="117"/>
      <c r="N20" s="129"/>
      <c r="O20" s="77"/>
      <c r="P20" s="65"/>
      <c r="Q20" s="65"/>
      <c r="R20" s="65" t="s">
        <v>49</v>
      </c>
      <c r="S20" s="65" t="s">
        <v>49</v>
      </c>
      <c r="T20" s="65" t="s">
        <v>49</v>
      </c>
      <c r="U20" s="65"/>
      <c r="V20" s="65" t="s">
        <v>49</v>
      </c>
      <c r="W20" s="65" t="s">
        <v>49</v>
      </c>
      <c r="X20" s="65"/>
      <c r="Y20" s="65"/>
      <c r="Z20" s="65" t="s">
        <v>49</v>
      </c>
      <c r="AA20" s="65"/>
      <c r="AB20" s="65"/>
      <c r="AC20" s="71"/>
    </row>
    <row r="21" ht="237.0" customHeight="1">
      <c r="A21" s="58">
        <v>10.0</v>
      </c>
      <c r="B21" s="59" t="s">
        <v>22</v>
      </c>
      <c r="C21" s="29">
        <v>8.0</v>
      </c>
      <c r="D21" s="59" t="s">
        <v>362</v>
      </c>
      <c r="E21" s="59" t="s">
        <v>363</v>
      </c>
      <c r="F21" s="59" t="s">
        <v>102</v>
      </c>
      <c r="G21" s="60" t="s">
        <v>53</v>
      </c>
      <c r="H21" s="59" t="s">
        <v>23</v>
      </c>
      <c r="I21" s="59" t="s">
        <v>45</v>
      </c>
      <c r="J21" s="59" t="s">
        <v>103</v>
      </c>
      <c r="K21" s="59" t="s">
        <v>46</v>
      </c>
      <c r="L21" s="59" t="s">
        <v>364</v>
      </c>
      <c r="M21" s="117"/>
      <c r="N21" s="125"/>
      <c r="O21" s="77"/>
      <c r="P21" s="65"/>
      <c r="Q21" s="65"/>
      <c r="R21" s="65"/>
      <c r="S21" s="65"/>
      <c r="T21" s="65" t="s">
        <v>49</v>
      </c>
      <c r="U21" s="65"/>
      <c r="V21" s="65"/>
      <c r="W21" s="65" t="s">
        <v>49</v>
      </c>
      <c r="X21" s="65"/>
      <c r="Y21" s="65"/>
      <c r="Z21" s="65" t="s">
        <v>49</v>
      </c>
      <c r="AA21" s="65"/>
      <c r="AB21" s="65"/>
      <c r="AC21" s="71"/>
    </row>
    <row r="22">
      <c r="A22" s="58">
        <v>11.0</v>
      </c>
      <c r="B22" s="59" t="s">
        <v>22</v>
      </c>
      <c r="C22" s="29">
        <v>9.0</v>
      </c>
      <c r="D22" s="59" t="s">
        <v>106</v>
      </c>
      <c r="E22" s="59" t="s">
        <v>107</v>
      </c>
      <c r="F22" s="59" t="s">
        <v>108</v>
      </c>
      <c r="G22" s="60" t="s">
        <v>53</v>
      </c>
      <c r="H22" s="59" t="s">
        <v>8</v>
      </c>
      <c r="I22" s="59" t="s">
        <v>80</v>
      </c>
      <c r="J22" s="59" t="s">
        <v>103</v>
      </c>
      <c r="K22" s="59" t="s">
        <v>46</v>
      </c>
      <c r="L22" s="59" t="s">
        <v>109</v>
      </c>
      <c r="M22" s="117"/>
      <c r="N22" s="129"/>
      <c r="O22" s="70"/>
      <c r="P22" s="65"/>
      <c r="Q22" s="65"/>
      <c r="R22" s="65"/>
      <c r="S22" s="65"/>
      <c r="T22" s="65"/>
      <c r="U22" s="65"/>
      <c r="V22" s="65"/>
      <c r="W22" s="65"/>
      <c r="X22" s="65"/>
      <c r="Y22" s="65"/>
      <c r="Z22" s="65"/>
      <c r="AA22" s="65"/>
      <c r="AB22" s="65"/>
      <c r="AC22" s="71"/>
    </row>
    <row r="23">
      <c r="A23" s="58">
        <v>12.0</v>
      </c>
      <c r="B23" s="59" t="s">
        <v>22</v>
      </c>
      <c r="C23" s="29">
        <v>10.0</v>
      </c>
      <c r="D23" s="59" t="s">
        <v>111</v>
      </c>
      <c r="E23" s="59" t="s">
        <v>112</v>
      </c>
      <c r="F23" s="59" t="s">
        <v>113</v>
      </c>
      <c r="G23" s="60" t="s">
        <v>44</v>
      </c>
      <c r="H23" s="59" t="s">
        <v>25</v>
      </c>
      <c r="I23" s="59" t="s">
        <v>114</v>
      </c>
      <c r="J23" s="59" t="s">
        <v>115</v>
      </c>
      <c r="K23" s="59" t="s">
        <v>46</v>
      </c>
      <c r="L23" s="59" t="s">
        <v>116</v>
      </c>
      <c r="M23" s="117"/>
      <c r="N23" s="124" t="s">
        <v>335</v>
      </c>
      <c r="O23" s="70"/>
      <c r="P23" s="65"/>
      <c r="Q23" s="65"/>
      <c r="R23" s="65"/>
      <c r="S23" s="65"/>
      <c r="T23" s="65"/>
      <c r="U23" s="65"/>
      <c r="V23" s="65"/>
      <c r="W23" s="65"/>
      <c r="X23" s="65"/>
      <c r="Y23" s="65"/>
      <c r="Z23" s="65"/>
      <c r="AA23" s="65" t="s">
        <v>76</v>
      </c>
      <c r="AB23" s="65"/>
      <c r="AC23" s="71"/>
    </row>
    <row r="24" ht="253.5" customHeight="1">
      <c r="A24" s="58">
        <v>13.0</v>
      </c>
      <c r="B24" s="59" t="s">
        <v>22</v>
      </c>
      <c r="C24" s="29">
        <v>11.0</v>
      </c>
      <c r="D24" s="59" t="s">
        <v>118</v>
      </c>
      <c r="E24" s="59" t="s">
        <v>119</v>
      </c>
      <c r="F24" s="59" t="s">
        <v>120</v>
      </c>
      <c r="G24" s="60" t="s">
        <v>53</v>
      </c>
      <c r="H24" s="59" t="s">
        <v>23</v>
      </c>
      <c r="I24" s="59" t="s">
        <v>60</v>
      </c>
      <c r="J24" s="59" t="s">
        <v>121</v>
      </c>
      <c r="K24" s="59" t="s">
        <v>46</v>
      </c>
      <c r="L24" s="59" t="s">
        <v>122</v>
      </c>
      <c r="M24" s="117"/>
      <c r="N24" s="127" t="s">
        <v>365</v>
      </c>
      <c r="O24" s="70"/>
      <c r="P24" s="65"/>
      <c r="Q24" s="65"/>
      <c r="R24" s="65"/>
      <c r="S24" s="65"/>
      <c r="T24" s="65"/>
      <c r="U24" s="65"/>
      <c r="V24" s="65"/>
      <c r="W24" s="65"/>
      <c r="X24" s="65"/>
      <c r="Y24" s="65"/>
      <c r="Z24" s="65"/>
      <c r="AA24" s="65"/>
      <c r="AB24" s="65"/>
      <c r="AC24" s="71"/>
    </row>
    <row r="25" ht="107.25" customHeight="1">
      <c r="A25" s="58">
        <v>14.0</v>
      </c>
      <c r="B25" s="82" t="s">
        <v>22</v>
      </c>
      <c r="C25" s="29">
        <v>12.0</v>
      </c>
      <c r="D25" s="82" t="s">
        <v>124</v>
      </c>
      <c r="E25" s="59" t="s">
        <v>125</v>
      </c>
      <c r="F25" s="82" t="s">
        <v>126</v>
      </c>
      <c r="G25" s="83" t="s">
        <v>53</v>
      </c>
      <c r="H25" s="82" t="s">
        <v>23</v>
      </c>
      <c r="I25" s="59" t="s">
        <v>60</v>
      </c>
      <c r="J25" s="82" t="s">
        <v>121</v>
      </c>
      <c r="K25" s="59" t="s">
        <v>46</v>
      </c>
      <c r="L25" s="82" t="s">
        <v>127</v>
      </c>
      <c r="M25" s="117"/>
      <c r="N25" s="124" t="s">
        <v>366</v>
      </c>
      <c r="O25" s="84"/>
      <c r="P25" s="65"/>
      <c r="Q25" s="65"/>
      <c r="R25" s="65"/>
      <c r="S25" s="65"/>
      <c r="T25" s="65"/>
      <c r="U25" s="65"/>
      <c r="V25" s="65"/>
      <c r="W25" s="65"/>
      <c r="X25" s="65"/>
      <c r="Y25" s="65"/>
      <c r="Z25" s="65"/>
      <c r="AA25" s="65"/>
      <c r="AB25" s="65"/>
      <c r="AC25" s="71"/>
    </row>
    <row r="26" ht="120.0" customHeight="1">
      <c r="A26" s="58">
        <v>15.0</v>
      </c>
      <c r="B26" s="82" t="s">
        <v>22</v>
      </c>
      <c r="C26" s="29">
        <v>13.0</v>
      </c>
      <c r="D26" s="82" t="s">
        <v>129</v>
      </c>
      <c r="E26" s="59" t="s">
        <v>130</v>
      </c>
      <c r="F26" s="82" t="s">
        <v>131</v>
      </c>
      <c r="G26" s="83" t="s">
        <v>53</v>
      </c>
      <c r="H26" s="82" t="s">
        <v>23</v>
      </c>
      <c r="I26" s="59" t="s">
        <v>60</v>
      </c>
      <c r="J26" s="82" t="s">
        <v>121</v>
      </c>
      <c r="K26" s="59" t="s">
        <v>46</v>
      </c>
      <c r="L26" s="85" t="s">
        <v>132</v>
      </c>
      <c r="M26" s="130"/>
      <c r="N26" s="124" t="s">
        <v>367</v>
      </c>
      <c r="O26" s="87"/>
      <c r="P26" s="65"/>
      <c r="Q26" s="65"/>
      <c r="R26" s="65"/>
      <c r="S26" s="65"/>
      <c r="T26" s="65"/>
      <c r="U26" s="65"/>
      <c r="V26" s="65"/>
      <c r="W26" s="65"/>
      <c r="X26" s="65"/>
      <c r="Y26" s="65"/>
      <c r="Z26" s="65"/>
      <c r="AA26" s="65"/>
      <c r="AB26" s="65"/>
      <c r="AC26" s="71"/>
    </row>
    <row r="27">
      <c r="A27" s="58">
        <v>16.0</v>
      </c>
      <c r="B27" s="82" t="s">
        <v>24</v>
      </c>
      <c r="C27" s="29">
        <v>4.0</v>
      </c>
      <c r="D27" s="82" t="s">
        <v>134</v>
      </c>
      <c r="E27" s="82" t="s">
        <v>135</v>
      </c>
      <c r="F27" s="82" t="s">
        <v>136</v>
      </c>
      <c r="G27" s="83" t="s">
        <v>44</v>
      </c>
      <c r="H27" s="82" t="s">
        <v>25</v>
      </c>
      <c r="I27" s="82" t="s">
        <v>45</v>
      </c>
      <c r="J27" s="82" t="s">
        <v>137</v>
      </c>
      <c r="K27" s="82" t="s">
        <v>46</v>
      </c>
      <c r="L27" s="82" t="s">
        <v>368</v>
      </c>
      <c r="M27" s="131"/>
      <c r="N27" s="127" t="s">
        <v>340</v>
      </c>
      <c r="O27" s="84"/>
      <c r="P27" s="65"/>
      <c r="Q27" s="65"/>
      <c r="R27" s="65"/>
      <c r="S27" s="65"/>
      <c r="T27" s="65"/>
      <c r="U27" s="65"/>
      <c r="V27" s="65"/>
      <c r="W27" s="65"/>
      <c r="X27" s="65"/>
      <c r="Y27" s="65"/>
      <c r="Z27" s="65"/>
      <c r="AA27" s="65"/>
      <c r="AB27" s="65"/>
      <c r="AC27" s="71"/>
    </row>
    <row r="28">
      <c r="A28" s="58">
        <v>17.0</v>
      </c>
      <c r="B28" s="82" t="s">
        <v>24</v>
      </c>
      <c r="C28" s="29">
        <v>5.0</v>
      </c>
      <c r="D28" s="82" t="s">
        <v>140</v>
      </c>
      <c r="E28" s="82" t="s">
        <v>141</v>
      </c>
      <c r="F28" s="82" t="s">
        <v>142</v>
      </c>
      <c r="G28" s="83" t="s">
        <v>44</v>
      </c>
      <c r="H28" s="82" t="s">
        <v>23</v>
      </c>
      <c r="I28" s="59" t="s">
        <v>60</v>
      </c>
      <c r="J28" s="82" t="s">
        <v>143</v>
      </c>
      <c r="K28" s="82" t="s">
        <v>46</v>
      </c>
      <c r="L28" s="82" t="s">
        <v>144</v>
      </c>
      <c r="M28" s="135"/>
      <c r="N28" s="124" t="s">
        <v>341</v>
      </c>
      <c r="O28" s="84"/>
      <c r="P28" s="65"/>
      <c r="Q28" s="65"/>
      <c r="R28" s="65"/>
      <c r="S28" s="65"/>
      <c r="T28" s="65"/>
      <c r="U28" s="65" t="s">
        <v>49</v>
      </c>
      <c r="V28" s="65" t="s">
        <v>49</v>
      </c>
      <c r="W28" s="65"/>
      <c r="X28" s="65"/>
      <c r="Y28" s="65" t="s">
        <v>49</v>
      </c>
      <c r="Z28" s="65" t="s">
        <v>49</v>
      </c>
      <c r="AA28" s="65"/>
      <c r="AB28" s="65" t="s">
        <v>49</v>
      </c>
      <c r="AC28" s="71"/>
    </row>
    <row r="29">
      <c r="A29" s="58">
        <v>18.0</v>
      </c>
      <c r="B29" s="72" t="s">
        <v>24</v>
      </c>
      <c r="C29" s="29">
        <v>6.0</v>
      </c>
      <c r="D29" s="72" t="s">
        <v>146</v>
      </c>
      <c r="E29" s="59" t="s">
        <v>147</v>
      </c>
      <c r="F29" s="72" t="s">
        <v>148</v>
      </c>
      <c r="G29" s="73" t="s">
        <v>53</v>
      </c>
      <c r="H29" s="72" t="s">
        <v>23</v>
      </c>
      <c r="I29" s="90" t="s">
        <v>149</v>
      </c>
      <c r="J29" s="72" t="s">
        <v>150</v>
      </c>
      <c r="K29" s="59"/>
      <c r="L29" s="72" t="s">
        <v>151</v>
      </c>
      <c r="M29" s="126"/>
      <c r="N29" s="74" t="s">
        <v>369</v>
      </c>
      <c r="O29" s="84"/>
      <c r="P29" s="65"/>
      <c r="Q29" s="65"/>
      <c r="R29" s="65"/>
      <c r="S29" s="65"/>
      <c r="T29" s="65"/>
      <c r="U29" s="65"/>
      <c r="V29" s="65"/>
      <c r="W29" s="65"/>
      <c r="X29" s="65"/>
      <c r="Y29" s="65"/>
      <c r="Z29" s="65"/>
      <c r="AA29" s="65"/>
      <c r="AB29" s="65"/>
      <c r="AC29" s="71"/>
    </row>
    <row r="30" ht="121.5" customHeight="1">
      <c r="A30" s="58">
        <v>19.0</v>
      </c>
      <c r="B30" s="59" t="s">
        <v>24</v>
      </c>
      <c r="C30" s="29">
        <v>7.0</v>
      </c>
      <c r="D30" s="59" t="s">
        <v>153</v>
      </c>
      <c r="E30" s="59" t="s">
        <v>154</v>
      </c>
      <c r="F30" s="59" t="s">
        <v>155</v>
      </c>
      <c r="G30" s="60" t="s">
        <v>53</v>
      </c>
      <c r="H30" s="59" t="s">
        <v>23</v>
      </c>
      <c r="I30" s="59" t="s">
        <v>149</v>
      </c>
      <c r="J30" s="59" t="s">
        <v>156</v>
      </c>
      <c r="K30" s="59"/>
      <c r="L30" s="59" t="s">
        <v>157</v>
      </c>
      <c r="M30" s="117"/>
      <c r="N30" s="129"/>
      <c r="O30" s="84"/>
      <c r="P30" s="65"/>
      <c r="Q30" s="65"/>
      <c r="R30" s="65"/>
      <c r="S30" s="65"/>
      <c r="T30" s="65"/>
      <c r="U30" s="65"/>
      <c r="V30" s="65"/>
      <c r="W30" s="65"/>
      <c r="X30" s="65"/>
      <c r="Y30" s="65"/>
      <c r="Z30" s="65"/>
      <c r="AA30" s="65"/>
      <c r="AB30" s="65"/>
      <c r="AC30" s="71"/>
    </row>
    <row r="31" ht="120.75" customHeight="1">
      <c r="A31" s="58">
        <v>20.0</v>
      </c>
      <c r="B31" s="59" t="s">
        <v>26</v>
      </c>
      <c r="C31" s="29">
        <v>2.0</v>
      </c>
      <c r="D31" s="59" t="s">
        <v>159</v>
      </c>
      <c r="E31" s="59" t="s">
        <v>160</v>
      </c>
      <c r="F31" s="59" t="s">
        <v>161</v>
      </c>
      <c r="G31" s="60" t="s">
        <v>53</v>
      </c>
      <c r="H31" s="59" t="s">
        <v>25</v>
      </c>
      <c r="I31" s="59" t="s">
        <v>80</v>
      </c>
      <c r="J31" s="59" t="s">
        <v>12</v>
      </c>
      <c r="K31" s="59" t="s">
        <v>46</v>
      </c>
      <c r="L31" s="59" t="s">
        <v>162</v>
      </c>
      <c r="M31" s="117"/>
      <c r="N31" s="127" t="s">
        <v>370</v>
      </c>
      <c r="O31" s="84"/>
      <c r="P31" s="65"/>
      <c r="Q31" s="65"/>
      <c r="R31" s="65"/>
      <c r="S31" s="65"/>
      <c r="T31" s="65"/>
      <c r="U31" s="65"/>
      <c r="V31" s="65"/>
      <c r="W31" s="65"/>
      <c r="X31" s="65"/>
      <c r="Y31" s="65"/>
      <c r="Z31" s="65"/>
      <c r="AA31" s="65"/>
      <c r="AB31" s="65"/>
      <c r="AC31" s="71"/>
    </row>
    <row r="32" ht="130.5" customHeight="1">
      <c r="A32" s="58">
        <v>21.0</v>
      </c>
      <c r="B32" s="59" t="s">
        <v>26</v>
      </c>
      <c r="C32" s="29">
        <v>3.0</v>
      </c>
      <c r="D32" s="59" t="s">
        <v>164</v>
      </c>
      <c r="E32" s="59" t="s">
        <v>165</v>
      </c>
      <c r="F32" s="59" t="s">
        <v>166</v>
      </c>
      <c r="G32" s="60" t="s">
        <v>53</v>
      </c>
      <c r="H32" s="59" t="s">
        <v>23</v>
      </c>
      <c r="I32" s="59" t="s">
        <v>149</v>
      </c>
      <c r="J32" s="59" t="s">
        <v>167</v>
      </c>
      <c r="K32" s="59" t="s">
        <v>46</v>
      </c>
      <c r="L32" s="59" t="s">
        <v>168</v>
      </c>
      <c r="M32" s="117"/>
      <c r="N32" s="127" t="s">
        <v>371</v>
      </c>
      <c r="O32" s="84"/>
      <c r="P32" s="65"/>
      <c r="Q32" s="65"/>
      <c r="R32" s="65"/>
      <c r="S32" s="65"/>
      <c r="T32" s="65"/>
      <c r="U32" s="65"/>
      <c r="V32" s="65"/>
      <c r="W32" s="65"/>
      <c r="X32" s="65"/>
      <c r="Y32" s="65"/>
      <c r="Z32" s="65"/>
      <c r="AA32" s="65"/>
      <c r="AB32" s="65"/>
      <c r="AC32" s="71"/>
    </row>
    <row r="33">
      <c r="A33" s="58">
        <v>22.0</v>
      </c>
      <c r="B33" s="59" t="s">
        <v>26</v>
      </c>
      <c r="C33" s="29">
        <v>4.0</v>
      </c>
      <c r="D33" s="59" t="s">
        <v>170</v>
      </c>
      <c r="E33" s="59" t="s">
        <v>171</v>
      </c>
      <c r="F33" s="59" t="s">
        <v>172</v>
      </c>
      <c r="G33" s="60" t="s">
        <v>53</v>
      </c>
      <c r="H33" s="59" t="s">
        <v>25</v>
      </c>
      <c r="I33" s="59" t="s">
        <v>149</v>
      </c>
      <c r="J33" s="59" t="s">
        <v>173</v>
      </c>
      <c r="K33" s="59" t="s">
        <v>46</v>
      </c>
      <c r="L33" s="59" t="s">
        <v>174</v>
      </c>
      <c r="M33" s="117"/>
      <c r="N33" s="129"/>
      <c r="O33" s="84"/>
      <c r="P33" s="65"/>
      <c r="Q33" s="65"/>
      <c r="R33" s="65"/>
      <c r="S33" s="65"/>
      <c r="T33" s="65"/>
      <c r="U33" s="65"/>
      <c r="V33" s="65"/>
      <c r="W33" s="65"/>
      <c r="X33" s="65"/>
      <c r="Y33" s="65"/>
      <c r="Z33" s="65"/>
      <c r="AA33" s="65"/>
      <c r="AB33" s="65"/>
      <c r="AC33" s="71"/>
    </row>
    <row r="34" ht="230.25" customHeight="1">
      <c r="A34" s="58">
        <v>23.0</v>
      </c>
      <c r="B34" s="59" t="s">
        <v>26</v>
      </c>
      <c r="C34" s="29">
        <v>5.0</v>
      </c>
      <c r="D34" s="59" t="s">
        <v>372</v>
      </c>
      <c r="E34" s="59" t="s">
        <v>373</v>
      </c>
      <c r="F34" s="59" t="s">
        <v>178</v>
      </c>
      <c r="G34" s="60" t="s">
        <v>44</v>
      </c>
      <c r="H34" s="59" t="s">
        <v>8</v>
      </c>
      <c r="I34" s="59" t="s">
        <v>45</v>
      </c>
      <c r="J34" s="59" t="s">
        <v>103</v>
      </c>
      <c r="K34" s="59" t="s">
        <v>46</v>
      </c>
      <c r="L34" s="59" t="s">
        <v>179</v>
      </c>
      <c r="M34" s="117"/>
      <c r="N34" s="125"/>
      <c r="O34" s="92"/>
      <c r="P34" s="65"/>
      <c r="Q34" s="65"/>
      <c r="R34" s="65"/>
      <c r="S34" s="65"/>
      <c r="T34" s="65"/>
      <c r="U34" s="65"/>
      <c r="V34" s="65"/>
      <c r="W34" s="65"/>
      <c r="X34" s="65"/>
      <c r="Y34" s="65"/>
      <c r="Z34" s="65"/>
      <c r="AA34" s="65"/>
      <c r="AB34" s="65"/>
      <c r="AC34" s="71"/>
    </row>
    <row r="35">
      <c r="A35" s="58">
        <v>24.0</v>
      </c>
      <c r="B35" s="59" t="s">
        <v>26</v>
      </c>
      <c r="C35" s="29">
        <v>6.0</v>
      </c>
      <c r="D35" s="59" t="s">
        <v>181</v>
      </c>
      <c r="E35" s="59" t="s">
        <v>182</v>
      </c>
      <c r="F35" s="59" t="s">
        <v>183</v>
      </c>
      <c r="G35" s="60" t="s">
        <v>53</v>
      </c>
      <c r="H35" s="59" t="s">
        <v>8</v>
      </c>
      <c r="I35" s="59" t="s">
        <v>60</v>
      </c>
      <c r="J35" s="59" t="s">
        <v>184</v>
      </c>
      <c r="K35" s="59" t="s">
        <v>46</v>
      </c>
      <c r="L35" s="59" t="s">
        <v>185</v>
      </c>
      <c r="M35" s="117"/>
      <c r="N35" s="124" t="s">
        <v>348</v>
      </c>
      <c r="O35" s="92"/>
      <c r="P35" s="65"/>
      <c r="Q35" s="65"/>
      <c r="R35" s="65"/>
      <c r="S35" s="65"/>
      <c r="T35" s="65"/>
      <c r="U35" s="65"/>
      <c r="V35" s="65"/>
      <c r="W35" s="65"/>
      <c r="X35" s="65"/>
      <c r="Y35" s="65"/>
      <c r="Z35" s="65"/>
      <c r="AA35" s="65"/>
      <c r="AB35" s="65"/>
      <c r="AC35" s="71"/>
    </row>
    <row r="36">
      <c r="A36" s="58">
        <v>25.0</v>
      </c>
      <c r="B36" s="59" t="s">
        <v>26</v>
      </c>
      <c r="C36" s="29">
        <v>7.0</v>
      </c>
      <c r="D36" s="59" t="s">
        <v>187</v>
      </c>
      <c r="E36" s="59" t="s">
        <v>188</v>
      </c>
      <c r="F36" s="59" t="s">
        <v>189</v>
      </c>
      <c r="G36" s="60" t="s">
        <v>53</v>
      </c>
      <c r="H36" s="59" t="s">
        <v>25</v>
      </c>
      <c r="I36" s="59" t="s">
        <v>114</v>
      </c>
      <c r="J36" s="59" t="s">
        <v>190</v>
      </c>
      <c r="K36" s="59" t="s">
        <v>46</v>
      </c>
      <c r="L36" s="59" t="s">
        <v>191</v>
      </c>
      <c r="M36" s="117"/>
      <c r="N36" s="124" t="s">
        <v>349</v>
      </c>
      <c r="O36" s="92"/>
      <c r="P36" s="65"/>
      <c r="Q36" s="65"/>
      <c r="R36" s="65"/>
      <c r="S36" s="65"/>
      <c r="T36" s="65"/>
      <c r="U36" s="65"/>
      <c r="V36" s="65"/>
      <c r="W36" s="65"/>
      <c r="X36" s="65"/>
      <c r="Y36" s="65"/>
      <c r="Z36" s="65"/>
      <c r="AA36" s="65" t="s">
        <v>76</v>
      </c>
      <c r="AB36" s="65"/>
      <c r="AC36" s="71"/>
    </row>
    <row r="37">
      <c r="A37" s="58">
        <v>26.0</v>
      </c>
      <c r="B37" s="93" t="s">
        <v>26</v>
      </c>
      <c r="C37" s="94">
        <v>8.0</v>
      </c>
      <c r="D37" s="93" t="s">
        <v>193</v>
      </c>
      <c r="E37" s="93" t="s">
        <v>194</v>
      </c>
      <c r="F37" s="93" t="s">
        <v>195</v>
      </c>
      <c r="G37" s="95" t="s">
        <v>53</v>
      </c>
      <c r="H37" s="93" t="s">
        <v>23</v>
      </c>
      <c r="I37" s="93" t="s">
        <v>149</v>
      </c>
      <c r="J37" s="93" t="s">
        <v>196</v>
      </c>
      <c r="K37" s="93"/>
      <c r="L37" s="93" t="s">
        <v>197</v>
      </c>
      <c r="M37" s="120"/>
      <c r="N37" s="132" t="s">
        <v>350</v>
      </c>
      <c r="O37" s="92"/>
      <c r="P37" s="65"/>
      <c r="Q37" s="65"/>
      <c r="R37" s="65"/>
      <c r="S37" s="65"/>
      <c r="T37" s="65"/>
      <c r="U37" s="65"/>
      <c r="V37" s="65"/>
      <c r="W37" s="65"/>
      <c r="X37" s="65"/>
      <c r="Y37" s="65"/>
      <c r="Z37" s="65"/>
      <c r="AA37" s="65"/>
      <c r="AB37" s="65"/>
      <c r="AC37" s="71"/>
    </row>
    <row r="38">
      <c r="A38" s="58">
        <v>27.0</v>
      </c>
      <c r="B38" s="59" t="s">
        <v>26</v>
      </c>
      <c r="C38" s="29">
        <v>9.0</v>
      </c>
      <c r="D38" s="59" t="s">
        <v>198</v>
      </c>
      <c r="E38" s="59" t="s">
        <v>199</v>
      </c>
      <c r="F38" s="59" t="s">
        <v>200</v>
      </c>
      <c r="G38" s="60" t="s">
        <v>44</v>
      </c>
      <c r="H38" s="59" t="s">
        <v>25</v>
      </c>
      <c r="I38" s="59" t="s">
        <v>60</v>
      </c>
      <c r="J38" s="59" t="s">
        <v>201</v>
      </c>
      <c r="K38" s="59" t="s">
        <v>46</v>
      </c>
      <c r="L38" s="59" t="s">
        <v>202</v>
      </c>
      <c r="M38" s="117"/>
      <c r="N38" s="129"/>
      <c r="O38" s="92"/>
      <c r="P38" s="65"/>
      <c r="Q38" s="65"/>
      <c r="R38" s="65"/>
      <c r="S38" s="65"/>
      <c r="T38" s="65"/>
      <c r="U38" s="65"/>
      <c r="V38" s="65"/>
      <c r="W38" s="65"/>
      <c r="X38" s="65"/>
      <c r="Y38" s="65"/>
      <c r="Z38" s="65"/>
      <c r="AA38" s="65"/>
      <c r="AB38" s="65"/>
      <c r="AC38" s="71"/>
    </row>
    <row r="39" ht="15.75" customHeight="1">
      <c r="A39" s="58">
        <v>28.0</v>
      </c>
      <c r="B39" s="59" t="s">
        <v>26</v>
      </c>
      <c r="C39" s="29">
        <v>10.0</v>
      </c>
      <c r="D39" s="59" t="s">
        <v>204</v>
      </c>
      <c r="E39" s="59" t="s">
        <v>205</v>
      </c>
      <c r="F39" s="59" t="s">
        <v>206</v>
      </c>
      <c r="G39" s="60" t="s">
        <v>53</v>
      </c>
      <c r="H39" s="59" t="s">
        <v>25</v>
      </c>
      <c r="I39" s="59" t="s">
        <v>60</v>
      </c>
      <c r="J39" s="59" t="s">
        <v>201</v>
      </c>
      <c r="K39" s="59" t="s">
        <v>46</v>
      </c>
      <c r="L39" s="59" t="s">
        <v>207</v>
      </c>
      <c r="M39" s="117"/>
      <c r="N39" s="129"/>
      <c r="O39" s="92"/>
      <c r="P39" s="65"/>
      <c r="Q39" s="65"/>
      <c r="R39" s="65"/>
      <c r="S39" s="65"/>
      <c r="T39" s="65"/>
      <c r="U39" s="65"/>
      <c r="V39" s="65"/>
      <c r="W39" s="65"/>
      <c r="X39" s="65"/>
      <c r="Y39" s="65"/>
      <c r="Z39" s="65"/>
      <c r="AA39" s="65"/>
      <c r="AB39" s="65"/>
      <c r="AC39" s="71"/>
    </row>
    <row r="40" ht="15.75" customHeight="1">
      <c r="A40" s="6"/>
      <c r="C40" s="49"/>
      <c r="G40" s="45"/>
      <c r="I40" s="50"/>
      <c r="M40" s="122"/>
      <c r="N40" s="53"/>
      <c r="O40" s="5"/>
      <c r="Q40" s="6"/>
      <c r="R40" s="6"/>
      <c r="S40" s="6"/>
      <c r="T40" s="6"/>
      <c r="U40" s="6"/>
      <c r="V40" s="6"/>
      <c r="W40" s="6"/>
      <c r="X40" s="6"/>
      <c r="Y40" s="6"/>
      <c r="Z40" s="6"/>
      <c r="AA40" s="6"/>
      <c r="AB40" s="6"/>
      <c r="AC40" s="6"/>
    </row>
    <row r="41" ht="15.75" customHeight="1">
      <c r="A41" s="6"/>
      <c r="C41" s="49"/>
      <c r="G41" s="45"/>
      <c r="I41" s="50"/>
      <c r="M41" s="122"/>
      <c r="N41" s="53"/>
      <c r="O41" s="5"/>
      <c r="Q41" s="6"/>
      <c r="R41" s="6"/>
      <c r="S41" s="6"/>
      <c r="T41" s="6"/>
      <c r="U41" s="6"/>
      <c r="V41" s="6"/>
      <c r="W41" s="6"/>
      <c r="X41" s="6"/>
      <c r="Y41" s="6"/>
      <c r="Z41" s="6"/>
      <c r="AA41" s="6"/>
      <c r="AB41" s="6"/>
      <c r="AC41" s="6"/>
    </row>
    <row r="42" ht="15.75" customHeight="1">
      <c r="A42" s="6"/>
      <c r="C42" s="49"/>
      <c r="G42" s="45"/>
      <c r="I42" s="50"/>
      <c r="M42" s="122"/>
      <c r="N42" s="53"/>
      <c r="O42" s="5"/>
      <c r="Q42" s="6"/>
      <c r="R42" s="6"/>
      <c r="S42" s="6"/>
      <c r="T42" s="6"/>
      <c r="U42" s="6"/>
      <c r="V42" s="6"/>
      <c r="W42" s="6"/>
      <c r="X42" s="6"/>
      <c r="Y42" s="6"/>
      <c r="Z42" s="6"/>
      <c r="AA42" s="6"/>
      <c r="AB42" s="6"/>
      <c r="AC42" s="6"/>
    </row>
    <row r="43" ht="15.75" customHeight="1">
      <c r="A43" s="6"/>
      <c r="C43" s="49"/>
      <c r="G43" s="45"/>
      <c r="I43" s="50"/>
      <c r="M43" s="122"/>
      <c r="N43" s="53"/>
      <c r="O43" s="5"/>
      <c r="Q43" s="6"/>
      <c r="R43" s="6"/>
      <c r="S43" s="6"/>
      <c r="T43" s="6"/>
      <c r="U43" s="6"/>
      <c r="V43" s="6"/>
      <c r="W43" s="6"/>
      <c r="X43" s="6"/>
      <c r="Y43" s="6"/>
      <c r="Z43" s="6"/>
      <c r="AA43" s="6"/>
      <c r="AB43" s="6"/>
      <c r="AC43" s="6"/>
    </row>
    <row r="44" ht="15.75" customHeight="1">
      <c r="A44" s="6"/>
      <c r="C44" s="49"/>
      <c r="G44" s="45"/>
      <c r="I44" s="50"/>
      <c r="M44" s="122"/>
      <c r="N44" s="53"/>
      <c r="O44" s="5"/>
      <c r="Q44" s="6"/>
      <c r="R44" s="6"/>
      <c r="S44" s="6"/>
      <c r="T44" s="6"/>
      <c r="U44" s="6"/>
      <c r="V44" s="6"/>
      <c r="W44" s="6"/>
      <c r="X44" s="6"/>
      <c r="Y44" s="6"/>
      <c r="Z44" s="6"/>
      <c r="AA44" s="6"/>
      <c r="AB44" s="6"/>
      <c r="AC44" s="6"/>
    </row>
    <row r="45" ht="15.75" customHeight="1">
      <c r="A45" s="6"/>
      <c r="C45" s="49"/>
      <c r="G45" s="45"/>
      <c r="I45" s="50"/>
      <c r="M45" s="122"/>
      <c r="N45" s="53"/>
      <c r="O45" s="5"/>
      <c r="Q45" s="6"/>
      <c r="R45" s="6"/>
      <c r="S45" s="6"/>
      <c r="T45" s="6"/>
      <c r="U45" s="6"/>
      <c r="V45" s="6"/>
      <c r="W45" s="6"/>
      <c r="X45" s="6"/>
      <c r="Y45" s="6"/>
      <c r="Z45" s="6"/>
      <c r="AA45" s="6"/>
      <c r="AB45" s="6"/>
      <c r="AC45" s="6"/>
    </row>
    <row r="46" ht="15.75" customHeight="1">
      <c r="A46" s="6"/>
      <c r="C46" s="49"/>
      <c r="G46" s="45"/>
      <c r="I46" s="50"/>
      <c r="M46" s="122"/>
      <c r="N46" s="53"/>
      <c r="O46" s="5"/>
      <c r="Q46" s="6"/>
      <c r="R46" s="6"/>
      <c r="S46" s="6"/>
      <c r="T46" s="6"/>
      <c r="U46" s="6"/>
      <c r="V46" s="6"/>
      <c r="W46" s="6"/>
      <c r="X46" s="6"/>
      <c r="Y46" s="6"/>
      <c r="Z46" s="6"/>
      <c r="AA46" s="6"/>
      <c r="AB46" s="6"/>
      <c r="AC46" s="6"/>
    </row>
    <row r="47" ht="15.75" customHeight="1">
      <c r="A47" s="6"/>
      <c r="C47" s="49"/>
      <c r="G47" s="45"/>
      <c r="I47" s="50"/>
      <c r="M47" s="122"/>
      <c r="N47" s="53"/>
      <c r="O47" s="5"/>
      <c r="Q47" s="6"/>
      <c r="R47" s="6"/>
      <c r="S47" s="6"/>
      <c r="T47" s="6"/>
      <c r="U47" s="6"/>
      <c r="V47" s="6"/>
      <c r="W47" s="6"/>
      <c r="X47" s="6"/>
      <c r="Y47" s="6"/>
      <c r="Z47" s="6"/>
      <c r="AA47" s="6"/>
      <c r="AB47" s="6"/>
      <c r="AC47" s="6"/>
    </row>
    <row r="48" ht="15.75" customHeight="1">
      <c r="A48" s="6"/>
      <c r="C48" s="49"/>
      <c r="G48" s="45"/>
      <c r="I48" s="50"/>
      <c r="M48" s="122"/>
      <c r="N48" s="53"/>
      <c r="O48" s="5"/>
      <c r="Q48" s="6"/>
      <c r="R48" s="6"/>
      <c r="S48" s="6"/>
      <c r="T48" s="6"/>
      <c r="U48" s="6"/>
      <c r="V48" s="6"/>
      <c r="W48" s="6"/>
      <c r="X48" s="6"/>
      <c r="Y48" s="6"/>
      <c r="Z48" s="6"/>
      <c r="AA48" s="6"/>
      <c r="AB48" s="6"/>
      <c r="AC48" s="6"/>
    </row>
    <row r="49" ht="15.75" customHeight="1">
      <c r="A49" s="6"/>
      <c r="C49" s="49"/>
      <c r="G49" s="45"/>
      <c r="I49" s="50"/>
      <c r="M49" s="122"/>
      <c r="N49" s="53"/>
      <c r="O49" s="5"/>
      <c r="Q49" s="6"/>
      <c r="R49" s="6"/>
      <c r="S49" s="6"/>
      <c r="T49" s="6"/>
      <c r="U49" s="6"/>
      <c r="V49" s="6"/>
      <c r="W49" s="6"/>
      <c r="X49" s="6"/>
      <c r="Y49" s="6"/>
      <c r="Z49" s="6"/>
      <c r="AA49" s="6"/>
      <c r="AB49" s="6"/>
      <c r="AC49" s="6"/>
    </row>
    <row r="50" ht="15.75" customHeight="1">
      <c r="A50" s="6"/>
      <c r="C50" s="49"/>
      <c r="G50" s="45"/>
      <c r="I50" s="50"/>
      <c r="M50" s="122"/>
      <c r="N50" s="53"/>
      <c r="O50" s="5"/>
      <c r="Q50" s="6"/>
      <c r="R50" s="6"/>
      <c r="S50" s="6"/>
      <c r="T50" s="6"/>
      <c r="U50" s="6"/>
      <c r="V50" s="6"/>
      <c r="W50" s="6"/>
      <c r="X50" s="6"/>
      <c r="Y50" s="6"/>
      <c r="Z50" s="6"/>
      <c r="AA50" s="6"/>
      <c r="AB50" s="6"/>
      <c r="AC50" s="6"/>
    </row>
    <row r="51" ht="15.75" customHeight="1">
      <c r="A51" s="6"/>
      <c r="C51" s="49"/>
      <c r="G51" s="45"/>
      <c r="I51" s="50"/>
      <c r="M51" s="122"/>
      <c r="N51" s="53"/>
      <c r="O51" s="5"/>
      <c r="Q51" s="6"/>
      <c r="R51" s="6"/>
      <c r="S51" s="6"/>
      <c r="T51" s="6"/>
      <c r="U51" s="6"/>
      <c r="V51" s="6"/>
      <c r="W51" s="6"/>
      <c r="X51" s="6"/>
      <c r="Y51" s="6"/>
      <c r="Z51" s="6"/>
      <c r="AA51" s="6"/>
      <c r="AB51" s="6"/>
      <c r="AC51" s="6"/>
    </row>
    <row r="52" ht="15.75" customHeight="1">
      <c r="A52" s="6"/>
      <c r="C52" s="49"/>
      <c r="G52" s="45"/>
      <c r="I52" s="50"/>
      <c r="M52" s="122"/>
      <c r="N52" s="53"/>
      <c r="O52" s="5"/>
      <c r="Q52" s="6"/>
      <c r="R52" s="6"/>
      <c r="S52" s="6"/>
      <c r="T52" s="6"/>
      <c r="U52" s="6"/>
      <c r="V52" s="6"/>
      <c r="W52" s="6"/>
      <c r="X52" s="6"/>
      <c r="Y52" s="6"/>
      <c r="Z52" s="6"/>
      <c r="AA52" s="6"/>
      <c r="AB52" s="6"/>
      <c r="AC52" s="6"/>
    </row>
    <row r="53" ht="15.75" customHeight="1">
      <c r="A53" s="6"/>
      <c r="C53" s="49"/>
      <c r="G53" s="45"/>
      <c r="I53" s="50"/>
      <c r="M53" s="122"/>
      <c r="N53" s="53"/>
      <c r="O53" s="5"/>
      <c r="Q53" s="6"/>
      <c r="R53" s="6"/>
      <c r="S53" s="6"/>
      <c r="T53" s="6"/>
      <c r="U53" s="6"/>
      <c r="V53" s="6"/>
      <c r="W53" s="6"/>
      <c r="X53" s="6"/>
      <c r="Y53" s="6"/>
      <c r="Z53" s="6"/>
      <c r="AA53" s="6"/>
      <c r="AB53" s="6"/>
      <c r="AC53" s="6"/>
    </row>
    <row r="54" ht="15.75" customHeight="1">
      <c r="A54" s="6"/>
      <c r="C54" s="49"/>
      <c r="G54" s="45"/>
      <c r="I54" s="50"/>
      <c r="M54" s="122"/>
      <c r="N54" s="53"/>
      <c r="O54" s="5"/>
      <c r="Q54" s="6"/>
      <c r="R54" s="6"/>
      <c r="S54" s="6"/>
      <c r="T54" s="6"/>
      <c r="U54" s="6"/>
      <c r="V54" s="6"/>
      <c r="W54" s="6"/>
      <c r="X54" s="6"/>
      <c r="Y54" s="6"/>
      <c r="Z54" s="6"/>
      <c r="AA54" s="6"/>
      <c r="AB54" s="6"/>
      <c r="AC54" s="6"/>
    </row>
    <row r="55" ht="15.75" customHeight="1">
      <c r="A55" s="6"/>
      <c r="C55" s="49"/>
      <c r="G55" s="45"/>
      <c r="I55" s="50"/>
      <c r="M55" s="122"/>
      <c r="N55" s="53"/>
      <c r="O55" s="5"/>
      <c r="Q55" s="6"/>
      <c r="R55" s="6"/>
      <c r="S55" s="6"/>
      <c r="T55" s="6"/>
      <c r="U55" s="6"/>
      <c r="V55" s="6"/>
      <c r="W55" s="6"/>
      <c r="X55" s="6"/>
      <c r="Y55" s="6"/>
      <c r="Z55" s="6"/>
      <c r="AA55" s="6"/>
      <c r="AB55" s="6"/>
      <c r="AC55" s="6"/>
    </row>
    <row r="56" ht="15.75" customHeight="1">
      <c r="A56" s="6"/>
      <c r="C56" s="49"/>
      <c r="G56" s="45"/>
      <c r="I56" s="50"/>
      <c r="M56" s="122"/>
      <c r="N56" s="53"/>
      <c r="O56" s="5"/>
      <c r="Q56" s="6"/>
      <c r="R56" s="6"/>
      <c r="S56" s="6"/>
      <c r="T56" s="6"/>
      <c r="U56" s="6"/>
      <c r="V56" s="6"/>
      <c r="W56" s="6"/>
      <c r="X56" s="6"/>
      <c r="Y56" s="6"/>
      <c r="Z56" s="6"/>
      <c r="AA56" s="6"/>
      <c r="AB56" s="6"/>
      <c r="AC56" s="6"/>
    </row>
    <row r="57" ht="15.75" customHeight="1">
      <c r="A57" s="6"/>
      <c r="C57" s="49"/>
      <c r="G57" s="45"/>
      <c r="I57" s="50"/>
      <c r="M57" s="122"/>
      <c r="N57" s="53"/>
      <c r="O57" s="5"/>
      <c r="Q57" s="6"/>
      <c r="R57" s="6"/>
      <c r="S57" s="6"/>
      <c r="T57" s="6"/>
      <c r="U57" s="6"/>
      <c r="V57" s="6"/>
      <c r="W57" s="6"/>
      <c r="X57" s="6"/>
      <c r="Y57" s="6"/>
      <c r="Z57" s="6"/>
      <c r="AA57" s="6"/>
      <c r="AB57" s="6"/>
      <c r="AC57" s="6"/>
    </row>
    <row r="58" ht="15.75" customHeight="1">
      <c r="A58" s="6"/>
      <c r="C58" s="49"/>
      <c r="G58" s="45"/>
      <c r="I58" s="50"/>
      <c r="M58" s="122"/>
      <c r="N58" s="53"/>
      <c r="O58" s="5"/>
      <c r="Q58" s="6"/>
      <c r="R58" s="6"/>
      <c r="S58" s="6"/>
      <c r="T58" s="6"/>
      <c r="U58" s="6"/>
      <c r="V58" s="6"/>
      <c r="W58" s="6"/>
      <c r="X58" s="6"/>
      <c r="Y58" s="6"/>
      <c r="Z58" s="6"/>
      <c r="AA58" s="6"/>
      <c r="AB58" s="6"/>
      <c r="AC58" s="6"/>
    </row>
    <row r="59" ht="15.75" customHeight="1">
      <c r="A59" s="6"/>
      <c r="C59" s="49"/>
      <c r="G59" s="45"/>
      <c r="I59" s="50"/>
      <c r="M59" s="122"/>
      <c r="N59" s="53"/>
      <c r="O59" s="5"/>
      <c r="Q59" s="6"/>
      <c r="R59" s="6"/>
      <c r="S59" s="6"/>
      <c r="T59" s="6"/>
      <c r="U59" s="6"/>
      <c r="V59" s="6"/>
      <c r="W59" s="6"/>
      <c r="X59" s="6"/>
      <c r="Y59" s="6"/>
      <c r="Z59" s="6"/>
      <c r="AA59" s="6"/>
      <c r="AB59" s="6"/>
      <c r="AC59" s="6"/>
    </row>
    <row r="60" ht="15.75" customHeight="1">
      <c r="A60" s="6"/>
      <c r="C60" s="49"/>
      <c r="G60" s="45"/>
      <c r="I60" s="50"/>
      <c r="M60" s="122"/>
      <c r="N60" s="53"/>
      <c r="O60" s="5"/>
      <c r="Q60" s="6"/>
      <c r="R60" s="6"/>
      <c r="S60" s="6"/>
      <c r="T60" s="6"/>
      <c r="U60" s="6"/>
      <c r="V60" s="6"/>
      <c r="W60" s="6"/>
      <c r="X60" s="6"/>
      <c r="Y60" s="6"/>
      <c r="Z60" s="6"/>
      <c r="AA60" s="6"/>
      <c r="AB60" s="6"/>
      <c r="AC60" s="6"/>
    </row>
    <row r="61" ht="15.75" customHeight="1">
      <c r="A61" s="6"/>
      <c r="C61" s="49"/>
      <c r="G61" s="45"/>
      <c r="I61" s="50"/>
      <c r="M61" s="122"/>
      <c r="N61" s="53"/>
      <c r="O61" s="5"/>
      <c r="Q61" s="6"/>
      <c r="R61" s="6"/>
      <c r="S61" s="6"/>
      <c r="T61" s="6"/>
      <c r="U61" s="6"/>
      <c r="V61" s="6"/>
      <c r="W61" s="6"/>
      <c r="X61" s="6"/>
      <c r="Y61" s="6"/>
      <c r="Z61" s="6"/>
      <c r="AA61" s="6"/>
      <c r="AB61" s="6"/>
      <c r="AC61" s="6"/>
    </row>
    <row r="62" ht="15.75" customHeight="1">
      <c r="A62" s="6"/>
      <c r="C62" s="49"/>
      <c r="G62" s="45"/>
      <c r="I62" s="50"/>
      <c r="M62" s="122"/>
      <c r="N62" s="53"/>
      <c r="O62" s="5"/>
      <c r="Q62" s="6"/>
      <c r="R62" s="6"/>
      <c r="S62" s="6"/>
      <c r="T62" s="6"/>
      <c r="U62" s="6"/>
      <c r="V62" s="6"/>
      <c r="W62" s="6"/>
      <c r="X62" s="6"/>
      <c r="Y62" s="6"/>
      <c r="Z62" s="6"/>
      <c r="AA62" s="6"/>
      <c r="AB62" s="6"/>
      <c r="AC62" s="6"/>
    </row>
    <row r="63" ht="15.75" customHeight="1">
      <c r="A63" s="6"/>
      <c r="C63" s="49"/>
      <c r="G63" s="45"/>
      <c r="I63" s="50"/>
      <c r="M63" s="122"/>
      <c r="N63" s="53"/>
      <c r="O63" s="5"/>
      <c r="Q63" s="6"/>
      <c r="R63" s="6"/>
      <c r="S63" s="6"/>
      <c r="T63" s="6"/>
      <c r="U63" s="6"/>
      <c r="V63" s="6"/>
      <c r="W63" s="6"/>
      <c r="X63" s="6"/>
      <c r="Y63" s="6"/>
      <c r="Z63" s="6"/>
      <c r="AA63" s="6"/>
      <c r="AB63" s="6"/>
      <c r="AC63" s="6"/>
    </row>
    <row r="64" ht="15.75" customHeight="1">
      <c r="A64" s="6"/>
      <c r="C64" s="49"/>
      <c r="G64" s="45"/>
      <c r="I64" s="50"/>
      <c r="M64" s="122"/>
      <c r="N64" s="53"/>
      <c r="O64" s="5"/>
      <c r="Q64" s="6"/>
      <c r="R64" s="6"/>
      <c r="S64" s="6"/>
      <c r="T64" s="6"/>
      <c r="U64" s="6"/>
      <c r="V64" s="6"/>
      <c r="W64" s="6"/>
      <c r="X64" s="6"/>
      <c r="Y64" s="6"/>
      <c r="Z64" s="6"/>
      <c r="AA64" s="6"/>
      <c r="AB64" s="6"/>
      <c r="AC64" s="6"/>
    </row>
    <row r="65" ht="15.75" customHeight="1">
      <c r="A65" s="6"/>
      <c r="C65" s="49"/>
      <c r="G65" s="45"/>
      <c r="I65" s="50"/>
      <c r="M65" s="122"/>
      <c r="N65" s="53"/>
      <c r="O65" s="5"/>
      <c r="Q65" s="6"/>
      <c r="R65" s="6"/>
      <c r="S65" s="6"/>
      <c r="T65" s="6"/>
      <c r="U65" s="6"/>
      <c r="V65" s="6"/>
      <c r="W65" s="6"/>
      <c r="X65" s="6"/>
      <c r="Y65" s="6"/>
      <c r="Z65" s="6"/>
      <c r="AA65" s="6"/>
      <c r="AB65" s="6"/>
      <c r="AC65" s="6"/>
    </row>
    <row r="66" ht="15.75" customHeight="1">
      <c r="A66" s="6"/>
      <c r="C66" s="49"/>
      <c r="G66" s="45"/>
      <c r="I66" s="50"/>
      <c r="M66" s="122"/>
      <c r="N66" s="53"/>
      <c r="O66" s="5"/>
      <c r="Q66" s="6"/>
      <c r="R66" s="6"/>
      <c r="S66" s="6"/>
      <c r="T66" s="6"/>
      <c r="U66" s="6"/>
      <c r="V66" s="6"/>
      <c r="W66" s="6"/>
      <c r="X66" s="6"/>
      <c r="Y66" s="6"/>
      <c r="Z66" s="6"/>
      <c r="AA66" s="6"/>
      <c r="AB66" s="6"/>
      <c r="AC66" s="6"/>
    </row>
    <row r="67" ht="15.75" customHeight="1">
      <c r="A67" s="6"/>
      <c r="C67" s="49"/>
      <c r="G67" s="45"/>
      <c r="I67" s="50"/>
      <c r="M67" s="122"/>
      <c r="N67" s="53"/>
      <c r="O67" s="5"/>
      <c r="Q67" s="6"/>
      <c r="R67" s="6"/>
      <c r="S67" s="6"/>
      <c r="T67" s="6"/>
      <c r="U67" s="6"/>
      <c r="V67" s="6"/>
      <c r="W67" s="6"/>
      <c r="X67" s="6"/>
      <c r="Y67" s="6"/>
      <c r="Z67" s="6"/>
      <c r="AA67" s="6"/>
      <c r="AB67" s="6"/>
      <c r="AC67" s="6"/>
    </row>
    <row r="68" ht="15.75" customHeight="1">
      <c r="A68" s="6"/>
      <c r="C68" s="49"/>
      <c r="G68" s="45"/>
      <c r="I68" s="50"/>
      <c r="M68" s="122"/>
      <c r="N68" s="53"/>
      <c r="O68" s="5"/>
      <c r="Q68" s="6"/>
      <c r="R68" s="6"/>
      <c r="S68" s="6"/>
      <c r="T68" s="6"/>
      <c r="U68" s="6"/>
      <c r="V68" s="6"/>
      <c r="W68" s="6"/>
      <c r="X68" s="6"/>
      <c r="Y68" s="6"/>
      <c r="Z68" s="6"/>
      <c r="AA68" s="6"/>
      <c r="AB68" s="6"/>
      <c r="AC68" s="6"/>
    </row>
    <row r="69" ht="15.75" customHeight="1">
      <c r="A69" s="6"/>
      <c r="C69" s="49"/>
      <c r="G69" s="45"/>
      <c r="I69" s="50"/>
      <c r="M69" s="122"/>
      <c r="N69" s="53"/>
      <c r="O69" s="5"/>
      <c r="Q69" s="6"/>
      <c r="R69" s="6"/>
      <c r="S69" s="6"/>
      <c r="T69" s="6"/>
      <c r="U69" s="6"/>
      <c r="V69" s="6"/>
      <c r="W69" s="6"/>
      <c r="X69" s="6"/>
      <c r="Y69" s="6"/>
      <c r="Z69" s="6"/>
      <c r="AA69" s="6"/>
      <c r="AB69" s="6"/>
      <c r="AC69" s="6"/>
    </row>
    <row r="70" ht="15.75" customHeight="1">
      <c r="A70" s="6"/>
      <c r="C70" s="49"/>
      <c r="G70" s="45"/>
      <c r="I70" s="50"/>
      <c r="M70" s="122"/>
      <c r="N70" s="53"/>
      <c r="O70" s="5"/>
      <c r="Q70" s="6"/>
      <c r="R70" s="6"/>
      <c r="S70" s="6"/>
      <c r="T70" s="6"/>
      <c r="U70" s="6"/>
      <c r="V70" s="6"/>
      <c r="W70" s="6"/>
      <c r="X70" s="6"/>
      <c r="Y70" s="6"/>
      <c r="Z70" s="6"/>
      <c r="AA70" s="6"/>
      <c r="AB70" s="6"/>
      <c r="AC70" s="6"/>
    </row>
    <row r="71" ht="15.75" customHeight="1">
      <c r="A71" s="6"/>
      <c r="C71" s="49"/>
      <c r="G71" s="45"/>
      <c r="I71" s="50"/>
      <c r="M71" s="122"/>
      <c r="N71" s="53"/>
      <c r="O71" s="5"/>
      <c r="Q71" s="6"/>
      <c r="R71" s="6"/>
      <c r="S71" s="6"/>
      <c r="T71" s="6"/>
      <c r="U71" s="6"/>
      <c r="V71" s="6"/>
      <c r="W71" s="6"/>
      <c r="X71" s="6"/>
      <c r="Y71" s="6"/>
      <c r="Z71" s="6"/>
      <c r="AA71" s="6"/>
      <c r="AB71" s="6"/>
      <c r="AC71" s="6"/>
    </row>
    <row r="72" ht="15.75" customHeight="1">
      <c r="A72" s="6"/>
      <c r="C72" s="49"/>
      <c r="G72" s="45"/>
      <c r="I72" s="50"/>
      <c r="M72" s="122"/>
      <c r="N72" s="53"/>
      <c r="O72" s="5"/>
      <c r="Q72" s="6"/>
      <c r="R72" s="6"/>
      <c r="S72" s="6"/>
      <c r="T72" s="6"/>
      <c r="U72" s="6"/>
      <c r="V72" s="6"/>
      <c r="W72" s="6"/>
      <c r="X72" s="6"/>
      <c r="Y72" s="6"/>
      <c r="Z72" s="6"/>
      <c r="AA72" s="6"/>
      <c r="AB72" s="6"/>
      <c r="AC72" s="6"/>
    </row>
    <row r="73" ht="15.75" customHeight="1">
      <c r="A73" s="6"/>
      <c r="C73" s="49"/>
      <c r="G73" s="45"/>
      <c r="I73" s="50"/>
      <c r="M73" s="122"/>
      <c r="N73" s="53"/>
      <c r="O73" s="5"/>
      <c r="Q73" s="6"/>
      <c r="R73" s="6"/>
      <c r="S73" s="6"/>
      <c r="T73" s="6"/>
      <c r="U73" s="6"/>
      <c r="V73" s="6"/>
      <c r="W73" s="6"/>
      <c r="X73" s="6"/>
      <c r="Y73" s="6"/>
      <c r="Z73" s="6"/>
      <c r="AA73" s="6"/>
      <c r="AB73" s="6"/>
      <c r="AC73" s="6"/>
    </row>
    <row r="74" ht="15.75" customHeight="1">
      <c r="A74" s="6"/>
      <c r="C74" s="49"/>
      <c r="G74" s="45"/>
      <c r="I74" s="50"/>
      <c r="M74" s="122"/>
      <c r="N74" s="53"/>
      <c r="O74" s="5"/>
      <c r="Q74" s="6"/>
      <c r="R74" s="6"/>
      <c r="S74" s="6"/>
      <c r="T74" s="6"/>
      <c r="U74" s="6"/>
      <c r="V74" s="6"/>
      <c r="W74" s="6"/>
      <c r="X74" s="6"/>
      <c r="Y74" s="6"/>
      <c r="Z74" s="6"/>
      <c r="AA74" s="6"/>
      <c r="AB74" s="6"/>
      <c r="AC74" s="6"/>
    </row>
    <row r="75" ht="15.75" customHeight="1">
      <c r="A75" s="6"/>
      <c r="C75" s="49"/>
      <c r="G75" s="45"/>
      <c r="I75" s="50"/>
      <c r="M75" s="122"/>
      <c r="N75" s="53"/>
      <c r="O75" s="5"/>
      <c r="Q75" s="6"/>
      <c r="R75" s="6"/>
      <c r="S75" s="6"/>
      <c r="T75" s="6"/>
      <c r="U75" s="6"/>
      <c r="V75" s="6"/>
      <c r="W75" s="6"/>
      <c r="X75" s="6"/>
      <c r="Y75" s="6"/>
      <c r="Z75" s="6"/>
      <c r="AA75" s="6"/>
      <c r="AB75" s="6"/>
      <c r="AC75" s="6"/>
    </row>
    <row r="76" ht="15.75" customHeight="1">
      <c r="A76" s="6"/>
      <c r="C76" s="49"/>
      <c r="G76" s="45"/>
      <c r="I76" s="50"/>
      <c r="M76" s="122"/>
      <c r="N76" s="53"/>
      <c r="O76" s="5"/>
      <c r="Q76" s="6"/>
      <c r="R76" s="6"/>
      <c r="S76" s="6"/>
      <c r="T76" s="6"/>
      <c r="U76" s="6"/>
      <c r="V76" s="6"/>
      <c r="W76" s="6"/>
      <c r="X76" s="6"/>
      <c r="Y76" s="6"/>
      <c r="Z76" s="6"/>
      <c r="AA76" s="6"/>
      <c r="AB76" s="6"/>
      <c r="AC76" s="6"/>
    </row>
    <row r="77" ht="15.75" customHeight="1">
      <c r="A77" s="6"/>
      <c r="C77" s="49"/>
      <c r="G77" s="45"/>
      <c r="I77" s="50"/>
      <c r="M77" s="122"/>
      <c r="N77" s="53"/>
      <c r="O77" s="5"/>
      <c r="Q77" s="6"/>
      <c r="R77" s="6"/>
      <c r="S77" s="6"/>
      <c r="T77" s="6"/>
      <c r="U77" s="6"/>
      <c r="V77" s="6"/>
      <c r="W77" s="6"/>
      <c r="X77" s="6"/>
      <c r="Y77" s="6"/>
      <c r="Z77" s="6"/>
      <c r="AA77" s="6"/>
      <c r="AB77" s="6"/>
      <c r="AC77" s="6"/>
    </row>
    <row r="78" ht="15.75" customHeight="1">
      <c r="A78" s="6"/>
      <c r="C78" s="49"/>
      <c r="G78" s="45"/>
      <c r="I78" s="50"/>
      <c r="M78" s="122"/>
      <c r="N78" s="53"/>
      <c r="O78" s="5"/>
      <c r="Q78" s="6"/>
      <c r="R78" s="6"/>
      <c r="S78" s="6"/>
      <c r="T78" s="6"/>
      <c r="U78" s="6"/>
      <c r="V78" s="6"/>
      <c r="W78" s="6"/>
      <c r="X78" s="6"/>
      <c r="Y78" s="6"/>
      <c r="Z78" s="6"/>
      <c r="AA78" s="6"/>
      <c r="AB78" s="6"/>
      <c r="AC78" s="6"/>
    </row>
    <row r="79" ht="15.75" customHeight="1">
      <c r="A79" s="6"/>
      <c r="C79" s="49"/>
      <c r="G79" s="45"/>
      <c r="I79" s="50"/>
      <c r="M79" s="122"/>
      <c r="N79" s="53"/>
      <c r="O79" s="5"/>
      <c r="Q79" s="6"/>
      <c r="R79" s="6"/>
      <c r="S79" s="6"/>
      <c r="T79" s="6"/>
      <c r="U79" s="6"/>
      <c r="V79" s="6"/>
      <c r="W79" s="6"/>
      <c r="X79" s="6"/>
      <c r="Y79" s="6"/>
      <c r="Z79" s="6"/>
      <c r="AA79" s="6"/>
      <c r="AB79" s="6"/>
      <c r="AC79" s="6"/>
    </row>
    <row r="80" ht="15.75" customHeight="1">
      <c r="A80" s="6"/>
      <c r="C80" s="49"/>
      <c r="G80" s="45"/>
      <c r="I80" s="50"/>
      <c r="M80" s="122"/>
      <c r="N80" s="53"/>
      <c r="O80" s="5"/>
      <c r="Q80" s="6"/>
      <c r="R80" s="6"/>
      <c r="S80" s="6"/>
      <c r="T80" s="6"/>
      <c r="U80" s="6"/>
      <c r="V80" s="6"/>
      <c r="W80" s="6"/>
      <c r="X80" s="6"/>
      <c r="Y80" s="6"/>
      <c r="Z80" s="6"/>
      <c r="AA80" s="6"/>
      <c r="AB80" s="6"/>
      <c r="AC80" s="6"/>
    </row>
    <row r="81" ht="15.75" customHeight="1">
      <c r="A81" s="6"/>
      <c r="C81" s="49"/>
      <c r="G81" s="45"/>
      <c r="I81" s="50"/>
      <c r="M81" s="122"/>
      <c r="N81" s="53"/>
      <c r="O81" s="5"/>
      <c r="Q81" s="6"/>
      <c r="R81" s="6"/>
      <c r="S81" s="6"/>
      <c r="T81" s="6"/>
      <c r="U81" s="6"/>
      <c r="V81" s="6"/>
      <c r="W81" s="6"/>
      <c r="X81" s="6"/>
      <c r="Y81" s="6"/>
      <c r="Z81" s="6"/>
      <c r="AA81" s="6"/>
      <c r="AB81" s="6"/>
      <c r="AC81" s="6"/>
    </row>
    <row r="82" ht="15.75" customHeight="1">
      <c r="A82" s="6"/>
      <c r="C82" s="49"/>
      <c r="G82" s="45"/>
      <c r="I82" s="50"/>
      <c r="M82" s="122"/>
      <c r="N82" s="53"/>
      <c r="O82" s="5"/>
      <c r="Q82" s="6"/>
      <c r="R82" s="6"/>
      <c r="S82" s="6"/>
      <c r="T82" s="6"/>
      <c r="U82" s="6"/>
      <c r="V82" s="6"/>
      <c r="W82" s="6"/>
      <c r="X82" s="6"/>
      <c r="Y82" s="6"/>
      <c r="Z82" s="6"/>
      <c r="AA82" s="6"/>
      <c r="AB82" s="6"/>
      <c r="AC82" s="6"/>
    </row>
    <row r="83" ht="15.75" customHeight="1">
      <c r="A83" s="6"/>
      <c r="C83" s="49"/>
      <c r="G83" s="45"/>
      <c r="I83" s="50"/>
      <c r="M83" s="122"/>
      <c r="N83" s="53"/>
      <c r="O83" s="5"/>
      <c r="Q83" s="6"/>
      <c r="R83" s="6"/>
      <c r="S83" s="6"/>
      <c r="T83" s="6"/>
      <c r="U83" s="6"/>
      <c r="V83" s="6"/>
      <c r="W83" s="6"/>
      <c r="X83" s="6"/>
      <c r="Y83" s="6"/>
      <c r="Z83" s="6"/>
      <c r="AA83" s="6"/>
      <c r="AB83" s="6"/>
      <c r="AC83" s="6"/>
    </row>
    <row r="84" ht="15.75" customHeight="1">
      <c r="A84" s="6"/>
      <c r="C84" s="49"/>
      <c r="G84" s="45"/>
      <c r="I84" s="50"/>
      <c r="M84" s="122"/>
      <c r="N84" s="53"/>
      <c r="O84" s="5"/>
      <c r="Q84" s="6"/>
      <c r="R84" s="6"/>
      <c r="S84" s="6"/>
      <c r="T84" s="6"/>
      <c r="U84" s="6"/>
      <c r="V84" s="6"/>
      <c r="W84" s="6"/>
      <c r="X84" s="6"/>
      <c r="Y84" s="6"/>
      <c r="Z84" s="6"/>
      <c r="AA84" s="6"/>
      <c r="AB84" s="6"/>
      <c r="AC84" s="6"/>
    </row>
    <row r="85" ht="15.75" customHeight="1">
      <c r="A85" s="6"/>
      <c r="C85" s="49"/>
      <c r="G85" s="45"/>
      <c r="I85" s="50"/>
      <c r="M85" s="122"/>
      <c r="N85" s="53"/>
      <c r="O85" s="5"/>
      <c r="Q85" s="6"/>
      <c r="R85" s="6"/>
      <c r="S85" s="6"/>
      <c r="T85" s="6"/>
      <c r="U85" s="6"/>
      <c r="V85" s="6"/>
      <c r="W85" s="6"/>
      <c r="X85" s="6"/>
      <c r="Y85" s="6"/>
      <c r="Z85" s="6"/>
      <c r="AA85" s="6"/>
      <c r="AB85" s="6"/>
      <c r="AC85" s="6"/>
    </row>
    <row r="86" ht="15.75" customHeight="1">
      <c r="A86" s="6"/>
      <c r="C86" s="49"/>
      <c r="G86" s="45"/>
      <c r="I86" s="50"/>
      <c r="M86" s="122"/>
      <c r="N86" s="53"/>
      <c r="O86" s="5"/>
      <c r="Q86" s="6"/>
      <c r="R86" s="6"/>
      <c r="S86" s="6"/>
      <c r="T86" s="6"/>
      <c r="U86" s="6"/>
      <c r="V86" s="6"/>
      <c r="W86" s="6"/>
      <c r="X86" s="6"/>
      <c r="Y86" s="6"/>
      <c r="Z86" s="6"/>
      <c r="AA86" s="6"/>
      <c r="AB86" s="6"/>
      <c r="AC86" s="6"/>
    </row>
    <row r="87" ht="15.75" customHeight="1">
      <c r="A87" s="6"/>
      <c r="C87" s="49"/>
      <c r="G87" s="45"/>
      <c r="I87" s="50"/>
      <c r="M87" s="122"/>
      <c r="N87" s="53"/>
      <c r="O87" s="5"/>
      <c r="Q87" s="6"/>
      <c r="R87" s="6"/>
      <c r="S87" s="6"/>
      <c r="T87" s="6"/>
      <c r="U87" s="6"/>
      <c r="V87" s="6"/>
      <c r="W87" s="6"/>
      <c r="X87" s="6"/>
      <c r="Y87" s="6"/>
      <c r="Z87" s="6"/>
      <c r="AA87" s="6"/>
      <c r="AB87" s="6"/>
      <c r="AC87" s="6"/>
    </row>
    <row r="88" ht="15.75" customHeight="1">
      <c r="A88" s="6"/>
      <c r="C88" s="49"/>
      <c r="G88" s="45"/>
      <c r="I88" s="50"/>
      <c r="M88" s="122"/>
      <c r="N88" s="53"/>
      <c r="O88" s="5"/>
      <c r="Q88" s="6"/>
      <c r="R88" s="6"/>
      <c r="S88" s="6"/>
      <c r="T88" s="6"/>
      <c r="U88" s="6"/>
      <c r="V88" s="6"/>
      <c r="W88" s="6"/>
      <c r="X88" s="6"/>
      <c r="Y88" s="6"/>
      <c r="Z88" s="6"/>
      <c r="AA88" s="6"/>
      <c r="AB88" s="6"/>
      <c r="AC88" s="6"/>
    </row>
    <row r="89" ht="15.75" customHeight="1">
      <c r="A89" s="6"/>
      <c r="C89" s="49"/>
      <c r="G89" s="45"/>
      <c r="I89" s="50"/>
      <c r="M89" s="122"/>
      <c r="N89" s="53"/>
      <c r="O89" s="5"/>
      <c r="Q89" s="6"/>
      <c r="R89" s="6"/>
      <c r="S89" s="6"/>
      <c r="T89" s="6"/>
      <c r="U89" s="6"/>
      <c r="V89" s="6"/>
      <c r="W89" s="6"/>
      <c r="X89" s="6"/>
      <c r="Y89" s="6"/>
      <c r="Z89" s="6"/>
      <c r="AA89" s="6"/>
      <c r="AB89" s="6"/>
      <c r="AC89" s="6"/>
    </row>
    <row r="90" ht="15.75" customHeight="1">
      <c r="A90" s="6"/>
      <c r="C90" s="49"/>
      <c r="G90" s="45"/>
      <c r="I90" s="50"/>
      <c r="M90" s="122"/>
      <c r="N90" s="53"/>
      <c r="O90" s="5"/>
      <c r="Q90" s="6"/>
      <c r="R90" s="6"/>
      <c r="S90" s="6"/>
      <c r="T90" s="6"/>
      <c r="U90" s="6"/>
      <c r="V90" s="6"/>
      <c r="W90" s="6"/>
      <c r="X90" s="6"/>
      <c r="Y90" s="6"/>
      <c r="Z90" s="6"/>
      <c r="AA90" s="6"/>
      <c r="AB90" s="6"/>
      <c r="AC90" s="6"/>
    </row>
    <row r="91" ht="15.75" customHeight="1">
      <c r="A91" s="6"/>
      <c r="C91" s="49"/>
      <c r="G91" s="45"/>
      <c r="I91" s="50"/>
      <c r="M91" s="122"/>
      <c r="N91" s="53"/>
      <c r="O91" s="5"/>
      <c r="Q91" s="6"/>
      <c r="R91" s="6"/>
      <c r="S91" s="6"/>
      <c r="T91" s="6"/>
      <c r="U91" s="6"/>
      <c r="V91" s="6"/>
      <c r="W91" s="6"/>
      <c r="X91" s="6"/>
      <c r="Y91" s="6"/>
      <c r="Z91" s="6"/>
      <c r="AA91" s="6"/>
      <c r="AB91" s="6"/>
      <c r="AC91" s="6"/>
    </row>
    <row r="92" ht="15.75" customHeight="1">
      <c r="A92" s="6"/>
      <c r="C92" s="49"/>
      <c r="G92" s="45"/>
      <c r="I92" s="50"/>
      <c r="M92" s="122"/>
      <c r="N92" s="53"/>
      <c r="O92" s="5"/>
      <c r="Q92" s="6"/>
      <c r="R92" s="6"/>
      <c r="S92" s="6"/>
      <c r="T92" s="6"/>
      <c r="U92" s="6"/>
      <c r="V92" s="6"/>
      <c r="W92" s="6"/>
      <c r="X92" s="6"/>
      <c r="Y92" s="6"/>
      <c r="Z92" s="6"/>
      <c r="AA92" s="6"/>
      <c r="AB92" s="6"/>
      <c r="AC92" s="6"/>
    </row>
    <row r="93" ht="15.75" customHeight="1">
      <c r="A93" s="6"/>
      <c r="C93" s="49"/>
      <c r="G93" s="45"/>
      <c r="I93" s="50"/>
      <c r="M93" s="122"/>
      <c r="N93" s="53"/>
      <c r="O93" s="5"/>
      <c r="Q93" s="6"/>
      <c r="R93" s="6"/>
      <c r="S93" s="6"/>
      <c r="T93" s="6"/>
      <c r="U93" s="6"/>
      <c r="V93" s="6"/>
      <c r="W93" s="6"/>
      <c r="X93" s="6"/>
      <c r="Y93" s="6"/>
      <c r="Z93" s="6"/>
      <c r="AA93" s="6"/>
      <c r="AB93" s="6"/>
      <c r="AC93" s="6"/>
    </row>
    <row r="94" ht="15.75" customHeight="1">
      <c r="A94" s="6"/>
      <c r="C94" s="49"/>
      <c r="G94" s="45"/>
      <c r="I94" s="50"/>
      <c r="M94" s="122"/>
      <c r="N94" s="53"/>
      <c r="O94" s="5"/>
      <c r="Q94" s="6"/>
      <c r="R94" s="6"/>
      <c r="S94" s="6"/>
      <c r="T94" s="6"/>
      <c r="U94" s="6"/>
      <c r="V94" s="6"/>
      <c r="W94" s="6"/>
      <c r="X94" s="6"/>
      <c r="Y94" s="6"/>
      <c r="Z94" s="6"/>
      <c r="AA94" s="6"/>
      <c r="AB94" s="6"/>
      <c r="AC94" s="6"/>
    </row>
    <row r="95" ht="15.75" customHeight="1">
      <c r="A95" s="6"/>
      <c r="C95" s="49"/>
      <c r="G95" s="45"/>
      <c r="I95" s="50"/>
      <c r="M95" s="122"/>
      <c r="N95" s="53"/>
      <c r="O95" s="5"/>
      <c r="Q95" s="6"/>
      <c r="R95" s="6"/>
      <c r="S95" s="6"/>
      <c r="T95" s="6"/>
      <c r="U95" s="6"/>
      <c r="V95" s="6"/>
      <c r="W95" s="6"/>
      <c r="X95" s="6"/>
      <c r="Y95" s="6"/>
      <c r="Z95" s="6"/>
      <c r="AA95" s="6"/>
      <c r="AB95" s="6"/>
      <c r="AC95" s="6"/>
    </row>
    <row r="96" ht="15.75" customHeight="1">
      <c r="A96" s="6"/>
      <c r="C96" s="49"/>
      <c r="G96" s="45"/>
      <c r="I96" s="50"/>
      <c r="M96" s="122"/>
      <c r="N96" s="53"/>
      <c r="O96" s="5"/>
      <c r="Q96" s="6"/>
      <c r="R96" s="6"/>
      <c r="S96" s="6"/>
      <c r="T96" s="6"/>
      <c r="U96" s="6"/>
      <c r="V96" s="6"/>
      <c r="W96" s="6"/>
      <c r="X96" s="6"/>
      <c r="Y96" s="6"/>
      <c r="Z96" s="6"/>
      <c r="AA96" s="6"/>
      <c r="AB96" s="6"/>
      <c r="AC96" s="6"/>
    </row>
    <row r="97" ht="15.75" customHeight="1">
      <c r="A97" s="6"/>
      <c r="C97" s="49"/>
      <c r="G97" s="45"/>
      <c r="I97" s="50"/>
      <c r="M97" s="122"/>
      <c r="N97" s="53"/>
      <c r="O97" s="5"/>
      <c r="Q97" s="6"/>
      <c r="R97" s="6"/>
      <c r="S97" s="6"/>
      <c r="T97" s="6"/>
      <c r="U97" s="6"/>
      <c r="V97" s="6"/>
      <c r="W97" s="6"/>
      <c r="X97" s="6"/>
      <c r="Y97" s="6"/>
      <c r="Z97" s="6"/>
      <c r="AA97" s="6"/>
      <c r="AB97" s="6"/>
      <c r="AC97" s="6"/>
    </row>
    <row r="98" ht="15.75" customHeight="1">
      <c r="A98" s="6"/>
      <c r="C98" s="49"/>
      <c r="G98" s="45"/>
      <c r="I98" s="50"/>
      <c r="M98" s="122"/>
      <c r="N98" s="53"/>
      <c r="O98" s="5"/>
      <c r="Q98" s="6"/>
      <c r="R98" s="6"/>
      <c r="S98" s="6"/>
      <c r="T98" s="6"/>
      <c r="U98" s="6"/>
      <c r="V98" s="6"/>
      <c r="W98" s="6"/>
      <c r="X98" s="6"/>
      <c r="Y98" s="6"/>
      <c r="Z98" s="6"/>
      <c r="AA98" s="6"/>
      <c r="AB98" s="6"/>
      <c r="AC98" s="6"/>
    </row>
    <row r="99" ht="15.75" customHeight="1">
      <c r="A99" s="6"/>
      <c r="C99" s="49"/>
      <c r="G99" s="45"/>
      <c r="I99" s="50"/>
      <c r="M99" s="122"/>
      <c r="N99" s="53"/>
      <c r="O99" s="5"/>
      <c r="Q99" s="6"/>
      <c r="R99" s="6"/>
      <c r="S99" s="6"/>
      <c r="T99" s="6"/>
      <c r="U99" s="6"/>
      <c r="V99" s="6"/>
      <c r="W99" s="6"/>
      <c r="X99" s="6"/>
      <c r="Y99" s="6"/>
      <c r="Z99" s="6"/>
      <c r="AA99" s="6"/>
      <c r="AB99" s="6"/>
      <c r="AC99" s="6"/>
    </row>
    <row r="100" ht="15.75" customHeight="1">
      <c r="A100" s="6"/>
      <c r="C100" s="49"/>
      <c r="G100" s="45"/>
      <c r="I100" s="50"/>
      <c r="M100" s="122"/>
      <c r="N100" s="53"/>
      <c r="O100" s="5"/>
      <c r="Q100" s="6"/>
      <c r="R100" s="6"/>
      <c r="S100" s="6"/>
      <c r="T100" s="6"/>
      <c r="U100" s="6"/>
      <c r="V100" s="6"/>
      <c r="W100" s="6"/>
      <c r="X100" s="6"/>
      <c r="Y100" s="6"/>
      <c r="Z100" s="6"/>
      <c r="AA100" s="6"/>
      <c r="AB100" s="6"/>
      <c r="AC100" s="6"/>
    </row>
    <row r="101" ht="15.75" customHeight="1">
      <c r="A101" s="6"/>
      <c r="C101" s="49"/>
      <c r="G101" s="45"/>
      <c r="I101" s="50"/>
      <c r="M101" s="122"/>
      <c r="N101" s="53"/>
      <c r="O101" s="5"/>
      <c r="Q101" s="6"/>
      <c r="R101" s="6"/>
      <c r="S101" s="6"/>
      <c r="T101" s="6"/>
      <c r="U101" s="6"/>
      <c r="V101" s="6"/>
      <c r="W101" s="6"/>
      <c r="X101" s="6"/>
      <c r="Y101" s="6"/>
      <c r="Z101" s="6"/>
      <c r="AA101" s="6"/>
      <c r="AB101" s="6"/>
      <c r="AC101" s="6"/>
    </row>
    <row r="102" ht="15.75" customHeight="1">
      <c r="A102" s="6"/>
      <c r="C102" s="49"/>
      <c r="G102" s="45"/>
      <c r="I102" s="50"/>
      <c r="M102" s="122"/>
      <c r="N102" s="53"/>
      <c r="O102" s="5"/>
      <c r="Q102" s="6"/>
      <c r="R102" s="6"/>
      <c r="S102" s="6"/>
      <c r="T102" s="6"/>
      <c r="U102" s="6"/>
      <c r="V102" s="6"/>
      <c r="W102" s="6"/>
      <c r="X102" s="6"/>
      <c r="Y102" s="6"/>
      <c r="Z102" s="6"/>
      <c r="AA102" s="6"/>
      <c r="AB102" s="6"/>
      <c r="AC102" s="6"/>
    </row>
    <row r="103" ht="15.75" customHeight="1">
      <c r="A103" s="6"/>
      <c r="C103" s="49"/>
      <c r="G103" s="45"/>
      <c r="I103" s="50"/>
      <c r="M103" s="122"/>
      <c r="N103" s="53"/>
      <c r="O103" s="5"/>
      <c r="Q103" s="6"/>
      <c r="R103" s="6"/>
      <c r="S103" s="6"/>
      <c r="T103" s="6"/>
      <c r="U103" s="6"/>
      <c r="V103" s="6"/>
      <c r="W103" s="6"/>
      <c r="X103" s="6"/>
      <c r="Y103" s="6"/>
      <c r="Z103" s="6"/>
      <c r="AA103" s="6"/>
      <c r="AB103" s="6"/>
      <c r="AC103" s="6"/>
    </row>
    <row r="104" ht="15.75" customHeight="1">
      <c r="A104" s="6"/>
      <c r="C104" s="49"/>
      <c r="G104" s="45"/>
      <c r="I104" s="50"/>
      <c r="M104" s="122"/>
      <c r="N104" s="53"/>
      <c r="O104" s="5"/>
      <c r="Q104" s="6"/>
      <c r="R104" s="6"/>
      <c r="S104" s="6"/>
      <c r="T104" s="6"/>
      <c r="U104" s="6"/>
      <c r="V104" s="6"/>
      <c r="W104" s="6"/>
      <c r="X104" s="6"/>
      <c r="Y104" s="6"/>
      <c r="Z104" s="6"/>
      <c r="AA104" s="6"/>
      <c r="AB104" s="6"/>
      <c r="AC104" s="6"/>
    </row>
    <row r="105" ht="15.75" customHeight="1">
      <c r="A105" s="6"/>
      <c r="C105" s="49"/>
      <c r="G105" s="45"/>
      <c r="I105" s="50"/>
      <c r="M105" s="122"/>
      <c r="N105" s="53"/>
      <c r="O105" s="5"/>
      <c r="Q105" s="6"/>
      <c r="R105" s="6"/>
      <c r="S105" s="6"/>
      <c r="T105" s="6"/>
      <c r="U105" s="6"/>
      <c r="V105" s="6"/>
      <c r="W105" s="6"/>
      <c r="X105" s="6"/>
      <c r="Y105" s="6"/>
      <c r="Z105" s="6"/>
      <c r="AA105" s="6"/>
      <c r="AB105" s="6"/>
      <c r="AC105" s="6"/>
    </row>
    <row r="106" ht="15.75" customHeight="1">
      <c r="A106" s="6"/>
      <c r="C106" s="49"/>
      <c r="G106" s="45"/>
      <c r="I106" s="50"/>
      <c r="M106" s="122"/>
      <c r="N106" s="53"/>
      <c r="O106" s="5"/>
      <c r="Q106" s="6"/>
      <c r="R106" s="6"/>
      <c r="S106" s="6"/>
      <c r="T106" s="6"/>
      <c r="U106" s="6"/>
      <c r="V106" s="6"/>
      <c r="W106" s="6"/>
      <c r="X106" s="6"/>
      <c r="Y106" s="6"/>
      <c r="Z106" s="6"/>
      <c r="AA106" s="6"/>
      <c r="AB106" s="6"/>
      <c r="AC106" s="6"/>
    </row>
    <row r="107" ht="15.75" customHeight="1">
      <c r="A107" s="6"/>
      <c r="C107" s="49"/>
      <c r="G107" s="45"/>
      <c r="I107" s="50"/>
      <c r="M107" s="122"/>
      <c r="N107" s="53"/>
      <c r="O107" s="5"/>
      <c r="Q107" s="6"/>
      <c r="R107" s="6"/>
      <c r="S107" s="6"/>
      <c r="T107" s="6"/>
      <c r="U107" s="6"/>
      <c r="V107" s="6"/>
      <c r="W107" s="6"/>
      <c r="X107" s="6"/>
      <c r="Y107" s="6"/>
      <c r="Z107" s="6"/>
      <c r="AA107" s="6"/>
      <c r="AB107" s="6"/>
      <c r="AC107" s="6"/>
    </row>
    <row r="108" ht="15.75" customHeight="1">
      <c r="A108" s="6"/>
      <c r="C108" s="49"/>
      <c r="G108" s="45"/>
      <c r="I108" s="50"/>
      <c r="M108" s="122"/>
      <c r="N108" s="53"/>
      <c r="O108" s="5"/>
      <c r="Q108" s="6"/>
      <c r="R108" s="6"/>
      <c r="S108" s="6"/>
      <c r="T108" s="6"/>
      <c r="U108" s="6"/>
      <c r="V108" s="6"/>
      <c r="W108" s="6"/>
      <c r="X108" s="6"/>
      <c r="Y108" s="6"/>
      <c r="Z108" s="6"/>
      <c r="AA108" s="6"/>
      <c r="AB108" s="6"/>
      <c r="AC108" s="6"/>
    </row>
    <row r="109" ht="15.75" customHeight="1">
      <c r="A109" s="6"/>
      <c r="C109" s="49"/>
      <c r="G109" s="45"/>
      <c r="I109" s="50"/>
      <c r="M109" s="122"/>
      <c r="N109" s="53"/>
      <c r="O109" s="5"/>
      <c r="Q109" s="6"/>
      <c r="R109" s="6"/>
      <c r="S109" s="6"/>
      <c r="T109" s="6"/>
      <c r="U109" s="6"/>
      <c r="V109" s="6"/>
      <c r="W109" s="6"/>
      <c r="X109" s="6"/>
      <c r="Y109" s="6"/>
      <c r="Z109" s="6"/>
      <c r="AA109" s="6"/>
      <c r="AB109" s="6"/>
      <c r="AC109" s="6"/>
    </row>
    <row r="110" ht="15.75" customHeight="1">
      <c r="A110" s="6"/>
      <c r="C110" s="49"/>
      <c r="G110" s="45"/>
      <c r="I110" s="50"/>
      <c r="M110" s="122"/>
      <c r="N110" s="53"/>
      <c r="O110" s="5"/>
      <c r="Q110" s="6"/>
      <c r="R110" s="6"/>
      <c r="S110" s="6"/>
      <c r="T110" s="6"/>
      <c r="U110" s="6"/>
      <c r="V110" s="6"/>
      <c r="W110" s="6"/>
      <c r="X110" s="6"/>
      <c r="Y110" s="6"/>
      <c r="Z110" s="6"/>
      <c r="AA110" s="6"/>
      <c r="AB110" s="6"/>
      <c r="AC110" s="6"/>
    </row>
    <row r="111" ht="15.75" customHeight="1">
      <c r="A111" s="6"/>
      <c r="C111" s="49"/>
      <c r="G111" s="45"/>
      <c r="I111" s="50"/>
      <c r="M111" s="122"/>
      <c r="N111" s="53"/>
      <c r="O111" s="5"/>
      <c r="Q111" s="6"/>
      <c r="R111" s="6"/>
      <c r="S111" s="6"/>
      <c r="T111" s="6"/>
      <c r="U111" s="6"/>
      <c r="V111" s="6"/>
      <c r="W111" s="6"/>
      <c r="X111" s="6"/>
      <c r="Y111" s="6"/>
      <c r="Z111" s="6"/>
      <c r="AA111" s="6"/>
      <c r="AB111" s="6"/>
      <c r="AC111" s="6"/>
    </row>
    <row r="112" ht="15.75" customHeight="1">
      <c r="A112" s="6"/>
      <c r="C112" s="49"/>
      <c r="G112" s="45"/>
      <c r="I112" s="50"/>
      <c r="M112" s="122"/>
      <c r="N112" s="53"/>
      <c r="O112" s="5"/>
      <c r="Q112" s="6"/>
      <c r="R112" s="6"/>
      <c r="S112" s="6"/>
      <c r="T112" s="6"/>
      <c r="U112" s="6"/>
      <c r="V112" s="6"/>
      <c r="W112" s="6"/>
      <c r="X112" s="6"/>
      <c r="Y112" s="6"/>
      <c r="Z112" s="6"/>
      <c r="AA112" s="6"/>
      <c r="AB112" s="6"/>
      <c r="AC112" s="6"/>
    </row>
    <row r="113" ht="15.75" customHeight="1">
      <c r="A113" s="6"/>
      <c r="C113" s="49"/>
      <c r="G113" s="45"/>
      <c r="I113" s="50"/>
      <c r="M113" s="122"/>
      <c r="N113" s="53"/>
      <c r="O113" s="5"/>
      <c r="Q113" s="6"/>
      <c r="R113" s="6"/>
      <c r="S113" s="6"/>
      <c r="T113" s="6"/>
      <c r="U113" s="6"/>
      <c r="V113" s="6"/>
      <c r="W113" s="6"/>
      <c r="X113" s="6"/>
      <c r="Y113" s="6"/>
      <c r="Z113" s="6"/>
      <c r="AA113" s="6"/>
      <c r="AB113" s="6"/>
      <c r="AC113" s="6"/>
    </row>
    <row r="114" ht="15.75" customHeight="1">
      <c r="A114" s="6"/>
      <c r="C114" s="49"/>
      <c r="G114" s="45"/>
      <c r="I114" s="50"/>
      <c r="M114" s="122"/>
      <c r="N114" s="53"/>
      <c r="O114" s="5"/>
      <c r="Q114" s="6"/>
      <c r="R114" s="6"/>
      <c r="S114" s="6"/>
      <c r="T114" s="6"/>
      <c r="U114" s="6"/>
      <c r="V114" s="6"/>
      <c r="W114" s="6"/>
      <c r="X114" s="6"/>
      <c r="Y114" s="6"/>
      <c r="Z114" s="6"/>
      <c r="AA114" s="6"/>
      <c r="AB114" s="6"/>
      <c r="AC114" s="6"/>
    </row>
    <row r="115" ht="15.75" customHeight="1">
      <c r="A115" s="6"/>
      <c r="C115" s="49"/>
      <c r="G115" s="45"/>
      <c r="I115" s="50"/>
      <c r="M115" s="122"/>
      <c r="N115" s="53"/>
      <c r="O115" s="5"/>
      <c r="Q115" s="6"/>
      <c r="R115" s="6"/>
      <c r="S115" s="6"/>
      <c r="T115" s="6"/>
      <c r="U115" s="6"/>
      <c r="V115" s="6"/>
      <c r="W115" s="6"/>
      <c r="X115" s="6"/>
      <c r="Y115" s="6"/>
      <c r="Z115" s="6"/>
      <c r="AA115" s="6"/>
      <c r="AB115" s="6"/>
      <c r="AC115" s="6"/>
    </row>
    <row r="116" ht="15.75" customHeight="1">
      <c r="A116" s="6"/>
      <c r="C116" s="49"/>
      <c r="G116" s="45"/>
      <c r="I116" s="50"/>
      <c r="M116" s="122"/>
      <c r="N116" s="53"/>
      <c r="O116" s="5"/>
      <c r="Q116" s="6"/>
      <c r="R116" s="6"/>
      <c r="S116" s="6"/>
      <c r="T116" s="6"/>
      <c r="U116" s="6"/>
      <c r="V116" s="6"/>
      <c r="W116" s="6"/>
      <c r="X116" s="6"/>
      <c r="Y116" s="6"/>
      <c r="Z116" s="6"/>
      <c r="AA116" s="6"/>
      <c r="AB116" s="6"/>
      <c r="AC116" s="6"/>
    </row>
    <row r="117" ht="15.75" customHeight="1">
      <c r="A117" s="6"/>
      <c r="C117" s="49"/>
      <c r="G117" s="45"/>
      <c r="I117" s="50"/>
      <c r="M117" s="122"/>
      <c r="N117" s="53"/>
      <c r="O117" s="5"/>
      <c r="Q117" s="6"/>
      <c r="R117" s="6"/>
      <c r="S117" s="6"/>
      <c r="T117" s="6"/>
      <c r="U117" s="6"/>
      <c r="V117" s="6"/>
      <c r="W117" s="6"/>
      <c r="X117" s="6"/>
      <c r="Y117" s="6"/>
      <c r="Z117" s="6"/>
      <c r="AA117" s="6"/>
      <c r="AB117" s="6"/>
      <c r="AC117" s="6"/>
    </row>
    <row r="118" ht="15.75" customHeight="1">
      <c r="A118" s="6"/>
      <c r="C118" s="49"/>
      <c r="G118" s="45"/>
      <c r="I118" s="50"/>
      <c r="M118" s="122"/>
      <c r="N118" s="53"/>
      <c r="O118" s="5"/>
      <c r="Q118" s="6"/>
      <c r="R118" s="6"/>
      <c r="S118" s="6"/>
      <c r="T118" s="6"/>
      <c r="U118" s="6"/>
      <c r="V118" s="6"/>
      <c r="W118" s="6"/>
      <c r="X118" s="6"/>
      <c r="Y118" s="6"/>
      <c r="Z118" s="6"/>
      <c r="AA118" s="6"/>
      <c r="AB118" s="6"/>
      <c r="AC118" s="6"/>
    </row>
    <row r="119" ht="15.75" customHeight="1">
      <c r="A119" s="6"/>
      <c r="C119" s="49"/>
      <c r="G119" s="45"/>
      <c r="I119" s="50"/>
      <c r="M119" s="122"/>
      <c r="N119" s="53"/>
      <c r="O119" s="5"/>
      <c r="Q119" s="6"/>
      <c r="R119" s="6"/>
      <c r="S119" s="6"/>
      <c r="T119" s="6"/>
      <c r="U119" s="6"/>
      <c r="V119" s="6"/>
      <c r="W119" s="6"/>
      <c r="X119" s="6"/>
      <c r="Y119" s="6"/>
      <c r="Z119" s="6"/>
      <c r="AA119" s="6"/>
      <c r="AB119" s="6"/>
      <c r="AC119" s="6"/>
    </row>
    <row r="120" ht="15.75" customHeight="1">
      <c r="A120" s="6"/>
      <c r="C120" s="49"/>
      <c r="G120" s="45"/>
      <c r="I120" s="50"/>
      <c r="M120" s="122"/>
      <c r="N120" s="53"/>
      <c r="O120" s="5"/>
      <c r="Q120" s="6"/>
      <c r="R120" s="6"/>
      <c r="S120" s="6"/>
      <c r="T120" s="6"/>
      <c r="U120" s="6"/>
      <c r="V120" s="6"/>
      <c r="W120" s="6"/>
      <c r="X120" s="6"/>
      <c r="Y120" s="6"/>
      <c r="Z120" s="6"/>
      <c r="AA120" s="6"/>
      <c r="AB120" s="6"/>
      <c r="AC120" s="6"/>
    </row>
    <row r="121" ht="15.75" customHeight="1">
      <c r="A121" s="6"/>
      <c r="C121" s="49"/>
      <c r="G121" s="45"/>
      <c r="I121" s="50"/>
      <c r="M121" s="122"/>
      <c r="N121" s="53"/>
      <c r="O121" s="5"/>
      <c r="Q121" s="6"/>
      <c r="R121" s="6"/>
      <c r="S121" s="6"/>
      <c r="T121" s="6"/>
      <c r="U121" s="6"/>
      <c r="V121" s="6"/>
      <c r="W121" s="6"/>
      <c r="X121" s="6"/>
      <c r="Y121" s="6"/>
      <c r="Z121" s="6"/>
      <c r="AA121" s="6"/>
      <c r="AB121" s="6"/>
      <c r="AC121" s="6"/>
    </row>
    <row r="122" ht="15.75" customHeight="1">
      <c r="A122" s="6"/>
      <c r="C122" s="49"/>
      <c r="G122" s="45"/>
      <c r="I122" s="50"/>
      <c r="M122" s="122"/>
      <c r="N122" s="53"/>
      <c r="O122" s="5"/>
      <c r="Q122" s="6"/>
      <c r="R122" s="6"/>
      <c r="S122" s="6"/>
      <c r="T122" s="6"/>
      <c r="U122" s="6"/>
      <c r="V122" s="6"/>
      <c r="W122" s="6"/>
      <c r="X122" s="6"/>
      <c r="Y122" s="6"/>
      <c r="Z122" s="6"/>
      <c r="AA122" s="6"/>
      <c r="AB122" s="6"/>
      <c r="AC122" s="6"/>
    </row>
    <row r="123" ht="15.75" customHeight="1">
      <c r="A123" s="6"/>
      <c r="C123" s="49"/>
      <c r="G123" s="45"/>
      <c r="I123" s="50"/>
      <c r="M123" s="122"/>
      <c r="N123" s="53"/>
      <c r="O123" s="5"/>
      <c r="Q123" s="6"/>
      <c r="R123" s="6"/>
      <c r="S123" s="6"/>
      <c r="T123" s="6"/>
      <c r="U123" s="6"/>
      <c r="V123" s="6"/>
      <c r="W123" s="6"/>
      <c r="X123" s="6"/>
      <c r="Y123" s="6"/>
      <c r="Z123" s="6"/>
      <c r="AA123" s="6"/>
      <c r="AB123" s="6"/>
      <c r="AC123" s="6"/>
    </row>
    <row r="124" ht="15.75" customHeight="1">
      <c r="A124" s="6"/>
      <c r="C124" s="49"/>
      <c r="G124" s="45"/>
      <c r="I124" s="50"/>
      <c r="M124" s="122"/>
      <c r="N124" s="53"/>
      <c r="O124" s="5"/>
      <c r="Q124" s="6"/>
      <c r="R124" s="6"/>
      <c r="S124" s="6"/>
      <c r="T124" s="6"/>
      <c r="U124" s="6"/>
      <c r="V124" s="6"/>
      <c r="W124" s="6"/>
      <c r="X124" s="6"/>
      <c r="Y124" s="6"/>
      <c r="Z124" s="6"/>
      <c r="AA124" s="6"/>
      <c r="AB124" s="6"/>
      <c r="AC124" s="6"/>
    </row>
    <row r="125" ht="15.75" customHeight="1">
      <c r="A125" s="6"/>
      <c r="C125" s="49"/>
      <c r="G125" s="45"/>
      <c r="I125" s="50"/>
      <c r="M125" s="122"/>
      <c r="N125" s="53"/>
      <c r="O125" s="5"/>
      <c r="Q125" s="6"/>
      <c r="R125" s="6"/>
      <c r="S125" s="6"/>
      <c r="T125" s="6"/>
      <c r="U125" s="6"/>
      <c r="V125" s="6"/>
      <c r="W125" s="6"/>
      <c r="X125" s="6"/>
      <c r="Y125" s="6"/>
      <c r="Z125" s="6"/>
      <c r="AA125" s="6"/>
      <c r="AB125" s="6"/>
      <c r="AC125" s="6"/>
    </row>
    <row r="126" ht="15.75" customHeight="1">
      <c r="A126" s="6"/>
      <c r="C126" s="49"/>
      <c r="G126" s="45"/>
      <c r="I126" s="50"/>
      <c r="M126" s="122"/>
      <c r="N126" s="53"/>
      <c r="O126" s="5"/>
      <c r="Q126" s="6"/>
      <c r="R126" s="6"/>
      <c r="S126" s="6"/>
      <c r="T126" s="6"/>
      <c r="U126" s="6"/>
      <c r="V126" s="6"/>
      <c r="W126" s="6"/>
      <c r="X126" s="6"/>
      <c r="Y126" s="6"/>
      <c r="Z126" s="6"/>
      <c r="AA126" s="6"/>
      <c r="AB126" s="6"/>
      <c r="AC126" s="6"/>
    </row>
    <row r="127" ht="15.75" customHeight="1">
      <c r="A127" s="6"/>
      <c r="C127" s="49"/>
      <c r="G127" s="45"/>
      <c r="I127" s="50"/>
      <c r="M127" s="122"/>
      <c r="N127" s="53"/>
      <c r="O127" s="5"/>
      <c r="Q127" s="6"/>
      <c r="R127" s="6"/>
      <c r="S127" s="6"/>
      <c r="T127" s="6"/>
      <c r="U127" s="6"/>
      <c r="V127" s="6"/>
      <c r="W127" s="6"/>
      <c r="X127" s="6"/>
      <c r="Y127" s="6"/>
      <c r="Z127" s="6"/>
      <c r="AA127" s="6"/>
      <c r="AB127" s="6"/>
      <c r="AC127" s="6"/>
    </row>
    <row r="128" ht="15.75" customHeight="1">
      <c r="A128" s="6"/>
      <c r="C128" s="49"/>
      <c r="G128" s="45"/>
      <c r="I128" s="50"/>
      <c r="M128" s="122"/>
      <c r="N128" s="53"/>
      <c r="O128" s="5"/>
      <c r="Q128" s="6"/>
      <c r="R128" s="6"/>
      <c r="S128" s="6"/>
      <c r="T128" s="6"/>
      <c r="U128" s="6"/>
      <c r="V128" s="6"/>
      <c r="W128" s="6"/>
      <c r="X128" s="6"/>
      <c r="Y128" s="6"/>
      <c r="Z128" s="6"/>
      <c r="AA128" s="6"/>
      <c r="AB128" s="6"/>
      <c r="AC128" s="6"/>
    </row>
    <row r="129" ht="15.75" customHeight="1">
      <c r="A129" s="6"/>
      <c r="C129" s="49"/>
      <c r="G129" s="45"/>
      <c r="I129" s="50"/>
      <c r="M129" s="122"/>
      <c r="N129" s="53"/>
      <c r="O129" s="5"/>
      <c r="Q129" s="6"/>
      <c r="R129" s="6"/>
      <c r="S129" s="6"/>
      <c r="T129" s="6"/>
      <c r="U129" s="6"/>
      <c r="V129" s="6"/>
      <c r="W129" s="6"/>
      <c r="X129" s="6"/>
      <c r="Y129" s="6"/>
      <c r="Z129" s="6"/>
      <c r="AA129" s="6"/>
      <c r="AB129" s="6"/>
      <c r="AC129" s="6"/>
    </row>
    <row r="130" ht="15.75" customHeight="1">
      <c r="A130" s="6"/>
      <c r="C130" s="49"/>
      <c r="G130" s="45"/>
      <c r="I130" s="50"/>
      <c r="M130" s="122"/>
      <c r="N130" s="53"/>
      <c r="O130" s="5"/>
      <c r="Q130" s="6"/>
      <c r="R130" s="6"/>
      <c r="S130" s="6"/>
      <c r="T130" s="6"/>
      <c r="U130" s="6"/>
      <c r="V130" s="6"/>
      <c r="W130" s="6"/>
      <c r="X130" s="6"/>
      <c r="Y130" s="6"/>
      <c r="Z130" s="6"/>
      <c r="AA130" s="6"/>
      <c r="AB130" s="6"/>
      <c r="AC130" s="6"/>
    </row>
    <row r="131" ht="15.75" customHeight="1">
      <c r="A131" s="6"/>
      <c r="C131" s="49"/>
      <c r="G131" s="45"/>
      <c r="I131" s="50"/>
      <c r="M131" s="122"/>
      <c r="N131" s="53"/>
      <c r="O131" s="5"/>
      <c r="Q131" s="6"/>
      <c r="R131" s="6"/>
      <c r="S131" s="6"/>
      <c r="T131" s="6"/>
      <c r="U131" s="6"/>
      <c r="V131" s="6"/>
      <c r="W131" s="6"/>
      <c r="X131" s="6"/>
      <c r="Y131" s="6"/>
      <c r="Z131" s="6"/>
      <c r="AA131" s="6"/>
      <c r="AB131" s="6"/>
      <c r="AC131" s="6"/>
    </row>
    <row r="132" ht="15.75" customHeight="1">
      <c r="A132" s="6"/>
      <c r="C132" s="49"/>
      <c r="G132" s="45"/>
      <c r="I132" s="50"/>
      <c r="M132" s="122"/>
      <c r="N132" s="53"/>
      <c r="O132" s="5"/>
      <c r="Q132" s="6"/>
      <c r="R132" s="6"/>
      <c r="S132" s="6"/>
      <c r="T132" s="6"/>
      <c r="U132" s="6"/>
      <c r="V132" s="6"/>
      <c r="W132" s="6"/>
      <c r="X132" s="6"/>
      <c r="Y132" s="6"/>
      <c r="Z132" s="6"/>
      <c r="AA132" s="6"/>
      <c r="AB132" s="6"/>
      <c r="AC132" s="6"/>
    </row>
    <row r="133" ht="15.75" customHeight="1">
      <c r="A133" s="6"/>
      <c r="C133" s="49"/>
      <c r="G133" s="45"/>
      <c r="I133" s="50"/>
      <c r="M133" s="122"/>
      <c r="N133" s="53"/>
      <c r="O133" s="5"/>
      <c r="Q133" s="6"/>
      <c r="R133" s="6"/>
      <c r="S133" s="6"/>
      <c r="T133" s="6"/>
      <c r="U133" s="6"/>
      <c r="V133" s="6"/>
      <c r="W133" s="6"/>
      <c r="X133" s="6"/>
      <c r="Y133" s="6"/>
      <c r="Z133" s="6"/>
      <c r="AA133" s="6"/>
      <c r="AB133" s="6"/>
      <c r="AC133" s="6"/>
    </row>
    <row r="134" ht="15.75" customHeight="1">
      <c r="A134" s="6"/>
      <c r="C134" s="49"/>
      <c r="G134" s="45"/>
      <c r="I134" s="50"/>
      <c r="M134" s="122"/>
      <c r="N134" s="53"/>
      <c r="O134" s="5"/>
      <c r="Q134" s="6"/>
      <c r="R134" s="6"/>
      <c r="S134" s="6"/>
      <c r="T134" s="6"/>
      <c r="U134" s="6"/>
      <c r="V134" s="6"/>
      <c r="W134" s="6"/>
      <c r="X134" s="6"/>
      <c r="Y134" s="6"/>
      <c r="Z134" s="6"/>
      <c r="AA134" s="6"/>
      <c r="AB134" s="6"/>
      <c r="AC134" s="6"/>
    </row>
    <row r="135" ht="15.75" customHeight="1">
      <c r="A135" s="6"/>
      <c r="C135" s="49"/>
      <c r="G135" s="45"/>
      <c r="I135" s="50"/>
      <c r="M135" s="122"/>
      <c r="N135" s="53"/>
      <c r="O135" s="5"/>
      <c r="Q135" s="6"/>
      <c r="R135" s="6"/>
      <c r="S135" s="6"/>
      <c r="T135" s="6"/>
      <c r="U135" s="6"/>
      <c r="V135" s="6"/>
      <c r="W135" s="6"/>
      <c r="X135" s="6"/>
      <c r="Y135" s="6"/>
      <c r="Z135" s="6"/>
      <c r="AA135" s="6"/>
      <c r="AB135" s="6"/>
      <c r="AC135" s="6"/>
    </row>
    <row r="136" ht="15.75" customHeight="1">
      <c r="A136" s="6"/>
      <c r="C136" s="49"/>
      <c r="G136" s="45"/>
      <c r="I136" s="50"/>
      <c r="M136" s="122"/>
      <c r="N136" s="53"/>
      <c r="O136" s="5"/>
      <c r="Q136" s="6"/>
      <c r="R136" s="6"/>
      <c r="S136" s="6"/>
      <c r="T136" s="6"/>
      <c r="U136" s="6"/>
      <c r="V136" s="6"/>
      <c r="W136" s="6"/>
      <c r="X136" s="6"/>
      <c r="Y136" s="6"/>
      <c r="Z136" s="6"/>
      <c r="AA136" s="6"/>
      <c r="AB136" s="6"/>
      <c r="AC136" s="6"/>
    </row>
    <row r="137" ht="15.75" customHeight="1">
      <c r="A137" s="6"/>
      <c r="C137" s="49"/>
      <c r="G137" s="45"/>
      <c r="I137" s="50"/>
      <c r="M137" s="122"/>
      <c r="N137" s="53"/>
      <c r="O137" s="5"/>
      <c r="Q137" s="6"/>
      <c r="R137" s="6"/>
      <c r="S137" s="6"/>
      <c r="T137" s="6"/>
      <c r="U137" s="6"/>
      <c r="V137" s="6"/>
      <c r="W137" s="6"/>
      <c r="X137" s="6"/>
      <c r="Y137" s="6"/>
      <c r="Z137" s="6"/>
      <c r="AA137" s="6"/>
      <c r="AB137" s="6"/>
      <c r="AC137" s="6"/>
    </row>
    <row r="138" ht="15.75" customHeight="1">
      <c r="A138" s="6"/>
      <c r="C138" s="49"/>
      <c r="G138" s="45"/>
      <c r="I138" s="50"/>
      <c r="M138" s="122"/>
      <c r="N138" s="53"/>
      <c r="O138" s="5"/>
      <c r="Q138" s="6"/>
      <c r="R138" s="6"/>
      <c r="S138" s="6"/>
      <c r="T138" s="6"/>
      <c r="U138" s="6"/>
      <c r="V138" s="6"/>
      <c r="W138" s="6"/>
      <c r="X138" s="6"/>
      <c r="Y138" s="6"/>
      <c r="Z138" s="6"/>
      <c r="AA138" s="6"/>
      <c r="AB138" s="6"/>
      <c r="AC138" s="6"/>
    </row>
    <row r="139" ht="15.75" customHeight="1">
      <c r="A139" s="6"/>
      <c r="C139" s="49"/>
      <c r="G139" s="45"/>
      <c r="I139" s="50"/>
      <c r="M139" s="122"/>
      <c r="N139" s="53"/>
      <c r="O139" s="5"/>
      <c r="Q139" s="6"/>
      <c r="R139" s="6"/>
      <c r="S139" s="6"/>
      <c r="T139" s="6"/>
      <c r="U139" s="6"/>
      <c r="V139" s="6"/>
      <c r="W139" s="6"/>
      <c r="X139" s="6"/>
      <c r="Y139" s="6"/>
      <c r="Z139" s="6"/>
      <c r="AA139" s="6"/>
      <c r="AB139" s="6"/>
      <c r="AC139" s="6"/>
    </row>
    <row r="140" ht="15.75" customHeight="1">
      <c r="A140" s="6"/>
      <c r="C140" s="49"/>
      <c r="G140" s="45"/>
      <c r="I140" s="50"/>
      <c r="M140" s="122"/>
      <c r="N140" s="53"/>
      <c r="O140" s="5"/>
      <c r="Q140" s="6"/>
      <c r="R140" s="6"/>
      <c r="S140" s="6"/>
      <c r="T140" s="6"/>
      <c r="U140" s="6"/>
      <c r="V140" s="6"/>
      <c r="W140" s="6"/>
      <c r="X140" s="6"/>
      <c r="Y140" s="6"/>
      <c r="Z140" s="6"/>
      <c r="AA140" s="6"/>
      <c r="AB140" s="6"/>
      <c r="AC140" s="6"/>
    </row>
    <row r="141" ht="15.75" customHeight="1">
      <c r="A141" s="6"/>
      <c r="C141" s="49"/>
      <c r="G141" s="45"/>
      <c r="I141" s="50"/>
      <c r="M141" s="122"/>
      <c r="N141" s="53"/>
      <c r="O141" s="5"/>
      <c r="Q141" s="6"/>
      <c r="R141" s="6"/>
      <c r="S141" s="6"/>
      <c r="T141" s="6"/>
      <c r="U141" s="6"/>
      <c r="V141" s="6"/>
      <c r="W141" s="6"/>
      <c r="X141" s="6"/>
      <c r="Y141" s="6"/>
      <c r="Z141" s="6"/>
      <c r="AA141" s="6"/>
      <c r="AB141" s="6"/>
      <c r="AC141" s="6"/>
    </row>
    <row r="142" ht="15.75" customHeight="1">
      <c r="A142" s="6"/>
      <c r="C142" s="49"/>
      <c r="G142" s="45"/>
      <c r="I142" s="50"/>
      <c r="M142" s="122"/>
      <c r="N142" s="53"/>
      <c r="O142" s="5"/>
      <c r="Q142" s="6"/>
      <c r="R142" s="6"/>
      <c r="S142" s="6"/>
      <c r="T142" s="6"/>
      <c r="U142" s="6"/>
      <c r="V142" s="6"/>
      <c r="W142" s="6"/>
      <c r="X142" s="6"/>
      <c r="Y142" s="6"/>
      <c r="Z142" s="6"/>
      <c r="AA142" s="6"/>
      <c r="AB142" s="6"/>
      <c r="AC142" s="6"/>
    </row>
    <row r="143" ht="15.75" customHeight="1">
      <c r="A143" s="6"/>
      <c r="C143" s="49"/>
      <c r="G143" s="45"/>
      <c r="I143" s="50"/>
      <c r="M143" s="122"/>
      <c r="N143" s="53"/>
      <c r="O143" s="5"/>
      <c r="Q143" s="6"/>
      <c r="R143" s="6"/>
      <c r="S143" s="6"/>
      <c r="T143" s="6"/>
      <c r="U143" s="6"/>
      <c r="V143" s="6"/>
      <c r="W143" s="6"/>
      <c r="X143" s="6"/>
      <c r="Y143" s="6"/>
      <c r="Z143" s="6"/>
      <c r="AA143" s="6"/>
      <c r="AB143" s="6"/>
      <c r="AC143" s="6"/>
    </row>
    <row r="144" ht="15.75" customHeight="1">
      <c r="A144" s="6"/>
      <c r="C144" s="49"/>
      <c r="G144" s="45"/>
      <c r="I144" s="50"/>
      <c r="M144" s="122"/>
      <c r="N144" s="53"/>
      <c r="O144" s="5"/>
      <c r="Q144" s="6"/>
      <c r="R144" s="6"/>
      <c r="S144" s="6"/>
      <c r="T144" s="6"/>
      <c r="U144" s="6"/>
      <c r="V144" s="6"/>
      <c r="W144" s="6"/>
      <c r="X144" s="6"/>
      <c r="Y144" s="6"/>
      <c r="Z144" s="6"/>
      <c r="AA144" s="6"/>
      <c r="AB144" s="6"/>
      <c r="AC144" s="6"/>
    </row>
    <row r="145" ht="15.75" customHeight="1">
      <c r="A145" s="6"/>
      <c r="C145" s="49"/>
      <c r="G145" s="45"/>
      <c r="I145" s="50"/>
      <c r="M145" s="122"/>
      <c r="N145" s="53"/>
      <c r="O145" s="5"/>
      <c r="Q145" s="6"/>
      <c r="R145" s="6"/>
      <c r="S145" s="6"/>
      <c r="T145" s="6"/>
      <c r="U145" s="6"/>
      <c r="V145" s="6"/>
      <c r="W145" s="6"/>
      <c r="X145" s="6"/>
      <c r="Y145" s="6"/>
      <c r="Z145" s="6"/>
      <c r="AA145" s="6"/>
      <c r="AB145" s="6"/>
      <c r="AC145" s="6"/>
    </row>
    <row r="146" ht="15.75" customHeight="1">
      <c r="A146" s="6"/>
      <c r="C146" s="49"/>
      <c r="G146" s="45"/>
      <c r="I146" s="50"/>
      <c r="M146" s="122"/>
      <c r="N146" s="53"/>
      <c r="O146" s="5"/>
      <c r="Q146" s="6"/>
      <c r="R146" s="6"/>
      <c r="S146" s="6"/>
      <c r="T146" s="6"/>
      <c r="U146" s="6"/>
      <c r="V146" s="6"/>
      <c r="W146" s="6"/>
      <c r="X146" s="6"/>
      <c r="Y146" s="6"/>
      <c r="Z146" s="6"/>
      <c r="AA146" s="6"/>
      <c r="AB146" s="6"/>
      <c r="AC146" s="6"/>
    </row>
    <row r="147" ht="15.75" customHeight="1">
      <c r="A147" s="6"/>
      <c r="C147" s="49"/>
      <c r="G147" s="45"/>
      <c r="I147" s="50"/>
      <c r="M147" s="122"/>
      <c r="N147" s="53"/>
      <c r="O147" s="5"/>
      <c r="Q147" s="6"/>
      <c r="R147" s="6"/>
      <c r="S147" s="6"/>
      <c r="T147" s="6"/>
      <c r="U147" s="6"/>
      <c r="V147" s="6"/>
      <c r="W147" s="6"/>
      <c r="X147" s="6"/>
      <c r="Y147" s="6"/>
      <c r="Z147" s="6"/>
      <c r="AA147" s="6"/>
      <c r="AB147" s="6"/>
      <c r="AC147" s="6"/>
    </row>
    <row r="148" ht="15.75" customHeight="1">
      <c r="A148" s="6"/>
      <c r="C148" s="49"/>
      <c r="G148" s="45"/>
      <c r="I148" s="50"/>
      <c r="M148" s="122"/>
      <c r="N148" s="53"/>
      <c r="O148" s="5"/>
      <c r="Q148" s="6"/>
      <c r="R148" s="6"/>
      <c r="S148" s="6"/>
      <c r="T148" s="6"/>
      <c r="U148" s="6"/>
      <c r="V148" s="6"/>
      <c r="W148" s="6"/>
      <c r="X148" s="6"/>
      <c r="Y148" s="6"/>
      <c r="Z148" s="6"/>
      <c r="AA148" s="6"/>
      <c r="AB148" s="6"/>
      <c r="AC148" s="6"/>
    </row>
    <row r="149" ht="15.75" customHeight="1">
      <c r="A149" s="6"/>
      <c r="C149" s="49"/>
      <c r="G149" s="45"/>
      <c r="I149" s="50"/>
      <c r="M149" s="122"/>
      <c r="N149" s="53"/>
      <c r="O149" s="5"/>
      <c r="Q149" s="6"/>
      <c r="R149" s="6"/>
      <c r="S149" s="6"/>
      <c r="T149" s="6"/>
      <c r="U149" s="6"/>
      <c r="V149" s="6"/>
      <c r="W149" s="6"/>
      <c r="X149" s="6"/>
      <c r="Y149" s="6"/>
      <c r="Z149" s="6"/>
      <c r="AA149" s="6"/>
      <c r="AB149" s="6"/>
      <c r="AC149" s="6"/>
    </row>
    <row r="150" ht="15.75" customHeight="1">
      <c r="A150" s="6"/>
      <c r="C150" s="49"/>
      <c r="G150" s="45"/>
      <c r="I150" s="50"/>
      <c r="M150" s="122"/>
      <c r="N150" s="53"/>
      <c r="O150" s="5"/>
      <c r="Q150" s="6"/>
      <c r="R150" s="6"/>
      <c r="S150" s="6"/>
      <c r="T150" s="6"/>
      <c r="U150" s="6"/>
      <c r="V150" s="6"/>
      <c r="W150" s="6"/>
      <c r="X150" s="6"/>
      <c r="Y150" s="6"/>
      <c r="Z150" s="6"/>
      <c r="AA150" s="6"/>
      <c r="AB150" s="6"/>
      <c r="AC150" s="6"/>
    </row>
    <row r="151" ht="15.75" customHeight="1">
      <c r="A151" s="6"/>
      <c r="C151" s="49"/>
      <c r="G151" s="45"/>
      <c r="I151" s="50"/>
      <c r="M151" s="122"/>
      <c r="N151" s="53"/>
      <c r="O151" s="5"/>
      <c r="Q151" s="6"/>
      <c r="R151" s="6"/>
      <c r="S151" s="6"/>
      <c r="T151" s="6"/>
      <c r="U151" s="6"/>
      <c r="V151" s="6"/>
      <c r="W151" s="6"/>
      <c r="X151" s="6"/>
      <c r="Y151" s="6"/>
      <c r="Z151" s="6"/>
      <c r="AA151" s="6"/>
      <c r="AB151" s="6"/>
      <c r="AC151" s="6"/>
    </row>
    <row r="152" ht="15.75" customHeight="1">
      <c r="A152" s="6"/>
      <c r="C152" s="49"/>
      <c r="G152" s="45"/>
      <c r="I152" s="50"/>
      <c r="M152" s="122"/>
      <c r="N152" s="53"/>
      <c r="O152" s="5"/>
      <c r="Q152" s="6"/>
      <c r="R152" s="6"/>
      <c r="S152" s="6"/>
      <c r="T152" s="6"/>
      <c r="U152" s="6"/>
      <c r="V152" s="6"/>
      <c r="W152" s="6"/>
      <c r="X152" s="6"/>
      <c r="Y152" s="6"/>
      <c r="Z152" s="6"/>
      <c r="AA152" s="6"/>
      <c r="AB152" s="6"/>
      <c r="AC152" s="6"/>
    </row>
    <row r="153" ht="15.75" customHeight="1">
      <c r="A153" s="6"/>
      <c r="C153" s="49"/>
      <c r="G153" s="45"/>
      <c r="I153" s="50"/>
      <c r="M153" s="122"/>
      <c r="N153" s="53"/>
      <c r="O153" s="5"/>
      <c r="Q153" s="6"/>
      <c r="R153" s="6"/>
      <c r="S153" s="6"/>
      <c r="T153" s="6"/>
      <c r="U153" s="6"/>
      <c r="V153" s="6"/>
      <c r="W153" s="6"/>
      <c r="X153" s="6"/>
      <c r="Y153" s="6"/>
      <c r="Z153" s="6"/>
      <c r="AA153" s="6"/>
      <c r="AB153" s="6"/>
      <c r="AC153" s="6"/>
    </row>
    <row r="154" ht="15.75" customHeight="1">
      <c r="A154" s="6"/>
      <c r="C154" s="49"/>
      <c r="G154" s="45"/>
      <c r="I154" s="50"/>
      <c r="M154" s="122"/>
      <c r="N154" s="53"/>
      <c r="O154" s="5"/>
      <c r="Q154" s="6"/>
      <c r="R154" s="6"/>
      <c r="S154" s="6"/>
      <c r="T154" s="6"/>
      <c r="U154" s="6"/>
      <c r="V154" s="6"/>
      <c r="W154" s="6"/>
      <c r="X154" s="6"/>
      <c r="Y154" s="6"/>
      <c r="Z154" s="6"/>
      <c r="AA154" s="6"/>
      <c r="AB154" s="6"/>
      <c r="AC154" s="6"/>
    </row>
    <row r="155" ht="15.75" customHeight="1">
      <c r="A155" s="6"/>
      <c r="C155" s="49"/>
      <c r="G155" s="45"/>
      <c r="I155" s="50"/>
      <c r="M155" s="122"/>
      <c r="N155" s="53"/>
      <c r="O155" s="5"/>
      <c r="Q155" s="6"/>
      <c r="R155" s="6"/>
      <c r="S155" s="6"/>
      <c r="T155" s="6"/>
      <c r="U155" s="6"/>
      <c r="V155" s="6"/>
      <c r="W155" s="6"/>
      <c r="X155" s="6"/>
      <c r="Y155" s="6"/>
      <c r="Z155" s="6"/>
      <c r="AA155" s="6"/>
      <c r="AB155" s="6"/>
      <c r="AC155" s="6"/>
    </row>
    <row r="156" ht="15.75" customHeight="1">
      <c r="A156" s="6"/>
      <c r="C156" s="49"/>
      <c r="G156" s="45"/>
      <c r="I156" s="50"/>
      <c r="M156" s="122"/>
      <c r="N156" s="53"/>
      <c r="O156" s="5"/>
      <c r="Q156" s="6"/>
      <c r="R156" s="6"/>
      <c r="S156" s="6"/>
      <c r="T156" s="6"/>
      <c r="U156" s="6"/>
      <c r="V156" s="6"/>
      <c r="W156" s="6"/>
      <c r="X156" s="6"/>
      <c r="Y156" s="6"/>
      <c r="Z156" s="6"/>
      <c r="AA156" s="6"/>
      <c r="AB156" s="6"/>
      <c r="AC156" s="6"/>
    </row>
    <row r="157" ht="15.75" customHeight="1">
      <c r="A157" s="6"/>
      <c r="C157" s="49"/>
      <c r="G157" s="45"/>
      <c r="I157" s="50"/>
      <c r="M157" s="122"/>
      <c r="N157" s="53"/>
      <c r="O157" s="5"/>
      <c r="Q157" s="6"/>
      <c r="R157" s="6"/>
      <c r="S157" s="6"/>
      <c r="T157" s="6"/>
      <c r="U157" s="6"/>
      <c r="V157" s="6"/>
      <c r="W157" s="6"/>
      <c r="X157" s="6"/>
      <c r="Y157" s="6"/>
      <c r="Z157" s="6"/>
      <c r="AA157" s="6"/>
      <c r="AB157" s="6"/>
      <c r="AC157" s="6"/>
    </row>
    <row r="158" ht="15.75" customHeight="1">
      <c r="A158" s="6"/>
      <c r="C158" s="49"/>
      <c r="G158" s="45"/>
      <c r="I158" s="50"/>
      <c r="M158" s="122"/>
      <c r="N158" s="53"/>
      <c r="O158" s="5"/>
      <c r="Q158" s="6"/>
      <c r="R158" s="6"/>
      <c r="S158" s="6"/>
      <c r="T158" s="6"/>
      <c r="U158" s="6"/>
      <c r="V158" s="6"/>
      <c r="W158" s="6"/>
      <c r="X158" s="6"/>
      <c r="Y158" s="6"/>
      <c r="Z158" s="6"/>
      <c r="AA158" s="6"/>
      <c r="AB158" s="6"/>
      <c r="AC158" s="6"/>
    </row>
    <row r="159" ht="15.75" customHeight="1">
      <c r="A159" s="6"/>
      <c r="C159" s="49"/>
      <c r="G159" s="45"/>
      <c r="I159" s="50"/>
      <c r="M159" s="122"/>
      <c r="N159" s="53"/>
      <c r="O159" s="5"/>
      <c r="Q159" s="6"/>
      <c r="R159" s="6"/>
      <c r="S159" s="6"/>
      <c r="T159" s="6"/>
      <c r="U159" s="6"/>
      <c r="V159" s="6"/>
      <c r="W159" s="6"/>
      <c r="X159" s="6"/>
      <c r="Y159" s="6"/>
      <c r="Z159" s="6"/>
      <c r="AA159" s="6"/>
      <c r="AB159" s="6"/>
      <c r="AC159" s="6"/>
    </row>
    <row r="160" ht="15.75" customHeight="1">
      <c r="A160" s="6"/>
      <c r="C160" s="49"/>
      <c r="G160" s="45"/>
      <c r="I160" s="50"/>
      <c r="M160" s="122"/>
      <c r="N160" s="53"/>
      <c r="O160" s="5"/>
      <c r="Q160" s="6"/>
      <c r="R160" s="6"/>
      <c r="S160" s="6"/>
      <c r="T160" s="6"/>
      <c r="U160" s="6"/>
      <c r="V160" s="6"/>
      <c r="W160" s="6"/>
      <c r="X160" s="6"/>
      <c r="Y160" s="6"/>
      <c r="Z160" s="6"/>
      <c r="AA160" s="6"/>
      <c r="AB160" s="6"/>
      <c r="AC160" s="6"/>
    </row>
    <row r="161" ht="15.75" customHeight="1">
      <c r="A161" s="6"/>
      <c r="C161" s="49"/>
      <c r="G161" s="45"/>
      <c r="I161" s="50"/>
      <c r="M161" s="122"/>
      <c r="N161" s="53"/>
      <c r="O161" s="5"/>
      <c r="Q161" s="6"/>
      <c r="R161" s="6"/>
      <c r="S161" s="6"/>
      <c r="T161" s="6"/>
      <c r="U161" s="6"/>
      <c r="V161" s="6"/>
      <c r="W161" s="6"/>
      <c r="X161" s="6"/>
      <c r="Y161" s="6"/>
      <c r="Z161" s="6"/>
      <c r="AA161" s="6"/>
      <c r="AB161" s="6"/>
      <c r="AC161" s="6"/>
    </row>
    <row r="162" ht="15.75" customHeight="1">
      <c r="A162" s="6"/>
      <c r="C162" s="49"/>
      <c r="G162" s="45"/>
      <c r="I162" s="50"/>
      <c r="M162" s="122"/>
      <c r="N162" s="53"/>
      <c r="O162" s="5"/>
      <c r="Q162" s="6"/>
      <c r="R162" s="6"/>
      <c r="S162" s="6"/>
      <c r="T162" s="6"/>
      <c r="U162" s="6"/>
      <c r="V162" s="6"/>
      <c r="W162" s="6"/>
      <c r="X162" s="6"/>
      <c r="Y162" s="6"/>
      <c r="Z162" s="6"/>
      <c r="AA162" s="6"/>
      <c r="AB162" s="6"/>
      <c r="AC162" s="6"/>
    </row>
    <row r="163" ht="15.75" customHeight="1">
      <c r="A163" s="6"/>
      <c r="C163" s="49"/>
      <c r="G163" s="45"/>
      <c r="I163" s="50"/>
      <c r="M163" s="122"/>
      <c r="N163" s="53"/>
      <c r="O163" s="5"/>
      <c r="Q163" s="6"/>
      <c r="R163" s="6"/>
      <c r="S163" s="6"/>
      <c r="T163" s="6"/>
      <c r="U163" s="6"/>
      <c r="V163" s="6"/>
      <c r="W163" s="6"/>
      <c r="X163" s="6"/>
      <c r="Y163" s="6"/>
      <c r="Z163" s="6"/>
      <c r="AA163" s="6"/>
      <c r="AB163" s="6"/>
      <c r="AC163" s="6"/>
    </row>
    <row r="164" ht="15.75" customHeight="1">
      <c r="A164" s="6"/>
      <c r="C164" s="49"/>
      <c r="G164" s="45"/>
      <c r="I164" s="50"/>
      <c r="M164" s="122"/>
      <c r="N164" s="53"/>
      <c r="O164" s="5"/>
      <c r="Q164" s="6"/>
      <c r="R164" s="6"/>
      <c r="S164" s="6"/>
      <c r="T164" s="6"/>
      <c r="U164" s="6"/>
      <c r="V164" s="6"/>
      <c r="W164" s="6"/>
      <c r="X164" s="6"/>
      <c r="Y164" s="6"/>
      <c r="Z164" s="6"/>
      <c r="AA164" s="6"/>
      <c r="AB164" s="6"/>
      <c r="AC164" s="6"/>
    </row>
    <row r="165" ht="15.75" customHeight="1">
      <c r="A165" s="6"/>
      <c r="C165" s="49"/>
      <c r="G165" s="45"/>
      <c r="I165" s="50"/>
      <c r="M165" s="122"/>
      <c r="N165" s="53"/>
      <c r="O165" s="5"/>
      <c r="Q165" s="6"/>
      <c r="R165" s="6"/>
      <c r="S165" s="6"/>
      <c r="T165" s="6"/>
      <c r="U165" s="6"/>
      <c r="V165" s="6"/>
      <c r="W165" s="6"/>
      <c r="X165" s="6"/>
      <c r="Y165" s="6"/>
      <c r="Z165" s="6"/>
      <c r="AA165" s="6"/>
      <c r="AB165" s="6"/>
      <c r="AC165" s="6"/>
    </row>
    <row r="166" ht="15.75" customHeight="1">
      <c r="A166" s="6"/>
      <c r="C166" s="49"/>
      <c r="G166" s="45"/>
      <c r="I166" s="50"/>
      <c r="M166" s="122"/>
      <c r="N166" s="53"/>
      <c r="O166" s="5"/>
      <c r="Q166" s="6"/>
      <c r="R166" s="6"/>
      <c r="S166" s="6"/>
      <c r="T166" s="6"/>
      <c r="U166" s="6"/>
      <c r="V166" s="6"/>
      <c r="W166" s="6"/>
      <c r="X166" s="6"/>
      <c r="Y166" s="6"/>
      <c r="Z166" s="6"/>
      <c r="AA166" s="6"/>
      <c r="AB166" s="6"/>
      <c r="AC166" s="6"/>
    </row>
    <row r="167" ht="15.75" customHeight="1">
      <c r="A167" s="6"/>
      <c r="C167" s="49"/>
      <c r="G167" s="45"/>
      <c r="I167" s="50"/>
      <c r="M167" s="122"/>
      <c r="N167" s="53"/>
      <c r="O167" s="5"/>
      <c r="Q167" s="6"/>
      <c r="R167" s="6"/>
      <c r="S167" s="6"/>
      <c r="T167" s="6"/>
      <c r="U167" s="6"/>
      <c r="V167" s="6"/>
      <c r="W167" s="6"/>
      <c r="X167" s="6"/>
      <c r="Y167" s="6"/>
      <c r="Z167" s="6"/>
      <c r="AA167" s="6"/>
      <c r="AB167" s="6"/>
      <c r="AC167" s="6"/>
    </row>
    <row r="168" ht="15.75" customHeight="1">
      <c r="A168" s="6"/>
      <c r="C168" s="49"/>
      <c r="G168" s="45"/>
      <c r="I168" s="50"/>
      <c r="M168" s="122"/>
      <c r="N168" s="53"/>
      <c r="O168" s="5"/>
      <c r="Q168" s="6"/>
      <c r="R168" s="6"/>
      <c r="S168" s="6"/>
      <c r="T168" s="6"/>
      <c r="U168" s="6"/>
      <c r="V168" s="6"/>
      <c r="W168" s="6"/>
      <c r="X168" s="6"/>
      <c r="Y168" s="6"/>
      <c r="Z168" s="6"/>
      <c r="AA168" s="6"/>
      <c r="AB168" s="6"/>
      <c r="AC168" s="6"/>
    </row>
    <row r="169" ht="15.75" customHeight="1">
      <c r="A169" s="6"/>
      <c r="C169" s="49"/>
      <c r="G169" s="45"/>
      <c r="I169" s="50"/>
      <c r="M169" s="122"/>
      <c r="N169" s="53"/>
      <c r="O169" s="5"/>
      <c r="Q169" s="6"/>
      <c r="R169" s="6"/>
      <c r="S169" s="6"/>
      <c r="T169" s="6"/>
      <c r="U169" s="6"/>
      <c r="V169" s="6"/>
      <c r="W169" s="6"/>
      <c r="X169" s="6"/>
      <c r="Y169" s="6"/>
      <c r="Z169" s="6"/>
      <c r="AA169" s="6"/>
      <c r="AB169" s="6"/>
      <c r="AC169" s="6"/>
    </row>
    <row r="170" ht="15.75" customHeight="1">
      <c r="A170" s="6"/>
      <c r="C170" s="49"/>
      <c r="G170" s="45"/>
      <c r="I170" s="50"/>
      <c r="M170" s="122"/>
      <c r="N170" s="53"/>
      <c r="O170" s="5"/>
      <c r="Q170" s="6"/>
      <c r="R170" s="6"/>
      <c r="S170" s="6"/>
      <c r="T170" s="6"/>
      <c r="U170" s="6"/>
      <c r="V170" s="6"/>
      <c r="W170" s="6"/>
      <c r="X170" s="6"/>
      <c r="Y170" s="6"/>
      <c r="Z170" s="6"/>
      <c r="AA170" s="6"/>
      <c r="AB170" s="6"/>
      <c r="AC170" s="6"/>
    </row>
    <row r="171" ht="15.75" customHeight="1">
      <c r="A171" s="6"/>
      <c r="C171" s="49"/>
      <c r="G171" s="45"/>
      <c r="I171" s="50"/>
      <c r="M171" s="122"/>
      <c r="N171" s="53"/>
      <c r="O171" s="5"/>
      <c r="Q171" s="6"/>
      <c r="R171" s="6"/>
      <c r="S171" s="6"/>
      <c r="T171" s="6"/>
      <c r="U171" s="6"/>
      <c r="V171" s="6"/>
      <c r="W171" s="6"/>
      <c r="X171" s="6"/>
      <c r="Y171" s="6"/>
      <c r="Z171" s="6"/>
      <c r="AA171" s="6"/>
      <c r="AB171" s="6"/>
      <c r="AC171" s="6"/>
    </row>
    <row r="172" ht="15.75" customHeight="1">
      <c r="A172" s="6"/>
      <c r="C172" s="49"/>
      <c r="G172" s="45"/>
      <c r="I172" s="50"/>
      <c r="M172" s="122"/>
      <c r="N172" s="53"/>
      <c r="O172" s="5"/>
      <c r="Q172" s="6"/>
      <c r="R172" s="6"/>
      <c r="S172" s="6"/>
      <c r="T172" s="6"/>
      <c r="U172" s="6"/>
      <c r="V172" s="6"/>
      <c r="W172" s="6"/>
      <c r="X172" s="6"/>
      <c r="Y172" s="6"/>
      <c r="Z172" s="6"/>
      <c r="AA172" s="6"/>
      <c r="AB172" s="6"/>
      <c r="AC172" s="6"/>
    </row>
    <row r="173" ht="15.75" customHeight="1">
      <c r="A173" s="6"/>
      <c r="C173" s="49"/>
      <c r="G173" s="45"/>
      <c r="I173" s="50"/>
      <c r="M173" s="122"/>
      <c r="N173" s="53"/>
      <c r="O173" s="5"/>
      <c r="Q173" s="6"/>
      <c r="R173" s="6"/>
      <c r="S173" s="6"/>
      <c r="T173" s="6"/>
      <c r="U173" s="6"/>
      <c r="V173" s="6"/>
      <c r="W173" s="6"/>
      <c r="X173" s="6"/>
      <c r="Y173" s="6"/>
      <c r="Z173" s="6"/>
      <c r="AA173" s="6"/>
      <c r="AB173" s="6"/>
      <c r="AC173" s="6"/>
    </row>
    <row r="174" ht="15.75" customHeight="1">
      <c r="A174" s="6"/>
      <c r="C174" s="49"/>
      <c r="G174" s="45"/>
      <c r="I174" s="50"/>
      <c r="M174" s="122"/>
      <c r="N174" s="53"/>
      <c r="O174" s="5"/>
      <c r="Q174" s="6"/>
      <c r="R174" s="6"/>
      <c r="S174" s="6"/>
      <c r="T174" s="6"/>
      <c r="U174" s="6"/>
      <c r="V174" s="6"/>
      <c r="W174" s="6"/>
      <c r="X174" s="6"/>
      <c r="Y174" s="6"/>
      <c r="Z174" s="6"/>
      <c r="AA174" s="6"/>
      <c r="AB174" s="6"/>
      <c r="AC174" s="6"/>
    </row>
    <row r="175" ht="15.75" customHeight="1">
      <c r="A175" s="6"/>
      <c r="C175" s="49"/>
      <c r="G175" s="45"/>
      <c r="I175" s="50"/>
      <c r="M175" s="122"/>
      <c r="N175" s="53"/>
      <c r="O175" s="5"/>
      <c r="Q175" s="6"/>
      <c r="R175" s="6"/>
      <c r="S175" s="6"/>
      <c r="T175" s="6"/>
      <c r="U175" s="6"/>
      <c r="V175" s="6"/>
      <c r="W175" s="6"/>
      <c r="X175" s="6"/>
      <c r="Y175" s="6"/>
      <c r="Z175" s="6"/>
      <c r="AA175" s="6"/>
      <c r="AB175" s="6"/>
      <c r="AC175" s="6"/>
    </row>
    <row r="176" ht="15.75" customHeight="1">
      <c r="A176" s="6"/>
      <c r="C176" s="49"/>
      <c r="G176" s="45"/>
      <c r="I176" s="50"/>
      <c r="M176" s="122"/>
      <c r="N176" s="53"/>
      <c r="O176" s="5"/>
      <c r="Q176" s="6"/>
      <c r="R176" s="6"/>
      <c r="S176" s="6"/>
      <c r="T176" s="6"/>
      <c r="U176" s="6"/>
      <c r="V176" s="6"/>
      <c r="W176" s="6"/>
      <c r="X176" s="6"/>
      <c r="Y176" s="6"/>
      <c r="Z176" s="6"/>
      <c r="AA176" s="6"/>
      <c r="AB176" s="6"/>
      <c r="AC176" s="6"/>
    </row>
    <row r="177" ht="15.75" customHeight="1">
      <c r="A177" s="6"/>
      <c r="C177" s="49"/>
      <c r="G177" s="45"/>
      <c r="I177" s="50"/>
      <c r="M177" s="122"/>
      <c r="N177" s="53"/>
      <c r="O177" s="5"/>
      <c r="Q177" s="6"/>
      <c r="R177" s="6"/>
      <c r="S177" s="6"/>
      <c r="T177" s="6"/>
      <c r="U177" s="6"/>
      <c r="V177" s="6"/>
      <c r="W177" s="6"/>
      <c r="X177" s="6"/>
      <c r="Y177" s="6"/>
      <c r="Z177" s="6"/>
      <c r="AA177" s="6"/>
      <c r="AB177" s="6"/>
      <c r="AC177" s="6"/>
    </row>
    <row r="178" ht="15.75" customHeight="1">
      <c r="A178" s="6"/>
      <c r="C178" s="49"/>
      <c r="G178" s="45"/>
      <c r="I178" s="50"/>
      <c r="M178" s="122"/>
      <c r="N178" s="53"/>
      <c r="O178" s="5"/>
      <c r="Q178" s="6"/>
      <c r="R178" s="6"/>
      <c r="S178" s="6"/>
      <c r="T178" s="6"/>
      <c r="U178" s="6"/>
      <c r="V178" s="6"/>
      <c r="W178" s="6"/>
      <c r="X178" s="6"/>
      <c r="Y178" s="6"/>
      <c r="Z178" s="6"/>
      <c r="AA178" s="6"/>
      <c r="AB178" s="6"/>
      <c r="AC178" s="6"/>
    </row>
    <row r="179" ht="15.75" customHeight="1">
      <c r="A179" s="6"/>
      <c r="C179" s="49"/>
      <c r="G179" s="45"/>
      <c r="I179" s="50"/>
      <c r="M179" s="122"/>
      <c r="N179" s="53"/>
      <c r="O179" s="5"/>
      <c r="Q179" s="6"/>
      <c r="R179" s="6"/>
      <c r="S179" s="6"/>
      <c r="T179" s="6"/>
      <c r="U179" s="6"/>
      <c r="V179" s="6"/>
      <c r="W179" s="6"/>
      <c r="X179" s="6"/>
      <c r="Y179" s="6"/>
      <c r="Z179" s="6"/>
      <c r="AA179" s="6"/>
      <c r="AB179" s="6"/>
      <c r="AC179" s="6"/>
    </row>
    <row r="180" ht="15.75" customHeight="1">
      <c r="A180" s="6"/>
      <c r="C180" s="49"/>
      <c r="G180" s="45"/>
      <c r="I180" s="50"/>
      <c r="M180" s="122"/>
      <c r="N180" s="53"/>
      <c r="O180" s="5"/>
      <c r="Q180" s="6"/>
      <c r="R180" s="6"/>
      <c r="S180" s="6"/>
      <c r="T180" s="6"/>
      <c r="U180" s="6"/>
      <c r="V180" s="6"/>
      <c r="W180" s="6"/>
      <c r="X180" s="6"/>
      <c r="Y180" s="6"/>
      <c r="Z180" s="6"/>
      <c r="AA180" s="6"/>
      <c r="AB180" s="6"/>
      <c r="AC180" s="6"/>
    </row>
    <row r="181" ht="15.75" customHeight="1">
      <c r="A181" s="6"/>
      <c r="C181" s="49"/>
      <c r="G181" s="45"/>
      <c r="I181" s="50"/>
      <c r="M181" s="122"/>
      <c r="N181" s="53"/>
      <c r="O181" s="5"/>
      <c r="Q181" s="6"/>
      <c r="R181" s="6"/>
      <c r="S181" s="6"/>
      <c r="T181" s="6"/>
      <c r="U181" s="6"/>
      <c r="V181" s="6"/>
      <c r="W181" s="6"/>
      <c r="X181" s="6"/>
      <c r="Y181" s="6"/>
      <c r="Z181" s="6"/>
      <c r="AA181" s="6"/>
      <c r="AB181" s="6"/>
      <c r="AC181" s="6"/>
    </row>
    <row r="182" ht="15.75" customHeight="1">
      <c r="A182" s="6"/>
      <c r="C182" s="49"/>
      <c r="G182" s="45"/>
      <c r="I182" s="50"/>
      <c r="M182" s="122"/>
      <c r="N182" s="53"/>
      <c r="O182" s="5"/>
      <c r="Q182" s="6"/>
      <c r="R182" s="6"/>
      <c r="S182" s="6"/>
      <c r="T182" s="6"/>
      <c r="U182" s="6"/>
      <c r="V182" s="6"/>
      <c r="W182" s="6"/>
      <c r="X182" s="6"/>
      <c r="Y182" s="6"/>
      <c r="Z182" s="6"/>
      <c r="AA182" s="6"/>
      <c r="AB182" s="6"/>
      <c r="AC182" s="6"/>
    </row>
    <row r="183" ht="15.75" customHeight="1">
      <c r="A183" s="6"/>
      <c r="C183" s="49"/>
      <c r="G183" s="45"/>
      <c r="I183" s="50"/>
      <c r="M183" s="122"/>
      <c r="N183" s="53"/>
      <c r="O183" s="5"/>
      <c r="Q183" s="6"/>
      <c r="R183" s="6"/>
      <c r="S183" s="6"/>
      <c r="T183" s="6"/>
      <c r="U183" s="6"/>
      <c r="V183" s="6"/>
      <c r="W183" s="6"/>
      <c r="X183" s="6"/>
      <c r="Y183" s="6"/>
      <c r="Z183" s="6"/>
      <c r="AA183" s="6"/>
      <c r="AB183" s="6"/>
      <c r="AC183" s="6"/>
    </row>
    <row r="184" ht="15.75" customHeight="1">
      <c r="A184" s="6"/>
      <c r="C184" s="49"/>
      <c r="G184" s="45"/>
      <c r="I184" s="50"/>
      <c r="M184" s="122"/>
      <c r="N184" s="53"/>
      <c r="O184" s="5"/>
      <c r="Q184" s="6"/>
      <c r="R184" s="6"/>
      <c r="S184" s="6"/>
      <c r="T184" s="6"/>
      <c r="U184" s="6"/>
      <c r="V184" s="6"/>
      <c r="W184" s="6"/>
      <c r="X184" s="6"/>
      <c r="Y184" s="6"/>
      <c r="Z184" s="6"/>
      <c r="AA184" s="6"/>
      <c r="AB184" s="6"/>
      <c r="AC184" s="6"/>
    </row>
    <row r="185" ht="15.75" customHeight="1">
      <c r="A185" s="6"/>
      <c r="C185" s="49"/>
      <c r="G185" s="45"/>
      <c r="I185" s="50"/>
      <c r="M185" s="122"/>
      <c r="N185" s="53"/>
      <c r="O185" s="5"/>
      <c r="Q185" s="6"/>
      <c r="R185" s="6"/>
      <c r="S185" s="6"/>
      <c r="T185" s="6"/>
      <c r="U185" s="6"/>
      <c r="V185" s="6"/>
      <c r="W185" s="6"/>
      <c r="X185" s="6"/>
      <c r="Y185" s="6"/>
      <c r="Z185" s="6"/>
      <c r="AA185" s="6"/>
      <c r="AB185" s="6"/>
      <c r="AC185" s="6"/>
    </row>
    <row r="186" ht="15.75" customHeight="1">
      <c r="A186" s="6"/>
      <c r="C186" s="49"/>
      <c r="G186" s="45"/>
      <c r="I186" s="50"/>
      <c r="M186" s="122"/>
      <c r="N186" s="53"/>
      <c r="O186" s="5"/>
      <c r="Q186" s="6"/>
      <c r="R186" s="6"/>
      <c r="S186" s="6"/>
      <c r="T186" s="6"/>
      <c r="U186" s="6"/>
      <c r="V186" s="6"/>
      <c r="W186" s="6"/>
      <c r="X186" s="6"/>
      <c r="Y186" s="6"/>
      <c r="Z186" s="6"/>
      <c r="AA186" s="6"/>
      <c r="AB186" s="6"/>
      <c r="AC186" s="6"/>
    </row>
    <row r="187" ht="15.75" customHeight="1">
      <c r="A187" s="6"/>
      <c r="C187" s="49"/>
      <c r="G187" s="45"/>
      <c r="I187" s="50"/>
      <c r="M187" s="122"/>
      <c r="N187" s="53"/>
      <c r="O187" s="5"/>
      <c r="Q187" s="6"/>
      <c r="R187" s="6"/>
      <c r="S187" s="6"/>
      <c r="T187" s="6"/>
      <c r="U187" s="6"/>
      <c r="V187" s="6"/>
      <c r="W187" s="6"/>
      <c r="X187" s="6"/>
      <c r="Y187" s="6"/>
      <c r="Z187" s="6"/>
      <c r="AA187" s="6"/>
      <c r="AB187" s="6"/>
      <c r="AC187" s="6"/>
    </row>
    <row r="188" ht="15.75" customHeight="1">
      <c r="A188" s="6"/>
      <c r="C188" s="49"/>
      <c r="G188" s="45"/>
      <c r="I188" s="50"/>
      <c r="M188" s="122"/>
      <c r="N188" s="53"/>
      <c r="O188" s="5"/>
      <c r="Q188" s="6"/>
      <c r="R188" s="6"/>
      <c r="S188" s="6"/>
      <c r="T188" s="6"/>
      <c r="U188" s="6"/>
      <c r="V188" s="6"/>
      <c r="W188" s="6"/>
      <c r="X188" s="6"/>
      <c r="Y188" s="6"/>
      <c r="Z188" s="6"/>
      <c r="AA188" s="6"/>
      <c r="AB188" s="6"/>
      <c r="AC188" s="6"/>
    </row>
    <row r="189" ht="15.75" customHeight="1">
      <c r="A189" s="6"/>
      <c r="C189" s="49"/>
      <c r="G189" s="45"/>
      <c r="I189" s="50"/>
      <c r="M189" s="122"/>
      <c r="N189" s="53"/>
      <c r="O189" s="5"/>
      <c r="Q189" s="6"/>
      <c r="R189" s="6"/>
      <c r="S189" s="6"/>
      <c r="T189" s="6"/>
      <c r="U189" s="6"/>
      <c r="V189" s="6"/>
      <c r="W189" s="6"/>
      <c r="X189" s="6"/>
      <c r="Y189" s="6"/>
      <c r="Z189" s="6"/>
      <c r="AA189" s="6"/>
      <c r="AB189" s="6"/>
      <c r="AC189" s="6"/>
    </row>
    <row r="190" ht="15.75" customHeight="1">
      <c r="A190" s="6"/>
      <c r="C190" s="49"/>
      <c r="G190" s="45"/>
      <c r="I190" s="50"/>
      <c r="M190" s="122"/>
      <c r="N190" s="53"/>
      <c r="O190" s="5"/>
      <c r="Q190" s="6"/>
      <c r="R190" s="6"/>
      <c r="S190" s="6"/>
      <c r="T190" s="6"/>
      <c r="U190" s="6"/>
      <c r="V190" s="6"/>
      <c r="W190" s="6"/>
      <c r="X190" s="6"/>
      <c r="Y190" s="6"/>
      <c r="Z190" s="6"/>
      <c r="AA190" s="6"/>
      <c r="AB190" s="6"/>
      <c r="AC190" s="6"/>
    </row>
    <row r="191" ht="15.75" customHeight="1">
      <c r="A191" s="6"/>
      <c r="C191" s="49"/>
      <c r="G191" s="45"/>
      <c r="I191" s="50"/>
      <c r="M191" s="122"/>
      <c r="N191" s="53"/>
      <c r="O191" s="5"/>
      <c r="Q191" s="6"/>
      <c r="R191" s="6"/>
      <c r="S191" s="6"/>
      <c r="T191" s="6"/>
      <c r="U191" s="6"/>
      <c r="V191" s="6"/>
      <c r="W191" s="6"/>
      <c r="X191" s="6"/>
      <c r="Y191" s="6"/>
      <c r="Z191" s="6"/>
      <c r="AA191" s="6"/>
      <c r="AB191" s="6"/>
      <c r="AC191" s="6"/>
    </row>
    <row r="192" ht="15.75" customHeight="1">
      <c r="A192" s="6"/>
      <c r="C192" s="49"/>
      <c r="G192" s="45"/>
      <c r="I192" s="50"/>
      <c r="M192" s="122"/>
      <c r="N192" s="53"/>
      <c r="O192" s="5"/>
      <c r="Q192" s="6"/>
      <c r="R192" s="6"/>
      <c r="S192" s="6"/>
      <c r="T192" s="6"/>
      <c r="U192" s="6"/>
      <c r="V192" s="6"/>
      <c r="W192" s="6"/>
      <c r="X192" s="6"/>
      <c r="Y192" s="6"/>
      <c r="Z192" s="6"/>
      <c r="AA192" s="6"/>
      <c r="AB192" s="6"/>
      <c r="AC192" s="6"/>
    </row>
    <row r="193" ht="15.75" customHeight="1">
      <c r="A193" s="6"/>
      <c r="C193" s="49"/>
      <c r="G193" s="45"/>
      <c r="I193" s="50"/>
      <c r="M193" s="122"/>
      <c r="N193" s="53"/>
      <c r="O193" s="5"/>
      <c r="Q193" s="6"/>
      <c r="R193" s="6"/>
      <c r="S193" s="6"/>
      <c r="T193" s="6"/>
      <c r="U193" s="6"/>
      <c r="V193" s="6"/>
      <c r="W193" s="6"/>
      <c r="X193" s="6"/>
      <c r="Y193" s="6"/>
      <c r="Z193" s="6"/>
      <c r="AA193" s="6"/>
      <c r="AB193" s="6"/>
      <c r="AC193" s="6"/>
    </row>
    <row r="194" ht="15.75" customHeight="1">
      <c r="A194" s="6"/>
      <c r="C194" s="49"/>
      <c r="G194" s="45"/>
      <c r="I194" s="50"/>
      <c r="M194" s="122"/>
      <c r="N194" s="53"/>
      <c r="O194" s="5"/>
      <c r="Q194" s="6"/>
      <c r="R194" s="6"/>
      <c r="S194" s="6"/>
      <c r="T194" s="6"/>
      <c r="U194" s="6"/>
      <c r="V194" s="6"/>
      <c r="W194" s="6"/>
      <c r="X194" s="6"/>
      <c r="Y194" s="6"/>
      <c r="Z194" s="6"/>
      <c r="AA194" s="6"/>
      <c r="AB194" s="6"/>
      <c r="AC194" s="6"/>
    </row>
    <row r="195" ht="15.75" customHeight="1">
      <c r="A195" s="6"/>
      <c r="C195" s="49"/>
      <c r="G195" s="45"/>
      <c r="I195" s="50"/>
      <c r="M195" s="122"/>
      <c r="N195" s="53"/>
      <c r="O195" s="5"/>
      <c r="Q195" s="6"/>
      <c r="R195" s="6"/>
      <c r="S195" s="6"/>
      <c r="T195" s="6"/>
      <c r="U195" s="6"/>
      <c r="V195" s="6"/>
      <c r="W195" s="6"/>
      <c r="X195" s="6"/>
      <c r="Y195" s="6"/>
      <c r="Z195" s="6"/>
      <c r="AA195" s="6"/>
      <c r="AB195" s="6"/>
      <c r="AC195" s="6"/>
    </row>
    <row r="196" ht="15.75" customHeight="1">
      <c r="A196" s="6"/>
      <c r="C196" s="49"/>
      <c r="G196" s="45"/>
      <c r="I196" s="50"/>
      <c r="M196" s="122"/>
      <c r="N196" s="53"/>
      <c r="O196" s="5"/>
      <c r="Q196" s="6"/>
      <c r="R196" s="6"/>
      <c r="S196" s="6"/>
      <c r="T196" s="6"/>
      <c r="U196" s="6"/>
      <c r="V196" s="6"/>
      <c r="W196" s="6"/>
      <c r="X196" s="6"/>
      <c r="Y196" s="6"/>
      <c r="Z196" s="6"/>
      <c r="AA196" s="6"/>
      <c r="AB196" s="6"/>
      <c r="AC196" s="6"/>
    </row>
    <row r="197" ht="15.75" customHeight="1">
      <c r="A197" s="6"/>
      <c r="C197" s="49"/>
      <c r="G197" s="45"/>
      <c r="I197" s="50"/>
      <c r="M197" s="122"/>
      <c r="N197" s="53"/>
      <c r="O197" s="5"/>
      <c r="Q197" s="6"/>
      <c r="R197" s="6"/>
      <c r="S197" s="6"/>
      <c r="T197" s="6"/>
      <c r="U197" s="6"/>
      <c r="V197" s="6"/>
      <c r="W197" s="6"/>
      <c r="X197" s="6"/>
      <c r="Y197" s="6"/>
      <c r="Z197" s="6"/>
      <c r="AA197" s="6"/>
      <c r="AB197" s="6"/>
      <c r="AC197" s="6"/>
    </row>
    <row r="198" ht="15.75" customHeight="1">
      <c r="A198" s="6"/>
      <c r="C198" s="49"/>
      <c r="G198" s="45"/>
      <c r="I198" s="50"/>
      <c r="M198" s="122"/>
      <c r="N198" s="53"/>
      <c r="O198" s="5"/>
      <c r="Q198" s="6"/>
      <c r="R198" s="6"/>
      <c r="S198" s="6"/>
      <c r="T198" s="6"/>
      <c r="U198" s="6"/>
      <c r="V198" s="6"/>
      <c r="W198" s="6"/>
      <c r="X198" s="6"/>
      <c r="Y198" s="6"/>
      <c r="Z198" s="6"/>
      <c r="AA198" s="6"/>
      <c r="AB198" s="6"/>
      <c r="AC198" s="6"/>
    </row>
    <row r="199" ht="15.75" customHeight="1">
      <c r="A199" s="6"/>
      <c r="C199" s="49"/>
      <c r="G199" s="45"/>
      <c r="I199" s="50"/>
      <c r="M199" s="122"/>
      <c r="N199" s="53"/>
      <c r="O199" s="5"/>
      <c r="Q199" s="6"/>
      <c r="R199" s="6"/>
      <c r="S199" s="6"/>
      <c r="T199" s="6"/>
      <c r="U199" s="6"/>
      <c r="V199" s="6"/>
      <c r="W199" s="6"/>
      <c r="X199" s="6"/>
      <c r="Y199" s="6"/>
      <c r="Z199" s="6"/>
      <c r="AA199" s="6"/>
      <c r="AB199" s="6"/>
      <c r="AC199" s="6"/>
    </row>
    <row r="200" ht="15.75" customHeight="1">
      <c r="A200" s="6"/>
      <c r="C200" s="49"/>
      <c r="G200" s="45"/>
      <c r="I200" s="50"/>
      <c r="M200" s="122"/>
      <c r="N200" s="53"/>
      <c r="O200" s="5"/>
      <c r="Q200" s="6"/>
      <c r="R200" s="6"/>
      <c r="S200" s="6"/>
      <c r="T200" s="6"/>
      <c r="U200" s="6"/>
      <c r="V200" s="6"/>
      <c r="W200" s="6"/>
      <c r="X200" s="6"/>
      <c r="Y200" s="6"/>
      <c r="Z200" s="6"/>
      <c r="AA200" s="6"/>
      <c r="AB200" s="6"/>
      <c r="AC200" s="6"/>
    </row>
    <row r="201" ht="15.75" customHeight="1">
      <c r="A201" s="6"/>
      <c r="C201" s="49"/>
      <c r="G201" s="45"/>
      <c r="I201" s="50"/>
      <c r="M201" s="122"/>
      <c r="N201" s="53"/>
      <c r="O201" s="5"/>
      <c r="Q201" s="6"/>
      <c r="R201" s="6"/>
      <c r="S201" s="6"/>
      <c r="T201" s="6"/>
      <c r="U201" s="6"/>
      <c r="V201" s="6"/>
      <c r="W201" s="6"/>
      <c r="X201" s="6"/>
      <c r="Y201" s="6"/>
      <c r="Z201" s="6"/>
      <c r="AA201" s="6"/>
      <c r="AB201" s="6"/>
      <c r="AC201" s="6"/>
    </row>
    <row r="202" ht="15.75" customHeight="1">
      <c r="A202" s="6"/>
      <c r="C202" s="49"/>
      <c r="G202" s="45"/>
      <c r="I202" s="50"/>
      <c r="M202" s="122"/>
      <c r="N202" s="53"/>
      <c r="O202" s="5"/>
      <c r="Q202" s="6"/>
      <c r="R202" s="6"/>
      <c r="S202" s="6"/>
      <c r="T202" s="6"/>
      <c r="U202" s="6"/>
      <c r="V202" s="6"/>
      <c r="W202" s="6"/>
      <c r="X202" s="6"/>
      <c r="Y202" s="6"/>
      <c r="Z202" s="6"/>
      <c r="AA202" s="6"/>
      <c r="AB202" s="6"/>
      <c r="AC202" s="6"/>
    </row>
    <row r="203" ht="15.75" customHeight="1">
      <c r="A203" s="6"/>
      <c r="C203" s="49"/>
      <c r="G203" s="45"/>
      <c r="I203" s="50"/>
      <c r="M203" s="122"/>
      <c r="N203" s="53"/>
      <c r="O203" s="5"/>
      <c r="Q203" s="6"/>
      <c r="R203" s="6"/>
      <c r="S203" s="6"/>
      <c r="T203" s="6"/>
      <c r="U203" s="6"/>
      <c r="V203" s="6"/>
      <c r="W203" s="6"/>
      <c r="X203" s="6"/>
      <c r="Y203" s="6"/>
      <c r="Z203" s="6"/>
      <c r="AA203" s="6"/>
      <c r="AB203" s="6"/>
      <c r="AC203" s="6"/>
    </row>
    <row r="204" ht="15.75" customHeight="1">
      <c r="A204" s="6"/>
      <c r="C204" s="49"/>
      <c r="G204" s="45"/>
      <c r="I204" s="50"/>
      <c r="M204" s="122"/>
      <c r="N204" s="53"/>
      <c r="O204" s="5"/>
      <c r="Q204" s="6"/>
      <c r="R204" s="6"/>
      <c r="S204" s="6"/>
      <c r="T204" s="6"/>
      <c r="U204" s="6"/>
      <c r="V204" s="6"/>
      <c r="W204" s="6"/>
      <c r="X204" s="6"/>
      <c r="Y204" s="6"/>
      <c r="Z204" s="6"/>
      <c r="AA204" s="6"/>
      <c r="AB204" s="6"/>
      <c r="AC204" s="6"/>
    </row>
    <row r="205" ht="15.75" customHeight="1">
      <c r="A205" s="6"/>
      <c r="C205" s="49"/>
      <c r="G205" s="45"/>
      <c r="I205" s="50"/>
      <c r="M205" s="122"/>
      <c r="N205" s="53"/>
      <c r="O205" s="5"/>
      <c r="Q205" s="6"/>
      <c r="R205" s="6"/>
      <c r="S205" s="6"/>
      <c r="T205" s="6"/>
      <c r="U205" s="6"/>
      <c r="V205" s="6"/>
      <c r="W205" s="6"/>
      <c r="X205" s="6"/>
      <c r="Y205" s="6"/>
      <c r="Z205" s="6"/>
      <c r="AA205" s="6"/>
      <c r="AB205" s="6"/>
      <c r="AC205" s="6"/>
    </row>
    <row r="206" ht="15.75" customHeight="1">
      <c r="A206" s="6"/>
      <c r="C206" s="49"/>
      <c r="G206" s="45"/>
      <c r="I206" s="50"/>
      <c r="M206" s="122"/>
      <c r="N206" s="53"/>
      <c r="O206" s="5"/>
      <c r="Q206" s="6"/>
      <c r="R206" s="6"/>
      <c r="S206" s="6"/>
      <c r="T206" s="6"/>
      <c r="U206" s="6"/>
      <c r="V206" s="6"/>
      <c r="W206" s="6"/>
      <c r="X206" s="6"/>
      <c r="Y206" s="6"/>
      <c r="Z206" s="6"/>
      <c r="AA206" s="6"/>
      <c r="AB206" s="6"/>
      <c r="AC206" s="6"/>
    </row>
    <row r="207" ht="15.75" customHeight="1">
      <c r="A207" s="6"/>
      <c r="C207" s="49"/>
      <c r="G207" s="45"/>
      <c r="I207" s="50"/>
      <c r="M207" s="122"/>
      <c r="N207" s="53"/>
      <c r="O207" s="5"/>
      <c r="Q207" s="6"/>
      <c r="R207" s="6"/>
      <c r="S207" s="6"/>
      <c r="T207" s="6"/>
      <c r="U207" s="6"/>
      <c r="V207" s="6"/>
      <c r="W207" s="6"/>
      <c r="X207" s="6"/>
      <c r="Y207" s="6"/>
      <c r="Z207" s="6"/>
      <c r="AA207" s="6"/>
      <c r="AB207" s="6"/>
      <c r="AC207" s="6"/>
    </row>
    <row r="208" ht="15.75" customHeight="1">
      <c r="A208" s="6"/>
      <c r="C208" s="49"/>
      <c r="G208" s="45"/>
      <c r="I208" s="50"/>
      <c r="M208" s="122"/>
      <c r="N208" s="53"/>
      <c r="O208" s="5"/>
      <c r="Q208" s="6"/>
      <c r="R208" s="6"/>
      <c r="S208" s="6"/>
      <c r="T208" s="6"/>
      <c r="U208" s="6"/>
      <c r="V208" s="6"/>
      <c r="W208" s="6"/>
      <c r="X208" s="6"/>
      <c r="Y208" s="6"/>
      <c r="Z208" s="6"/>
      <c r="AA208" s="6"/>
      <c r="AB208" s="6"/>
      <c r="AC208" s="6"/>
    </row>
    <row r="209" ht="15.75" customHeight="1">
      <c r="A209" s="6"/>
      <c r="C209" s="49"/>
      <c r="G209" s="45"/>
      <c r="I209" s="50"/>
      <c r="M209" s="122"/>
      <c r="N209" s="53"/>
      <c r="O209" s="5"/>
      <c r="Q209" s="6"/>
      <c r="R209" s="6"/>
      <c r="S209" s="6"/>
      <c r="T209" s="6"/>
      <c r="U209" s="6"/>
      <c r="V209" s="6"/>
      <c r="W209" s="6"/>
      <c r="X209" s="6"/>
      <c r="Y209" s="6"/>
      <c r="Z209" s="6"/>
      <c r="AA209" s="6"/>
      <c r="AB209" s="6"/>
      <c r="AC209" s="6"/>
    </row>
    <row r="210" ht="15.75" customHeight="1">
      <c r="A210" s="6"/>
      <c r="C210" s="49"/>
      <c r="G210" s="45"/>
      <c r="I210" s="50"/>
      <c r="M210" s="122"/>
      <c r="N210" s="53"/>
      <c r="O210" s="5"/>
      <c r="Q210" s="6"/>
      <c r="R210" s="6"/>
      <c r="S210" s="6"/>
      <c r="T210" s="6"/>
      <c r="U210" s="6"/>
      <c r="V210" s="6"/>
      <c r="W210" s="6"/>
      <c r="X210" s="6"/>
      <c r="Y210" s="6"/>
      <c r="Z210" s="6"/>
      <c r="AA210" s="6"/>
      <c r="AB210" s="6"/>
      <c r="AC210" s="6"/>
    </row>
    <row r="211" ht="15.75" customHeight="1">
      <c r="A211" s="6"/>
      <c r="C211" s="49"/>
      <c r="G211" s="45"/>
      <c r="I211" s="50"/>
      <c r="M211" s="122"/>
      <c r="N211" s="53"/>
      <c r="O211" s="5"/>
      <c r="Q211" s="6"/>
      <c r="R211" s="6"/>
      <c r="S211" s="6"/>
      <c r="T211" s="6"/>
      <c r="U211" s="6"/>
      <c r="V211" s="6"/>
      <c r="W211" s="6"/>
      <c r="X211" s="6"/>
      <c r="Y211" s="6"/>
      <c r="Z211" s="6"/>
      <c r="AA211" s="6"/>
      <c r="AB211" s="6"/>
      <c r="AC211" s="6"/>
    </row>
    <row r="212" ht="15.75" customHeight="1">
      <c r="A212" s="6"/>
      <c r="C212" s="49"/>
      <c r="G212" s="45"/>
      <c r="I212" s="50"/>
      <c r="M212" s="122"/>
      <c r="N212" s="53"/>
      <c r="O212" s="5"/>
      <c r="Q212" s="6"/>
      <c r="R212" s="6"/>
      <c r="S212" s="6"/>
      <c r="T212" s="6"/>
      <c r="U212" s="6"/>
      <c r="V212" s="6"/>
      <c r="W212" s="6"/>
      <c r="X212" s="6"/>
      <c r="Y212" s="6"/>
      <c r="Z212" s="6"/>
      <c r="AA212" s="6"/>
      <c r="AB212" s="6"/>
      <c r="AC212" s="6"/>
    </row>
    <row r="213" ht="15.75" customHeight="1">
      <c r="A213" s="6"/>
      <c r="C213" s="49"/>
      <c r="G213" s="45"/>
      <c r="I213" s="50"/>
      <c r="M213" s="122"/>
      <c r="N213" s="53"/>
      <c r="O213" s="5"/>
      <c r="Q213" s="6"/>
      <c r="R213" s="6"/>
      <c r="S213" s="6"/>
      <c r="T213" s="6"/>
      <c r="U213" s="6"/>
      <c r="V213" s="6"/>
      <c r="W213" s="6"/>
      <c r="X213" s="6"/>
      <c r="Y213" s="6"/>
      <c r="Z213" s="6"/>
      <c r="AA213" s="6"/>
      <c r="AB213" s="6"/>
      <c r="AC213" s="6"/>
    </row>
    <row r="214" ht="15.75" customHeight="1">
      <c r="A214" s="6"/>
      <c r="C214" s="49"/>
      <c r="G214" s="45"/>
      <c r="I214" s="50"/>
      <c r="M214" s="122"/>
      <c r="N214" s="53"/>
      <c r="O214" s="5"/>
      <c r="Q214" s="6"/>
      <c r="R214" s="6"/>
      <c r="S214" s="6"/>
      <c r="T214" s="6"/>
      <c r="U214" s="6"/>
      <c r="V214" s="6"/>
      <c r="W214" s="6"/>
      <c r="X214" s="6"/>
      <c r="Y214" s="6"/>
      <c r="Z214" s="6"/>
      <c r="AA214" s="6"/>
      <c r="AB214" s="6"/>
      <c r="AC214" s="6"/>
    </row>
    <row r="215" ht="15.75" customHeight="1">
      <c r="A215" s="6"/>
      <c r="C215" s="49"/>
      <c r="G215" s="45"/>
      <c r="I215" s="50"/>
      <c r="M215" s="122"/>
      <c r="N215" s="53"/>
      <c r="O215" s="5"/>
      <c r="Q215" s="6"/>
      <c r="R215" s="6"/>
      <c r="S215" s="6"/>
      <c r="T215" s="6"/>
      <c r="U215" s="6"/>
      <c r="V215" s="6"/>
      <c r="W215" s="6"/>
      <c r="X215" s="6"/>
      <c r="Y215" s="6"/>
      <c r="Z215" s="6"/>
      <c r="AA215" s="6"/>
      <c r="AB215" s="6"/>
      <c r="AC215" s="6"/>
    </row>
    <row r="216" ht="15.75" customHeight="1">
      <c r="A216" s="6"/>
      <c r="C216" s="49"/>
      <c r="G216" s="45"/>
      <c r="I216" s="50"/>
      <c r="M216" s="122"/>
      <c r="N216" s="53"/>
      <c r="O216" s="5"/>
      <c r="Q216" s="6"/>
      <c r="R216" s="6"/>
      <c r="S216" s="6"/>
      <c r="T216" s="6"/>
      <c r="U216" s="6"/>
      <c r="V216" s="6"/>
      <c r="W216" s="6"/>
      <c r="X216" s="6"/>
      <c r="Y216" s="6"/>
      <c r="Z216" s="6"/>
      <c r="AA216" s="6"/>
      <c r="AB216" s="6"/>
      <c r="AC216" s="6"/>
    </row>
    <row r="217" ht="15.75" customHeight="1">
      <c r="A217" s="6"/>
      <c r="C217" s="49"/>
      <c r="G217" s="45"/>
      <c r="I217" s="50"/>
      <c r="M217" s="122"/>
      <c r="N217" s="53"/>
      <c r="O217" s="5"/>
      <c r="Q217" s="6"/>
      <c r="R217" s="6"/>
      <c r="S217" s="6"/>
      <c r="T217" s="6"/>
      <c r="U217" s="6"/>
      <c r="V217" s="6"/>
      <c r="W217" s="6"/>
      <c r="X217" s="6"/>
      <c r="Y217" s="6"/>
      <c r="Z217" s="6"/>
      <c r="AA217" s="6"/>
      <c r="AB217" s="6"/>
      <c r="AC217" s="6"/>
    </row>
    <row r="218" ht="15.75" customHeight="1">
      <c r="A218" s="6"/>
      <c r="C218" s="49"/>
      <c r="G218" s="45"/>
      <c r="I218" s="50"/>
      <c r="M218" s="122"/>
      <c r="N218" s="53"/>
      <c r="O218" s="5"/>
      <c r="Q218" s="6"/>
      <c r="R218" s="6"/>
      <c r="S218" s="6"/>
      <c r="T218" s="6"/>
      <c r="U218" s="6"/>
      <c r="V218" s="6"/>
      <c r="W218" s="6"/>
      <c r="X218" s="6"/>
      <c r="Y218" s="6"/>
      <c r="Z218" s="6"/>
      <c r="AA218" s="6"/>
      <c r="AB218" s="6"/>
      <c r="AC218" s="6"/>
    </row>
    <row r="219" ht="15.75" customHeight="1">
      <c r="A219" s="6"/>
      <c r="C219" s="49"/>
      <c r="G219" s="45"/>
      <c r="I219" s="50"/>
      <c r="M219" s="122"/>
      <c r="N219" s="53"/>
      <c r="O219" s="5"/>
      <c r="Q219" s="6"/>
      <c r="R219" s="6"/>
      <c r="S219" s="6"/>
      <c r="T219" s="6"/>
      <c r="U219" s="6"/>
      <c r="V219" s="6"/>
      <c r="W219" s="6"/>
      <c r="X219" s="6"/>
      <c r="Y219" s="6"/>
      <c r="Z219" s="6"/>
      <c r="AA219" s="6"/>
      <c r="AB219" s="6"/>
      <c r="AC219" s="6"/>
    </row>
    <row r="220" ht="15.75" customHeight="1">
      <c r="A220" s="6"/>
      <c r="C220" s="49"/>
      <c r="G220" s="45"/>
      <c r="I220" s="50"/>
      <c r="M220" s="122"/>
      <c r="N220" s="53"/>
      <c r="O220" s="5"/>
      <c r="Q220" s="6"/>
      <c r="R220" s="6"/>
      <c r="S220" s="6"/>
      <c r="T220" s="6"/>
      <c r="U220" s="6"/>
      <c r="V220" s="6"/>
      <c r="W220" s="6"/>
      <c r="X220" s="6"/>
      <c r="Y220" s="6"/>
      <c r="Z220" s="6"/>
      <c r="AA220" s="6"/>
      <c r="AB220" s="6"/>
      <c r="AC220" s="6"/>
    </row>
    <row r="221" ht="15.75" customHeight="1">
      <c r="A221" s="6"/>
      <c r="C221" s="49"/>
      <c r="G221" s="45"/>
      <c r="I221" s="50"/>
      <c r="M221" s="122"/>
      <c r="N221" s="53"/>
      <c r="O221" s="5"/>
      <c r="Q221" s="6"/>
      <c r="R221" s="6"/>
      <c r="S221" s="6"/>
      <c r="T221" s="6"/>
      <c r="U221" s="6"/>
      <c r="V221" s="6"/>
      <c r="W221" s="6"/>
      <c r="X221" s="6"/>
      <c r="Y221" s="6"/>
      <c r="Z221" s="6"/>
      <c r="AA221" s="6"/>
      <c r="AB221" s="6"/>
      <c r="AC221" s="6"/>
    </row>
    <row r="222" ht="15.75" customHeight="1">
      <c r="A222" s="6"/>
      <c r="C222" s="49"/>
      <c r="G222" s="45"/>
      <c r="I222" s="50"/>
      <c r="M222" s="122"/>
      <c r="N222" s="53"/>
      <c r="O222" s="5"/>
      <c r="Q222" s="6"/>
      <c r="R222" s="6"/>
      <c r="S222" s="6"/>
      <c r="T222" s="6"/>
      <c r="U222" s="6"/>
      <c r="V222" s="6"/>
      <c r="W222" s="6"/>
      <c r="X222" s="6"/>
      <c r="Y222" s="6"/>
      <c r="Z222" s="6"/>
      <c r="AA222" s="6"/>
      <c r="AB222" s="6"/>
      <c r="AC222" s="6"/>
    </row>
    <row r="223" ht="15.75" customHeight="1">
      <c r="A223" s="6"/>
      <c r="C223" s="49"/>
      <c r="G223" s="45"/>
      <c r="I223" s="50"/>
      <c r="M223" s="122"/>
      <c r="N223" s="53"/>
      <c r="O223" s="5"/>
      <c r="Q223" s="6"/>
      <c r="R223" s="6"/>
      <c r="S223" s="6"/>
      <c r="T223" s="6"/>
      <c r="U223" s="6"/>
      <c r="V223" s="6"/>
      <c r="W223" s="6"/>
      <c r="X223" s="6"/>
      <c r="Y223" s="6"/>
      <c r="Z223" s="6"/>
      <c r="AA223" s="6"/>
      <c r="AB223" s="6"/>
      <c r="AC223" s="6"/>
    </row>
    <row r="224" ht="15.75" customHeight="1">
      <c r="A224" s="6"/>
      <c r="C224" s="49"/>
      <c r="G224" s="45"/>
      <c r="I224" s="50"/>
      <c r="M224" s="122"/>
      <c r="N224" s="53"/>
      <c r="O224" s="5"/>
      <c r="Q224" s="6"/>
      <c r="R224" s="6"/>
      <c r="S224" s="6"/>
      <c r="T224" s="6"/>
      <c r="U224" s="6"/>
      <c r="V224" s="6"/>
      <c r="W224" s="6"/>
      <c r="X224" s="6"/>
      <c r="Y224" s="6"/>
      <c r="Z224" s="6"/>
      <c r="AA224" s="6"/>
      <c r="AB224" s="6"/>
      <c r="AC224" s="6"/>
    </row>
    <row r="225" ht="15.75" customHeight="1">
      <c r="A225" s="6"/>
      <c r="C225" s="49"/>
      <c r="G225" s="45"/>
      <c r="I225" s="50"/>
      <c r="M225" s="122"/>
      <c r="N225" s="53"/>
      <c r="O225" s="5"/>
      <c r="Q225" s="6"/>
      <c r="R225" s="6"/>
      <c r="S225" s="6"/>
      <c r="T225" s="6"/>
      <c r="U225" s="6"/>
      <c r="V225" s="6"/>
      <c r="W225" s="6"/>
      <c r="X225" s="6"/>
      <c r="Y225" s="6"/>
      <c r="Z225" s="6"/>
      <c r="AA225" s="6"/>
      <c r="AB225" s="6"/>
      <c r="AC225" s="6"/>
    </row>
    <row r="226" ht="15.75" customHeight="1">
      <c r="A226" s="6"/>
      <c r="C226" s="49"/>
      <c r="G226" s="45"/>
      <c r="I226" s="50"/>
      <c r="M226" s="122"/>
      <c r="N226" s="53"/>
      <c r="O226" s="5"/>
      <c r="Q226" s="6"/>
      <c r="R226" s="6"/>
      <c r="S226" s="6"/>
      <c r="T226" s="6"/>
      <c r="U226" s="6"/>
      <c r="V226" s="6"/>
      <c r="W226" s="6"/>
      <c r="X226" s="6"/>
      <c r="Y226" s="6"/>
      <c r="Z226" s="6"/>
      <c r="AA226" s="6"/>
      <c r="AB226" s="6"/>
      <c r="AC226" s="6"/>
    </row>
    <row r="227" ht="15.75" customHeight="1">
      <c r="A227" s="6"/>
      <c r="C227" s="49"/>
      <c r="G227" s="45"/>
      <c r="I227" s="50"/>
      <c r="M227" s="122"/>
      <c r="N227" s="53"/>
      <c r="O227" s="5"/>
      <c r="Q227" s="6"/>
      <c r="R227" s="6"/>
      <c r="S227" s="6"/>
      <c r="T227" s="6"/>
      <c r="U227" s="6"/>
      <c r="V227" s="6"/>
      <c r="W227" s="6"/>
      <c r="X227" s="6"/>
      <c r="Y227" s="6"/>
      <c r="Z227" s="6"/>
      <c r="AA227" s="6"/>
      <c r="AB227" s="6"/>
      <c r="AC227" s="6"/>
    </row>
    <row r="228" ht="15.75" customHeight="1">
      <c r="A228" s="6"/>
      <c r="C228" s="49"/>
      <c r="G228" s="45"/>
      <c r="I228" s="50"/>
      <c r="M228" s="122"/>
      <c r="N228" s="53"/>
      <c r="O228" s="5"/>
      <c r="Q228" s="6"/>
      <c r="R228" s="6"/>
      <c r="S228" s="6"/>
      <c r="T228" s="6"/>
      <c r="U228" s="6"/>
      <c r="V228" s="6"/>
      <c r="W228" s="6"/>
      <c r="X228" s="6"/>
      <c r="Y228" s="6"/>
      <c r="Z228" s="6"/>
      <c r="AA228" s="6"/>
      <c r="AB228" s="6"/>
      <c r="AC228" s="6"/>
    </row>
    <row r="229" ht="15.75" customHeight="1">
      <c r="A229" s="6"/>
      <c r="C229" s="49"/>
      <c r="G229" s="45"/>
      <c r="I229" s="50"/>
      <c r="M229" s="122"/>
      <c r="N229" s="53"/>
      <c r="O229" s="5"/>
      <c r="Q229" s="6"/>
      <c r="R229" s="6"/>
      <c r="S229" s="6"/>
      <c r="T229" s="6"/>
      <c r="U229" s="6"/>
      <c r="V229" s="6"/>
      <c r="W229" s="6"/>
      <c r="X229" s="6"/>
      <c r="Y229" s="6"/>
      <c r="Z229" s="6"/>
      <c r="AA229" s="6"/>
      <c r="AB229" s="6"/>
      <c r="AC229" s="6"/>
    </row>
    <row r="230" ht="15.75" customHeight="1">
      <c r="A230" s="6"/>
      <c r="C230" s="49"/>
      <c r="G230" s="45"/>
      <c r="I230" s="50"/>
      <c r="M230" s="122"/>
      <c r="N230" s="53"/>
      <c r="O230" s="5"/>
      <c r="Q230" s="6"/>
      <c r="R230" s="6"/>
      <c r="S230" s="6"/>
      <c r="T230" s="6"/>
      <c r="U230" s="6"/>
      <c r="V230" s="6"/>
      <c r="W230" s="6"/>
      <c r="X230" s="6"/>
      <c r="Y230" s="6"/>
      <c r="Z230" s="6"/>
      <c r="AA230" s="6"/>
      <c r="AB230" s="6"/>
      <c r="AC230" s="6"/>
    </row>
    <row r="231" ht="15.75" customHeight="1">
      <c r="A231" s="6"/>
      <c r="C231" s="49"/>
      <c r="G231" s="45"/>
      <c r="I231" s="50"/>
      <c r="M231" s="122"/>
      <c r="N231" s="53"/>
      <c r="O231" s="5"/>
      <c r="Q231" s="6"/>
      <c r="R231" s="6"/>
      <c r="S231" s="6"/>
      <c r="T231" s="6"/>
      <c r="U231" s="6"/>
      <c r="V231" s="6"/>
      <c r="W231" s="6"/>
      <c r="X231" s="6"/>
      <c r="Y231" s="6"/>
      <c r="Z231" s="6"/>
      <c r="AA231" s="6"/>
      <c r="AB231" s="6"/>
      <c r="AC231" s="6"/>
    </row>
    <row r="232" ht="15.75" customHeight="1">
      <c r="A232" s="6"/>
      <c r="C232" s="49"/>
      <c r="G232" s="45"/>
      <c r="I232" s="50"/>
      <c r="M232" s="122"/>
      <c r="N232" s="53"/>
      <c r="O232" s="5"/>
      <c r="Q232" s="6"/>
      <c r="R232" s="6"/>
      <c r="S232" s="6"/>
      <c r="T232" s="6"/>
      <c r="U232" s="6"/>
      <c r="V232" s="6"/>
      <c r="W232" s="6"/>
      <c r="X232" s="6"/>
      <c r="Y232" s="6"/>
      <c r="Z232" s="6"/>
      <c r="AA232" s="6"/>
      <c r="AB232" s="6"/>
      <c r="AC232" s="6"/>
    </row>
    <row r="233" ht="15.75" customHeight="1">
      <c r="C233" s="100"/>
      <c r="G233" s="45"/>
      <c r="M233" s="122"/>
      <c r="N233" s="53"/>
      <c r="O233" s="5"/>
    </row>
    <row r="234" ht="15.75" customHeight="1">
      <c r="C234" s="100"/>
      <c r="G234" s="45"/>
      <c r="M234" s="122"/>
      <c r="N234" s="53"/>
      <c r="O234" s="5"/>
    </row>
    <row r="235" ht="15.75" customHeight="1">
      <c r="C235" s="100"/>
      <c r="G235" s="45"/>
      <c r="M235" s="122"/>
      <c r="N235" s="53"/>
      <c r="O235" s="5"/>
    </row>
    <row r="236" ht="15.75" customHeight="1">
      <c r="C236" s="100"/>
      <c r="G236" s="45"/>
      <c r="M236" s="122"/>
      <c r="N236" s="53"/>
      <c r="O236" s="5"/>
    </row>
    <row r="237" ht="15.75" customHeight="1">
      <c r="C237" s="100"/>
      <c r="G237" s="45"/>
      <c r="M237" s="122"/>
      <c r="N237" s="53"/>
      <c r="O237" s="5"/>
    </row>
    <row r="238" ht="15.75" customHeight="1">
      <c r="C238" s="100"/>
      <c r="G238" s="45"/>
      <c r="M238" s="122"/>
      <c r="N238" s="53"/>
      <c r="O238" s="5"/>
    </row>
    <row r="239" ht="15.75" customHeight="1">
      <c r="C239" s="100"/>
      <c r="G239" s="45"/>
      <c r="M239" s="122"/>
      <c r="N239" s="53"/>
      <c r="O239" s="5"/>
    </row>
    <row r="240" ht="15.75" customHeight="1">
      <c r="C240" s="100"/>
      <c r="G240" s="45"/>
      <c r="M240" s="122"/>
      <c r="N240" s="53"/>
    </row>
    <row r="241" ht="15.75" customHeight="1">
      <c r="C241" s="100"/>
      <c r="G241" s="45"/>
      <c r="M241" s="122"/>
      <c r="N241" s="53"/>
    </row>
    <row r="242" ht="15.75" customHeight="1">
      <c r="C242" s="100"/>
      <c r="G242" s="45"/>
      <c r="M242" s="122"/>
      <c r="N242" s="53"/>
    </row>
    <row r="243" ht="15.75" customHeight="1">
      <c r="C243" s="100"/>
      <c r="G243" s="45"/>
      <c r="M243" s="122"/>
      <c r="N243" s="53"/>
    </row>
    <row r="244" ht="15.75" customHeight="1">
      <c r="C244" s="100"/>
      <c r="G244" s="45"/>
      <c r="M244" s="122"/>
      <c r="N244" s="53"/>
    </row>
    <row r="245" ht="15.75" customHeight="1">
      <c r="C245" s="100"/>
      <c r="G245" s="45"/>
      <c r="M245" s="122"/>
      <c r="N245" s="53"/>
    </row>
    <row r="246" ht="15.75" customHeight="1">
      <c r="C246" s="100"/>
      <c r="G246" s="45"/>
      <c r="M246" s="122"/>
      <c r="N246" s="53"/>
    </row>
    <row r="247" ht="15.75" customHeight="1">
      <c r="C247" s="100"/>
      <c r="G247" s="45"/>
      <c r="M247" s="122"/>
      <c r="N247" s="53"/>
    </row>
    <row r="248" ht="15.75" customHeight="1">
      <c r="C248" s="100"/>
      <c r="G248" s="45"/>
      <c r="M248" s="122"/>
      <c r="N248" s="53"/>
    </row>
    <row r="249" ht="15.75" customHeight="1">
      <c r="C249" s="100"/>
      <c r="G249" s="45"/>
      <c r="M249" s="122"/>
      <c r="N249" s="53"/>
    </row>
    <row r="250" ht="15.75" customHeight="1">
      <c r="C250" s="100"/>
      <c r="G250" s="45"/>
      <c r="M250" s="122"/>
      <c r="N250" s="53"/>
    </row>
    <row r="251" ht="15.75" customHeight="1">
      <c r="C251" s="100"/>
      <c r="G251" s="45"/>
      <c r="M251" s="122"/>
      <c r="N251" s="53"/>
    </row>
    <row r="252" ht="15.75" customHeight="1">
      <c r="C252" s="100"/>
      <c r="G252" s="45"/>
      <c r="M252" s="122"/>
      <c r="N252" s="53"/>
    </row>
    <row r="253" ht="15.75" customHeight="1">
      <c r="C253" s="100"/>
      <c r="G253" s="45"/>
      <c r="M253" s="122"/>
      <c r="N253" s="53"/>
    </row>
    <row r="254" ht="15.75" customHeight="1">
      <c r="C254" s="100"/>
      <c r="G254" s="45"/>
      <c r="M254" s="122"/>
      <c r="N254" s="53"/>
    </row>
    <row r="255" ht="15.75" customHeight="1">
      <c r="C255" s="100"/>
      <c r="G255" s="45"/>
      <c r="M255" s="122"/>
      <c r="N255" s="53"/>
    </row>
    <row r="256" ht="15.75" customHeight="1">
      <c r="C256" s="100"/>
      <c r="G256" s="45"/>
      <c r="M256" s="122"/>
      <c r="N256" s="53"/>
    </row>
    <row r="257" ht="15.75" customHeight="1">
      <c r="C257" s="100"/>
      <c r="G257" s="45"/>
      <c r="M257" s="122"/>
      <c r="N257" s="53"/>
    </row>
    <row r="258" ht="15.75" customHeight="1">
      <c r="C258" s="100"/>
      <c r="G258" s="45"/>
      <c r="M258" s="122"/>
      <c r="N258" s="53"/>
    </row>
    <row r="259" ht="15.75" customHeight="1">
      <c r="C259" s="100"/>
      <c r="G259" s="45"/>
      <c r="M259" s="122"/>
      <c r="N259" s="53"/>
    </row>
    <row r="260" ht="15.75" customHeight="1">
      <c r="C260" s="100"/>
      <c r="G260" s="45"/>
      <c r="M260" s="122"/>
      <c r="N260" s="53"/>
    </row>
    <row r="261" ht="15.75" customHeight="1">
      <c r="C261" s="100"/>
      <c r="G261" s="45"/>
      <c r="M261" s="122"/>
      <c r="N261" s="53"/>
    </row>
    <row r="262" ht="15.75" customHeight="1">
      <c r="C262" s="100"/>
      <c r="G262" s="45"/>
      <c r="M262" s="122"/>
      <c r="N262" s="53"/>
    </row>
    <row r="263" ht="15.75" customHeight="1">
      <c r="C263" s="100"/>
      <c r="G263" s="45"/>
      <c r="M263" s="122"/>
      <c r="N263" s="53"/>
    </row>
    <row r="264" ht="15.75" customHeight="1">
      <c r="C264" s="100"/>
      <c r="G264" s="45"/>
      <c r="M264" s="122"/>
      <c r="N264" s="53"/>
    </row>
    <row r="265" ht="15.75" customHeight="1">
      <c r="C265" s="100"/>
      <c r="G265" s="45"/>
      <c r="M265" s="122"/>
      <c r="N265" s="53"/>
    </row>
    <row r="266" ht="15.75" customHeight="1">
      <c r="C266" s="100"/>
      <c r="G266" s="45"/>
      <c r="M266" s="122"/>
      <c r="N266" s="53"/>
    </row>
    <row r="267" ht="15.75" customHeight="1">
      <c r="C267" s="100"/>
      <c r="G267" s="45"/>
      <c r="M267" s="122"/>
      <c r="N267" s="53"/>
    </row>
    <row r="268" ht="15.75" customHeight="1">
      <c r="C268" s="100"/>
      <c r="G268" s="45"/>
      <c r="M268" s="122"/>
      <c r="N268" s="53"/>
    </row>
    <row r="269" ht="15.75" customHeight="1">
      <c r="C269" s="100"/>
      <c r="G269" s="45"/>
      <c r="M269" s="122"/>
      <c r="N269" s="53"/>
    </row>
    <row r="270" ht="15.75" customHeight="1">
      <c r="C270" s="100"/>
      <c r="G270" s="45"/>
      <c r="M270" s="122"/>
      <c r="N270" s="53"/>
    </row>
    <row r="271" ht="15.75" customHeight="1">
      <c r="C271" s="100"/>
      <c r="G271" s="45"/>
      <c r="M271" s="122"/>
      <c r="N271" s="53"/>
    </row>
    <row r="272" ht="15.75" customHeight="1">
      <c r="C272" s="100"/>
      <c r="G272" s="45"/>
      <c r="M272" s="122"/>
      <c r="N272" s="53"/>
    </row>
    <row r="273" ht="15.75" customHeight="1">
      <c r="C273" s="100"/>
      <c r="G273" s="45"/>
      <c r="M273" s="122"/>
      <c r="N273" s="53"/>
    </row>
    <row r="274" ht="15.75" customHeight="1">
      <c r="C274" s="100"/>
      <c r="G274" s="45"/>
      <c r="M274" s="122"/>
      <c r="N274" s="53"/>
    </row>
    <row r="275" ht="15.75" customHeight="1">
      <c r="C275" s="100"/>
      <c r="G275" s="45"/>
      <c r="M275" s="122"/>
      <c r="N275" s="53"/>
    </row>
    <row r="276" ht="15.75" customHeight="1">
      <c r="C276" s="100"/>
      <c r="G276" s="45"/>
      <c r="M276" s="122"/>
      <c r="N276" s="53"/>
    </row>
    <row r="277" ht="15.75" customHeight="1">
      <c r="C277" s="100"/>
      <c r="G277" s="45"/>
      <c r="M277" s="122"/>
      <c r="N277" s="53"/>
    </row>
    <row r="278" ht="15.75" customHeight="1">
      <c r="C278" s="100"/>
      <c r="G278" s="45"/>
      <c r="M278" s="122"/>
      <c r="N278" s="53"/>
    </row>
    <row r="279" ht="15.75" customHeight="1">
      <c r="C279" s="100"/>
      <c r="G279" s="45"/>
      <c r="M279" s="122"/>
      <c r="N279" s="53"/>
    </row>
    <row r="280" ht="15.75" customHeight="1">
      <c r="C280" s="100"/>
      <c r="G280" s="45"/>
      <c r="M280" s="122"/>
      <c r="N280" s="53"/>
    </row>
    <row r="281" ht="15.75" customHeight="1">
      <c r="C281" s="100"/>
      <c r="G281" s="45"/>
      <c r="M281" s="122"/>
      <c r="N281" s="53"/>
    </row>
    <row r="282" ht="15.75" customHeight="1">
      <c r="C282" s="100"/>
      <c r="G282" s="45"/>
      <c r="M282" s="122"/>
      <c r="N282" s="53"/>
    </row>
    <row r="283" ht="15.75" customHeight="1">
      <c r="C283" s="100"/>
      <c r="G283" s="45"/>
      <c r="M283" s="122"/>
      <c r="N283" s="53"/>
    </row>
    <row r="284" ht="15.75" customHeight="1">
      <c r="C284" s="100"/>
      <c r="G284" s="45"/>
      <c r="M284" s="122"/>
      <c r="N284" s="53"/>
    </row>
    <row r="285" ht="15.75" customHeight="1">
      <c r="C285" s="100"/>
      <c r="G285" s="45"/>
      <c r="M285" s="122"/>
      <c r="N285" s="53"/>
    </row>
    <row r="286" ht="15.75" customHeight="1">
      <c r="C286" s="100"/>
      <c r="G286" s="45"/>
      <c r="M286" s="122"/>
      <c r="N286" s="53"/>
    </row>
    <row r="287" ht="15.75" customHeight="1">
      <c r="C287" s="100"/>
      <c r="G287" s="45"/>
      <c r="M287" s="122"/>
      <c r="N287" s="53"/>
    </row>
    <row r="288" ht="15.75" customHeight="1">
      <c r="C288" s="100"/>
      <c r="G288" s="45"/>
      <c r="M288" s="122"/>
      <c r="N288" s="53"/>
    </row>
    <row r="289" ht="15.75" customHeight="1">
      <c r="C289" s="100"/>
      <c r="G289" s="45"/>
      <c r="M289" s="122"/>
      <c r="N289" s="53"/>
    </row>
    <row r="290" ht="15.75" customHeight="1">
      <c r="C290" s="100"/>
      <c r="G290" s="45"/>
      <c r="M290" s="122"/>
      <c r="N290" s="53"/>
    </row>
    <row r="291" ht="15.75" customHeight="1">
      <c r="C291" s="100"/>
      <c r="G291" s="45"/>
      <c r="M291" s="122"/>
      <c r="N291" s="53"/>
    </row>
    <row r="292" ht="15.75" customHeight="1">
      <c r="C292" s="100"/>
      <c r="G292" s="45"/>
      <c r="M292" s="122"/>
      <c r="N292" s="53"/>
    </row>
    <row r="293" ht="15.75" customHeight="1">
      <c r="C293" s="100"/>
      <c r="G293" s="45"/>
      <c r="M293" s="122"/>
      <c r="N293" s="53"/>
    </row>
    <row r="294" ht="15.75" customHeight="1">
      <c r="C294" s="100"/>
      <c r="G294" s="45"/>
      <c r="M294" s="122"/>
      <c r="N294" s="53"/>
    </row>
    <row r="295" ht="15.75" customHeight="1">
      <c r="C295" s="100"/>
      <c r="G295" s="45"/>
      <c r="M295" s="122"/>
      <c r="N295" s="53"/>
    </row>
    <row r="296" ht="15.75" customHeight="1">
      <c r="C296" s="100"/>
      <c r="G296" s="45"/>
      <c r="M296" s="122"/>
      <c r="N296" s="53"/>
    </row>
    <row r="297" ht="15.75" customHeight="1">
      <c r="C297" s="100"/>
      <c r="G297" s="45"/>
      <c r="M297" s="122"/>
      <c r="N297" s="53"/>
    </row>
    <row r="298" ht="15.75" customHeight="1">
      <c r="C298" s="100"/>
      <c r="G298" s="45"/>
      <c r="M298" s="122"/>
      <c r="N298" s="53"/>
    </row>
    <row r="299" ht="15.75" customHeight="1">
      <c r="C299" s="100"/>
      <c r="G299" s="45"/>
      <c r="M299" s="122"/>
      <c r="N299" s="53"/>
    </row>
    <row r="300" ht="15.75" customHeight="1">
      <c r="C300" s="100"/>
      <c r="G300" s="45"/>
      <c r="M300" s="122"/>
      <c r="N300" s="53"/>
    </row>
    <row r="301" ht="15.75" customHeight="1">
      <c r="C301" s="100"/>
      <c r="G301" s="45"/>
      <c r="M301" s="122"/>
      <c r="N301" s="53"/>
    </row>
    <row r="302" ht="15.75" customHeight="1">
      <c r="C302" s="100"/>
      <c r="G302" s="45"/>
      <c r="M302" s="122"/>
      <c r="N302" s="53"/>
    </row>
    <row r="303" ht="15.75" customHeight="1">
      <c r="C303" s="100"/>
      <c r="G303" s="45"/>
      <c r="M303" s="122"/>
      <c r="N303" s="53"/>
    </row>
    <row r="304" ht="15.75" customHeight="1">
      <c r="C304" s="100"/>
      <c r="G304" s="45"/>
      <c r="M304" s="122"/>
      <c r="N304" s="53"/>
    </row>
    <row r="305" ht="15.75" customHeight="1">
      <c r="C305" s="100"/>
      <c r="G305" s="45"/>
      <c r="M305" s="122"/>
      <c r="N305" s="53"/>
    </row>
    <row r="306" ht="15.75" customHeight="1">
      <c r="C306" s="100"/>
      <c r="G306" s="45"/>
      <c r="M306" s="122"/>
      <c r="N306" s="53"/>
    </row>
    <row r="307" ht="15.75" customHeight="1">
      <c r="C307" s="100"/>
      <c r="G307" s="45"/>
      <c r="M307" s="122"/>
      <c r="N307" s="53"/>
    </row>
    <row r="308" ht="15.75" customHeight="1">
      <c r="C308" s="100"/>
      <c r="G308" s="45"/>
      <c r="M308" s="122"/>
      <c r="N308" s="53"/>
    </row>
    <row r="309" ht="15.75" customHeight="1">
      <c r="C309" s="100"/>
      <c r="G309" s="45"/>
      <c r="M309" s="122"/>
      <c r="N309" s="53"/>
    </row>
    <row r="310" ht="15.75" customHeight="1">
      <c r="C310" s="100"/>
      <c r="G310" s="45"/>
      <c r="M310" s="122"/>
      <c r="N310" s="53"/>
    </row>
    <row r="311" ht="15.75" customHeight="1">
      <c r="C311" s="100"/>
      <c r="G311" s="45"/>
      <c r="M311" s="122"/>
      <c r="N311" s="53"/>
    </row>
    <row r="312" ht="15.75" customHeight="1">
      <c r="C312" s="100"/>
      <c r="G312" s="45"/>
      <c r="M312" s="122"/>
      <c r="N312" s="53"/>
    </row>
    <row r="313" ht="15.75" customHeight="1">
      <c r="C313" s="100"/>
      <c r="G313" s="45"/>
      <c r="M313" s="122"/>
      <c r="N313" s="53"/>
    </row>
    <row r="314" ht="15.75" customHeight="1">
      <c r="C314" s="100"/>
      <c r="G314" s="45"/>
      <c r="M314" s="122"/>
      <c r="N314" s="53"/>
    </row>
    <row r="315" ht="15.75" customHeight="1">
      <c r="C315" s="100"/>
      <c r="G315" s="45"/>
      <c r="M315" s="122"/>
      <c r="N315" s="53"/>
    </row>
    <row r="316" ht="15.75" customHeight="1">
      <c r="C316" s="100"/>
      <c r="G316" s="45"/>
      <c r="M316" s="122"/>
      <c r="N316" s="53"/>
    </row>
    <row r="317" ht="15.75" customHeight="1">
      <c r="C317" s="100"/>
      <c r="G317" s="45"/>
      <c r="M317" s="122"/>
      <c r="N317" s="53"/>
    </row>
    <row r="318" ht="15.75" customHeight="1">
      <c r="C318" s="100"/>
      <c r="G318" s="45"/>
      <c r="M318" s="122"/>
      <c r="N318" s="53"/>
    </row>
    <row r="319" ht="15.75" customHeight="1">
      <c r="C319" s="100"/>
      <c r="G319" s="45"/>
      <c r="M319" s="122"/>
      <c r="N319" s="53"/>
    </row>
    <row r="320" ht="15.75" customHeight="1">
      <c r="C320" s="100"/>
      <c r="G320" s="45"/>
      <c r="M320" s="122"/>
      <c r="N320" s="53"/>
    </row>
    <row r="321" ht="15.75" customHeight="1">
      <c r="C321" s="100"/>
      <c r="G321" s="45"/>
      <c r="M321" s="122"/>
      <c r="N321" s="53"/>
    </row>
    <row r="322" ht="15.75" customHeight="1">
      <c r="C322" s="100"/>
      <c r="G322" s="45"/>
      <c r="M322" s="122"/>
      <c r="N322" s="53"/>
    </row>
    <row r="323" ht="15.75" customHeight="1">
      <c r="C323" s="100"/>
      <c r="G323" s="45"/>
      <c r="M323" s="122"/>
      <c r="N323" s="53"/>
    </row>
    <row r="324" ht="15.75" customHeight="1">
      <c r="C324" s="100"/>
      <c r="G324" s="45"/>
      <c r="M324" s="122"/>
      <c r="N324" s="53"/>
    </row>
    <row r="325" ht="15.75" customHeight="1">
      <c r="C325" s="100"/>
      <c r="G325" s="45"/>
      <c r="M325" s="122"/>
      <c r="N325" s="53"/>
    </row>
    <row r="326" ht="15.75" customHeight="1">
      <c r="C326" s="100"/>
      <c r="G326" s="45"/>
      <c r="M326" s="122"/>
      <c r="N326" s="53"/>
    </row>
    <row r="327" ht="15.75" customHeight="1">
      <c r="C327" s="100"/>
      <c r="G327" s="45"/>
      <c r="M327" s="122"/>
      <c r="N327" s="53"/>
    </row>
    <row r="328" ht="15.75" customHeight="1">
      <c r="C328" s="100"/>
      <c r="G328" s="45"/>
      <c r="M328" s="122"/>
      <c r="N328" s="53"/>
    </row>
    <row r="329" ht="15.75" customHeight="1">
      <c r="C329" s="100"/>
      <c r="G329" s="45"/>
      <c r="M329" s="122"/>
      <c r="N329" s="53"/>
    </row>
    <row r="330" ht="15.75" customHeight="1">
      <c r="C330" s="100"/>
      <c r="G330" s="45"/>
      <c r="M330" s="122"/>
      <c r="N330" s="53"/>
    </row>
    <row r="331" ht="15.75" customHeight="1">
      <c r="C331" s="100"/>
      <c r="G331" s="45"/>
      <c r="M331" s="122"/>
      <c r="N331" s="53"/>
    </row>
    <row r="332" ht="15.75" customHeight="1">
      <c r="C332" s="100"/>
      <c r="G332" s="45"/>
      <c r="M332" s="122"/>
      <c r="N332" s="53"/>
    </row>
    <row r="333" ht="15.75" customHeight="1">
      <c r="C333" s="100"/>
      <c r="G333" s="45"/>
      <c r="M333" s="122"/>
      <c r="N333" s="53"/>
    </row>
    <row r="334" ht="15.75" customHeight="1">
      <c r="C334" s="100"/>
      <c r="G334" s="45"/>
      <c r="M334" s="122"/>
      <c r="N334" s="53"/>
    </row>
    <row r="335" ht="15.75" customHeight="1">
      <c r="C335" s="100"/>
      <c r="G335" s="45"/>
      <c r="M335" s="122"/>
      <c r="N335" s="53"/>
    </row>
    <row r="336" ht="15.75" customHeight="1">
      <c r="C336" s="100"/>
      <c r="G336" s="45"/>
      <c r="M336" s="122"/>
      <c r="N336" s="53"/>
    </row>
    <row r="337" ht="15.75" customHeight="1">
      <c r="C337" s="100"/>
      <c r="G337" s="45"/>
      <c r="M337" s="122"/>
      <c r="N337" s="53"/>
    </row>
    <row r="338" ht="15.75" customHeight="1">
      <c r="C338" s="100"/>
      <c r="G338" s="45"/>
      <c r="M338" s="122"/>
      <c r="N338" s="53"/>
    </row>
    <row r="339" ht="15.75" customHeight="1">
      <c r="C339" s="100"/>
      <c r="G339" s="45"/>
      <c r="M339" s="122"/>
      <c r="N339" s="53"/>
    </row>
    <row r="340" ht="15.75" customHeight="1">
      <c r="C340" s="100"/>
      <c r="G340" s="45"/>
      <c r="M340" s="122"/>
      <c r="N340" s="53"/>
    </row>
    <row r="341" ht="15.75" customHeight="1">
      <c r="C341" s="100"/>
      <c r="G341" s="45"/>
      <c r="M341" s="122"/>
      <c r="N341" s="53"/>
    </row>
    <row r="342" ht="15.75" customHeight="1">
      <c r="C342" s="100"/>
      <c r="G342" s="45"/>
      <c r="M342" s="122"/>
      <c r="N342" s="53"/>
    </row>
    <row r="343" ht="15.75" customHeight="1">
      <c r="C343" s="100"/>
      <c r="G343" s="45"/>
      <c r="M343" s="122"/>
      <c r="N343" s="53"/>
    </row>
    <row r="344" ht="15.75" customHeight="1">
      <c r="C344" s="100"/>
      <c r="G344" s="45"/>
      <c r="M344" s="122"/>
      <c r="N344" s="53"/>
    </row>
    <row r="345" ht="15.75" customHeight="1">
      <c r="C345" s="100"/>
      <c r="G345" s="45"/>
      <c r="M345" s="122"/>
      <c r="N345" s="53"/>
    </row>
    <row r="346" ht="15.75" customHeight="1">
      <c r="C346" s="100"/>
      <c r="G346" s="45"/>
      <c r="M346" s="122"/>
      <c r="N346" s="53"/>
    </row>
    <row r="347" ht="15.75" customHeight="1">
      <c r="C347" s="100"/>
      <c r="G347" s="45"/>
      <c r="M347" s="122"/>
      <c r="N347" s="53"/>
    </row>
    <row r="348" ht="15.75" customHeight="1">
      <c r="C348" s="100"/>
      <c r="G348" s="45"/>
      <c r="M348" s="122"/>
      <c r="N348" s="53"/>
    </row>
    <row r="349" ht="15.75" customHeight="1">
      <c r="C349" s="100"/>
      <c r="G349" s="45"/>
      <c r="M349" s="122"/>
      <c r="N349" s="53"/>
    </row>
    <row r="350" ht="15.75" customHeight="1">
      <c r="C350" s="100"/>
      <c r="G350" s="45"/>
      <c r="M350" s="122"/>
      <c r="N350" s="53"/>
    </row>
    <row r="351" ht="15.75" customHeight="1">
      <c r="C351" s="100"/>
      <c r="G351" s="45"/>
      <c r="M351" s="122"/>
      <c r="N351" s="53"/>
    </row>
    <row r="352" ht="15.75" customHeight="1">
      <c r="C352" s="100"/>
      <c r="G352" s="45"/>
      <c r="M352" s="122"/>
      <c r="N352" s="53"/>
    </row>
    <row r="353" ht="15.75" customHeight="1">
      <c r="C353" s="100"/>
      <c r="G353" s="45"/>
      <c r="M353" s="122"/>
      <c r="N353" s="53"/>
    </row>
    <row r="354" ht="15.75" customHeight="1">
      <c r="C354" s="100"/>
      <c r="G354" s="45"/>
      <c r="M354" s="122"/>
      <c r="N354" s="53"/>
    </row>
    <row r="355" ht="15.75" customHeight="1">
      <c r="C355" s="100"/>
      <c r="G355" s="45"/>
      <c r="M355" s="122"/>
      <c r="N355" s="53"/>
    </row>
    <row r="356" ht="15.75" customHeight="1">
      <c r="C356" s="100"/>
      <c r="G356" s="45"/>
      <c r="M356" s="122"/>
      <c r="N356" s="53"/>
    </row>
    <row r="357" ht="15.75" customHeight="1">
      <c r="C357" s="100"/>
      <c r="G357" s="45"/>
      <c r="M357" s="122"/>
      <c r="N357" s="53"/>
    </row>
    <row r="358" ht="15.75" customHeight="1">
      <c r="C358" s="100"/>
      <c r="G358" s="45"/>
      <c r="M358" s="122"/>
      <c r="N358" s="53"/>
    </row>
    <row r="359" ht="15.75" customHeight="1">
      <c r="C359" s="100"/>
      <c r="G359" s="45"/>
      <c r="M359" s="122"/>
      <c r="N359" s="53"/>
    </row>
    <row r="360" ht="15.75" customHeight="1">
      <c r="C360" s="100"/>
      <c r="G360" s="45"/>
      <c r="M360" s="122"/>
      <c r="N360" s="53"/>
    </row>
    <row r="361" ht="15.75" customHeight="1">
      <c r="C361" s="100"/>
      <c r="G361" s="45"/>
      <c r="M361" s="122"/>
      <c r="N361" s="53"/>
    </row>
    <row r="362" ht="15.75" customHeight="1">
      <c r="C362" s="100"/>
      <c r="G362" s="45"/>
      <c r="M362" s="122"/>
      <c r="N362" s="53"/>
    </row>
    <row r="363" ht="15.75" customHeight="1">
      <c r="C363" s="100"/>
      <c r="G363" s="45"/>
      <c r="M363" s="122"/>
      <c r="N363" s="53"/>
    </row>
    <row r="364" ht="15.75" customHeight="1">
      <c r="C364" s="100"/>
      <c r="G364" s="45"/>
      <c r="M364" s="122"/>
      <c r="N364" s="53"/>
    </row>
    <row r="365" ht="15.75" customHeight="1">
      <c r="C365" s="100"/>
      <c r="G365" s="45"/>
      <c r="M365" s="122"/>
      <c r="N365" s="53"/>
    </row>
    <row r="366" ht="15.75" customHeight="1">
      <c r="C366" s="100"/>
      <c r="G366" s="45"/>
      <c r="M366" s="122"/>
      <c r="N366" s="53"/>
    </row>
    <row r="367" ht="15.75" customHeight="1">
      <c r="C367" s="100"/>
      <c r="G367" s="45"/>
      <c r="M367" s="122"/>
      <c r="N367" s="53"/>
    </row>
    <row r="368" ht="15.75" customHeight="1">
      <c r="C368" s="100"/>
      <c r="G368" s="45"/>
      <c r="M368" s="122"/>
      <c r="N368" s="53"/>
    </row>
    <row r="369" ht="15.75" customHeight="1">
      <c r="C369" s="100"/>
      <c r="G369" s="45"/>
      <c r="M369" s="122"/>
      <c r="N369" s="53"/>
    </row>
    <row r="370" ht="15.75" customHeight="1">
      <c r="C370" s="100"/>
      <c r="G370" s="45"/>
      <c r="M370" s="122"/>
      <c r="N370" s="53"/>
    </row>
    <row r="371" ht="15.75" customHeight="1">
      <c r="C371" s="100"/>
      <c r="G371" s="45"/>
      <c r="M371" s="122"/>
      <c r="N371" s="53"/>
    </row>
    <row r="372" ht="15.75" customHeight="1">
      <c r="C372" s="100"/>
      <c r="G372" s="45"/>
      <c r="M372" s="122"/>
      <c r="N372" s="53"/>
    </row>
    <row r="373" ht="15.75" customHeight="1">
      <c r="C373" s="100"/>
      <c r="G373" s="45"/>
      <c r="M373" s="122"/>
      <c r="N373" s="53"/>
    </row>
    <row r="374" ht="15.75" customHeight="1">
      <c r="C374" s="100"/>
      <c r="G374" s="45"/>
      <c r="M374" s="122"/>
      <c r="N374" s="53"/>
    </row>
    <row r="375" ht="15.75" customHeight="1">
      <c r="C375" s="100"/>
      <c r="G375" s="45"/>
      <c r="M375" s="122"/>
      <c r="N375" s="53"/>
    </row>
    <row r="376" ht="15.75" customHeight="1">
      <c r="C376" s="100"/>
      <c r="G376" s="45"/>
      <c r="M376" s="122"/>
      <c r="N376" s="53"/>
    </row>
    <row r="377" ht="15.75" customHeight="1">
      <c r="C377" s="100"/>
      <c r="G377" s="45"/>
      <c r="M377" s="122"/>
      <c r="N377" s="53"/>
    </row>
    <row r="378" ht="15.75" customHeight="1">
      <c r="C378" s="100"/>
      <c r="G378" s="45"/>
      <c r="M378" s="122"/>
      <c r="N378" s="53"/>
    </row>
    <row r="379" ht="15.75" customHeight="1">
      <c r="C379" s="100"/>
      <c r="G379" s="45"/>
      <c r="M379" s="122"/>
      <c r="N379" s="53"/>
    </row>
    <row r="380" ht="15.75" customHeight="1">
      <c r="C380" s="100"/>
      <c r="G380" s="45"/>
      <c r="M380" s="122"/>
      <c r="N380" s="53"/>
    </row>
    <row r="381" ht="15.75" customHeight="1">
      <c r="C381" s="100"/>
      <c r="G381" s="45"/>
      <c r="M381" s="122"/>
      <c r="N381" s="53"/>
    </row>
    <row r="382" ht="15.75" customHeight="1">
      <c r="C382" s="100"/>
      <c r="G382" s="45"/>
      <c r="M382" s="122"/>
      <c r="N382" s="53"/>
    </row>
    <row r="383" ht="15.75" customHeight="1">
      <c r="C383" s="100"/>
      <c r="G383" s="45"/>
      <c r="M383" s="122"/>
      <c r="N383" s="53"/>
    </row>
    <row r="384" ht="15.75" customHeight="1">
      <c r="C384" s="100"/>
      <c r="G384" s="45"/>
      <c r="M384" s="122"/>
      <c r="N384" s="53"/>
    </row>
    <row r="385" ht="15.75" customHeight="1">
      <c r="C385" s="100"/>
      <c r="G385" s="45"/>
      <c r="M385" s="122"/>
      <c r="N385" s="53"/>
    </row>
    <row r="386" ht="15.75" customHeight="1">
      <c r="C386" s="100"/>
      <c r="G386" s="45"/>
      <c r="M386" s="122"/>
      <c r="N386" s="53"/>
    </row>
    <row r="387" ht="15.75" customHeight="1">
      <c r="C387" s="100"/>
      <c r="G387" s="45"/>
      <c r="M387" s="122"/>
      <c r="N387" s="53"/>
    </row>
    <row r="388" ht="15.75" customHeight="1">
      <c r="C388" s="100"/>
      <c r="G388" s="45"/>
      <c r="M388" s="122"/>
      <c r="N388" s="53"/>
    </row>
    <row r="389" ht="15.75" customHeight="1">
      <c r="C389" s="100"/>
      <c r="G389" s="45"/>
      <c r="M389" s="122"/>
      <c r="N389" s="53"/>
    </row>
    <row r="390" ht="15.75" customHeight="1">
      <c r="C390" s="100"/>
      <c r="G390" s="45"/>
      <c r="M390" s="122"/>
      <c r="N390" s="53"/>
    </row>
    <row r="391" ht="15.75" customHeight="1">
      <c r="C391" s="100"/>
      <c r="G391" s="45"/>
      <c r="M391" s="122"/>
      <c r="N391" s="53"/>
    </row>
    <row r="392" ht="15.75" customHeight="1">
      <c r="C392" s="100"/>
      <c r="G392" s="45"/>
      <c r="M392" s="122"/>
      <c r="N392" s="53"/>
    </row>
    <row r="393" ht="15.75" customHeight="1">
      <c r="C393" s="100"/>
      <c r="G393" s="45"/>
      <c r="M393" s="122"/>
      <c r="N393" s="53"/>
    </row>
    <row r="394" ht="15.75" customHeight="1">
      <c r="C394" s="100"/>
      <c r="G394" s="45"/>
      <c r="M394" s="122"/>
      <c r="N394" s="53"/>
    </row>
    <row r="395" ht="15.75" customHeight="1">
      <c r="C395" s="100"/>
      <c r="G395" s="45"/>
      <c r="M395" s="122"/>
      <c r="N395" s="53"/>
    </row>
    <row r="396" ht="15.75" customHeight="1">
      <c r="C396" s="100"/>
      <c r="G396" s="45"/>
      <c r="M396" s="122"/>
      <c r="N396" s="53"/>
    </row>
    <row r="397" ht="15.75" customHeight="1">
      <c r="C397" s="100"/>
      <c r="G397" s="45"/>
      <c r="M397" s="122"/>
      <c r="N397" s="53"/>
    </row>
    <row r="398" ht="15.75" customHeight="1">
      <c r="C398" s="100"/>
      <c r="G398" s="45"/>
      <c r="M398" s="122"/>
      <c r="N398" s="53"/>
    </row>
    <row r="399" ht="15.75" customHeight="1">
      <c r="C399" s="100"/>
      <c r="G399" s="45"/>
      <c r="M399" s="122"/>
      <c r="N399" s="53"/>
    </row>
    <row r="400" ht="15.75" customHeight="1">
      <c r="C400" s="100"/>
      <c r="G400" s="45"/>
      <c r="M400" s="122"/>
      <c r="N400" s="53"/>
    </row>
    <row r="401" ht="15.75" customHeight="1">
      <c r="C401" s="100"/>
      <c r="G401" s="45"/>
      <c r="M401" s="122"/>
      <c r="N401" s="53"/>
    </row>
    <row r="402" ht="15.75" customHeight="1">
      <c r="C402" s="100"/>
      <c r="G402" s="45"/>
      <c r="M402" s="122"/>
      <c r="N402" s="53"/>
    </row>
    <row r="403" ht="15.75" customHeight="1">
      <c r="C403" s="100"/>
      <c r="G403" s="45"/>
      <c r="M403" s="122"/>
      <c r="N403" s="53"/>
    </row>
    <row r="404" ht="15.75" customHeight="1">
      <c r="C404" s="100"/>
      <c r="G404" s="45"/>
      <c r="M404" s="122"/>
      <c r="N404" s="53"/>
    </row>
    <row r="405" ht="15.75" customHeight="1">
      <c r="C405" s="100"/>
      <c r="G405" s="45"/>
      <c r="M405" s="122"/>
      <c r="N405" s="53"/>
    </row>
    <row r="406" ht="15.75" customHeight="1">
      <c r="C406" s="100"/>
      <c r="G406" s="45"/>
      <c r="M406" s="122"/>
      <c r="N406" s="53"/>
    </row>
    <row r="407" ht="15.75" customHeight="1">
      <c r="C407" s="100"/>
      <c r="G407" s="45"/>
      <c r="M407" s="122"/>
      <c r="N407" s="53"/>
    </row>
    <row r="408" ht="15.75" customHeight="1">
      <c r="C408" s="100"/>
      <c r="G408" s="45"/>
      <c r="M408" s="122"/>
      <c r="N408" s="53"/>
    </row>
    <row r="409" ht="15.75" customHeight="1">
      <c r="C409" s="100"/>
      <c r="G409" s="45"/>
      <c r="M409" s="122"/>
      <c r="N409" s="53"/>
    </row>
    <row r="410" ht="15.75" customHeight="1">
      <c r="C410" s="100"/>
      <c r="G410" s="45"/>
      <c r="M410" s="122"/>
      <c r="N410" s="53"/>
    </row>
    <row r="411" ht="15.75" customHeight="1">
      <c r="C411" s="100"/>
      <c r="G411" s="45"/>
      <c r="M411" s="122"/>
      <c r="N411" s="53"/>
    </row>
    <row r="412" ht="15.75" customHeight="1">
      <c r="C412" s="100"/>
      <c r="G412" s="45"/>
      <c r="M412" s="122"/>
      <c r="N412" s="53"/>
    </row>
    <row r="413" ht="15.75" customHeight="1">
      <c r="C413" s="100"/>
      <c r="G413" s="45"/>
      <c r="M413" s="122"/>
      <c r="N413" s="53"/>
    </row>
    <row r="414" ht="15.75" customHeight="1">
      <c r="C414" s="100"/>
      <c r="G414" s="45"/>
      <c r="M414" s="122"/>
      <c r="N414" s="53"/>
    </row>
    <row r="415" ht="15.75" customHeight="1">
      <c r="C415" s="100"/>
      <c r="G415" s="45"/>
      <c r="M415" s="122"/>
      <c r="N415" s="53"/>
    </row>
    <row r="416" ht="15.75" customHeight="1">
      <c r="C416" s="100"/>
      <c r="G416" s="45"/>
      <c r="M416" s="122"/>
      <c r="N416" s="53"/>
    </row>
    <row r="417" ht="15.75" customHeight="1">
      <c r="C417" s="100"/>
      <c r="G417" s="45"/>
      <c r="M417" s="122"/>
      <c r="N417" s="53"/>
    </row>
    <row r="418" ht="15.75" customHeight="1">
      <c r="C418" s="100"/>
      <c r="G418" s="45"/>
      <c r="M418" s="122"/>
      <c r="N418" s="53"/>
    </row>
    <row r="419" ht="15.75" customHeight="1">
      <c r="C419" s="100"/>
      <c r="G419" s="45"/>
      <c r="M419" s="122"/>
      <c r="N419" s="53"/>
    </row>
    <row r="420" ht="15.75" customHeight="1">
      <c r="C420" s="100"/>
      <c r="G420" s="45"/>
      <c r="M420" s="122"/>
      <c r="N420" s="53"/>
    </row>
    <row r="421" ht="15.75" customHeight="1">
      <c r="C421" s="100"/>
      <c r="G421" s="45"/>
      <c r="M421" s="122"/>
      <c r="N421" s="53"/>
    </row>
    <row r="422" ht="15.75" customHeight="1">
      <c r="C422" s="100"/>
      <c r="G422" s="45"/>
      <c r="M422" s="122"/>
      <c r="N422" s="53"/>
    </row>
    <row r="423" ht="15.75" customHeight="1">
      <c r="C423" s="100"/>
      <c r="G423" s="45"/>
      <c r="M423" s="122"/>
      <c r="N423" s="53"/>
    </row>
    <row r="424" ht="15.75" customHeight="1">
      <c r="C424" s="100"/>
      <c r="G424" s="45"/>
      <c r="M424" s="122"/>
      <c r="N424" s="53"/>
    </row>
    <row r="425" ht="15.75" customHeight="1">
      <c r="C425" s="100"/>
      <c r="G425" s="45"/>
      <c r="M425" s="122"/>
      <c r="N425" s="53"/>
    </row>
    <row r="426" ht="15.75" customHeight="1">
      <c r="C426" s="100"/>
      <c r="G426" s="45"/>
      <c r="M426" s="122"/>
      <c r="N426" s="53"/>
    </row>
    <row r="427" ht="15.75" customHeight="1">
      <c r="C427" s="100"/>
      <c r="G427" s="45"/>
      <c r="M427" s="122"/>
      <c r="N427" s="53"/>
    </row>
    <row r="428" ht="15.75" customHeight="1">
      <c r="C428" s="100"/>
      <c r="G428" s="45"/>
      <c r="M428" s="122"/>
      <c r="N428" s="53"/>
    </row>
    <row r="429" ht="15.75" customHeight="1">
      <c r="C429" s="100"/>
      <c r="G429" s="45"/>
      <c r="M429" s="122"/>
      <c r="N429" s="53"/>
    </row>
    <row r="430" ht="15.75" customHeight="1">
      <c r="C430" s="100"/>
      <c r="G430" s="45"/>
      <c r="M430" s="122"/>
      <c r="N430" s="53"/>
    </row>
    <row r="431" ht="15.75" customHeight="1">
      <c r="C431" s="100"/>
      <c r="G431" s="45"/>
      <c r="M431" s="122"/>
      <c r="N431" s="53"/>
    </row>
    <row r="432" ht="15.75" customHeight="1">
      <c r="C432" s="100"/>
      <c r="G432" s="45"/>
      <c r="M432" s="122"/>
      <c r="N432" s="53"/>
    </row>
    <row r="433" ht="15.75" customHeight="1">
      <c r="C433" s="100"/>
      <c r="G433" s="45"/>
      <c r="M433" s="122"/>
      <c r="N433" s="53"/>
    </row>
    <row r="434" ht="15.75" customHeight="1">
      <c r="C434" s="100"/>
      <c r="G434" s="45"/>
      <c r="M434" s="122"/>
      <c r="N434" s="53"/>
    </row>
    <row r="435" ht="15.75" customHeight="1">
      <c r="C435" s="100"/>
      <c r="G435" s="45"/>
      <c r="M435" s="122"/>
      <c r="N435" s="53"/>
    </row>
    <row r="436" ht="15.75" customHeight="1">
      <c r="C436" s="100"/>
      <c r="G436" s="45"/>
      <c r="M436" s="122"/>
      <c r="N436" s="53"/>
    </row>
    <row r="437" ht="15.75" customHeight="1">
      <c r="C437" s="100"/>
      <c r="G437" s="45"/>
      <c r="M437" s="122"/>
      <c r="N437" s="53"/>
    </row>
    <row r="438" ht="15.75" customHeight="1">
      <c r="C438" s="100"/>
      <c r="G438" s="45"/>
      <c r="M438" s="122"/>
      <c r="N438" s="53"/>
    </row>
    <row r="439" ht="15.75" customHeight="1">
      <c r="C439" s="100"/>
      <c r="G439" s="45"/>
      <c r="M439" s="122"/>
      <c r="N439" s="53"/>
    </row>
    <row r="440" ht="15.75" customHeight="1">
      <c r="C440" s="100"/>
      <c r="G440" s="45"/>
      <c r="M440" s="122"/>
      <c r="N440" s="53"/>
    </row>
    <row r="441" ht="15.75" customHeight="1">
      <c r="C441" s="100"/>
      <c r="G441" s="45"/>
      <c r="M441" s="122"/>
      <c r="N441" s="53"/>
    </row>
    <row r="442" ht="15.75" customHeight="1">
      <c r="C442" s="100"/>
      <c r="G442" s="45"/>
      <c r="M442" s="122"/>
      <c r="N442" s="53"/>
    </row>
    <row r="443" ht="15.75" customHeight="1">
      <c r="C443" s="100"/>
      <c r="G443" s="45"/>
      <c r="M443" s="122"/>
      <c r="N443" s="53"/>
    </row>
    <row r="444" ht="15.75" customHeight="1">
      <c r="C444" s="100"/>
      <c r="G444" s="45"/>
      <c r="M444" s="122"/>
      <c r="N444" s="53"/>
    </row>
    <row r="445" ht="15.75" customHeight="1">
      <c r="C445" s="100"/>
      <c r="G445" s="45"/>
      <c r="M445" s="122"/>
      <c r="N445" s="53"/>
    </row>
    <row r="446" ht="15.75" customHeight="1">
      <c r="C446" s="100"/>
      <c r="G446" s="45"/>
      <c r="M446" s="122"/>
      <c r="N446" s="53"/>
    </row>
    <row r="447" ht="15.75" customHeight="1">
      <c r="C447" s="100"/>
      <c r="G447" s="45"/>
      <c r="M447" s="122"/>
      <c r="N447" s="53"/>
    </row>
    <row r="448" ht="15.75" customHeight="1">
      <c r="C448" s="100"/>
      <c r="G448" s="45"/>
      <c r="M448" s="122"/>
      <c r="N448" s="53"/>
    </row>
    <row r="449" ht="15.75" customHeight="1">
      <c r="C449" s="100"/>
      <c r="G449" s="45"/>
      <c r="M449" s="122"/>
      <c r="N449" s="53"/>
    </row>
    <row r="450" ht="15.75" customHeight="1">
      <c r="C450" s="100"/>
      <c r="G450" s="45"/>
      <c r="M450" s="122"/>
      <c r="N450" s="53"/>
    </row>
    <row r="451" ht="15.75" customHeight="1">
      <c r="C451" s="100"/>
      <c r="G451" s="45"/>
      <c r="M451" s="122"/>
      <c r="N451" s="53"/>
    </row>
    <row r="452" ht="15.75" customHeight="1">
      <c r="C452" s="100"/>
      <c r="G452" s="45"/>
      <c r="M452" s="122"/>
      <c r="N452" s="53"/>
    </row>
    <row r="453" ht="15.75" customHeight="1">
      <c r="C453" s="100"/>
      <c r="G453" s="45"/>
      <c r="M453" s="122"/>
      <c r="N453" s="53"/>
    </row>
    <row r="454" ht="15.75" customHeight="1">
      <c r="C454" s="100"/>
      <c r="G454" s="45"/>
      <c r="M454" s="122"/>
      <c r="N454" s="53"/>
    </row>
    <row r="455" ht="15.75" customHeight="1">
      <c r="C455" s="100"/>
      <c r="G455" s="45"/>
      <c r="M455" s="122"/>
      <c r="N455" s="53"/>
    </row>
    <row r="456" ht="15.75" customHeight="1">
      <c r="C456" s="100"/>
      <c r="G456" s="45"/>
      <c r="M456" s="122"/>
      <c r="N456" s="53"/>
    </row>
    <row r="457" ht="15.75" customHeight="1">
      <c r="C457" s="100"/>
      <c r="G457" s="45"/>
      <c r="M457" s="122"/>
      <c r="N457" s="53"/>
    </row>
    <row r="458" ht="15.75" customHeight="1">
      <c r="C458" s="100"/>
      <c r="G458" s="45"/>
      <c r="M458" s="122"/>
      <c r="N458" s="53"/>
    </row>
    <row r="459" ht="15.75" customHeight="1">
      <c r="C459" s="100"/>
      <c r="G459" s="45"/>
      <c r="M459" s="122"/>
      <c r="N459" s="53"/>
    </row>
    <row r="460" ht="15.75" customHeight="1">
      <c r="C460" s="100"/>
      <c r="G460" s="45"/>
      <c r="M460" s="122"/>
      <c r="N460" s="53"/>
    </row>
    <row r="461" ht="15.75" customHeight="1">
      <c r="C461" s="100"/>
      <c r="G461" s="45"/>
      <c r="M461" s="122"/>
      <c r="N461" s="53"/>
    </row>
    <row r="462" ht="15.75" customHeight="1">
      <c r="C462" s="100"/>
      <c r="G462" s="45"/>
      <c r="M462" s="122"/>
      <c r="N462" s="53"/>
    </row>
    <row r="463" ht="15.75" customHeight="1">
      <c r="C463" s="100"/>
      <c r="G463" s="45"/>
      <c r="M463" s="122"/>
      <c r="N463" s="53"/>
    </row>
    <row r="464" ht="15.75" customHeight="1">
      <c r="C464" s="100"/>
      <c r="G464" s="45"/>
      <c r="M464" s="122"/>
      <c r="N464" s="53"/>
    </row>
    <row r="465" ht="15.75" customHeight="1">
      <c r="C465" s="100"/>
      <c r="G465" s="45"/>
      <c r="M465" s="122"/>
      <c r="N465" s="53"/>
    </row>
    <row r="466" ht="15.75" customHeight="1">
      <c r="C466" s="100"/>
      <c r="G466" s="45"/>
      <c r="M466" s="122"/>
      <c r="N466" s="53"/>
    </row>
    <row r="467" ht="15.75" customHeight="1">
      <c r="C467" s="100"/>
      <c r="G467" s="45"/>
      <c r="M467" s="122"/>
      <c r="N467" s="53"/>
    </row>
    <row r="468" ht="15.75" customHeight="1">
      <c r="C468" s="100"/>
      <c r="G468" s="45"/>
      <c r="M468" s="122"/>
      <c r="N468" s="53"/>
    </row>
    <row r="469" ht="15.75" customHeight="1">
      <c r="C469" s="100"/>
      <c r="G469" s="45"/>
      <c r="M469" s="122"/>
      <c r="N469" s="53"/>
    </row>
    <row r="470" ht="15.75" customHeight="1">
      <c r="C470" s="100"/>
      <c r="G470" s="45"/>
      <c r="M470" s="122"/>
      <c r="N470" s="53"/>
    </row>
    <row r="471" ht="15.75" customHeight="1">
      <c r="C471" s="100"/>
      <c r="G471" s="45"/>
      <c r="M471" s="122"/>
      <c r="N471" s="53"/>
    </row>
    <row r="472" ht="15.75" customHeight="1">
      <c r="C472" s="100"/>
      <c r="G472" s="45"/>
      <c r="M472" s="122"/>
      <c r="N472" s="53"/>
    </row>
    <row r="473" ht="15.75" customHeight="1">
      <c r="C473" s="100"/>
      <c r="G473" s="45"/>
      <c r="M473" s="122"/>
      <c r="N473" s="53"/>
    </row>
    <row r="474" ht="15.75" customHeight="1">
      <c r="C474" s="100"/>
      <c r="G474" s="45"/>
      <c r="M474" s="122"/>
      <c r="N474" s="53"/>
    </row>
    <row r="475" ht="15.75" customHeight="1">
      <c r="C475" s="100"/>
      <c r="G475" s="45"/>
      <c r="M475" s="122"/>
      <c r="N475" s="53"/>
    </row>
    <row r="476" ht="15.75" customHeight="1">
      <c r="C476" s="100"/>
      <c r="G476" s="45"/>
      <c r="M476" s="122"/>
      <c r="N476" s="53"/>
    </row>
    <row r="477" ht="15.75" customHeight="1">
      <c r="C477" s="100"/>
      <c r="G477" s="45"/>
      <c r="M477" s="122"/>
      <c r="N477" s="53"/>
    </row>
    <row r="478" ht="15.75" customHeight="1">
      <c r="C478" s="100"/>
      <c r="G478" s="45"/>
      <c r="M478" s="122"/>
      <c r="N478" s="53"/>
    </row>
    <row r="479" ht="15.75" customHeight="1">
      <c r="C479" s="100"/>
      <c r="G479" s="45"/>
      <c r="M479" s="122"/>
      <c r="N479" s="53"/>
    </row>
    <row r="480" ht="15.75" customHeight="1">
      <c r="C480" s="100"/>
      <c r="G480" s="45"/>
      <c r="M480" s="122"/>
      <c r="N480" s="53"/>
    </row>
    <row r="481" ht="15.75" customHeight="1">
      <c r="C481" s="100"/>
      <c r="G481" s="45"/>
      <c r="M481" s="122"/>
      <c r="N481" s="53"/>
    </row>
    <row r="482" ht="15.75" customHeight="1">
      <c r="C482" s="100"/>
      <c r="G482" s="45"/>
      <c r="M482" s="122"/>
      <c r="N482" s="53"/>
    </row>
    <row r="483" ht="15.75" customHeight="1">
      <c r="C483" s="100"/>
      <c r="G483" s="45"/>
      <c r="M483" s="122"/>
      <c r="N483" s="53"/>
    </row>
    <row r="484" ht="15.75" customHeight="1">
      <c r="C484" s="100"/>
      <c r="G484" s="45"/>
      <c r="M484" s="122"/>
      <c r="N484" s="53"/>
    </row>
    <row r="485" ht="15.75" customHeight="1">
      <c r="C485" s="100"/>
      <c r="G485" s="45"/>
      <c r="M485" s="122"/>
      <c r="N485" s="53"/>
    </row>
    <row r="486" ht="15.75" customHeight="1">
      <c r="C486" s="100"/>
      <c r="G486" s="45"/>
      <c r="M486" s="122"/>
      <c r="N486" s="53"/>
    </row>
    <row r="487" ht="15.75" customHeight="1">
      <c r="C487" s="100"/>
      <c r="G487" s="45"/>
      <c r="M487" s="122"/>
      <c r="N487" s="53"/>
    </row>
    <row r="488" ht="15.75" customHeight="1">
      <c r="C488" s="100"/>
      <c r="G488" s="45"/>
      <c r="M488" s="122"/>
      <c r="N488" s="53"/>
    </row>
    <row r="489" ht="15.75" customHeight="1">
      <c r="C489" s="100"/>
      <c r="G489" s="45"/>
      <c r="M489" s="122"/>
      <c r="N489" s="53"/>
    </row>
    <row r="490" ht="15.75" customHeight="1">
      <c r="C490" s="100"/>
      <c r="G490" s="45"/>
      <c r="M490" s="122"/>
      <c r="N490" s="53"/>
    </row>
    <row r="491" ht="15.75" customHeight="1">
      <c r="C491" s="100"/>
      <c r="G491" s="45"/>
      <c r="M491" s="122"/>
      <c r="N491" s="53"/>
    </row>
    <row r="492" ht="15.75" customHeight="1">
      <c r="C492" s="100"/>
      <c r="G492" s="45"/>
      <c r="M492" s="122"/>
      <c r="N492" s="53"/>
    </row>
    <row r="493" ht="15.75" customHeight="1">
      <c r="C493" s="100"/>
      <c r="G493" s="45"/>
      <c r="M493" s="122"/>
      <c r="N493" s="53"/>
    </row>
    <row r="494" ht="15.75" customHeight="1">
      <c r="C494" s="100"/>
      <c r="G494" s="45"/>
      <c r="M494" s="122"/>
      <c r="N494" s="53"/>
    </row>
    <row r="495" ht="15.75" customHeight="1">
      <c r="C495" s="100"/>
      <c r="G495" s="45"/>
      <c r="M495" s="122"/>
      <c r="N495" s="53"/>
    </row>
    <row r="496" ht="15.75" customHeight="1">
      <c r="C496" s="100"/>
      <c r="G496" s="45"/>
      <c r="M496" s="122"/>
      <c r="N496" s="53"/>
    </row>
    <row r="497" ht="15.75" customHeight="1">
      <c r="C497" s="100"/>
      <c r="G497" s="45"/>
      <c r="M497" s="122"/>
      <c r="N497" s="53"/>
    </row>
    <row r="498" ht="15.75" customHeight="1">
      <c r="C498" s="100"/>
      <c r="G498" s="45"/>
      <c r="M498" s="122"/>
      <c r="N498" s="53"/>
    </row>
    <row r="499" ht="15.75" customHeight="1">
      <c r="C499" s="100"/>
      <c r="G499" s="45"/>
      <c r="M499" s="122"/>
      <c r="N499" s="53"/>
    </row>
    <row r="500" ht="15.75" customHeight="1">
      <c r="C500" s="100"/>
      <c r="G500" s="45"/>
      <c r="M500" s="122"/>
      <c r="N500" s="53"/>
    </row>
    <row r="501" ht="15.75" customHeight="1">
      <c r="C501" s="100"/>
      <c r="G501" s="45"/>
      <c r="M501" s="122"/>
      <c r="N501" s="53"/>
    </row>
    <row r="502" ht="15.75" customHeight="1">
      <c r="C502" s="100"/>
      <c r="G502" s="45"/>
      <c r="M502" s="122"/>
      <c r="N502" s="53"/>
    </row>
    <row r="503" ht="15.75" customHeight="1">
      <c r="C503" s="100"/>
      <c r="G503" s="45"/>
      <c r="M503" s="122"/>
      <c r="N503" s="53"/>
    </row>
    <row r="504" ht="15.75" customHeight="1">
      <c r="C504" s="100"/>
      <c r="G504" s="45"/>
      <c r="M504" s="122"/>
      <c r="N504" s="53"/>
    </row>
    <row r="505" ht="15.75" customHeight="1">
      <c r="C505" s="100"/>
      <c r="G505" s="45"/>
      <c r="M505" s="122"/>
      <c r="N505" s="53"/>
    </row>
    <row r="506" ht="15.75" customHeight="1">
      <c r="C506" s="100"/>
      <c r="G506" s="45"/>
      <c r="M506" s="122"/>
      <c r="N506" s="53"/>
    </row>
    <row r="507" ht="15.75" customHeight="1">
      <c r="C507" s="100"/>
      <c r="G507" s="45"/>
      <c r="M507" s="122"/>
      <c r="N507" s="53"/>
    </row>
    <row r="508" ht="15.75" customHeight="1">
      <c r="C508" s="100"/>
      <c r="G508" s="45"/>
      <c r="M508" s="122"/>
      <c r="N508" s="53"/>
    </row>
    <row r="509" ht="15.75" customHeight="1">
      <c r="C509" s="100"/>
      <c r="G509" s="45"/>
      <c r="M509" s="122"/>
      <c r="N509" s="53"/>
    </row>
    <row r="510" ht="15.75" customHeight="1">
      <c r="C510" s="100"/>
      <c r="G510" s="45"/>
      <c r="M510" s="122"/>
      <c r="N510" s="53"/>
    </row>
    <row r="511" ht="15.75" customHeight="1">
      <c r="C511" s="100"/>
      <c r="G511" s="45"/>
      <c r="M511" s="122"/>
      <c r="N511" s="53"/>
    </row>
    <row r="512" ht="15.75" customHeight="1">
      <c r="C512" s="100"/>
      <c r="G512" s="45"/>
      <c r="M512" s="122"/>
      <c r="N512" s="53"/>
    </row>
    <row r="513" ht="15.75" customHeight="1">
      <c r="C513" s="100"/>
      <c r="G513" s="45"/>
      <c r="M513" s="122"/>
      <c r="N513" s="53"/>
    </row>
    <row r="514" ht="15.75" customHeight="1">
      <c r="C514" s="100"/>
      <c r="G514" s="45"/>
      <c r="M514" s="122"/>
      <c r="N514" s="53"/>
    </row>
    <row r="515" ht="15.75" customHeight="1">
      <c r="C515" s="100"/>
      <c r="G515" s="45"/>
      <c r="M515" s="122"/>
      <c r="N515" s="53"/>
    </row>
    <row r="516" ht="15.75" customHeight="1">
      <c r="C516" s="100"/>
      <c r="G516" s="45"/>
      <c r="M516" s="122"/>
      <c r="N516" s="53"/>
    </row>
    <row r="517" ht="15.75" customHeight="1">
      <c r="C517" s="100"/>
      <c r="G517" s="45"/>
      <c r="M517" s="122"/>
      <c r="N517" s="53"/>
    </row>
    <row r="518" ht="15.75" customHeight="1">
      <c r="C518" s="100"/>
      <c r="G518" s="45"/>
      <c r="M518" s="122"/>
      <c r="N518" s="53"/>
    </row>
    <row r="519" ht="15.75" customHeight="1">
      <c r="C519" s="100"/>
      <c r="G519" s="45"/>
      <c r="M519" s="122"/>
      <c r="N519" s="53"/>
    </row>
    <row r="520" ht="15.75" customHeight="1">
      <c r="C520" s="100"/>
      <c r="G520" s="45"/>
      <c r="M520" s="122"/>
      <c r="N520" s="53"/>
    </row>
    <row r="521" ht="15.75" customHeight="1">
      <c r="C521" s="100"/>
      <c r="G521" s="45"/>
      <c r="M521" s="122"/>
      <c r="N521" s="53"/>
    </row>
    <row r="522" ht="15.75" customHeight="1">
      <c r="C522" s="100"/>
      <c r="G522" s="45"/>
      <c r="M522" s="122"/>
      <c r="N522" s="53"/>
    </row>
    <row r="523" ht="15.75" customHeight="1">
      <c r="C523" s="100"/>
      <c r="G523" s="45"/>
      <c r="M523" s="122"/>
      <c r="N523" s="53"/>
    </row>
    <row r="524" ht="15.75" customHeight="1">
      <c r="C524" s="100"/>
      <c r="G524" s="45"/>
      <c r="M524" s="122"/>
      <c r="N524" s="53"/>
    </row>
    <row r="525" ht="15.75" customHeight="1">
      <c r="C525" s="100"/>
      <c r="G525" s="45"/>
      <c r="M525" s="122"/>
      <c r="N525" s="53"/>
    </row>
    <row r="526" ht="15.75" customHeight="1">
      <c r="C526" s="100"/>
      <c r="G526" s="45"/>
      <c r="M526" s="122"/>
      <c r="N526" s="53"/>
    </row>
    <row r="527" ht="15.75" customHeight="1">
      <c r="C527" s="100"/>
      <c r="G527" s="45"/>
      <c r="M527" s="122"/>
      <c r="N527" s="53"/>
    </row>
    <row r="528" ht="15.75" customHeight="1">
      <c r="C528" s="100"/>
      <c r="G528" s="45"/>
      <c r="M528" s="122"/>
      <c r="N528" s="53"/>
    </row>
    <row r="529" ht="15.75" customHeight="1">
      <c r="C529" s="100"/>
      <c r="G529" s="45"/>
      <c r="M529" s="122"/>
      <c r="N529" s="53"/>
    </row>
    <row r="530" ht="15.75" customHeight="1">
      <c r="C530" s="100"/>
      <c r="G530" s="45"/>
      <c r="M530" s="122"/>
      <c r="N530" s="53"/>
    </row>
    <row r="531" ht="15.75" customHeight="1">
      <c r="C531" s="100"/>
      <c r="G531" s="45"/>
      <c r="M531" s="122"/>
      <c r="N531" s="53"/>
    </row>
    <row r="532" ht="15.75" customHeight="1">
      <c r="C532" s="100"/>
      <c r="G532" s="45"/>
      <c r="M532" s="122"/>
      <c r="N532" s="53"/>
    </row>
    <row r="533" ht="15.75" customHeight="1">
      <c r="C533" s="100"/>
      <c r="G533" s="45"/>
      <c r="M533" s="122"/>
      <c r="N533" s="53"/>
    </row>
    <row r="534" ht="15.75" customHeight="1">
      <c r="C534" s="100"/>
      <c r="G534" s="45"/>
      <c r="M534" s="122"/>
      <c r="N534" s="53"/>
    </row>
    <row r="535" ht="15.75" customHeight="1">
      <c r="C535" s="100"/>
      <c r="G535" s="45"/>
      <c r="M535" s="122"/>
      <c r="N535" s="53"/>
    </row>
    <row r="536" ht="15.75" customHeight="1">
      <c r="C536" s="100"/>
      <c r="G536" s="45"/>
      <c r="M536" s="122"/>
      <c r="N536" s="53"/>
    </row>
    <row r="537" ht="15.75" customHeight="1">
      <c r="C537" s="100"/>
      <c r="G537" s="45"/>
      <c r="M537" s="122"/>
      <c r="N537" s="53"/>
    </row>
    <row r="538" ht="15.75" customHeight="1">
      <c r="C538" s="100"/>
      <c r="G538" s="45"/>
      <c r="M538" s="122"/>
      <c r="N538" s="53"/>
    </row>
    <row r="539" ht="15.75" customHeight="1">
      <c r="C539" s="100"/>
      <c r="G539" s="45"/>
      <c r="M539" s="122"/>
      <c r="N539" s="53"/>
    </row>
    <row r="540" ht="15.75" customHeight="1">
      <c r="C540" s="100"/>
      <c r="G540" s="45"/>
      <c r="M540" s="122"/>
      <c r="N540" s="53"/>
    </row>
    <row r="541" ht="15.75" customHeight="1">
      <c r="C541" s="100"/>
      <c r="G541" s="45"/>
      <c r="M541" s="122"/>
      <c r="N541" s="53"/>
    </row>
    <row r="542" ht="15.75" customHeight="1">
      <c r="C542" s="100"/>
      <c r="G542" s="45"/>
      <c r="M542" s="122"/>
      <c r="N542" s="53"/>
    </row>
    <row r="543" ht="15.75" customHeight="1">
      <c r="C543" s="100"/>
      <c r="G543" s="45"/>
      <c r="M543" s="122"/>
      <c r="N543" s="53"/>
    </row>
    <row r="544" ht="15.75" customHeight="1">
      <c r="C544" s="100"/>
      <c r="G544" s="45"/>
      <c r="M544" s="122"/>
      <c r="N544" s="53"/>
    </row>
    <row r="545" ht="15.75" customHeight="1">
      <c r="C545" s="100"/>
      <c r="G545" s="45"/>
      <c r="M545" s="122"/>
      <c r="N545" s="53"/>
    </row>
    <row r="546" ht="15.75" customHeight="1">
      <c r="C546" s="100"/>
      <c r="G546" s="45"/>
      <c r="M546" s="122"/>
      <c r="N546" s="53"/>
    </row>
    <row r="547" ht="15.75" customHeight="1">
      <c r="C547" s="100"/>
      <c r="G547" s="45"/>
      <c r="M547" s="122"/>
      <c r="N547" s="53"/>
    </row>
    <row r="548" ht="15.75" customHeight="1">
      <c r="C548" s="100"/>
      <c r="G548" s="45"/>
      <c r="M548" s="122"/>
      <c r="N548" s="53"/>
    </row>
    <row r="549" ht="15.75" customHeight="1">
      <c r="C549" s="100"/>
      <c r="G549" s="45"/>
      <c r="M549" s="122"/>
      <c r="N549" s="53"/>
    </row>
    <row r="550" ht="15.75" customHeight="1">
      <c r="C550" s="100"/>
      <c r="G550" s="45"/>
      <c r="M550" s="122"/>
      <c r="N550" s="53"/>
    </row>
    <row r="551" ht="15.75" customHeight="1">
      <c r="C551" s="100"/>
      <c r="G551" s="45"/>
      <c r="M551" s="122"/>
      <c r="N551" s="53"/>
    </row>
    <row r="552" ht="15.75" customHeight="1">
      <c r="C552" s="100"/>
      <c r="G552" s="45"/>
      <c r="M552" s="122"/>
      <c r="N552" s="53"/>
    </row>
    <row r="553" ht="15.75" customHeight="1">
      <c r="C553" s="100"/>
      <c r="G553" s="45"/>
      <c r="M553" s="122"/>
      <c r="N553" s="53"/>
    </row>
    <row r="554" ht="15.75" customHeight="1">
      <c r="C554" s="100"/>
      <c r="G554" s="45"/>
      <c r="M554" s="122"/>
      <c r="N554" s="53"/>
    </row>
    <row r="555" ht="15.75" customHeight="1">
      <c r="C555" s="100"/>
      <c r="G555" s="45"/>
      <c r="M555" s="122"/>
      <c r="N555" s="53"/>
    </row>
    <row r="556" ht="15.75" customHeight="1">
      <c r="C556" s="100"/>
      <c r="G556" s="45"/>
      <c r="M556" s="122"/>
      <c r="N556" s="53"/>
    </row>
    <row r="557" ht="15.75" customHeight="1">
      <c r="C557" s="100"/>
      <c r="G557" s="45"/>
      <c r="M557" s="122"/>
      <c r="N557" s="53"/>
    </row>
    <row r="558" ht="15.75" customHeight="1">
      <c r="C558" s="100"/>
      <c r="G558" s="45"/>
      <c r="M558" s="122"/>
      <c r="N558" s="53"/>
    </row>
    <row r="559" ht="15.75" customHeight="1">
      <c r="C559" s="100"/>
      <c r="G559" s="45"/>
      <c r="M559" s="122"/>
      <c r="N559" s="53"/>
    </row>
    <row r="560" ht="15.75" customHeight="1">
      <c r="C560" s="100"/>
      <c r="G560" s="45"/>
      <c r="M560" s="122"/>
      <c r="N560" s="53"/>
    </row>
    <row r="561" ht="15.75" customHeight="1">
      <c r="C561" s="100"/>
      <c r="G561" s="45"/>
      <c r="M561" s="122"/>
      <c r="N561" s="53"/>
    </row>
    <row r="562" ht="15.75" customHeight="1">
      <c r="C562" s="100"/>
      <c r="G562" s="45"/>
      <c r="M562" s="122"/>
      <c r="N562" s="53"/>
    </row>
    <row r="563" ht="15.75" customHeight="1">
      <c r="C563" s="100"/>
      <c r="G563" s="45"/>
      <c r="M563" s="122"/>
      <c r="N563" s="53"/>
    </row>
    <row r="564" ht="15.75" customHeight="1">
      <c r="C564" s="100"/>
      <c r="G564" s="45"/>
      <c r="M564" s="122"/>
      <c r="N564" s="53"/>
    </row>
    <row r="565" ht="15.75" customHeight="1">
      <c r="C565" s="100"/>
      <c r="G565" s="45"/>
      <c r="M565" s="122"/>
      <c r="N565" s="53"/>
    </row>
    <row r="566" ht="15.75" customHeight="1">
      <c r="C566" s="100"/>
      <c r="G566" s="45"/>
      <c r="M566" s="122"/>
      <c r="N566" s="53"/>
    </row>
    <row r="567" ht="15.75" customHeight="1">
      <c r="C567" s="100"/>
      <c r="G567" s="45"/>
      <c r="M567" s="122"/>
      <c r="N567" s="53"/>
    </row>
    <row r="568" ht="15.75" customHeight="1">
      <c r="C568" s="100"/>
      <c r="G568" s="45"/>
      <c r="M568" s="122"/>
      <c r="N568" s="53"/>
    </row>
    <row r="569" ht="15.75" customHeight="1">
      <c r="C569" s="100"/>
      <c r="G569" s="45"/>
      <c r="M569" s="122"/>
      <c r="N569" s="53"/>
    </row>
    <row r="570" ht="15.75" customHeight="1">
      <c r="C570" s="100"/>
      <c r="G570" s="45"/>
      <c r="M570" s="122"/>
      <c r="N570" s="53"/>
    </row>
    <row r="571" ht="15.75" customHeight="1">
      <c r="C571" s="100"/>
      <c r="G571" s="45"/>
      <c r="M571" s="122"/>
      <c r="N571" s="53"/>
    </row>
    <row r="572" ht="15.75" customHeight="1">
      <c r="C572" s="100"/>
      <c r="G572" s="45"/>
      <c r="M572" s="122"/>
      <c r="N572" s="53"/>
    </row>
    <row r="573" ht="15.75" customHeight="1">
      <c r="C573" s="100"/>
      <c r="G573" s="45"/>
      <c r="M573" s="122"/>
      <c r="N573" s="53"/>
    </row>
    <row r="574" ht="15.75" customHeight="1">
      <c r="C574" s="100"/>
      <c r="G574" s="45"/>
      <c r="M574" s="122"/>
      <c r="N574" s="53"/>
    </row>
    <row r="575" ht="15.75" customHeight="1">
      <c r="C575" s="100"/>
      <c r="G575" s="45"/>
      <c r="M575" s="122"/>
      <c r="N575" s="53"/>
    </row>
    <row r="576" ht="15.75" customHeight="1">
      <c r="C576" s="100"/>
      <c r="G576" s="45"/>
      <c r="M576" s="122"/>
      <c r="N576" s="53"/>
    </row>
    <row r="577" ht="15.75" customHeight="1">
      <c r="C577" s="100"/>
      <c r="G577" s="45"/>
      <c r="M577" s="122"/>
      <c r="N577" s="53"/>
    </row>
    <row r="578" ht="15.75" customHeight="1">
      <c r="C578" s="100"/>
      <c r="G578" s="45"/>
      <c r="M578" s="122"/>
      <c r="N578" s="53"/>
    </row>
    <row r="579" ht="15.75" customHeight="1">
      <c r="C579" s="100"/>
      <c r="G579" s="45"/>
      <c r="M579" s="122"/>
      <c r="N579" s="53"/>
    </row>
    <row r="580" ht="15.75" customHeight="1">
      <c r="C580" s="100"/>
      <c r="G580" s="45"/>
      <c r="M580" s="122"/>
      <c r="N580" s="53"/>
    </row>
    <row r="581" ht="15.75" customHeight="1">
      <c r="C581" s="100"/>
      <c r="G581" s="45"/>
      <c r="M581" s="122"/>
      <c r="N581" s="53"/>
    </row>
    <row r="582" ht="15.75" customHeight="1">
      <c r="C582" s="100"/>
      <c r="G582" s="45"/>
      <c r="M582" s="122"/>
      <c r="N582" s="53"/>
    </row>
    <row r="583" ht="15.75" customHeight="1">
      <c r="C583" s="100"/>
      <c r="G583" s="45"/>
      <c r="M583" s="122"/>
      <c r="N583" s="53"/>
    </row>
    <row r="584" ht="15.75" customHeight="1">
      <c r="C584" s="100"/>
      <c r="G584" s="45"/>
      <c r="M584" s="122"/>
      <c r="N584" s="53"/>
    </row>
    <row r="585" ht="15.75" customHeight="1">
      <c r="C585" s="100"/>
      <c r="G585" s="45"/>
      <c r="M585" s="122"/>
      <c r="N585" s="53"/>
    </row>
    <row r="586" ht="15.75" customHeight="1">
      <c r="C586" s="100"/>
      <c r="G586" s="45"/>
      <c r="M586" s="122"/>
      <c r="N586" s="53"/>
    </row>
    <row r="587" ht="15.75" customHeight="1">
      <c r="C587" s="100"/>
      <c r="G587" s="45"/>
      <c r="M587" s="122"/>
      <c r="N587" s="53"/>
    </row>
    <row r="588" ht="15.75" customHeight="1">
      <c r="C588" s="100"/>
      <c r="G588" s="45"/>
      <c r="M588" s="122"/>
      <c r="N588" s="53"/>
    </row>
    <row r="589" ht="15.75" customHeight="1">
      <c r="C589" s="100"/>
      <c r="G589" s="45"/>
      <c r="M589" s="122"/>
      <c r="N589" s="53"/>
    </row>
    <row r="590" ht="15.75" customHeight="1">
      <c r="C590" s="100"/>
      <c r="G590" s="45"/>
      <c r="M590" s="122"/>
      <c r="N590" s="53"/>
    </row>
    <row r="591" ht="15.75" customHeight="1">
      <c r="C591" s="100"/>
      <c r="G591" s="45"/>
      <c r="M591" s="122"/>
      <c r="N591" s="53"/>
    </row>
    <row r="592" ht="15.75" customHeight="1">
      <c r="C592" s="100"/>
      <c r="G592" s="45"/>
      <c r="M592" s="122"/>
      <c r="N592" s="53"/>
    </row>
    <row r="593" ht="15.75" customHeight="1">
      <c r="C593" s="100"/>
      <c r="G593" s="45"/>
      <c r="M593" s="122"/>
      <c r="N593" s="53"/>
    </row>
    <row r="594" ht="15.75" customHeight="1">
      <c r="C594" s="100"/>
      <c r="G594" s="45"/>
      <c r="M594" s="122"/>
      <c r="N594" s="53"/>
    </row>
    <row r="595" ht="15.75" customHeight="1">
      <c r="C595" s="100"/>
      <c r="G595" s="45"/>
      <c r="M595" s="122"/>
      <c r="N595" s="53"/>
    </row>
    <row r="596" ht="15.75" customHeight="1">
      <c r="C596" s="100"/>
      <c r="G596" s="45"/>
      <c r="M596" s="122"/>
      <c r="N596" s="53"/>
    </row>
    <row r="597" ht="15.75" customHeight="1">
      <c r="C597" s="100"/>
      <c r="G597" s="45"/>
      <c r="M597" s="122"/>
      <c r="N597" s="53"/>
    </row>
    <row r="598" ht="15.75" customHeight="1">
      <c r="C598" s="100"/>
      <c r="G598" s="45"/>
      <c r="M598" s="122"/>
      <c r="N598" s="53"/>
    </row>
    <row r="599" ht="15.75" customHeight="1">
      <c r="C599" s="100"/>
      <c r="G599" s="45"/>
      <c r="M599" s="122"/>
      <c r="N599" s="53"/>
    </row>
    <row r="600" ht="15.75" customHeight="1">
      <c r="C600" s="100"/>
      <c r="G600" s="45"/>
      <c r="M600" s="122"/>
      <c r="N600" s="53"/>
    </row>
    <row r="601" ht="15.75" customHeight="1">
      <c r="C601" s="100"/>
      <c r="G601" s="45"/>
      <c r="M601" s="122"/>
      <c r="N601" s="53"/>
    </row>
    <row r="602" ht="15.75" customHeight="1">
      <c r="C602" s="100"/>
      <c r="G602" s="45"/>
      <c r="M602" s="122"/>
      <c r="N602" s="53"/>
    </row>
    <row r="603" ht="15.75" customHeight="1">
      <c r="C603" s="100"/>
      <c r="G603" s="45"/>
      <c r="M603" s="122"/>
      <c r="N603" s="53"/>
    </row>
    <row r="604" ht="15.75" customHeight="1">
      <c r="C604" s="100"/>
      <c r="G604" s="45"/>
      <c r="M604" s="122"/>
      <c r="N604" s="53"/>
    </row>
    <row r="605" ht="15.75" customHeight="1">
      <c r="C605" s="100"/>
      <c r="G605" s="45"/>
      <c r="M605" s="122"/>
      <c r="N605" s="53"/>
    </row>
    <row r="606" ht="15.75" customHeight="1">
      <c r="C606" s="100"/>
      <c r="G606" s="45"/>
      <c r="M606" s="122"/>
      <c r="N606" s="53"/>
    </row>
    <row r="607" ht="15.75" customHeight="1">
      <c r="C607" s="100"/>
      <c r="G607" s="45"/>
      <c r="M607" s="122"/>
      <c r="N607" s="53"/>
    </row>
    <row r="608" ht="15.75" customHeight="1">
      <c r="C608" s="100"/>
      <c r="G608" s="45"/>
      <c r="M608" s="122"/>
      <c r="N608" s="53"/>
    </row>
    <row r="609" ht="15.75" customHeight="1">
      <c r="C609" s="100"/>
      <c r="G609" s="45"/>
      <c r="M609" s="122"/>
      <c r="N609" s="53"/>
    </row>
    <row r="610" ht="15.75" customHeight="1">
      <c r="C610" s="100"/>
      <c r="G610" s="45"/>
      <c r="M610" s="122"/>
      <c r="N610" s="53"/>
    </row>
    <row r="611" ht="15.75" customHeight="1">
      <c r="C611" s="100"/>
      <c r="G611" s="45"/>
      <c r="M611" s="122"/>
      <c r="N611" s="53"/>
    </row>
    <row r="612" ht="15.75" customHeight="1">
      <c r="C612" s="100"/>
      <c r="G612" s="45"/>
      <c r="M612" s="122"/>
      <c r="N612" s="53"/>
    </row>
    <row r="613" ht="15.75" customHeight="1">
      <c r="C613" s="100"/>
      <c r="G613" s="45"/>
      <c r="M613" s="122"/>
      <c r="N613" s="53"/>
    </row>
    <row r="614" ht="15.75" customHeight="1">
      <c r="C614" s="100"/>
      <c r="G614" s="45"/>
      <c r="M614" s="122"/>
      <c r="N614" s="53"/>
    </row>
    <row r="615" ht="15.75" customHeight="1">
      <c r="C615" s="100"/>
      <c r="G615" s="45"/>
      <c r="M615" s="122"/>
      <c r="N615" s="53"/>
    </row>
    <row r="616" ht="15.75" customHeight="1">
      <c r="C616" s="100"/>
      <c r="G616" s="45"/>
      <c r="M616" s="122"/>
      <c r="N616" s="53"/>
    </row>
    <row r="617" ht="15.75" customHeight="1">
      <c r="C617" s="100"/>
      <c r="G617" s="45"/>
      <c r="M617" s="122"/>
      <c r="N617" s="53"/>
    </row>
    <row r="618" ht="15.75" customHeight="1">
      <c r="C618" s="100"/>
      <c r="G618" s="45"/>
      <c r="M618" s="122"/>
      <c r="N618" s="53"/>
    </row>
    <row r="619" ht="15.75" customHeight="1">
      <c r="C619" s="100"/>
      <c r="G619" s="45"/>
      <c r="M619" s="122"/>
      <c r="N619" s="53"/>
    </row>
    <row r="620" ht="15.75" customHeight="1">
      <c r="C620" s="100"/>
      <c r="G620" s="45"/>
      <c r="M620" s="122"/>
      <c r="N620" s="53"/>
    </row>
    <row r="621" ht="15.75" customHeight="1">
      <c r="C621" s="100"/>
      <c r="G621" s="45"/>
      <c r="M621" s="122"/>
      <c r="N621" s="53"/>
    </row>
    <row r="622" ht="15.75" customHeight="1">
      <c r="C622" s="100"/>
      <c r="G622" s="45"/>
      <c r="M622" s="122"/>
      <c r="N622" s="53"/>
    </row>
    <row r="623" ht="15.75" customHeight="1">
      <c r="C623" s="100"/>
      <c r="G623" s="45"/>
      <c r="M623" s="122"/>
      <c r="N623" s="53"/>
    </row>
    <row r="624" ht="15.75" customHeight="1">
      <c r="C624" s="100"/>
      <c r="G624" s="45"/>
      <c r="M624" s="122"/>
      <c r="N624" s="53"/>
    </row>
    <row r="625" ht="15.75" customHeight="1">
      <c r="C625" s="100"/>
      <c r="G625" s="45"/>
      <c r="M625" s="122"/>
      <c r="N625" s="53"/>
    </row>
    <row r="626" ht="15.75" customHeight="1">
      <c r="C626" s="100"/>
      <c r="G626" s="45"/>
      <c r="M626" s="122"/>
      <c r="N626" s="53"/>
    </row>
    <row r="627" ht="15.75" customHeight="1">
      <c r="C627" s="100"/>
      <c r="G627" s="45"/>
      <c r="M627" s="122"/>
      <c r="N627" s="53"/>
    </row>
    <row r="628" ht="15.75" customHeight="1">
      <c r="C628" s="100"/>
      <c r="G628" s="45"/>
      <c r="M628" s="122"/>
      <c r="N628" s="53"/>
    </row>
    <row r="629" ht="15.75" customHeight="1">
      <c r="C629" s="100"/>
      <c r="G629" s="45"/>
      <c r="M629" s="122"/>
      <c r="N629" s="53"/>
    </row>
    <row r="630" ht="15.75" customHeight="1">
      <c r="C630" s="100"/>
      <c r="G630" s="45"/>
      <c r="M630" s="122"/>
      <c r="N630" s="53"/>
    </row>
    <row r="631" ht="15.75" customHeight="1">
      <c r="C631" s="100"/>
      <c r="G631" s="45"/>
      <c r="M631" s="122"/>
      <c r="N631" s="53"/>
    </row>
    <row r="632" ht="15.75" customHeight="1">
      <c r="C632" s="100"/>
      <c r="G632" s="45"/>
      <c r="M632" s="122"/>
      <c r="N632" s="53"/>
    </row>
    <row r="633" ht="15.75" customHeight="1">
      <c r="C633" s="100"/>
      <c r="G633" s="45"/>
      <c r="M633" s="122"/>
      <c r="N633" s="53"/>
    </row>
    <row r="634" ht="15.75" customHeight="1">
      <c r="C634" s="100"/>
      <c r="G634" s="45"/>
      <c r="M634" s="122"/>
      <c r="N634" s="53"/>
    </row>
    <row r="635" ht="15.75" customHeight="1">
      <c r="C635" s="100"/>
      <c r="G635" s="45"/>
      <c r="M635" s="122"/>
      <c r="N635" s="53"/>
    </row>
    <row r="636" ht="15.75" customHeight="1">
      <c r="C636" s="100"/>
      <c r="G636" s="45"/>
      <c r="M636" s="122"/>
      <c r="N636" s="53"/>
    </row>
    <row r="637" ht="15.75" customHeight="1">
      <c r="C637" s="100"/>
      <c r="G637" s="45"/>
      <c r="M637" s="122"/>
      <c r="N637" s="53"/>
    </row>
    <row r="638" ht="15.75" customHeight="1">
      <c r="C638" s="100"/>
      <c r="G638" s="45"/>
      <c r="M638" s="122"/>
      <c r="N638" s="53"/>
    </row>
    <row r="639" ht="15.75" customHeight="1">
      <c r="C639" s="100"/>
      <c r="G639" s="45"/>
      <c r="M639" s="122"/>
      <c r="N639" s="53"/>
    </row>
    <row r="640" ht="15.75" customHeight="1">
      <c r="C640" s="100"/>
      <c r="G640" s="45"/>
      <c r="M640" s="122"/>
      <c r="N640" s="53"/>
    </row>
    <row r="641" ht="15.75" customHeight="1">
      <c r="C641" s="100"/>
      <c r="G641" s="45"/>
      <c r="M641" s="122"/>
      <c r="N641" s="53"/>
    </row>
    <row r="642" ht="15.75" customHeight="1">
      <c r="C642" s="100"/>
      <c r="G642" s="45"/>
      <c r="M642" s="122"/>
      <c r="N642" s="53"/>
    </row>
    <row r="643" ht="15.75" customHeight="1">
      <c r="C643" s="100"/>
      <c r="G643" s="45"/>
      <c r="M643" s="122"/>
      <c r="N643" s="53"/>
    </row>
    <row r="644" ht="15.75" customHeight="1">
      <c r="C644" s="100"/>
      <c r="G644" s="45"/>
      <c r="M644" s="122"/>
      <c r="N644" s="53"/>
    </row>
    <row r="645" ht="15.75" customHeight="1">
      <c r="C645" s="100"/>
      <c r="G645" s="45"/>
      <c r="M645" s="122"/>
      <c r="N645" s="53"/>
    </row>
    <row r="646" ht="15.75" customHeight="1">
      <c r="C646" s="100"/>
      <c r="G646" s="45"/>
      <c r="M646" s="122"/>
      <c r="N646" s="53"/>
    </row>
    <row r="647" ht="15.75" customHeight="1">
      <c r="C647" s="100"/>
      <c r="G647" s="45"/>
      <c r="M647" s="122"/>
      <c r="N647" s="53"/>
    </row>
    <row r="648" ht="15.75" customHeight="1">
      <c r="C648" s="100"/>
      <c r="G648" s="45"/>
      <c r="M648" s="122"/>
      <c r="N648" s="53"/>
    </row>
    <row r="649" ht="15.75" customHeight="1">
      <c r="C649" s="100"/>
      <c r="G649" s="45"/>
      <c r="M649" s="122"/>
      <c r="N649" s="53"/>
    </row>
    <row r="650" ht="15.75" customHeight="1">
      <c r="C650" s="100"/>
      <c r="G650" s="45"/>
      <c r="M650" s="122"/>
      <c r="N650" s="53"/>
    </row>
    <row r="651" ht="15.75" customHeight="1">
      <c r="C651" s="100"/>
      <c r="G651" s="45"/>
      <c r="M651" s="122"/>
      <c r="N651" s="53"/>
    </row>
    <row r="652" ht="15.75" customHeight="1">
      <c r="C652" s="100"/>
      <c r="G652" s="45"/>
      <c r="M652" s="122"/>
      <c r="N652" s="53"/>
    </row>
    <row r="653" ht="15.75" customHeight="1">
      <c r="C653" s="100"/>
      <c r="G653" s="45"/>
      <c r="M653" s="122"/>
      <c r="N653" s="53"/>
    </row>
    <row r="654" ht="15.75" customHeight="1">
      <c r="C654" s="100"/>
      <c r="G654" s="45"/>
      <c r="M654" s="122"/>
      <c r="N654" s="53"/>
    </row>
    <row r="655" ht="15.75" customHeight="1">
      <c r="C655" s="100"/>
      <c r="G655" s="45"/>
      <c r="M655" s="122"/>
      <c r="N655" s="53"/>
    </row>
    <row r="656" ht="15.75" customHeight="1">
      <c r="C656" s="100"/>
      <c r="G656" s="45"/>
      <c r="M656" s="122"/>
      <c r="N656" s="53"/>
    </row>
    <row r="657" ht="15.75" customHeight="1">
      <c r="C657" s="100"/>
      <c r="G657" s="45"/>
      <c r="M657" s="122"/>
      <c r="N657" s="53"/>
    </row>
    <row r="658" ht="15.75" customHeight="1">
      <c r="C658" s="100"/>
      <c r="G658" s="45"/>
      <c r="M658" s="122"/>
      <c r="N658" s="53"/>
    </row>
    <row r="659" ht="15.75" customHeight="1">
      <c r="C659" s="100"/>
      <c r="G659" s="45"/>
      <c r="M659" s="122"/>
      <c r="N659" s="53"/>
    </row>
    <row r="660" ht="15.75" customHeight="1">
      <c r="C660" s="100"/>
      <c r="G660" s="45"/>
      <c r="M660" s="122"/>
      <c r="N660" s="53"/>
    </row>
    <row r="661" ht="15.75" customHeight="1">
      <c r="C661" s="100"/>
      <c r="G661" s="45"/>
      <c r="M661" s="122"/>
      <c r="N661" s="53"/>
    </row>
    <row r="662" ht="15.75" customHeight="1">
      <c r="C662" s="100"/>
      <c r="G662" s="45"/>
      <c r="M662" s="122"/>
      <c r="N662" s="53"/>
    </row>
    <row r="663" ht="15.75" customHeight="1">
      <c r="C663" s="100"/>
      <c r="G663" s="45"/>
      <c r="M663" s="122"/>
      <c r="N663" s="53"/>
    </row>
    <row r="664" ht="15.75" customHeight="1">
      <c r="C664" s="100"/>
      <c r="G664" s="45"/>
      <c r="M664" s="122"/>
      <c r="N664" s="53"/>
    </row>
    <row r="665" ht="15.75" customHeight="1">
      <c r="C665" s="100"/>
      <c r="G665" s="45"/>
      <c r="M665" s="122"/>
      <c r="N665" s="53"/>
    </row>
    <row r="666" ht="15.75" customHeight="1">
      <c r="C666" s="100"/>
      <c r="G666" s="45"/>
      <c r="M666" s="122"/>
      <c r="N666" s="53"/>
    </row>
    <row r="667" ht="15.75" customHeight="1">
      <c r="C667" s="100"/>
      <c r="G667" s="45"/>
      <c r="M667" s="122"/>
      <c r="N667" s="53"/>
    </row>
    <row r="668" ht="15.75" customHeight="1">
      <c r="C668" s="100"/>
      <c r="G668" s="45"/>
      <c r="M668" s="122"/>
      <c r="N668" s="53"/>
    </row>
    <row r="669" ht="15.75" customHeight="1">
      <c r="C669" s="100"/>
      <c r="G669" s="45"/>
      <c r="M669" s="122"/>
      <c r="N669" s="53"/>
    </row>
    <row r="670" ht="15.75" customHeight="1">
      <c r="C670" s="100"/>
      <c r="G670" s="45"/>
      <c r="M670" s="122"/>
      <c r="N670" s="53"/>
    </row>
    <row r="671" ht="15.75" customHeight="1">
      <c r="C671" s="100"/>
      <c r="G671" s="45"/>
      <c r="M671" s="122"/>
      <c r="N671" s="53"/>
    </row>
    <row r="672" ht="15.75" customHeight="1">
      <c r="C672" s="100"/>
      <c r="G672" s="45"/>
      <c r="M672" s="122"/>
      <c r="N672" s="53"/>
    </row>
    <row r="673" ht="15.75" customHeight="1">
      <c r="C673" s="100"/>
      <c r="G673" s="45"/>
      <c r="M673" s="122"/>
      <c r="N673" s="53"/>
    </row>
    <row r="674" ht="15.75" customHeight="1">
      <c r="C674" s="100"/>
      <c r="G674" s="45"/>
      <c r="M674" s="122"/>
      <c r="N674" s="53"/>
    </row>
    <row r="675" ht="15.75" customHeight="1">
      <c r="C675" s="100"/>
      <c r="G675" s="45"/>
      <c r="M675" s="122"/>
      <c r="N675" s="53"/>
    </row>
    <row r="676" ht="15.75" customHeight="1">
      <c r="C676" s="100"/>
      <c r="G676" s="45"/>
      <c r="M676" s="122"/>
      <c r="N676" s="53"/>
    </row>
    <row r="677" ht="15.75" customHeight="1">
      <c r="C677" s="100"/>
      <c r="G677" s="45"/>
      <c r="M677" s="122"/>
      <c r="N677" s="53"/>
    </row>
    <row r="678" ht="15.75" customHeight="1">
      <c r="C678" s="100"/>
      <c r="G678" s="45"/>
      <c r="M678" s="122"/>
      <c r="N678" s="53"/>
    </row>
    <row r="679" ht="15.75" customHeight="1">
      <c r="C679" s="100"/>
      <c r="G679" s="45"/>
      <c r="M679" s="122"/>
      <c r="N679" s="53"/>
    </row>
    <row r="680" ht="15.75" customHeight="1">
      <c r="C680" s="100"/>
      <c r="G680" s="45"/>
      <c r="M680" s="122"/>
      <c r="N680" s="53"/>
    </row>
    <row r="681" ht="15.75" customHeight="1">
      <c r="C681" s="100"/>
      <c r="G681" s="45"/>
      <c r="M681" s="122"/>
      <c r="N681" s="53"/>
    </row>
    <row r="682" ht="15.75" customHeight="1">
      <c r="C682" s="100"/>
      <c r="G682" s="45"/>
      <c r="M682" s="122"/>
      <c r="N682" s="53"/>
    </row>
    <row r="683" ht="15.75" customHeight="1">
      <c r="C683" s="100"/>
      <c r="G683" s="45"/>
      <c r="M683" s="122"/>
      <c r="N683" s="53"/>
    </row>
    <row r="684" ht="15.75" customHeight="1">
      <c r="C684" s="100"/>
      <c r="G684" s="45"/>
      <c r="M684" s="122"/>
      <c r="N684" s="53"/>
    </row>
    <row r="685" ht="15.75" customHeight="1">
      <c r="C685" s="100"/>
      <c r="G685" s="45"/>
      <c r="M685" s="122"/>
      <c r="N685" s="53"/>
    </row>
    <row r="686" ht="15.75" customHeight="1">
      <c r="C686" s="100"/>
      <c r="G686" s="45"/>
      <c r="M686" s="122"/>
      <c r="N686" s="53"/>
    </row>
    <row r="687" ht="15.75" customHeight="1">
      <c r="C687" s="100"/>
      <c r="G687" s="45"/>
      <c r="M687" s="122"/>
      <c r="N687" s="53"/>
    </row>
    <row r="688" ht="15.75" customHeight="1">
      <c r="C688" s="100"/>
      <c r="G688" s="45"/>
      <c r="M688" s="122"/>
      <c r="N688" s="53"/>
    </row>
    <row r="689" ht="15.75" customHeight="1">
      <c r="C689" s="100"/>
      <c r="G689" s="45"/>
      <c r="M689" s="122"/>
      <c r="N689" s="53"/>
    </row>
    <row r="690" ht="15.75" customHeight="1">
      <c r="C690" s="100"/>
      <c r="G690" s="45"/>
      <c r="M690" s="122"/>
      <c r="N690" s="53"/>
    </row>
    <row r="691" ht="15.75" customHeight="1">
      <c r="C691" s="100"/>
      <c r="G691" s="45"/>
      <c r="M691" s="122"/>
      <c r="N691" s="53"/>
    </row>
    <row r="692" ht="15.75" customHeight="1">
      <c r="C692" s="100"/>
      <c r="G692" s="45"/>
      <c r="M692" s="122"/>
      <c r="N692" s="53"/>
    </row>
    <row r="693" ht="15.75" customHeight="1">
      <c r="C693" s="100"/>
      <c r="G693" s="45"/>
      <c r="M693" s="122"/>
      <c r="N693" s="53"/>
    </row>
    <row r="694" ht="15.75" customHeight="1">
      <c r="C694" s="100"/>
      <c r="G694" s="45"/>
      <c r="M694" s="122"/>
      <c r="N694" s="53"/>
    </row>
    <row r="695" ht="15.75" customHeight="1">
      <c r="C695" s="100"/>
      <c r="G695" s="45"/>
      <c r="M695" s="122"/>
      <c r="N695" s="53"/>
    </row>
    <row r="696" ht="15.75" customHeight="1">
      <c r="C696" s="100"/>
      <c r="G696" s="45"/>
      <c r="M696" s="122"/>
      <c r="N696" s="53"/>
    </row>
    <row r="697" ht="15.75" customHeight="1">
      <c r="C697" s="100"/>
      <c r="G697" s="45"/>
      <c r="M697" s="122"/>
      <c r="N697" s="53"/>
    </row>
    <row r="698" ht="15.75" customHeight="1">
      <c r="C698" s="100"/>
      <c r="G698" s="45"/>
      <c r="M698" s="122"/>
      <c r="N698" s="53"/>
    </row>
    <row r="699" ht="15.75" customHeight="1">
      <c r="C699" s="100"/>
      <c r="G699" s="45"/>
      <c r="M699" s="122"/>
      <c r="N699" s="53"/>
    </row>
    <row r="700" ht="15.75" customHeight="1">
      <c r="C700" s="100"/>
      <c r="G700" s="45"/>
      <c r="M700" s="122"/>
      <c r="N700" s="53"/>
    </row>
    <row r="701" ht="15.75" customHeight="1">
      <c r="C701" s="100"/>
      <c r="G701" s="45"/>
      <c r="M701" s="122"/>
      <c r="N701" s="53"/>
    </row>
    <row r="702" ht="15.75" customHeight="1">
      <c r="C702" s="100"/>
      <c r="G702" s="45"/>
      <c r="M702" s="122"/>
      <c r="N702" s="53"/>
    </row>
    <row r="703" ht="15.75" customHeight="1">
      <c r="C703" s="100"/>
      <c r="G703" s="45"/>
      <c r="M703" s="122"/>
      <c r="N703" s="53"/>
    </row>
    <row r="704" ht="15.75" customHeight="1">
      <c r="C704" s="100"/>
      <c r="G704" s="45"/>
      <c r="M704" s="122"/>
      <c r="N704" s="53"/>
    </row>
    <row r="705" ht="15.75" customHeight="1">
      <c r="C705" s="100"/>
      <c r="G705" s="45"/>
      <c r="M705" s="122"/>
      <c r="N705" s="53"/>
    </row>
    <row r="706" ht="15.75" customHeight="1">
      <c r="C706" s="100"/>
      <c r="G706" s="45"/>
      <c r="M706" s="122"/>
      <c r="N706" s="53"/>
    </row>
    <row r="707" ht="15.75" customHeight="1">
      <c r="C707" s="100"/>
      <c r="G707" s="45"/>
      <c r="M707" s="122"/>
      <c r="N707" s="53"/>
    </row>
    <row r="708" ht="15.75" customHeight="1">
      <c r="C708" s="100"/>
      <c r="G708" s="45"/>
      <c r="M708" s="122"/>
      <c r="N708" s="53"/>
    </row>
    <row r="709" ht="15.75" customHeight="1">
      <c r="C709" s="100"/>
      <c r="G709" s="45"/>
      <c r="M709" s="122"/>
      <c r="N709" s="53"/>
    </row>
    <row r="710" ht="15.75" customHeight="1">
      <c r="C710" s="100"/>
      <c r="G710" s="45"/>
      <c r="M710" s="122"/>
      <c r="N710" s="53"/>
    </row>
    <row r="711" ht="15.75" customHeight="1">
      <c r="C711" s="100"/>
      <c r="G711" s="45"/>
      <c r="M711" s="122"/>
      <c r="N711" s="53"/>
    </row>
    <row r="712" ht="15.75" customHeight="1">
      <c r="C712" s="100"/>
      <c r="G712" s="45"/>
      <c r="M712" s="122"/>
      <c r="N712" s="53"/>
    </row>
    <row r="713" ht="15.75" customHeight="1">
      <c r="C713" s="100"/>
      <c r="G713" s="45"/>
      <c r="M713" s="122"/>
      <c r="N713" s="53"/>
    </row>
    <row r="714" ht="15.75" customHeight="1">
      <c r="C714" s="100"/>
      <c r="G714" s="45"/>
      <c r="M714" s="122"/>
      <c r="N714" s="53"/>
    </row>
    <row r="715" ht="15.75" customHeight="1">
      <c r="C715" s="100"/>
      <c r="G715" s="45"/>
      <c r="M715" s="122"/>
      <c r="N715" s="53"/>
    </row>
    <row r="716" ht="15.75" customHeight="1">
      <c r="C716" s="100"/>
      <c r="G716" s="45"/>
      <c r="M716" s="122"/>
      <c r="N716" s="53"/>
    </row>
    <row r="717" ht="15.75" customHeight="1">
      <c r="C717" s="100"/>
      <c r="G717" s="45"/>
      <c r="M717" s="122"/>
      <c r="N717" s="53"/>
    </row>
    <row r="718" ht="15.75" customHeight="1">
      <c r="C718" s="100"/>
      <c r="G718" s="45"/>
      <c r="M718" s="122"/>
      <c r="N718" s="53"/>
    </row>
    <row r="719" ht="15.75" customHeight="1">
      <c r="C719" s="100"/>
      <c r="G719" s="45"/>
      <c r="M719" s="122"/>
      <c r="N719" s="53"/>
    </row>
    <row r="720" ht="15.75" customHeight="1">
      <c r="C720" s="100"/>
      <c r="G720" s="45"/>
      <c r="M720" s="122"/>
      <c r="N720" s="53"/>
    </row>
    <row r="721" ht="15.75" customHeight="1">
      <c r="C721" s="100"/>
      <c r="G721" s="45"/>
      <c r="M721" s="122"/>
      <c r="N721" s="53"/>
    </row>
    <row r="722" ht="15.75" customHeight="1">
      <c r="C722" s="100"/>
      <c r="G722" s="45"/>
      <c r="M722" s="122"/>
      <c r="N722" s="53"/>
    </row>
    <row r="723" ht="15.75" customHeight="1">
      <c r="C723" s="100"/>
      <c r="G723" s="45"/>
      <c r="M723" s="122"/>
      <c r="N723" s="53"/>
    </row>
    <row r="724" ht="15.75" customHeight="1">
      <c r="C724" s="100"/>
      <c r="G724" s="45"/>
      <c r="M724" s="122"/>
      <c r="N724" s="53"/>
    </row>
    <row r="725" ht="15.75" customHeight="1">
      <c r="C725" s="100"/>
      <c r="G725" s="45"/>
      <c r="M725" s="122"/>
      <c r="N725" s="53"/>
    </row>
    <row r="726" ht="15.75" customHeight="1">
      <c r="C726" s="100"/>
      <c r="G726" s="45"/>
      <c r="M726" s="122"/>
      <c r="N726" s="53"/>
    </row>
    <row r="727" ht="15.75" customHeight="1">
      <c r="C727" s="100"/>
      <c r="G727" s="45"/>
      <c r="M727" s="122"/>
      <c r="N727" s="53"/>
    </row>
    <row r="728" ht="15.75" customHeight="1">
      <c r="C728" s="100"/>
      <c r="G728" s="45"/>
      <c r="M728" s="122"/>
      <c r="N728" s="53"/>
    </row>
    <row r="729" ht="15.75" customHeight="1">
      <c r="C729" s="100"/>
      <c r="G729" s="45"/>
      <c r="M729" s="122"/>
      <c r="N729" s="53"/>
    </row>
    <row r="730" ht="15.75" customHeight="1">
      <c r="C730" s="100"/>
      <c r="G730" s="45"/>
      <c r="M730" s="122"/>
      <c r="N730" s="53"/>
    </row>
    <row r="731" ht="15.75" customHeight="1">
      <c r="C731" s="100"/>
      <c r="G731" s="45"/>
      <c r="M731" s="122"/>
      <c r="N731" s="53"/>
    </row>
    <row r="732" ht="15.75" customHeight="1">
      <c r="C732" s="100"/>
      <c r="G732" s="45"/>
      <c r="M732" s="122"/>
      <c r="N732" s="53"/>
    </row>
    <row r="733" ht="15.75" customHeight="1">
      <c r="C733" s="100"/>
      <c r="G733" s="45"/>
      <c r="M733" s="122"/>
      <c r="N733" s="53"/>
    </row>
    <row r="734" ht="15.75" customHeight="1">
      <c r="C734" s="100"/>
      <c r="G734" s="45"/>
      <c r="M734" s="122"/>
      <c r="N734" s="53"/>
    </row>
    <row r="735" ht="15.75" customHeight="1">
      <c r="C735" s="100"/>
      <c r="G735" s="45"/>
      <c r="M735" s="122"/>
      <c r="N735" s="53"/>
    </row>
    <row r="736" ht="15.75" customHeight="1">
      <c r="C736" s="100"/>
      <c r="G736" s="45"/>
      <c r="M736" s="122"/>
      <c r="N736" s="53"/>
    </row>
    <row r="737" ht="15.75" customHeight="1">
      <c r="C737" s="100"/>
      <c r="G737" s="45"/>
      <c r="M737" s="122"/>
      <c r="N737" s="53"/>
    </row>
    <row r="738" ht="15.75" customHeight="1">
      <c r="C738" s="100"/>
      <c r="G738" s="45"/>
      <c r="M738" s="122"/>
      <c r="N738" s="53"/>
    </row>
    <row r="739" ht="15.75" customHeight="1">
      <c r="C739" s="100"/>
      <c r="G739" s="45"/>
      <c r="M739" s="122"/>
      <c r="N739" s="53"/>
    </row>
    <row r="740" ht="15.75" customHeight="1">
      <c r="C740" s="100"/>
      <c r="G740" s="45"/>
      <c r="M740" s="122"/>
      <c r="N740" s="53"/>
    </row>
    <row r="741" ht="15.75" customHeight="1">
      <c r="C741" s="100"/>
      <c r="G741" s="45"/>
      <c r="M741" s="122"/>
      <c r="N741" s="53"/>
    </row>
    <row r="742" ht="15.75" customHeight="1">
      <c r="C742" s="100"/>
      <c r="G742" s="45"/>
      <c r="M742" s="122"/>
      <c r="N742" s="53"/>
    </row>
    <row r="743" ht="15.75" customHeight="1">
      <c r="C743" s="100"/>
      <c r="G743" s="45"/>
      <c r="M743" s="122"/>
      <c r="N743" s="53"/>
    </row>
    <row r="744" ht="15.75" customHeight="1">
      <c r="C744" s="100"/>
      <c r="G744" s="45"/>
      <c r="M744" s="122"/>
      <c r="N744" s="53"/>
    </row>
    <row r="745" ht="15.75" customHeight="1">
      <c r="C745" s="100"/>
      <c r="G745" s="45"/>
      <c r="M745" s="122"/>
      <c r="N745" s="53"/>
    </row>
    <row r="746" ht="15.75" customHeight="1">
      <c r="C746" s="100"/>
      <c r="G746" s="45"/>
      <c r="M746" s="122"/>
      <c r="N746" s="53"/>
    </row>
    <row r="747" ht="15.75" customHeight="1">
      <c r="C747" s="100"/>
      <c r="G747" s="45"/>
      <c r="M747" s="122"/>
      <c r="N747" s="53"/>
    </row>
    <row r="748" ht="15.75" customHeight="1">
      <c r="C748" s="100"/>
      <c r="G748" s="45"/>
      <c r="M748" s="122"/>
      <c r="N748" s="53"/>
    </row>
    <row r="749" ht="15.75" customHeight="1">
      <c r="C749" s="100"/>
      <c r="G749" s="45"/>
      <c r="M749" s="122"/>
      <c r="N749" s="53"/>
    </row>
    <row r="750" ht="15.75" customHeight="1">
      <c r="C750" s="100"/>
      <c r="G750" s="45"/>
      <c r="M750" s="122"/>
      <c r="N750" s="53"/>
    </row>
    <row r="751" ht="15.75" customHeight="1">
      <c r="C751" s="100"/>
      <c r="G751" s="45"/>
      <c r="M751" s="122"/>
      <c r="N751" s="53"/>
    </row>
    <row r="752" ht="15.75" customHeight="1">
      <c r="C752" s="100"/>
      <c r="G752" s="45"/>
      <c r="M752" s="122"/>
      <c r="N752" s="53"/>
    </row>
    <row r="753" ht="15.75" customHeight="1">
      <c r="C753" s="100"/>
      <c r="G753" s="45"/>
      <c r="M753" s="122"/>
      <c r="N753" s="53"/>
    </row>
    <row r="754" ht="15.75" customHeight="1">
      <c r="C754" s="100"/>
      <c r="G754" s="45"/>
      <c r="M754" s="122"/>
      <c r="N754" s="53"/>
    </row>
    <row r="755" ht="15.75" customHeight="1">
      <c r="C755" s="100"/>
      <c r="G755" s="45"/>
      <c r="M755" s="122"/>
      <c r="N755" s="53"/>
    </row>
    <row r="756" ht="15.75" customHeight="1">
      <c r="C756" s="100"/>
      <c r="G756" s="45"/>
      <c r="M756" s="122"/>
      <c r="N756" s="53"/>
    </row>
    <row r="757" ht="15.75" customHeight="1">
      <c r="C757" s="100"/>
      <c r="G757" s="45"/>
      <c r="M757" s="122"/>
      <c r="N757" s="53"/>
    </row>
    <row r="758" ht="15.75" customHeight="1">
      <c r="C758" s="100"/>
      <c r="G758" s="45"/>
      <c r="M758" s="122"/>
      <c r="N758" s="53"/>
    </row>
    <row r="759" ht="15.75" customHeight="1">
      <c r="C759" s="100"/>
      <c r="G759" s="45"/>
      <c r="M759" s="122"/>
      <c r="N759" s="53"/>
    </row>
    <row r="760" ht="15.75" customHeight="1">
      <c r="C760" s="100"/>
      <c r="G760" s="45"/>
      <c r="M760" s="122"/>
      <c r="N760" s="53"/>
    </row>
    <row r="761" ht="15.75" customHeight="1">
      <c r="C761" s="100"/>
      <c r="G761" s="45"/>
      <c r="M761" s="122"/>
      <c r="N761" s="53"/>
    </row>
    <row r="762" ht="15.75" customHeight="1">
      <c r="C762" s="100"/>
      <c r="G762" s="45"/>
      <c r="M762" s="122"/>
      <c r="N762" s="53"/>
    </row>
    <row r="763" ht="15.75" customHeight="1">
      <c r="C763" s="100"/>
      <c r="G763" s="45"/>
      <c r="M763" s="122"/>
      <c r="N763" s="53"/>
    </row>
    <row r="764" ht="15.75" customHeight="1">
      <c r="C764" s="100"/>
      <c r="G764" s="45"/>
      <c r="M764" s="122"/>
      <c r="N764" s="53"/>
    </row>
    <row r="765" ht="15.75" customHeight="1">
      <c r="C765" s="100"/>
      <c r="G765" s="45"/>
      <c r="M765" s="122"/>
      <c r="N765" s="53"/>
    </row>
    <row r="766" ht="15.75" customHeight="1">
      <c r="C766" s="100"/>
      <c r="G766" s="45"/>
      <c r="M766" s="122"/>
      <c r="N766" s="53"/>
    </row>
    <row r="767" ht="15.75" customHeight="1">
      <c r="C767" s="100"/>
      <c r="G767" s="45"/>
      <c r="M767" s="122"/>
      <c r="N767" s="53"/>
    </row>
    <row r="768" ht="15.75" customHeight="1">
      <c r="C768" s="100"/>
      <c r="G768" s="45"/>
      <c r="M768" s="122"/>
      <c r="N768" s="53"/>
    </row>
    <row r="769" ht="15.75" customHeight="1">
      <c r="C769" s="100"/>
      <c r="G769" s="45"/>
      <c r="M769" s="122"/>
      <c r="N769" s="53"/>
    </row>
    <row r="770" ht="15.75" customHeight="1">
      <c r="C770" s="100"/>
      <c r="G770" s="45"/>
      <c r="M770" s="122"/>
      <c r="N770" s="53"/>
    </row>
    <row r="771" ht="15.75" customHeight="1">
      <c r="C771" s="100"/>
      <c r="G771" s="45"/>
      <c r="M771" s="122"/>
      <c r="N771" s="53"/>
    </row>
    <row r="772" ht="15.75" customHeight="1">
      <c r="C772" s="100"/>
      <c r="G772" s="45"/>
      <c r="M772" s="122"/>
      <c r="N772" s="53"/>
    </row>
    <row r="773" ht="15.75" customHeight="1">
      <c r="C773" s="100"/>
      <c r="G773" s="45"/>
      <c r="M773" s="122"/>
      <c r="N773" s="53"/>
    </row>
    <row r="774" ht="15.75" customHeight="1">
      <c r="C774" s="100"/>
      <c r="G774" s="45"/>
      <c r="M774" s="122"/>
      <c r="N774" s="53"/>
    </row>
    <row r="775" ht="15.75" customHeight="1">
      <c r="C775" s="100"/>
      <c r="G775" s="45"/>
      <c r="M775" s="122"/>
      <c r="N775" s="53"/>
    </row>
    <row r="776" ht="15.75" customHeight="1">
      <c r="C776" s="100"/>
      <c r="G776" s="45"/>
      <c r="M776" s="122"/>
      <c r="N776" s="53"/>
    </row>
    <row r="777" ht="15.75" customHeight="1">
      <c r="C777" s="100"/>
      <c r="G777" s="45"/>
      <c r="M777" s="122"/>
      <c r="N777" s="53"/>
    </row>
    <row r="778" ht="15.75" customHeight="1">
      <c r="C778" s="100"/>
      <c r="G778" s="45"/>
      <c r="M778" s="122"/>
      <c r="N778" s="53"/>
    </row>
    <row r="779" ht="15.75" customHeight="1">
      <c r="C779" s="100"/>
      <c r="G779" s="45"/>
      <c r="M779" s="122"/>
      <c r="N779" s="53"/>
    </row>
    <row r="780" ht="15.75" customHeight="1">
      <c r="C780" s="100"/>
      <c r="G780" s="45"/>
      <c r="M780" s="122"/>
      <c r="N780" s="53"/>
    </row>
    <row r="781" ht="15.75" customHeight="1">
      <c r="C781" s="100"/>
      <c r="G781" s="45"/>
      <c r="M781" s="122"/>
      <c r="N781" s="53"/>
    </row>
    <row r="782" ht="15.75" customHeight="1">
      <c r="C782" s="100"/>
      <c r="G782" s="45"/>
      <c r="M782" s="122"/>
      <c r="N782" s="53"/>
    </row>
    <row r="783" ht="15.75" customHeight="1">
      <c r="C783" s="100"/>
      <c r="G783" s="45"/>
      <c r="M783" s="122"/>
      <c r="N783" s="53"/>
    </row>
    <row r="784" ht="15.75" customHeight="1">
      <c r="C784" s="100"/>
      <c r="G784" s="45"/>
      <c r="M784" s="122"/>
      <c r="N784" s="53"/>
    </row>
    <row r="785" ht="15.75" customHeight="1">
      <c r="C785" s="100"/>
      <c r="G785" s="45"/>
      <c r="M785" s="122"/>
      <c r="N785" s="53"/>
    </row>
    <row r="786" ht="15.75" customHeight="1">
      <c r="C786" s="100"/>
      <c r="G786" s="45"/>
      <c r="M786" s="122"/>
      <c r="N786" s="53"/>
    </row>
    <row r="787" ht="15.75" customHeight="1">
      <c r="C787" s="100"/>
      <c r="G787" s="45"/>
      <c r="M787" s="122"/>
      <c r="N787" s="53"/>
    </row>
    <row r="788" ht="15.75" customHeight="1">
      <c r="C788" s="100"/>
      <c r="G788" s="45"/>
      <c r="M788" s="122"/>
      <c r="N788" s="53"/>
    </row>
    <row r="789" ht="15.75" customHeight="1">
      <c r="C789" s="100"/>
      <c r="G789" s="45"/>
      <c r="M789" s="122"/>
      <c r="N789" s="53"/>
    </row>
    <row r="790" ht="15.75" customHeight="1">
      <c r="C790" s="100"/>
      <c r="G790" s="45"/>
      <c r="M790" s="122"/>
      <c r="N790" s="53"/>
    </row>
    <row r="791" ht="15.75" customHeight="1">
      <c r="C791" s="100"/>
      <c r="G791" s="45"/>
      <c r="M791" s="122"/>
      <c r="N791" s="53"/>
    </row>
    <row r="792" ht="15.75" customHeight="1">
      <c r="C792" s="100"/>
      <c r="G792" s="45"/>
      <c r="M792" s="122"/>
      <c r="N792" s="53"/>
    </row>
    <row r="793" ht="15.75" customHeight="1">
      <c r="C793" s="100"/>
      <c r="G793" s="45"/>
      <c r="M793" s="122"/>
      <c r="N793" s="53"/>
    </row>
    <row r="794" ht="15.75" customHeight="1">
      <c r="C794" s="100"/>
      <c r="G794" s="45"/>
      <c r="M794" s="122"/>
      <c r="N794" s="53"/>
    </row>
    <row r="795" ht="15.75" customHeight="1">
      <c r="C795" s="100"/>
      <c r="G795" s="45"/>
      <c r="M795" s="122"/>
      <c r="N795" s="53"/>
    </row>
    <row r="796" ht="15.75" customHeight="1">
      <c r="C796" s="100"/>
      <c r="G796" s="45"/>
      <c r="M796" s="122"/>
      <c r="N796" s="53"/>
    </row>
    <row r="797" ht="15.75" customHeight="1">
      <c r="C797" s="100"/>
      <c r="G797" s="45"/>
      <c r="M797" s="122"/>
      <c r="N797" s="53"/>
    </row>
    <row r="798" ht="15.75" customHeight="1">
      <c r="C798" s="100"/>
      <c r="G798" s="45"/>
      <c r="M798" s="122"/>
      <c r="N798" s="53"/>
    </row>
    <row r="799" ht="15.75" customHeight="1">
      <c r="C799" s="100"/>
      <c r="G799" s="45"/>
      <c r="M799" s="122"/>
      <c r="N799" s="53"/>
    </row>
    <row r="800" ht="15.75" customHeight="1">
      <c r="C800" s="100"/>
      <c r="G800" s="45"/>
      <c r="M800" s="122"/>
      <c r="N800" s="53"/>
    </row>
    <row r="801" ht="15.75" customHeight="1">
      <c r="C801" s="100"/>
      <c r="G801" s="45"/>
      <c r="M801" s="122"/>
      <c r="N801" s="53"/>
    </row>
    <row r="802" ht="15.75" customHeight="1">
      <c r="C802" s="100"/>
      <c r="G802" s="45"/>
      <c r="M802" s="122"/>
      <c r="N802" s="53"/>
    </row>
    <row r="803" ht="15.75" customHeight="1">
      <c r="C803" s="100"/>
      <c r="G803" s="45"/>
      <c r="M803" s="122"/>
      <c r="N803" s="53"/>
    </row>
    <row r="804" ht="15.75" customHeight="1">
      <c r="C804" s="100"/>
      <c r="G804" s="45"/>
      <c r="M804" s="122"/>
      <c r="N804" s="53"/>
    </row>
    <row r="805" ht="15.75" customHeight="1">
      <c r="C805" s="100"/>
      <c r="G805" s="45"/>
      <c r="M805" s="122"/>
      <c r="N805" s="53"/>
    </row>
    <row r="806" ht="15.75" customHeight="1">
      <c r="C806" s="100"/>
      <c r="G806" s="45"/>
      <c r="M806" s="122"/>
      <c r="N806" s="53"/>
    </row>
    <row r="807" ht="15.75" customHeight="1">
      <c r="C807" s="100"/>
      <c r="G807" s="45"/>
      <c r="M807" s="122"/>
      <c r="N807" s="53"/>
    </row>
    <row r="808" ht="15.75" customHeight="1">
      <c r="C808" s="100"/>
      <c r="G808" s="45"/>
      <c r="M808" s="122"/>
      <c r="N808" s="53"/>
    </row>
    <row r="809" ht="15.75" customHeight="1">
      <c r="C809" s="100"/>
      <c r="G809" s="45"/>
      <c r="M809" s="122"/>
      <c r="N809" s="53"/>
    </row>
    <row r="810" ht="15.75" customHeight="1">
      <c r="C810" s="100"/>
      <c r="G810" s="45"/>
      <c r="M810" s="122"/>
      <c r="N810" s="53"/>
    </row>
    <row r="811" ht="15.75" customHeight="1">
      <c r="C811" s="100"/>
      <c r="G811" s="45"/>
      <c r="M811" s="122"/>
      <c r="N811" s="53"/>
    </row>
    <row r="812" ht="15.75" customHeight="1">
      <c r="C812" s="100"/>
      <c r="G812" s="45"/>
      <c r="M812" s="122"/>
      <c r="N812" s="53"/>
    </row>
    <row r="813" ht="15.75" customHeight="1">
      <c r="C813" s="100"/>
      <c r="G813" s="45"/>
      <c r="M813" s="122"/>
      <c r="N813" s="53"/>
    </row>
    <row r="814" ht="15.75" customHeight="1">
      <c r="C814" s="100"/>
      <c r="G814" s="45"/>
      <c r="M814" s="122"/>
      <c r="N814" s="53"/>
    </row>
    <row r="815" ht="15.75" customHeight="1">
      <c r="C815" s="100"/>
      <c r="G815" s="45"/>
      <c r="M815" s="122"/>
      <c r="N815" s="53"/>
    </row>
    <row r="816" ht="15.75" customHeight="1">
      <c r="C816" s="100"/>
      <c r="G816" s="45"/>
      <c r="M816" s="122"/>
      <c r="N816" s="53"/>
    </row>
    <row r="817" ht="15.75" customHeight="1">
      <c r="C817" s="100"/>
      <c r="G817" s="45"/>
      <c r="M817" s="122"/>
      <c r="N817" s="53"/>
    </row>
    <row r="818" ht="15.75" customHeight="1">
      <c r="C818" s="100"/>
      <c r="G818" s="45"/>
      <c r="M818" s="122"/>
      <c r="N818" s="53"/>
    </row>
    <row r="819" ht="15.75" customHeight="1">
      <c r="C819" s="100"/>
      <c r="G819" s="45"/>
      <c r="M819" s="122"/>
      <c r="N819" s="53"/>
    </row>
    <row r="820" ht="15.75" customHeight="1">
      <c r="C820" s="100"/>
      <c r="G820" s="45"/>
      <c r="M820" s="122"/>
      <c r="N820" s="53"/>
    </row>
    <row r="821" ht="15.75" customHeight="1">
      <c r="C821" s="100"/>
      <c r="G821" s="45"/>
      <c r="M821" s="122"/>
      <c r="N821" s="53"/>
    </row>
    <row r="822" ht="15.75" customHeight="1">
      <c r="C822" s="100"/>
      <c r="G822" s="45"/>
      <c r="M822" s="122"/>
      <c r="N822" s="53"/>
    </row>
    <row r="823" ht="15.75" customHeight="1">
      <c r="C823" s="100"/>
      <c r="G823" s="45"/>
      <c r="M823" s="122"/>
      <c r="N823" s="53"/>
    </row>
    <row r="824" ht="15.75" customHeight="1">
      <c r="C824" s="100"/>
      <c r="G824" s="45"/>
      <c r="M824" s="122"/>
      <c r="N824" s="53"/>
    </row>
    <row r="825" ht="15.75" customHeight="1">
      <c r="C825" s="100"/>
      <c r="G825" s="45"/>
      <c r="M825" s="122"/>
      <c r="N825" s="53"/>
    </row>
    <row r="826" ht="15.75" customHeight="1">
      <c r="C826" s="100"/>
      <c r="G826" s="45"/>
      <c r="M826" s="122"/>
      <c r="N826" s="53"/>
    </row>
    <row r="827" ht="15.75" customHeight="1">
      <c r="C827" s="100"/>
      <c r="G827" s="45"/>
      <c r="M827" s="122"/>
      <c r="N827" s="53"/>
    </row>
    <row r="828" ht="15.75" customHeight="1">
      <c r="C828" s="100"/>
      <c r="G828" s="45"/>
      <c r="M828" s="122"/>
      <c r="N828" s="53"/>
    </row>
    <row r="829" ht="15.75" customHeight="1">
      <c r="C829" s="100"/>
      <c r="G829" s="45"/>
      <c r="M829" s="122"/>
      <c r="N829" s="53"/>
    </row>
    <row r="830" ht="15.75" customHeight="1">
      <c r="C830" s="100"/>
      <c r="G830" s="45"/>
      <c r="M830" s="122"/>
      <c r="N830" s="53"/>
    </row>
    <row r="831" ht="15.75" customHeight="1">
      <c r="C831" s="100"/>
      <c r="G831" s="45"/>
      <c r="M831" s="122"/>
      <c r="N831" s="53"/>
    </row>
    <row r="832" ht="15.75" customHeight="1">
      <c r="C832" s="100"/>
      <c r="G832" s="45"/>
      <c r="M832" s="122"/>
      <c r="N832" s="53"/>
    </row>
    <row r="833" ht="15.75" customHeight="1">
      <c r="C833" s="100"/>
      <c r="G833" s="45"/>
      <c r="M833" s="122"/>
      <c r="N833" s="53"/>
    </row>
    <row r="834" ht="15.75" customHeight="1">
      <c r="C834" s="100"/>
      <c r="G834" s="45"/>
      <c r="M834" s="122"/>
      <c r="N834" s="53"/>
    </row>
    <row r="835" ht="15.75" customHeight="1">
      <c r="C835" s="100"/>
      <c r="G835" s="45"/>
      <c r="M835" s="122"/>
      <c r="N835" s="53"/>
    </row>
    <row r="836" ht="15.75" customHeight="1">
      <c r="C836" s="100"/>
      <c r="G836" s="45"/>
      <c r="M836" s="122"/>
      <c r="N836" s="53"/>
    </row>
    <row r="837" ht="15.75" customHeight="1">
      <c r="C837" s="100"/>
      <c r="G837" s="45"/>
      <c r="M837" s="122"/>
      <c r="N837" s="53"/>
    </row>
    <row r="838" ht="15.75" customHeight="1">
      <c r="C838" s="100"/>
      <c r="G838" s="45"/>
      <c r="M838" s="122"/>
      <c r="N838" s="53"/>
    </row>
    <row r="839" ht="15.75" customHeight="1">
      <c r="C839" s="100"/>
      <c r="G839" s="45"/>
      <c r="M839" s="122"/>
      <c r="N839" s="53"/>
    </row>
    <row r="840" ht="15.75" customHeight="1">
      <c r="C840" s="100"/>
      <c r="G840" s="45"/>
      <c r="M840" s="122"/>
      <c r="N840" s="53"/>
    </row>
    <row r="841" ht="15.75" customHeight="1">
      <c r="C841" s="100"/>
      <c r="G841" s="45"/>
      <c r="M841" s="122"/>
      <c r="N841" s="53"/>
    </row>
    <row r="842" ht="15.75" customHeight="1">
      <c r="C842" s="100"/>
      <c r="G842" s="45"/>
      <c r="M842" s="122"/>
      <c r="N842" s="53"/>
    </row>
    <row r="843" ht="15.75" customHeight="1">
      <c r="C843" s="100"/>
      <c r="G843" s="45"/>
      <c r="M843" s="122"/>
      <c r="N843" s="53"/>
    </row>
    <row r="844" ht="15.75" customHeight="1">
      <c r="C844" s="100"/>
      <c r="G844" s="45"/>
      <c r="M844" s="122"/>
      <c r="N844" s="53"/>
    </row>
    <row r="845" ht="15.75" customHeight="1">
      <c r="C845" s="100"/>
      <c r="G845" s="45"/>
      <c r="M845" s="122"/>
      <c r="N845" s="53"/>
    </row>
    <row r="846" ht="15.75" customHeight="1">
      <c r="C846" s="100"/>
      <c r="G846" s="45"/>
      <c r="M846" s="122"/>
      <c r="N846" s="53"/>
    </row>
    <row r="847" ht="15.75" customHeight="1">
      <c r="C847" s="100"/>
      <c r="G847" s="45"/>
      <c r="M847" s="122"/>
      <c r="N847" s="53"/>
    </row>
    <row r="848" ht="15.75" customHeight="1">
      <c r="C848" s="100"/>
      <c r="G848" s="45"/>
      <c r="M848" s="122"/>
      <c r="N848" s="53"/>
    </row>
    <row r="849" ht="15.75" customHeight="1">
      <c r="C849" s="100"/>
      <c r="G849" s="45"/>
      <c r="M849" s="122"/>
      <c r="N849" s="53"/>
    </row>
    <row r="850" ht="15.75" customHeight="1">
      <c r="C850" s="100"/>
      <c r="G850" s="45"/>
      <c r="M850" s="122"/>
      <c r="N850" s="53"/>
    </row>
    <row r="851" ht="15.75" customHeight="1">
      <c r="C851" s="100"/>
      <c r="G851" s="45"/>
      <c r="M851" s="122"/>
      <c r="N851" s="53"/>
    </row>
    <row r="852" ht="15.75" customHeight="1">
      <c r="C852" s="100"/>
      <c r="G852" s="45"/>
      <c r="M852" s="122"/>
      <c r="N852" s="53"/>
    </row>
    <row r="853" ht="15.75" customHeight="1">
      <c r="C853" s="100"/>
      <c r="G853" s="45"/>
      <c r="M853" s="122"/>
      <c r="N853" s="53"/>
    </row>
    <row r="854" ht="15.75" customHeight="1">
      <c r="C854" s="100"/>
      <c r="G854" s="45"/>
      <c r="M854" s="122"/>
      <c r="N854" s="53"/>
    </row>
    <row r="855" ht="15.75" customHeight="1">
      <c r="C855" s="100"/>
      <c r="G855" s="45"/>
      <c r="M855" s="122"/>
      <c r="N855" s="53"/>
    </row>
    <row r="856" ht="15.75" customHeight="1">
      <c r="C856" s="100"/>
      <c r="G856" s="45"/>
      <c r="M856" s="122"/>
      <c r="N856" s="53"/>
    </row>
    <row r="857" ht="15.75" customHeight="1">
      <c r="C857" s="100"/>
      <c r="G857" s="45"/>
      <c r="M857" s="122"/>
      <c r="N857" s="53"/>
    </row>
    <row r="858" ht="15.75" customHeight="1">
      <c r="C858" s="100"/>
      <c r="G858" s="45"/>
      <c r="M858" s="122"/>
      <c r="N858" s="53"/>
    </row>
    <row r="859" ht="15.75" customHeight="1">
      <c r="C859" s="100"/>
      <c r="G859" s="45"/>
      <c r="M859" s="122"/>
      <c r="N859" s="53"/>
    </row>
    <row r="860" ht="15.75" customHeight="1">
      <c r="C860" s="100"/>
      <c r="G860" s="45"/>
      <c r="M860" s="122"/>
      <c r="N860" s="53"/>
    </row>
    <row r="861" ht="15.75" customHeight="1">
      <c r="C861" s="100"/>
      <c r="G861" s="45"/>
      <c r="M861" s="122"/>
      <c r="N861" s="53"/>
    </row>
    <row r="862" ht="15.75" customHeight="1">
      <c r="C862" s="100"/>
      <c r="G862" s="45"/>
      <c r="M862" s="122"/>
      <c r="N862" s="53"/>
    </row>
    <row r="863" ht="15.75" customHeight="1">
      <c r="C863" s="100"/>
      <c r="G863" s="45"/>
      <c r="M863" s="122"/>
      <c r="N863" s="53"/>
    </row>
    <row r="864" ht="15.75" customHeight="1">
      <c r="C864" s="100"/>
      <c r="G864" s="45"/>
      <c r="M864" s="122"/>
      <c r="N864" s="53"/>
    </row>
    <row r="865" ht="15.75" customHeight="1">
      <c r="C865" s="100"/>
      <c r="G865" s="45"/>
      <c r="M865" s="122"/>
      <c r="N865" s="53"/>
    </row>
    <row r="866" ht="15.75" customHeight="1">
      <c r="C866" s="100"/>
      <c r="G866" s="45"/>
      <c r="M866" s="122"/>
      <c r="N866" s="53"/>
    </row>
    <row r="867" ht="15.75" customHeight="1">
      <c r="C867" s="100"/>
      <c r="G867" s="45"/>
      <c r="M867" s="122"/>
      <c r="N867" s="53"/>
    </row>
    <row r="868" ht="15.75" customHeight="1">
      <c r="C868" s="100"/>
      <c r="G868" s="45"/>
      <c r="M868" s="122"/>
      <c r="N868" s="53"/>
    </row>
    <row r="869" ht="15.75" customHeight="1">
      <c r="C869" s="100"/>
      <c r="G869" s="45"/>
      <c r="M869" s="122"/>
      <c r="N869" s="53"/>
    </row>
    <row r="870" ht="15.75" customHeight="1">
      <c r="C870" s="100"/>
      <c r="G870" s="45"/>
      <c r="M870" s="122"/>
      <c r="N870" s="53"/>
    </row>
    <row r="871" ht="15.75" customHeight="1">
      <c r="C871" s="100"/>
      <c r="G871" s="45"/>
      <c r="M871" s="122"/>
      <c r="N871" s="53"/>
    </row>
    <row r="872" ht="15.75" customHeight="1">
      <c r="C872" s="100"/>
      <c r="G872" s="45"/>
      <c r="M872" s="122"/>
      <c r="N872" s="53"/>
    </row>
    <row r="873" ht="15.75" customHeight="1">
      <c r="C873" s="100"/>
      <c r="G873" s="45"/>
      <c r="M873" s="122"/>
      <c r="N873" s="53"/>
    </row>
    <row r="874" ht="15.75" customHeight="1">
      <c r="C874" s="100"/>
      <c r="G874" s="45"/>
      <c r="M874" s="122"/>
      <c r="N874" s="53"/>
    </row>
    <row r="875" ht="15.75" customHeight="1">
      <c r="C875" s="100"/>
      <c r="G875" s="45"/>
      <c r="M875" s="122"/>
      <c r="N875" s="53"/>
    </row>
    <row r="876" ht="15.75" customHeight="1">
      <c r="C876" s="100"/>
      <c r="G876" s="45"/>
      <c r="M876" s="122"/>
      <c r="N876" s="53"/>
    </row>
    <row r="877" ht="15.75" customHeight="1">
      <c r="C877" s="100"/>
      <c r="G877" s="45"/>
      <c r="M877" s="122"/>
      <c r="N877" s="53"/>
    </row>
    <row r="878" ht="15.75" customHeight="1">
      <c r="C878" s="100"/>
      <c r="G878" s="45"/>
      <c r="M878" s="122"/>
      <c r="N878" s="53"/>
    </row>
    <row r="879" ht="15.75" customHeight="1">
      <c r="C879" s="100"/>
      <c r="G879" s="45"/>
      <c r="M879" s="122"/>
      <c r="N879" s="53"/>
    </row>
    <row r="880" ht="15.75" customHeight="1">
      <c r="C880" s="100"/>
      <c r="G880" s="45"/>
      <c r="M880" s="122"/>
      <c r="N880" s="53"/>
    </row>
    <row r="881" ht="15.75" customHeight="1">
      <c r="C881" s="100"/>
      <c r="G881" s="45"/>
      <c r="M881" s="122"/>
      <c r="N881" s="53"/>
    </row>
    <row r="882" ht="15.75" customHeight="1">
      <c r="C882" s="100"/>
      <c r="G882" s="45"/>
      <c r="M882" s="122"/>
      <c r="N882" s="53"/>
    </row>
    <row r="883" ht="15.75" customHeight="1">
      <c r="C883" s="100"/>
      <c r="G883" s="45"/>
      <c r="M883" s="122"/>
      <c r="N883" s="53"/>
    </row>
    <row r="884" ht="15.75" customHeight="1">
      <c r="C884" s="100"/>
      <c r="G884" s="45"/>
      <c r="M884" s="122"/>
      <c r="N884" s="53"/>
    </row>
    <row r="885" ht="15.75" customHeight="1">
      <c r="C885" s="100"/>
      <c r="G885" s="45"/>
      <c r="M885" s="122"/>
      <c r="N885" s="53"/>
    </row>
    <row r="886" ht="15.75" customHeight="1">
      <c r="C886" s="100"/>
      <c r="G886" s="45"/>
      <c r="M886" s="122"/>
      <c r="N886" s="53"/>
    </row>
    <row r="887" ht="15.75" customHeight="1">
      <c r="C887" s="100"/>
      <c r="G887" s="45"/>
      <c r="M887" s="122"/>
      <c r="N887" s="53"/>
    </row>
    <row r="888" ht="15.75" customHeight="1">
      <c r="C888" s="100"/>
      <c r="G888" s="45"/>
      <c r="M888" s="122"/>
      <c r="N888" s="53"/>
    </row>
    <row r="889" ht="15.75" customHeight="1">
      <c r="C889" s="100"/>
      <c r="G889" s="45"/>
      <c r="M889" s="122"/>
      <c r="N889" s="53"/>
    </row>
    <row r="890" ht="15.75" customHeight="1">
      <c r="C890" s="100"/>
      <c r="G890" s="45"/>
      <c r="M890" s="122"/>
      <c r="N890" s="53"/>
    </row>
    <row r="891" ht="15.75" customHeight="1">
      <c r="C891" s="100"/>
      <c r="G891" s="45"/>
      <c r="M891" s="122"/>
      <c r="N891" s="53"/>
    </row>
    <row r="892" ht="15.75" customHeight="1">
      <c r="C892" s="100"/>
      <c r="G892" s="45"/>
      <c r="M892" s="122"/>
      <c r="N892" s="53"/>
    </row>
    <row r="893" ht="15.75" customHeight="1">
      <c r="C893" s="100"/>
      <c r="G893" s="45"/>
      <c r="M893" s="122"/>
      <c r="N893" s="53"/>
    </row>
    <row r="894" ht="15.75" customHeight="1">
      <c r="C894" s="100"/>
      <c r="G894" s="45"/>
      <c r="M894" s="122"/>
      <c r="N894" s="53"/>
    </row>
    <row r="895" ht="15.75" customHeight="1">
      <c r="C895" s="100"/>
      <c r="G895" s="45"/>
      <c r="M895" s="122"/>
      <c r="N895" s="53"/>
    </row>
    <row r="896" ht="15.75" customHeight="1">
      <c r="C896" s="100"/>
      <c r="G896" s="45"/>
      <c r="M896" s="122"/>
      <c r="N896" s="53"/>
    </row>
    <row r="897" ht="15.75" customHeight="1">
      <c r="C897" s="100"/>
      <c r="G897" s="45"/>
      <c r="M897" s="122"/>
      <c r="N897" s="53"/>
    </row>
    <row r="898" ht="15.75" customHeight="1">
      <c r="C898" s="100"/>
      <c r="G898" s="45"/>
      <c r="M898" s="122"/>
      <c r="N898" s="53"/>
    </row>
    <row r="899" ht="15.75" customHeight="1">
      <c r="C899" s="100"/>
      <c r="G899" s="45"/>
      <c r="M899" s="122"/>
      <c r="N899" s="53"/>
    </row>
    <row r="900" ht="15.75" customHeight="1">
      <c r="C900" s="100"/>
      <c r="G900" s="45"/>
      <c r="M900" s="122"/>
      <c r="N900" s="53"/>
    </row>
    <row r="901" ht="15.75" customHeight="1">
      <c r="C901" s="100"/>
      <c r="G901" s="45"/>
      <c r="M901" s="122"/>
      <c r="N901" s="53"/>
    </row>
    <row r="902" ht="15.75" customHeight="1">
      <c r="C902" s="100"/>
      <c r="G902" s="45"/>
      <c r="M902" s="122"/>
      <c r="N902" s="53"/>
    </row>
    <row r="903" ht="15.75" customHeight="1">
      <c r="C903" s="100"/>
      <c r="G903" s="45"/>
      <c r="M903" s="122"/>
      <c r="N903" s="53"/>
    </row>
    <row r="904" ht="15.75" customHeight="1">
      <c r="C904" s="100"/>
      <c r="G904" s="45"/>
      <c r="M904" s="122"/>
      <c r="N904" s="53"/>
    </row>
    <row r="905" ht="15.75" customHeight="1">
      <c r="C905" s="100"/>
      <c r="G905" s="45"/>
      <c r="M905" s="122"/>
      <c r="N905" s="53"/>
    </row>
    <row r="906" ht="15.75" customHeight="1">
      <c r="C906" s="100"/>
      <c r="G906" s="45"/>
      <c r="M906" s="122"/>
      <c r="N906" s="53"/>
    </row>
    <row r="907" ht="15.75" customHeight="1">
      <c r="C907" s="100"/>
      <c r="G907" s="45"/>
      <c r="M907" s="122"/>
      <c r="N907" s="53"/>
    </row>
    <row r="908" ht="15.75" customHeight="1">
      <c r="C908" s="100"/>
      <c r="G908" s="45"/>
      <c r="M908" s="122"/>
      <c r="N908" s="53"/>
    </row>
    <row r="909" ht="15.75" customHeight="1">
      <c r="C909" s="100"/>
      <c r="G909" s="45"/>
      <c r="M909" s="122"/>
      <c r="N909" s="53"/>
    </row>
    <row r="910" ht="15.75" customHeight="1">
      <c r="C910" s="100"/>
      <c r="G910" s="45"/>
      <c r="M910" s="122"/>
      <c r="N910" s="53"/>
    </row>
    <row r="911" ht="15.75" customHeight="1">
      <c r="C911" s="100"/>
      <c r="G911" s="45"/>
      <c r="M911" s="122"/>
      <c r="N911" s="53"/>
    </row>
    <row r="912" ht="15.75" customHeight="1">
      <c r="C912" s="100"/>
      <c r="G912" s="45"/>
      <c r="M912" s="122"/>
      <c r="N912" s="53"/>
    </row>
    <row r="913" ht="15.75" customHeight="1">
      <c r="C913" s="100"/>
      <c r="G913" s="45"/>
      <c r="M913" s="122"/>
      <c r="N913" s="53"/>
    </row>
    <row r="914" ht="15.75" customHeight="1">
      <c r="C914" s="100"/>
      <c r="G914" s="45"/>
      <c r="M914" s="122"/>
      <c r="N914" s="53"/>
    </row>
    <row r="915" ht="15.75" customHeight="1">
      <c r="C915" s="100"/>
      <c r="G915" s="45"/>
      <c r="M915" s="122"/>
      <c r="N915" s="53"/>
    </row>
    <row r="916" ht="15.75" customHeight="1">
      <c r="C916" s="100"/>
      <c r="G916" s="45"/>
      <c r="M916" s="122"/>
      <c r="N916" s="53"/>
    </row>
    <row r="917" ht="15.75" customHeight="1">
      <c r="C917" s="100"/>
      <c r="G917" s="45"/>
      <c r="M917" s="122"/>
      <c r="N917" s="53"/>
    </row>
    <row r="918" ht="15.75" customHeight="1">
      <c r="C918" s="100"/>
      <c r="G918" s="45"/>
      <c r="M918" s="122"/>
      <c r="N918" s="53"/>
    </row>
    <row r="919" ht="15.75" customHeight="1">
      <c r="C919" s="100"/>
      <c r="G919" s="45"/>
      <c r="M919" s="122"/>
      <c r="N919" s="53"/>
    </row>
    <row r="920" ht="15.75" customHeight="1">
      <c r="C920" s="100"/>
      <c r="G920" s="45"/>
      <c r="M920" s="122"/>
      <c r="N920" s="53"/>
    </row>
    <row r="921" ht="15.75" customHeight="1">
      <c r="C921" s="100"/>
      <c r="G921" s="45"/>
      <c r="M921" s="122"/>
      <c r="N921" s="53"/>
    </row>
    <row r="922" ht="15.75" customHeight="1">
      <c r="C922" s="100"/>
      <c r="G922" s="45"/>
      <c r="M922" s="122"/>
      <c r="N922" s="53"/>
    </row>
    <row r="923" ht="15.75" customHeight="1">
      <c r="C923" s="100"/>
      <c r="G923" s="45"/>
      <c r="M923" s="122"/>
      <c r="N923" s="53"/>
    </row>
    <row r="924" ht="15.75" customHeight="1">
      <c r="C924" s="100"/>
      <c r="G924" s="45"/>
      <c r="M924" s="122"/>
      <c r="N924" s="53"/>
    </row>
    <row r="925" ht="15.75" customHeight="1">
      <c r="C925" s="100"/>
      <c r="G925" s="45"/>
      <c r="M925" s="122"/>
      <c r="N925" s="53"/>
    </row>
    <row r="926" ht="15.75" customHeight="1">
      <c r="C926" s="100"/>
      <c r="G926" s="45"/>
      <c r="M926" s="122"/>
      <c r="N926" s="53"/>
    </row>
    <row r="927" ht="15.75" customHeight="1">
      <c r="C927" s="100"/>
      <c r="G927" s="45"/>
      <c r="M927" s="122"/>
      <c r="N927" s="53"/>
    </row>
    <row r="928" ht="15.75" customHeight="1">
      <c r="C928" s="100"/>
      <c r="G928" s="45"/>
      <c r="M928" s="122"/>
      <c r="N928" s="53"/>
    </row>
    <row r="929" ht="15.75" customHeight="1">
      <c r="C929" s="100"/>
      <c r="G929" s="45"/>
      <c r="M929" s="122"/>
      <c r="N929" s="53"/>
    </row>
    <row r="930" ht="15.75" customHeight="1">
      <c r="C930" s="100"/>
      <c r="G930" s="45"/>
      <c r="M930" s="122"/>
      <c r="N930" s="53"/>
    </row>
    <row r="931" ht="15.75" customHeight="1">
      <c r="C931" s="100"/>
      <c r="G931" s="45"/>
      <c r="M931" s="122"/>
      <c r="N931" s="53"/>
    </row>
    <row r="932" ht="15.75" customHeight="1">
      <c r="C932" s="100"/>
      <c r="G932" s="45"/>
      <c r="M932" s="122"/>
      <c r="N932" s="53"/>
    </row>
    <row r="933" ht="15.75" customHeight="1">
      <c r="C933" s="100"/>
      <c r="G933" s="45"/>
      <c r="M933" s="122"/>
      <c r="N933" s="53"/>
    </row>
    <row r="934" ht="15.75" customHeight="1">
      <c r="C934" s="100"/>
      <c r="G934" s="45"/>
      <c r="M934" s="122"/>
      <c r="N934" s="53"/>
    </row>
    <row r="935" ht="15.75" customHeight="1">
      <c r="C935" s="100"/>
      <c r="G935" s="45"/>
      <c r="M935" s="122"/>
      <c r="N935" s="53"/>
    </row>
    <row r="936" ht="15.75" customHeight="1">
      <c r="C936" s="100"/>
      <c r="G936" s="45"/>
      <c r="M936" s="122"/>
      <c r="N936" s="53"/>
    </row>
    <row r="937" ht="15.75" customHeight="1">
      <c r="C937" s="100"/>
      <c r="G937" s="45"/>
      <c r="M937" s="122"/>
      <c r="N937" s="53"/>
    </row>
    <row r="938" ht="15.75" customHeight="1">
      <c r="C938" s="100"/>
      <c r="G938" s="45"/>
      <c r="M938" s="122"/>
      <c r="N938" s="53"/>
    </row>
    <row r="939" ht="15.75" customHeight="1">
      <c r="C939" s="100"/>
      <c r="G939" s="45"/>
      <c r="M939" s="122"/>
      <c r="N939" s="53"/>
    </row>
    <row r="940" ht="15.75" customHeight="1">
      <c r="C940" s="100"/>
      <c r="G940" s="45"/>
      <c r="M940" s="122"/>
      <c r="N940" s="53"/>
    </row>
    <row r="941" ht="15.75" customHeight="1">
      <c r="C941" s="100"/>
      <c r="G941" s="45"/>
      <c r="M941" s="122"/>
      <c r="N941" s="53"/>
    </row>
    <row r="942" ht="15.75" customHeight="1">
      <c r="C942" s="100"/>
      <c r="G942" s="45"/>
      <c r="M942" s="122"/>
      <c r="N942" s="53"/>
    </row>
    <row r="943" ht="15.75" customHeight="1">
      <c r="C943" s="100"/>
      <c r="G943" s="45"/>
      <c r="M943" s="122"/>
      <c r="N943" s="53"/>
    </row>
    <row r="944" ht="15.75" customHeight="1">
      <c r="C944" s="100"/>
      <c r="G944" s="45"/>
      <c r="M944" s="122"/>
      <c r="N944" s="53"/>
    </row>
    <row r="945" ht="15.75" customHeight="1">
      <c r="C945" s="100"/>
      <c r="G945" s="45"/>
      <c r="M945" s="122"/>
      <c r="N945" s="53"/>
    </row>
    <row r="946" ht="15.75" customHeight="1">
      <c r="C946" s="100"/>
      <c r="G946" s="45"/>
      <c r="M946" s="122"/>
      <c r="N946" s="53"/>
    </row>
    <row r="947" ht="15.75" customHeight="1">
      <c r="C947" s="100"/>
      <c r="G947" s="45"/>
      <c r="M947" s="122"/>
      <c r="N947" s="53"/>
    </row>
    <row r="948" ht="15.75" customHeight="1">
      <c r="C948" s="100"/>
      <c r="G948" s="45"/>
      <c r="M948" s="122"/>
      <c r="N948" s="53"/>
    </row>
    <row r="949" ht="15.75" customHeight="1">
      <c r="C949" s="100"/>
      <c r="G949" s="45"/>
      <c r="M949" s="122"/>
      <c r="N949" s="53"/>
    </row>
    <row r="950" ht="15.75" customHeight="1">
      <c r="C950" s="100"/>
      <c r="G950" s="45"/>
      <c r="M950" s="122"/>
      <c r="N950" s="53"/>
    </row>
    <row r="951" ht="15.75" customHeight="1">
      <c r="C951" s="100"/>
      <c r="G951" s="45"/>
      <c r="M951" s="122"/>
      <c r="N951" s="53"/>
    </row>
    <row r="952" ht="15.75" customHeight="1">
      <c r="C952" s="100"/>
      <c r="G952" s="45"/>
      <c r="M952" s="122"/>
      <c r="N952" s="53"/>
    </row>
    <row r="953" ht="15.75" customHeight="1">
      <c r="C953" s="100"/>
      <c r="G953" s="45"/>
      <c r="M953" s="122"/>
      <c r="N953" s="53"/>
    </row>
    <row r="954" ht="15.75" customHeight="1">
      <c r="C954" s="100"/>
      <c r="G954" s="45"/>
      <c r="M954" s="122"/>
      <c r="N954" s="53"/>
    </row>
    <row r="955" ht="15.75" customHeight="1">
      <c r="C955" s="100"/>
      <c r="G955" s="45"/>
      <c r="M955" s="122"/>
      <c r="N955" s="53"/>
    </row>
    <row r="956" ht="15.75" customHeight="1">
      <c r="C956" s="100"/>
      <c r="G956" s="45"/>
      <c r="M956" s="122"/>
      <c r="N956" s="53"/>
    </row>
    <row r="957" ht="15.75" customHeight="1">
      <c r="C957" s="100"/>
      <c r="G957" s="45"/>
      <c r="M957" s="122"/>
      <c r="N957" s="53"/>
    </row>
    <row r="958" ht="15.75" customHeight="1">
      <c r="C958" s="100"/>
      <c r="G958" s="45"/>
      <c r="M958" s="122"/>
      <c r="N958" s="53"/>
    </row>
    <row r="959" ht="15.75" customHeight="1">
      <c r="C959" s="100"/>
      <c r="G959" s="45"/>
      <c r="M959" s="122"/>
      <c r="N959" s="53"/>
    </row>
    <row r="960" ht="15.75" customHeight="1">
      <c r="C960" s="100"/>
      <c r="G960" s="45"/>
      <c r="M960" s="122"/>
      <c r="N960" s="53"/>
    </row>
    <row r="961" ht="15.75" customHeight="1">
      <c r="C961" s="100"/>
      <c r="G961" s="45"/>
      <c r="M961" s="122"/>
      <c r="N961" s="53"/>
    </row>
    <row r="962" ht="15.75" customHeight="1">
      <c r="C962" s="100"/>
      <c r="G962" s="45"/>
      <c r="M962" s="122"/>
      <c r="N962" s="53"/>
    </row>
    <row r="963" ht="15.75" customHeight="1">
      <c r="C963" s="100"/>
      <c r="G963" s="45"/>
      <c r="M963" s="122"/>
      <c r="N963" s="53"/>
    </row>
    <row r="964" ht="15.75" customHeight="1">
      <c r="C964" s="100"/>
      <c r="G964" s="45"/>
      <c r="M964" s="122"/>
      <c r="N964" s="53"/>
    </row>
    <row r="965" ht="15.75" customHeight="1">
      <c r="C965" s="100"/>
      <c r="G965" s="45"/>
      <c r="M965" s="122"/>
      <c r="N965" s="53"/>
    </row>
    <row r="966" ht="15.75" customHeight="1">
      <c r="C966" s="100"/>
      <c r="G966" s="45"/>
      <c r="M966" s="122"/>
      <c r="N966" s="53"/>
    </row>
    <row r="967" ht="15.75" customHeight="1">
      <c r="C967" s="100"/>
      <c r="G967" s="45"/>
      <c r="M967" s="122"/>
      <c r="N967" s="53"/>
    </row>
    <row r="968" ht="15.75" customHeight="1">
      <c r="C968" s="100"/>
      <c r="G968" s="45"/>
      <c r="M968" s="122"/>
      <c r="N968" s="53"/>
    </row>
    <row r="969" ht="15.75" customHeight="1">
      <c r="C969" s="100"/>
      <c r="G969" s="45"/>
      <c r="M969" s="122"/>
      <c r="N969" s="53"/>
    </row>
    <row r="970" ht="15.75" customHeight="1">
      <c r="C970" s="100"/>
      <c r="G970" s="45"/>
      <c r="M970" s="122"/>
      <c r="N970" s="53"/>
    </row>
    <row r="971" ht="15.75" customHeight="1">
      <c r="C971" s="100"/>
      <c r="G971" s="45"/>
      <c r="M971" s="122"/>
      <c r="N971" s="53"/>
    </row>
    <row r="972" ht="15.75" customHeight="1">
      <c r="C972" s="100"/>
      <c r="G972" s="45"/>
      <c r="M972" s="122"/>
      <c r="N972" s="53"/>
    </row>
    <row r="973" ht="15.75" customHeight="1">
      <c r="C973" s="100"/>
      <c r="G973" s="45"/>
      <c r="M973" s="122"/>
      <c r="N973" s="53"/>
    </row>
    <row r="974" ht="15.75" customHeight="1">
      <c r="C974" s="100"/>
      <c r="G974" s="45"/>
      <c r="M974" s="122"/>
      <c r="N974" s="53"/>
    </row>
    <row r="975" ht="15.75" customHeight="1">
      <c r="C975" s="100"/>
      <c r="G975" s="45"/>
      <c r="M975" s="122"/>
      <c r="N975" s="53"/>
    </row>
    <row r="976" ht="15.75" customHeight="1">
      <c r="C976" s="100"/>
      <c r="G976" s="45"/>
      <c r="M976" s="122"/>
      <c r="N976" s="53"/>
    </row>
    <row r="977" ht="15.75" customHeight="1">
      <c r="C977" s="100"/>
      <c r="G977" s="45"/>
      <c r="M977" s="122"/>
      <c r="N977" s="53"/>
    </row>
    <row r="978" ht="15.75" customHeight="1">
      <c r="C978" s="100"/>
      <c r="G978" s="45"/>
      <c r="M978" s="122"/>
      <c r="N978" s="53"/>
    </row>
    <row r="979" ht="15.75" customHeight="1">
      <c r="C979" s="100"/>
      <c r="G979" s="45"/>
      <c r="M979" s="122"/>
      <c r="N979" s="53"/>
    </row>
    <row r="980" ht="15.75" customHeight="1">
      <c r="C980" s="100"/>
      <c r="G980" s="45"/>
      <c r="M980" s="122"/>
      <c r="N980" s="53"/>
    </row>
    <row r="981" ht="15.75" customHeight="1">
      <c r="C981" s="100"/>
      <c r="G981" s="45"/>
      <c r="M981" s="122"/>
      <c r="N981" s="53"/>
    </row>
    <row r="982" ht="15.75" customHeight="1">
      <c r="C982" s="100"/>
      <c r="G982" s="45"/>
      <c r="M982" s="122"/>
      <c r="N982" s="53"/>
    </row>
    <row r="983" ht="15.75" customHeight="1">
      <c r="C983" s="100"/>
      <c r="G983" s="45"/>
      <c r="M983" s="122"/>
      <c r="N983" s="53"/>
    </row>
    <row r="984" ht="15.75" customHeight="1">
      <c r="C984" s="100"/>
      <c r="G984" s="45"/>
      <c r="M984" s="122"/>
      <c r="N984" s="53"/>
    </row>
    <row r="985" ht="15.75" customHeight="1">
      <c r="C985" s="100"/>
      <c r="G985" s="45"/>
      <c r="M985" s="122"/>
      <c r="N985" s="53"/>
    </row>
    <row r="986" ht="15.75" customHeight="1">
      <c r="C986" s="100"/>
      <c r="G986" s="45"/>
      <c r="M986" s="122"/>
      <c r="N986" s="53"/>
    </row>
    <row r="987" ht="15.75" customHeight="1">
      <c r="C987" s="100"/>
      <c r="G987" s="45"/>
      <c r="M987" s="122"/>
      <c r="N987" s="53"/>
    </row>
    <row r="988" ht="15.75" customHeight="1">
      <c r="C988" s="100"/>
      <c r="G988" s="45"/>
      <c r="M988" s="122"/>
      <c r="N988" s="53"/>
    </row>
    <row r="989" ht="15.75" customHeight="1">
      <c r="C989" s="100"/>
      <c r="G989" s="45"/>
      <c r="M989" s="122"/>
      <c r="N989" s="53"/>
    </row>
    <row r="990" ht="15.75" customHeight="1">
      <c r="C990" s="100"/>
      <c r="G990" s="45"/>
      <c r="M990" s="122"/>
      <c r="N990" s="53"/>
    </row>
    <row r="991" ht="15.75" customHeight="1">
      <c r="C991" s="100"/>
      <c r="G991" s="45"/>
      <c r="M991" s="122"/>
      <c r="N991" s="53"/>
    </row>
    <row r="992" ht="15.75" customHeight="1">
      <c r="C992" s="100"/>
      <c r="G992" s="45"/>
      <c r="M992" s="122"/>
      <c r="N992" s="53"/>
    </row>
    <row r="993" ht="15.75" customHeight="1">
      <c r="C993" s="100"/>
      <c r="G993" s="45"/>
      <c r="M993" s="122"/>
      <c r="N993" s="53"/>
    </row>
    <row r="994" ht="15.75" customHeight="1">
      <c r="C994" s="100"/>
      <c r="G994" s="45"/>
      <c r="M994" s="122"/>
      <c r="N994" s="53"/>
    </row>
    <row r="995" ht="15.75" customHeight="1">
      <c r="C995" s="100"/>
      <c r="G995" s="45"/>
      <c r="M995" s="122"/>
      <c r="N995" s="53"/>
    </row>
    <row r="996" ht="15.75" customHeight="1">
      <c r="C996" s="100"/>
      <c r="G996" s="45"/>
      <c r="M996" s="122"/>
      <c r="N996" s="53"/>
    </row>
  </sheetData>
  <autoFilter ref="$A$11:$N$39"/>
  <mergeCells count="20">
    <mergeCell ref="S5:S10"/>
    <mergeCell ref="T5:T10"/>
    <mergeCell ref="U5:U10"/>
    <mergeCell ref="V5:V10"/>
    <mergeCell ref="W5:W10"/>
    <mergeCell ref="X5:X10"/>
    <mergeCell ref="Y5:Y10"/>
    <mergeCell ref="Z5:Z10"/>
    <mergeCell ref="AA5:AA10"/>
    <mergeCell ref="AB5:AB10"/>
    <mergeCell ref="B6:C6"/>
    <mergeCell ref="B7:C7"/>
    <mergeCell ref="A1:D2"/>
    <mergeCell ref="E1:L2"/>
    <mergeCell ref="P4:AB4"/>
    <mergeCell ref="B5:C5"/>
    <mergeCell ref="P5:P10"/>
    <mergeCell ref="Q5:Q10"/>
    <mergeCell ref="R5:R10"/>
    <mergeCell ref="B8:C8"/>
  </mergeCells>
  <dataValidations>
    <dataValidation type="list" allowBlank="1" showErrorMessage="1" sqref="B30 B35:B39">
      <formula1>"I. Transparencia,II. Participaciòn Ciudadana,III. Rendicion de Cuentas,IV. Innovación"</formula1>
    </dataValidation>
    <dataValidation type="list" allowBlank="1" showErrorMessage="1" sqref="G12:G27 G29:G37">
      <formula1>"Alta,Media,Baja,Ninguna"</formula1>
    </dataValidation>
    <dataValidation type="list" allowBlank="1" showErrorMessage="1" sqref="B12:B27 B29 B31:B34">
      <formula1>"I. Transparencia,II. Participación Ciudadana,III. Rendición de Cuentas,IV. Innovación"</formula1>
    </dataValidation>
    <dataValidation type="list" allowBlank="1" showErrorMessage="1" sqref="H12:H26 H29:H34">
      <formula1>"Compromiso Horizontal,Compromiso Vertical,Compromiso Mixto"</formula1>
    </dataValidation>
    <dataValidation type="list" allowBlank="1" showErrorMessage="1" sqref="H35:H39">
      <formula1>"Compromizo Horizontal,Compromiso Vertical,Compromiso Mixto"</formula1>
    </dataValidation>
  </dataValidations>
  <hyperlinks>
    <hyperlink r:id="rId1" ref="N18"/>
    <hyperlink r:id="rId2" ref="N24"/>
    <hyperlink r:id="rId3" ref="N27"/>
    <hyperlink r:id="rId4" ref="N29"/>
    <hyperlink r:id="rId5" ref="N31"/>
    <hyperlink r:id="rId6" ref="N32"/>
  </hyperlinks>
  <printOptions/>
  <pageMargins bottom="0.75" footer="0.0" header="0.0" left="0.7" right="0.7" top="0.75"/>
  <pageSetup paperSize="14" scale="56" orientation="landscape"/>
  <drawing r:id="rId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71"/>
    <col customWidth="1" min="2" max="2" width="18.43"/>
    <col customWidth="1" min="3" max="3" width="31.0"/>
    <col customWidth="1" min="4" max="4" width="45.29"/>
    <col customWidth="1" min="5" max="5" width="22.0"/>
    <col customWidth="1" min="6" max="6" width="15.0"/>
    <col customWidth="1" min="7" max="7" width="13.86"/>
    <col customWidth="1" min="8" max="8" width="18.0"/>
    <col customWidth="1" min="9" max="9" width="16.43"/>
    <col customWidth="1" min="10" max="10" width="10.71"/>
    <col customWidth="1" min="11" max="11" width="16.43"/>
    <col customWidth="1" hidden="1" min="12" max="12" width="10.71"/>
    <col customWidth="1" min="13" max="13" width="19.14"/>
    <col customWidth="1" min="14" max="26" width="4.71"/>
    <col customWidth="1" min="27" max="27" width="9.43"/>
  </cols>
  <sheetData>
    <row r="1">
      <c r="A1" s="136"/>
      <c r="B1" s="136"/>
      <c r="C1" s="136"/>
      <c r="D1" s="136"/>
      <c r="E1" s="136"/>
      <c r="F1" s="136"/>
      <c r="G1" s="136"/>
      <c r="H1" s="137"/>
      <c r="I1" s="136"/>
      <c r="J1" s="136"/>
      <c r="K1" s="138"/>
      <c r="L1" s="136"/>
      <c r="M1" s="136"/>
      <c r="N1" s="136"/>
      <c r="O1" s="136"/>
      <c r="P1" s="136"/>
      <c r="Q1" s="136"/>
      <c r="R1" s="136"/>
      <c r="S1" s="136"/>
      <c r="T1" s="136"/>
      <c r="U1" s="136"/>
      <c r="V1" s="136"/>
      <c r="W1" s="136"/>
      <c r="X1" s="136"/>
      <c r="Y1" s="136"/>
      <c r="Z1" s="136"/>
      <c r="AA1" s="136"/>
    </row>
    <row r="2" ht="38.25" customHeight="1">
      <c r="A2" s="139"/>
      <c r="B2" s="2"/>
      <c r="C2" s="3"/>
      <c r="D2" s="140" t="s">
        <v>374</v>
      </c>
      <c r="E2" s="2"/>
      <c r="F2" s="2"/>
      <c r="G2" s="2"/>
      <c r="H2" s="2"/>
      <c r="I2" s="2"/>
      <c r="J2" s="2"/>
      <c r="K2" s="3"/>
      <c r="L2" s="141"/>
      <c r="M2" s="136"/>
      <c r="N2" s="136"/>
      <c r="O2" s="136"/>
      <c r="P2" s="136"/>
      <c r="Q2" s="136"/>
      <c r="R2" s="136"/>
      <c r="S2" s="136"/>
      <c r="T2" s="136"/>
      <c r="U2" s="136"/>
      <c r="V2" s="136"/>
      <c r="W2" s="136"/>
      <c r="X2" s="136"/>
      <c r="Y2" s="136"/>
      <c r="Z2" s="136"/>
      <c r="AA2" s="136"/>
    </row>
    <row r="3" ht="15.0" customHeight="1">
      <c r="A3" s="7"/>
      <c r="B3" s="8"/>
      <c r="C3" s="9"/>
      <c r="D3" s="7"/>
      <c r="E3" s="8"/>
      <c r="F3" s="8"/>
      <c r="G3" s="8"/>
      <c r="H3" s="8"/>
      <c r="I3" s="8"/>
      <c r="J3" s="8"/>
      <c r="K3" s="9"/>
      <c r="L3" s="141"/>
      <c r="M3" s="136"/>
      <c r="N3" s="10"/>
      <c r="O3" s="10"/>
      <c r="P3" s="10"/>
      <c r="Q3" s="10"/>
      <c r="R3" s="10"/>
      <c r="S3" s="10"/>
      <c r="T3" s="10"/>
      <c r="U3" s="10"/>
      <c r="V3" s="10"/>
      <c r="W3" s="10"/>
      <c r="X3" s="10"/>
      <c r="Y3" s="10"/>
      <c r="Z3" s="10"/>
      <c r="AA3" s="10"/>
    </row>
    <row r="4" ht="15.0" customHeight="1">
      <c r="A4" s="142"/>
      <c r="B4" s="142"/>
      <c r="C4" s="142"/>
      <c r="D4" s="141"/>
      <c r="E4" s="143"/>
      <c r="F4" s="143"/>
      <c r="G4" s="141"/>
      <c r="H4" s="144" t="s">
        <v>375</v>
      </c>
      <c r="I4" s="2"/>
      <c r="J4" s="2"/>
      <c r="K4" s="141"/>
      <c r="L4" s="141"/>
      <c r="M4" s="136"/>
      <c r="N4" s="10"/>
      <c r="O4" s="10"/>
      <c r="P4" s="10"/>
      <c r="Q4" s="10"/>
      <c r="R4" s="10"/>
      <c r="S4" s="10"/>
      <c r="T4" s="10"/>
      <c r="U4" s="10"/>
      <c r="V4" s="10"/>
      <c r="W4" s="10"/>
      <c r="X4" s="10"/>
      <c r="Y4" s="10"/>
      <c r="Z4" s="10"/>
      <c r="AA4" s="10"/>
    </row>
    <row r="5">
      <c r="A5" s="87"/>
      <c r="B5" s="87"/>
      <c r="C5" s="87"/>
      <c r="D5" s="87"/>
      <c r="E5" s="145" t="s">
        <v>3</v>
      </c>
      <c r="F5" s="145" t="s">
        <v>4</v>
      </c>
      <c r="G5" s="31"/>
      <c r="H5" s="87"/>
      <c r="I5" s="146" t="s">
        <v>3</v>
      </c>
      <c r="J5" s="146" t="s">
        <v>4</v>
      </c>
      <c r="K5" s="31"/>
      <c r="L5" s="31"/>
      <c r="M5" s="136"/>
      <c r="N5" s="147" t="s">
        <v>376</v>
      </c>
      <c r="O5" s="25"/>
      <c r="P5" s="25"/>
      <c r="Q5" s="25"/>
      <c r="R5" s="25"/>
      <c r="S5" s="25"/>
      <c r="T5" s="25"/>
      <c r="U5" s="25"/>
      <c r="V5" s="25"/>
      <c r="W5" s="25"/>
      <c r="X5" s="25"/>
      <c r="Y5" s="25"/>
      <c r="Z5" s="25"/>
      <c r="AA5" s="26"/>
    </row>
    <row r="6">
      <c r="A6" s="148" t="s">
        <v>377</v>
      </c>
      <c r="B6" s="25"/>
      <c r="C6" s="26"/>
      <c r="D6" s="149" t="s">
        <v>378</v>
      </c>
      <c r="E6" s="150">
        <f>COUNTIF(B14:B43,D6)</f>
        <v>7</v>
      </c>
      <c r="F6" s="151">
        <f>E6*F10/E10</f>
        <v>46.66666667</v>
      </c>
      <c r="G6" s="31"/>
      <c r="H6" s="124" t="s">
        <v>8</v>
      </c>
      <c r="I6" s="150">
        <f>COUNTIF(G14:G43,H6)</f>
        <v>3</v>
      </c>
      <c r="J6" s="151">
        <f t="shared" ref="J6:J8" si="1">I6*J$9/I$9</f>
        <v>20</v>
      </c>
      <c r="K6" s="31"/>
      <c r="L6" s="142"/>
      <c r="M6" s="136"/>
      <c r="N6" s="37" t="s">
        <v>9</v>
      </c>
      <c r="O6" s="37" t="s">
        <v>10</v>
      </c>
      <c r="P6" s="37" t="s">
        <v>11</v>
      </c>
      <c r="Q6" s="37" t="s">
        <v>12</v>
      </c>
      <c r="R6" s="152" t="s">
        <v>379</v>
      </c>
      <c r="S6" s="37" t="s">
        <v>13</v>
      </c>
      <c r="T6" s="37" t="s">
        <v>380</v>
      </c>
      <c r="U6" s="37" t="s">
        <v>15</v>
      </c>
      <c r="V6" s="37" t="s">
        <v>381</v>
      </c>
      <c r="W6" s="37" t="s">
        <v>382</v>
      </c>
      <c r="X6" s="37" t="s">
        <v>383</v>
      </c>
      <c r="Y6" s="37"/>
      <c r="Z6" s="37"/>
      <c r="AA6" s="37"/>
    </row>
    <row r="7">
      <c r="A7" s="148" t="s">
        <v>384</v>
      </c>
      <c r="B7" s="25"/>
      <c r="C7" s="26"/>
      <c r="D7" s="153" t="s">
        <v>385</v>
      </c>
      <c r="E7" s="150">
        <f>COUNTIF(B14:B44,D7)</f>
        <v>4</v>
      </c>
      <c r="F7" s="151">
        <f>E7*F10/E10</f>
        <v>26.66666667</v>
      </c>
      <c r="G7" s="31"/>
      <c r="H7" s="124" t="s">
        <v>23</v>
      </c>
      <c r="I7" s="150">
        <f>COUNTIF(G14:G44,H7)</f>
        <v>10</v>
      </c>
      <c r="J7" s="151">
        <f t="shared" si="1"/>
        <v>66.66666667</v>
      </c>
      <c r="K7" s="31"/>
      <c r="L7" s="142"/>
      <c r="M7" s="136"/>
      <c r="N7" s="40"/>
      <c r="O7" s="40"/>
      <c r="P7" s="40"/>
      <c r="Q7" s="40"/>
      <c r="R7" s="40"/>
      <c r="S7" s="40"/>
      <c r="T7" s="40"/>
      <c r="U7" s="40"/>
      <c r="V7" s="40"/>
      <c r="W7" s="40"/>
      <c r="X7" s="40"/>
      <c r="Y7" s="40"/>
      <c r="Z7" s="40"/>
      <c r="AA7" s="40"/>
    </row>
    <row r="8">
      <c r="A8" s="148" t="s">
        <v>386</v>
      </c>
      <c r="B8" s="25"/>
      <c r="C8" s="26"/>
      <c r="D8" s="124" t="s">
        <v>387</v>
      </c>
      <c r="E8" s="150">
        <f t="shared" ref="E8:E9" si="2">COUNTIF(B14:B45,D8)</f>
        <v>3</v>
      </c>
      <c r="F8" s="151">
        <f>E8*F10/E10</f>
        <v>20</v>
      </c>
      <c r="G8" s="31"/>
      <c r="H8" s="124" t="s">
        <v>25</v>
      </c>
      <c r="I8" s="150">
        <f>COUNTIF(G14:G45,H8)</f>
        <v>2</v>
      </c>
      <c r="J8" s="151">
        <f t="shared" si="1"/>
        <v>13.33333333</v>
      </c>
      <c r="K8" s="31"/>
      <c r="L8" s="142"/>
      <c r="M8" s="136"/>
      <c r="N8" s="40"/>
      <c r="O8" s="40"/>
      <c r="P8" s="40"/>
      <c r="Q8" s="40"/>
      <c r="R8" s="40"/>
      <c r="S8" s="40"/>
      <c r="T8" s="40"/>
      <c r="U8" s="40"/>
      <c r="V8" s="40"/>
      <c r="W8" s="40"/>
      <c r="X8" s="40"/>
      <c r="Y8" s="40"/>
      <c r="Z8" s="40"/>
      <c r="AA8" s="40"/>
    </row>
    <row r="9">
      <c r="A9" s="148" t="s">
        <v>388</v>
      </c>
      <c r="B9" s="25"/>
      <c r="C9" s="26"/>
      <c r="D9" s="154" t="s">
        <v>26</v>
      </c>
      <c r="E9" s="150">
        <f t="shared" si="2"/>
        <v>1</v>
      </c>
      <c r="F9" s="151">
        <f>E9*F10/E10</f>
        <v>6.666666667</v>
      </c>
      <c r="G9" s="31"/>
      <c r="H9" s="155"/>
      <c r="I9" s="156">
        <f>SUM(I5:I8)</f>
        <v>15</v>
      </c>
      <c r="J9" s="156">
        <v>100.0</v>
      </c>
      <c r="K9" s="31"/>
      <c r="L9" s="142"/>
      <c r="M9" s="136"/>
      <c r="N9" s="40"/>
      <c r="O9" s="40"/>
      <c r="P9" s="40"/>
      <c r="Q9" s="40"/>
      <c r="R9" s="40"/>
      <c r="S9" s="40"/>
      <c r="T9" s="40"/>
      <c r="U9" s="40"/>
      <c r="V9" s="40"/>
      <c r="W9" s="40"/>
      <c r="X9" s="40"/>
      <c r="Y9" s="40"/>
      <c r="Z9" s="40"/>
      <c r="AA9" s="40"/>
    </row>
    <row r="10" ht="11.25" customHeight="1">
      <c r="A10" s="136"/>
      <c r="B10" s="136"/>
      <c r="C10" s="136"/>
      <c r="D10" s="136"/>
      <c r="E10" s="150">
        <f>SUM(E6:E9)</f>
        <v>15</v>
      </c>
      <c r="F10" s="150">
        <v>100.0</v>
      </c>
      <c r="G10" s="31"/>
      <c r="H10" s="155"/>
      <c r="I10" s="31"/>
      <c r="J10" s="31"/>
      <c r="K10" s="31"/>
      <c r="L10" s="136"/>
      <c r="M10" s="136"/>
      <c r="N10" s="40"/>
      <c r="O10" s="40"/>
      <c r="P10" s="40"/>
      <c r="Q10" s="40"/>
      <c r="R10" s="40"/>
      <c r="S10" s="40"/>
      <c r="T10" s="40"/>
      <c r="U10" s="40"/>
      <c r="V10" s="40"/>
      <c r="W10" s="40"/>
      <c r="X10" s="40"/>
      <c r="Y10" s="40"/>
      <c r="Z10" s="40"/>
      <c r="AA10" s="40"/>
    </row>
    <row r="11" ht="9.75" customHeight="1">
      <c r="A11" s="136"/>
      <c r="B11" s="136"/>
      <c r="C11" s="136"/>
      <c r="D11" s="136"/>
      <c r="E11" s="136"/>
      <c r="F11" s="136"/>
      <c r="G11" s="136"/>
      <c r="H11" s="137"/>
      <c r="I11" s="136"/>
      <c r="J11" s="136"/>
      <c r="K11" s="138"/>
      <c r="L11" s="136"/>
      <c r="M11" s="136"/>
      <c r="N11" s="40"/>
      <c r="O11" s="40"/>
      <c r="P11" s="40"/>
      <c r="Q11" s="40"/>
      <c r="R11" s="40"/>
      <c r="S11" s="40"/>
      <c r="T11" s="40"/>
      <c r="U11" s="40"/>
      <c r="V11" s="40"/>
      <c r="W11" s="40"/>
      <c r="X11" s="40"/>
      <c r="Y11" s="40"/>
      <c r="Z11" s="40"/>
      <c r="AA11" s="40"/>
    </row>
    <row r="12" ht="11.25" customHeight="1">
      <c r="A12" s="136"/>
      <c r="B12" s="136"/>
      <c r="C12" s="136"/>
      <c r="D12" s="136"/>
      <c r="E12" s="136"/>
      <c r="F12" s="136"/>
      <c r="G12" s="136"/>
      <c r="H12" s="137"/>
      <c r="I12" s="136"/>
      <c r="J12" s="136"/>
      <c r="K12" s="138"/>
      <c r="L12" s="136"/>
      <c r="M12" s="136"/>
      <c r="N12" s="40"/>
      <c r="O12" s="40"/>
      <c r="P12" s="40"/>
      <c r="Q12" s="40"/>
      <c r="R12" s="40"/>
      <c r="S12" s="40"/>
      <c r="T12" s="40"/>
      <c r="U12" s="40"/>
      <c r="V12" s="40"/>
      <c r="W12" s="40"/>
      <c r="X12" s="40"/>
      <c r="Y12" s="40"/>
      <c r="Z12" s="40"/>
      <c r="AA12" s="40"/>
    </row>
    <row r="13" ht="63.0" customHeight="1">
      <c r="A13" s="54" t="s">
        <v>27</v>
      </c>
      <c r="B13" s="54" t="s">
        <v>28</v>
      </c>
      <c r="C13" s="54" t="s">
        <v>30</v>
      </c>
      <c r="D13" s="54" t="s">
        <v>31</v>
      </c>
      <c r="E13" s="54" t="s">
        <v>32</v>
      </c>
      <c r="F13" s="54" t="s">
        <v>33</v>
      </c>
      <c r="G13" s="54" t="s">
        <v>34</v>
      </c>
      <c r="H13" s="157" t="s">
        <v>35</v>
      </c>
      <c r="I13" s="54" t="s">
        <v>36</v>
      </c>
      <c r="J13" s="54" t="s">
        <v>37</v>
      </c>
      <c r="K13" s="54" t="s">
        <v>38</v>
      </c>
      <c r="L13" s="158"/>
      <c r="M13" s="138"/>
      <c r="N13" s="52"/>
      <c r="O13" s="52"/>
      <c r="P13" s="52"/>
      <c r="Q13" s="52"/>
      <c r="R13" s="52"/>
      <c r="S13" s="52"/>
      <c r="T13" s="52"/>
      <c r="U13" s="52"/>
      <c r="V13" s="52"/>
      <c r="W13" s="52"/>
      <c r="X13" s="52"/>
      <c r="Y13" s="52"/>
      <c r="Z13" s="52"/>
      <c r="AA13" s="52"/>
    </row>
    <row r="14">
      <c r="A14" s="150">
        <v>1.0</v>
      </c>
      <c r="B14" s="159" t="s">
        <v>389</v>
      </c>
      <c r="C14" s="159" t="s">
        <v>390</v>
      </c>
      <c r="D14" s="159" t="s">
        <v>391</v>
      </c>
      <c r="E14" s="159" t="s">
        <v>392</v>
      </c>
      <c r="F14" s="159" t="s">
        <v>44</v>
      </c>
      <c r="G14" s="124" t="s">
        <v>23</v>
      </c>
      <c r="H14" s="160">
        <v>45807.0</v>
      </c>
      <c r="I14" s="159" t="s">
        <v>393</v>
      </c>
      <c r="J14" s="159" t="s">
        <v>46</v>
      </c>
      <c r="K14" s="150" t="s">
        <v>394</v>
      </c>
      <c r="L14" s="136"/>
      <c r="M14" s="161"/>
      <c r="N14" s="162"/>
      <c r="O14" s="162"/>
      <c r="P14" s="162"/>
      <c r="Q14" s="162"/>
      <c r="R14" s="162"/>
      <c r="S14" s="162"/>
      <c r="T14" s="162"/>
      <c r="U14" s="162"/>
      <c r="V14" s="162"/>
      <c r="W14" s="162"/>
      <c r="X14" s="162"/>
      <c r="Y14" s="162"/>
      <c r="Z14" s="162"/>
      <c r="AA14" s="159"/>
    </row>
    <row r="15">
      <c r="A15" s="150">
        <v>2.0</v>
      </c>
      <c r="B15" s="159" t="s">
        <v>389</v>
      </c>
      <c r="C15" s="159" t="s">
        <v>395</v>
      </c>
      <c r="D15" s="159" t="s">
        <v>396</v>
      </c>
      <c r="E15" s="159" t="s">
        <v>397</v>
      </c>
      <c r="F15" s="159" t="s">
        <v>44</v>
      </c>
      <c r="G15" s="124" t="s">
        <v>23</v>
      </c>
      <c r="H15" s="160">
        <v>45838.0</v>
      </c>
      <c r="I15" s="159" t="s">
        <v>398</v>
      </c>
      <c r="J15" s="159" t="s">
        <v>46</v>
      </c>
      <c r="K15" s="150" t="s">
        <v>399</v>
      </c>
      <c r="L15" s="136"/>
      <c r="M15" s="161"/>
      <c r="N15" s="162"/>
      <c r="O15" s="162"/>
      <c r="P15" s="162"/>
      <c r="Q15" s="162"/>
      <c r="R15" s="162"/>
      <c r="S15" s="162"/>
      <c r="T15" s="162"/>
      <c r="U15" s="162"/>
      <c r="V15" s="162"/>
      <c r="W15" s="162"/>
      <c r="X15" s="162"/>
      <c r="Y15" s="162"/>
      <c r="Z15" s="162"/>
      <c r="AA15" s="159"/>
    </row>
    <row r="16">
      <c r="A16" s="150">
        <v>3.0</v>
      </c>
      <c r="B16" s="159" t="s">
        <v>389</v>
      </c>
      <c r="C16" s="159" t="s">
        <v>400</v>
      </c>
      <c r="D16" s="159" t="s">
        <v>401</v>
      </c>
      <c r="E16" s="159" t="s">
        <v>402</v>
      </c>
      <c r="F16" s="159" t="s">
        <v>53</v>
      </c>
      <c r="G16" s="124" t="s">
        <v>23</v>
      </c>
      <c r="H16" s="160">
        <v>45838.0</v>
      </c>
      <c r="I16" s="159" t="s">
        <v>403</v>
      </c>
      <c r="J16" s="159" t="s">
        <v>46</v>
      </c>
      <c r="K16" s="150" t="s">
        <v>404</v>
      </c>
      <c r="L16" s="136"/>
      <c r="M16" s="161"/>
      <c r="N16" s="162"/>
      <c r="O16" s="162"/>
      <c r="P16" s="162"/>
      <c r="Q16" s="162"/>
      <c r="R16" s="162"/>
      <c r="S16" s="162"/>
      <c r="T16" s="163"/>
      <c r="U16" s="162"/>
      <c r="V16" s="162"/>
      <c r="W16" s="162"/>
      <c r="X16" s="162"/>
      <c r="Y16" s="162"/>
      <c r="Z16" s="162"/>
      <c r="AA16" s="159"/>
    </row>
    <row r="17">
      <c r="A17" s="150">
        <v>4.0</v>
      </c>
      <c r="B17" s="159" t="s">
        <v>7</v>
      </c>
      <c r="C17" s="159" t="s">
        <v>405</v>
      </c>
      <c r="D17" s="159" t="s">
        <v>406</v>
      </c>
      <c r="E17" s="159" t="s">
        <v>407</v>
      </c>
      <c r="F17" s="159" t="s">
        <v>53</v>
      </c>
      <c r="G17" s="124" t="s">
        <v>8</v>
      </c>
      <c r="H17" s="164">
        <v>45468.0</v>
      </c>
      <c r="I17" s="165" t="s">
        <v>408</v>
      </c>
      <c r="J17" s="165" t="s">
        <v>409</v>
      </c>
      <c r="K17" s="166" t="s">
        <v>410</v>
      </c>
      <c r="L17" s="136"/>
      <c r="M17" s="136"/>
      <c r="N17" s="162"/>
      <c r="O17" s="162"/>
      <c r="P17" s="162"/>
      <c r="Q17" s="162"/>
      <c r="R17" s="162"/>
      <c r="S17" s="162"/>
      <c r="T17" s="162"/>
      <c r="U17" s="162"/>
      <c r="V17" s="162"/>
      <c r="W17" s="162"/>
      <c r="X17" s="162"/>
      <c r="Y17" s="162"/>
      <c r="Z17" s="162"/>
      <c r="AA17" s="159"/>
    </row>
    <row r="18" ht="80.25" customHeight="1">
      <c r="A18" s="150">
        <v>5.0</v>
      </c>
      <c r="B18" s="150" t="s">
        <v>26</v>
      </c>
      <c r="C18" s="167" t="s">
        <v>411</v>
      </c>
      <c r="D18" s="150" t="s">
        <v>412</v>
      </c>
      <c r="E18" s="150" t="s">
        <v>413</v>
      </c>
      <c r="F18" s="150" t="s">
        <v>53</v>
      </c>
      <c r="G18" s="124" t="s">
        <v>8</v>
      </c>
      <c r="H18" s="160">
        <v>45468.0</v>
      </c>
      <c r="I18" s="150" t="s">
        <v>414</v>
      </c>
      <c r="J18" s="150" t="s">
        <v>415</v>
      </c>
      <c r="K18" s="168" t="s">
        <v>416</v>
      </c>
      <c r="L18" s="138"/>
      <c r="M18" s="138"/>
      <c r="N18" s="162"/>
      <c r="O18" s="162"/>
      <c r="P18" s="162"/>
      <c r="Q18" s="162"/>
      <c r="R18" s="162"/>
      <c r="S18" s="162"/>
      <c r="T18" s="162"/>
      <c r="U18" s="162"/>
      <c r="V18" s="162"/>
      <c r="W18" s="162"/>
      <c r="X18" s="162"/>
      <c r="Y18" s="162"/>
      <c r="Z18" s="162"/>
      <c r="AA18" s="150"/>
    </row>
    <row r="19" ht="83.25" customHeight="1">
      <c r="A19" s="150">
        <v>6.0</v>
      </c>
      <c r="B19" s="159" t="s">
        <v>7</v>
      </c>
      <c r="C19" s="159" t="s">
        <v>417</v>
      </c>
      <c r="D19" s="159" t="s">
        <v>418</v>
      </c>
      <c r="E19" s="159" t="s">
        <v>419</v>
      </c>
      <c r="F19" s="150" t="s">
        <v>53</v>
      </c>
      <c r="G19" s="124" t="s">
        <v>23</v>
      </c>
      <c r="H19" s="169" t="s">
        <v>149</v>
      </c>
      <c r="I19" s="159" t="s">
        <v>420</v>
      </c>
      <c r="J19" s="159"/>
      <c r="K19" s="150" t="s">
        <v>421</v>
      </c>
      <c r="L19" s="136"/>
      <c r="M19" s="136"/>
      <c r="N19" s="162"/>
      <c r="O19" s="162"/>
      <c r="P19" s="162"/>
      <c r="Q19" s="162"/>
      <c r="R19" s="162"/>
      <c r="S19" s="162"/>
      <c r="T19" s="162"/>
      <c r="U19" s="162"/>
      <c r="V19" s="162"/>
      <c r="W19" s="162"/>
      <c r="X19" s="162"/>
      <c r="Y19" s="162"/>
      <c r="Z19" s="162"/>
      <c r="AA19" s="159"/>
    </row>
    <row r="20" ht="92.25" customHeight="1">
      <c r="A20" s="150">
        <v>7.0</v>
      </c>
      <c r="B20" s="159" t="s">
        <v>387</v>
      </c>
      <c r="C20" s="159" t="s">
        <v>422</v>
      </c>
      <c r="D20" s="159" t="s">
        <v>423</v>
      </c>
      <c r="E20" s="159" t="s">
        <v>424</v>
      </c>
      <c r="F20" s="159" t="s">
        <v>53</v>
      </c>
      <c r="G20" s="124" t="s">
        <v>23</v>
      </c>
      <c r="H20" s="169" t="s">
        <v>149</v>
      </c>
      <c r="I20" s="159" t="s">
        <v>420</v>
      </c>
      <c r="J20" s="159"/>
      <c r="K20" s="150" t="s">
        <v>425</v>
      </c>
      <c r="L20" s="136"/>
      <c r="M20" s="136"/>
      <c r="N20" s="162"/>
      <c r="O20" s="162"/>
      <c r="P20" s="162"/>
      <c r="Q20" s="162"/>
      <c r="R20" s="162"/>
      <c r="S20" s="162"/>
      <c r="T20" s="162"/>
      <c r="U20" s="162"/>
      <c r="V20" s="162"/>
      <c r="W20" s="162"/>
      <c r="X20" s="162"/>
      <c r="Y20" s="162"/>
      <c r="Z20" s="162"/>
      <c r="AA20" s="159"/>
    </row>
    <row r="21" ht="54.0" customHeight="1">
      <c r="A21" s="150">
        <v>8.0</v>
      </c>
      <c r="B21" s="159" t="s">
        <v>7</v>
      </c>
      <c r="C21" s="159" t="s">
        <v>426</v>
      </c>
      <c r="D21" s="132" t="s">
        <v>427</v>
      </c>
      <c r="E21" s="159" t="s">
        <v>428</v>
      </c>
      <c r="F21" s="159" t="s">
        <v>53</v>
      </c>
      <c r="G21" s="124" t="s">
        <v>23</v>
      </c>
      <c r="H21" s="169" t="s">
        <v>149</v>
      </c>
      <c r="I21" s="132" t="s">
        <v>429</v>
      </c>
      <c r="J21" s="159"/>
      <c r="K21" s="150" t="s">
        <v>425</v>
      </c>
      <c r="L21" s="136"/>
      <c r="M21" s="136"/>
      <c r="N21" s="162"/>
      <c r="O21" s="162"/>
      <c r="P21" s="162"/>
      <c r="Q21" s="162"/>
      <c r="R21" s="162"/>
      <c r="S21" s="162"/>
      <c r="T21" s="162"/>
      <c r="U21" s="162"/>
      <c r="V21" s="162"/>
      <c r="W21" s="162"/>
      <c r="X21" s="162"/>
      <c r="Y21" s="162"/>
      <c r="Z21" s="162"/>
      <c r="AA21" s="159"/>
    </row>
    <row r="22">
      <c r="A22" s="150">
        <v>9.0</v>
      </c>
      <c r="B22" s="159" t="s">
        <v>7</v>
      </c>
      <c r="C22" s="159" t="s">
        <v>430</v>
      </c>
      <c r="D22" s="159" t="s">
        <v>431</v>
      </c>
      <c r="E22" s="150" t="s">
        <v>432</v>
      </c>
      <c r="F22" s="150" t="s">
        <v>53</v>
      </c>
      <c r="G22" s="124" t="s">
        <v>23</v>
      </c>
      <c r="H22" s="160">
        <v>45838.0</v>
      </c>
      <c r="I22" s="132" t="s">
        <v>429</v>
      </c>
      <c r="J22" s="159"/>
      <c r="K22" s="150" t="s">
        <v>433</v>
      </c>
      <c r="L22" s="136"/>
      <c r="M22" s="136"/>
      <c r="N22" s="162"/>
      <c r="O22" s="162"/>
      <c r="P22" s="162"/>
      <c r="Q22" s="162"/>
      <c r="R22" s="162"/>
      <c r="S22" s="162"/>
      <c r="T22" s="162"/>
      <c r="U22" s="162"/>
      <c r="V22" s="162"/>
      <c r="W22" s="162"/>
      <c r="X22" s="162"/>
      <c r="Y22" s="162"/>
      <c r="Z22" s="162"/>
      <c r="AA22" s="159"/>
    </row>
    <row r="23">
      <c r="A23" s="150">
        <v>10.0</v>
      </c>
      <c r="B23" s="159" t="s">
        <v>387</v>
      </c>
      <c r="C23" s="159" t="s">
        <v>434</v>
      </c>
      <c r="D23" s="159" t="s">
        <v>435</v>
      </c>
      <c r="E23" s="150" t="s">
        <v>436</v>
      </c>
      <c r="F23" s="150" t="s">
        <v>53</v>
      </c>
      <c r="G23" s="124" t="s">
        <v>23</v>
      </c>
      <c r="H23" s="160">
        <v>45838.0</v>
      </c>
      <c r="I23" s="132" t="s">
        <v>420</v>
      </c>
      <c r="J23" s="159"/>
      <c r="K23" s="150" t="s">
        <v>433</v>
      </c>
      <c r="L23" s="136"/>
      <c r="M23" s="136"/>
      <c r="N23" s="162"/>
      <c r="O23" s="162"/>
      <c r="P23" s="162"/>
      <c r="Q23" s="162"/>
      <c r="R23" s="162"/>
      <c r="S23" s="162"/>
      <c r="T23" s="162"/>
      <c r="U23" s="162"/>
      <c r="V23" s="162"/>
      <c r="W23" s="162"/>
      <c r="X23" s="162"/>
      <c r="Y23" s="162"/>
      <c r="Z23" s="162"/>
      <c r="AA23" s="159"/>
    </row>
    <row r="24">
      <c r="A24" s="150">
        <v>11.0</v>
      </c>
      <c r="B24" s="170" t="s">
        <v>7</v>
      </c>
      <c r="C24" s="171" t="s">
        <v>437</v>
      </c>
      <c r="D24" s="171" t="s">
        <v>438</v>
      </c>
      <c r="E24" s="150" t="s">
        <v>439</v>
      </c>
      <c r="F24" s="172" t="s">
        <v>44</v>
      </c>
      <c r="G24" s="124" t="s">
        <v>23</v>
      </c>
      <c r="H24" s="173" t="s">
        <v>440</v>
      </c>
      <c r="I24" s="171" t="s">
        <v>441</v>
      </c>
      <c r="J24" s="174" t="s">
        <v>46</v>
      </c>
      <c r="K24" s="166" t="s">
        <v>442</v>
      </c>
      <c r="L24" s="136"/>
      <c r="M24" s="136"/>
      <c r="N24" s="162"/>
      <c r="O24" s="162"/>
      <c r="P24" s="162"/>
      <c r="Q24" s="162"/>
      <c r="R24" s="162"/>
      <c r="S24" s="162"/>
      <c r="T24" s="162"/>
      <c r="U24" s="162"/>
      <c r="V24" s="162"/>
      <c r="W24" s="162"/>
      <c r="X24" s="162"/>
      <c r="Y24" s="162"/>
      <c r="Z24" s="162"/>
      <c r="AA24" s="159"/>
    </row>
    <row r="25">
      <c r="A25" s="150">
        <v>12.0</v>
      </c>
      <c r="B25" s="175" t="s">
        <v>387</v>
      </c>
      <c r="C25" s="176" t="s">
        <v>443</v>
      </c>
      <c r="D25" s="176" t="s">
        <v>444</v>
      </c>
      <c r="E25" s="150" t="s">
        <v>445</v>
      </c>
      <c r="F25" s="177" t="s">
        <v>44</v>
      </c>
      <c r="G25" s="124" t="s">
        <v>23</v>
      </c>
      <c r="H25" s="178" t="s">
        <v>440</v>
      </c>
      <c r="I25" s="179" t="s">
        <v>446</v>
      </c>
      <c r="J25" s="180" t="s">
        <v>46</v>
      </c>
      <c r="K25" s="181" t="s">
        <v>442</v>
      </c>
      <c r="L25" s="136"/>
      <c r="M25" s="136"/>
      <c r="N25" s="162"/>
      <c r="O25" s="162"/>
      <c r="P25" s="162"/>
      <c r="Q25" s="162"/>
      <c r="R25" s="162"/>
      <c r="S25" s="162"/>
      <c r="T25" s="162"/>
      <c r="U25" s="162"/>
      <c r="V25" s="162"/>
      <c r="W25" s="162"/>
      <c r="X25" s="162"/>
      <c r="Y25" s="162"/>
      <c r="Z25" s="162"/>
      <c r="AA25" s="159"/>
    </row>
    <row r="26" ht="100.5" customHeight="1">
      <c r="A26" s="150">
        <v>13.0</v>
      </c>
      <c r="B26" s="159" t="s">
        <v>7</v>
      </c>
      <c r="C26" s="159" t="s">
        <v>447</v>
      </c>
      <c r="D26" s="159" t="s">
        <v>448</v>
      </c>
      <c r="E26" s="159" t="s">
        <v>449</v>
      </c>
      <c r="F26" s="159" t="s">
        <v>53</v>
      </c>
      <c r="G26" s="124" t="s">
        <v>8</v>
      </c>
      <c r="H26" s="160">
        <v>45838.0</v>
      </c>
      <c r="I26" s="159" t="s">
        <v>450</v>
      </c>
      <c r="J26" s="174" t="s">
        <v>46</v>
      </c>
      <c r="K26" s="150" t="s">
        <v>451</v>
      </c>
      <c r="L26" s="136"/>
      <c r="M26" s="136"/>
      <c r="N26" s="162"/>
      <c r="O26" s="162"/>
      <c r="P26" s="162"/>
      <c r="Q26" s="162"/>
      <c r="R26" s="162"/>
      <c r="S26" s="162"/>
      <c r="T26" s="162"/>
      <c r="U26" s="162"/>
      <c r="V26" s="162"/>
      <c r="W26" s="162"/>
      <c r="X26" s="162"/>
      <c r="Y26" s="162"/>
      <c r="Z26" s="162"/>
      <c r="AA26" s="159"/>
    </row>
    <row r="27" ht="124.5" customHeight="1">
      <c r="A27" s="150">
        <v>14.0</v>
      </c>
      <c r="B27" s="159" t="s">
        <v>389</v>
      </c>
      <c r="C27" s="159" t="s">
        <v>452</v>
      </c>
      <c r="D27" s="159" t="s">
        <v>453</v>
      </c>
      <c r="E27" s="159" t="s">
        <v>413</v>
      </c>
      <c r="F27" s="159" t="s">
        <v>53</v>
      </c>
      <c r="G27" s="159" t="s">
        <v>25</v>
      </c>
      <c r="H27" s="160">
        <v>45838.0</v>
      </c>
      <c r="I27" s="159" t="s">
        <v>450</v>
      </c>
      <c r="J27" s="174" t="s">
        <v>46</v>
      </c>
      <c r="K27" s="150" t="s">
        <v>454</v>
      </c>
      <c r="L27" s="136"/>
      <c r="M27" s="136"/>
      <c r="N27" s="162"/>
      <c r="O27" s="162"/>
      <c r="P27" s="162"/>
      <c r="Q27" s="162"/>
      <c r="R27" s="162"/>
      <c r="S27" s="162"/>
      <c r="T27" s="162"/>
      <c r="U27" s="162"/>
      <c r="V27" s="162"/>
      <c r="W27" s="162"/>
      <c r="X27" s="162"/>
      <c r="Y27" s="162"/>
      <c r="Z27" s="162"/>
      <c r="AA27" s="159"/>
    </row>
    <row r="28">
      <c r="A28" s="150">
        <v>15.0</v>
      </c>
      <c r="B28" s="159" t="s">
        <v>7</v>
      </c>
      <c r="C28" s="159" t="s">
        <v>455</v>
      </c>
      <c r="D28" s="159" t="s">
        <v>456</v>
      </c>
      <c r="E28" s="159" t="s">
        <v>457</v>
      </c>
      <c r="F28" s="159" t="s">
        <v>53</v>
      </c>
      <c r="G28" s="159" t="s">
        <v>25</v>
      </c>
      <c r="H28" s="160" t="s">
        <v>458</v>
      </c>
      <c r="I28" s="159" t="s">
        <v>459</v>
      </c>
      <c r="J28" s="165" t="s">
        <v>409</v>
      </c>
      <c r="K28" s="159" t="s">
        <v>460</v>
      </c>
      <c r="L28" s="136"/>
      <c r="M28" s="136"/>
      <c r="N28" s="162"/>
      <c r="O28" s="162"/>
      <c r="P28" s="162"/>
      <c r="Q28" s="162"/>
      <c r="R28" s="162"/>
      <c r="S28" s="162"/>
      <c r="T28" s="162"/>
      <c r="U28" s="162"/>
      <c r="V28" s="162"/>
      <c r="W28" s="162"/>
      <c r="X28" s="162"/>
      <c r="Y28" s="162"/>
      <c r="Z28" s="162"/>
      <c r="AA28" s="159"/>
    </row>
    <row r="29" ht="15.75" customHeight="1">
      <c r="A29" s="150">
        <v>27.0</v>
      </c>
      <c r="B29" s="159"/>
      <c r="C29" s="159"/>
      <c r="D29" s="159"/>
      <c r="E29" s="159"/>
      <c r="F29" s="159"/>
      <c r="G29" s="159"/>
      <c r="H29" s="160"/>
      <c r="I29" s="159"/>
      <c r="J29" s="159"/>
      <c r="K29" s="150"/>
      <c r="L29" s="136"/>
      <c r="M29" s="136"/>
      <c r="N29" s="162"/>
      <c r="O29" s="162"/>
      <c r="P29" s="162"/>
      <c r="Q29" s="162"/>
      <c r="R29" s="162"/>
      <c r="S29" s="162"/>
      <c r="T29" s="162"/>
      <c r="U29" s="162"/>
      <c r="V29" s="162"/>
      <c r="W29" s="162"/>
      <c r="X29" s="162"/>
      <c r="Y29" s="162"/>
      <c r="Z29" s="162"/>
      <c r="AA29" s="159"/>
    </row>
    <row r="30" ht="15.75" customHeight="1">
      <c r="A30" s="150">
        <v>28.0</v>
      </c>
      <c r="B30" s="159"/>
      <c r="C30" s="159"/>
      <c r="D30" s="159"/>
      <c r="E30" s="159"/>
      <c r="F30" s="159"/>
      <c r="G30" s="159"/>
      <c r="H30" s="160"/>
      <c r="I30" s="159"/>
      <c r="J30" s="159"/>
      <c r="K30" s="150"/>
      <c r="L30" s="136"/>
      <c r="M30" s="136"/>
      <c r="N30" s="162"/>
      <c r="O30" s="162"/>
      <c r="P30" s="162"/>
      <c r="Q30" s="162"/>
      <c r="R30" s="162"/>
      <c r="S30" s="162"/>
      <c r="T30" s="162"/>
      <c r="U30" s="162"/>
      <c r="V30" s="162"/>
      <c r="W30" s="162"/>
      <c r="X30" s="162"/>
      <c r="Y30" s="162"/>
      <c r="Z30" s="162"/>
      <c r="AA30" s="159"/>
    </row>
    <row r="31" ht="15.75" customHeight="1">
      <c r="A31" s="150">
        <v>29.0</v>
      </c>
      <c r="B31" s="159"/>
      <c r="C31" s="159"/>
      <c r="D31" s="159"/>
      <c r="E31" s="159"/>
      <c r="F31" s="159"/>
      <c r="G31" s="159"/>
      <c r="H31" s="160"/>
      <c r="I31" s="159"/>
      <c r="J31" s="159"/>
      <c r="K31" s="150"/>
      <c r="L31" s="136"/>
      <c r="M31" s="136"/>
      <c r="N31" s="162"/>
      <c r="O31" s="162"/>
      <c r="P31" s="162"/>
      <c r="Q31" s="162"/>
      <c r="R31" s="162"/>
      <c r="S31" s="162"/>
      <c r="T31" s="162"/>
      <c r="U31" s="162"/>
      <c r="V31" s="162"/>
      <c r="W31" s="162"/>
      <c r="X31" s="162"/>
      <c r="Y31" s="162"/>
      <c r="Z31" s="162"/>
      <c r="AA31" s="159"/>
    </row>
    <row r="32" ht="15.75" customHeight="1">
      <c r="A32" s="150">
        <v>30.0</v>
      </c>
      <c r="B32" s="159"/>
      <c r="C32" s="159"/>
      <c r="D32" s="159"/>
      <c r="E32" s="159"/>
      <c r="F32" s="159"/>
      <c r="G32" s="159"/>
      <c r="H32" s="160"/>
      <c r="I32" s="159"/>
      <c r="J32" s="159"/>
      <c r="K32" s="150"/>
      <c r="L32" s="136"/>
      <c r="M32" s="136"/>
      <c r="N32" s="162"/>
      <c r="O32" s="162"/>
      <c r="P32" s="162"/>
      <c r="Q32" s="162"/>
      <c r="R32" s="162"/>
      <c r="S32" s="162"/>
      <c r="T32" s="162"/>
      <c r="U32" s="162"/>
      <c r="V32" s="162"/>
      <c r="W32" s="162"/>
      <c r="X32" s="162"/>
      <c r="Y32" s="162"/>
      <c r="Z32" s="162"/>
      <c r="AA32" s="159"/>
    </row>
    <row r="33" ht="15.75" customHeight="1">
      <c r="A33" s="150">
        <v>31.0</v>
      </c>
      <c r="B33" s="159"/>
      <c r="C33" s="159"/>
      <c r="D33" s="159"/>
      <c r="E33" s="159"/>
      <c r="F33" s="159"/>
      <c r="G33" s="159"/>
      <c r="H33" s="160"/>
      <c r="I33" s="159"/>
      <c r="J33" s="159"/>
      <c r="K33" s="150"/>
      <c r="L33" s="136"/>
      <c r="M33" s="136"/>
      <c r="N33" s="162"/>
      <c r="O33" s="162"/>
      <c r="P33" s="162"/>
      <c r="Q33" s="162"/>
      <c r="R33" s="162"/>
      <c r="S33" s="162"/>
      <c r="T33" s="162"/>
      <c r="U33" s="162"/>
      <c r="V33" s="162"/>
      <c r="W33" s="162"/>
      <c r="X33" s="162"/>
      <c r="Y33" s="162"/>
      <c r="Z33" s="162"/>
      <c r="AA33" s="159"/>
    </row>
    <row r="34" ht="15.75" customHeight="1">
      <c r="A34" s="150">
        <v>32.0</v>
      </c>
      <c r="B34" s="159"/>
      <c r="C34" s="159"/>
      <c r="D34" s="159"/>
      <c r="E34" s="159"/>
      <c r="F34" s="159"/>
      <c r="G34" s="159"/>
      <c r="H34" s="160"/>
      <c r="I34" s="159"/>
      <c r="J34" s="159"/>
      <c r="K34" s="150"/>
      <c r="L34" s="136"/>
      <c r="M34" s="136"/>
      <c r="N34" s="162"/>
      <c r="O34" s="162"/>
      <c r="P34" s="162"/>
      <c r="Q34" s="162"/>
      <c r="R34" s="162"/>
      <c r="S34" s="162"/>
      <c r="T34" s="162"/>
      <c r="U34" s="162"/>
      <c r="V34" s="162"/>
      <c r="W34" s="162"/>
      <c r="X34" s="162"/>
      <c r="Y34" s="162"/>
      <c r="Z34" s="162"/>
      <c r="AA34" s="159"/>
    </row>
    <row r="35" ht="15.75" customHeight="1">
      <c r="A35" s="150">
        <v>33.0</v>
      </c>
      <c r="B35" s="159"/>
      <c r="C35" s="159"/>
      <c r="D35" s="159"/>
      <c r="E35" s="159"/>
      <c r="F35" s="159"/>
      <c r="G35" s="159"/>
      <c r="H35" s="160"/>
      <c r="I35" s="159"/>
      <c r="J35" s="159"/>
      <c r="K35" s="150"/>
      <c r="L35" s="136"/>
      <c r="M35" s="136"/>
      <c r="N35" s="162"/>
      <c r="O35" s="162"/>
      <c r="P35" s="162"/>
      <c r="Q35" s="162"/>
      <c r="R35" s="162"/>
      <c r="S35" s="162"/>
      <c r="T35" s="162"/>
      <c r="U35" s="162"/>
      <c r="V35" s="162"/>
      <c r="W35" s="162"/>
      <c r="X35" s="162"/>
      <c r="Y35" s="162"/>
      <c r="Z35" s="162"/>
      <c r="AA35" s="159"/>
    </row>
    <row r="36" ht="15.75" customHeight="1">
      <c r="A36" s="150">
        <v>34.0</v>
      </c>
      <c r="B36" s="159"/>
      <c r="C36" s="159"/>
      <c r="D36" s="159"/>
      <c r="E36" s="159"/>
      <c r="F36" s="159"/>
      <c r="G36" s="159"/>
      <c r="H36" s="160"/>
      <c r="I36" s="159"/>
      <c r="J36" s="159"/>
      <c r="K36" s="150"/>
      <c r="L36" s="136"/>
      <c r="M36" s="136"/>
      <c r="N36" s="162"/>
      <c r="O36" s="162"/>
      <c r="P36" s="162"/>
      <c r="Q36" s="162"/>
      <c r="R36" s="162"/>
      <c r="S36" s="162"/>
      <c r="T36" s="162"/>
      <c r="U36" s="162"/>
      <c r="V36" s="162"/>
      <c r="W36" s="162"/>
      <c r="X36" s="162"/>
      <c r="Y36" s="162"/>
      <c r="Z36" s="162"/>
      <c r="AA36" s="159"/>
    </row>
    <row r="37" ht="15.75" customHeight="1">
      <c r="A37" s="150">
        <v>35.0</v>
      </c>
      <c r="B37" s="159"/>
      <c r="C37" s="159"/>
      <c r="D37" s="159"/>
      <c r="E37" s="159"/>
      <c r="F37" s="159"/>
      <c r="G37" s="159"/>
      <c r="H37" s="160"/>
      <c r="I37" s="159"/>
      <c r="J37" s="159"/>
      <c r="K37" s="150"/>
      <c r="L37" s="136"/>
      <c r="M37" s="136"/>
      <c r="N37" s="162"/>
      <c r="O37" s="162"/>
      <c r="P37" s="162"/>
      <c r="Q37" s="162"/>
      <c r="R37" s="162"/>
      <c r="S37" s="162"/>
      <c r="T37" s="162"/>
      <c r="U37" s="162"/>
      <c r="V37" s="162"/>
      <c r="W37" s="162"/>
      <c r="X37" s="162"/>
      <c r="Y37" s="162"/>
      <c r="Z37" s="162"/>
      <c r="AA37" s="159"/>
    </row>
    <row r="38" ht="15.75" customHeight="1">
      <c r="A38" s="150">
        <v>36.0</v>
      </c>
      <c r="B38" s="159"/>
      <c r="C38" s="159"/>
      <c r="D38" s="159"/>
      <c r="E38" s="159"/>
      <c r="F38" s="159"/>
      <c r="G38" s="159"/>
      <c r="H38" s="160"/>
      <c r="I38" s="159"/>
      <c r="J38" s="159"/>
      <c r="K38" s="150"/>
      <c r="L38" s="136"/>
      <c r="M38" s="136"/>
      <c r="N38" s="162"/>
      <c r="O38" s="162"/>
      <c r="P38" s="162"/>
      <c r="Q38" s="162"/>
      <c r="R38" s="162"/>
      <c r="S38" s="162"/>
      <c r="T38" s="162"/>
      <c r="U38" s="162"/>
      <c r="V38" s="162"/>
      <c r="W38" s="162"/>
      <c r="X38" s="162"/>
      <c r="Y38" s="162"/>
      <c r="Z38" s="162"/>
      <c r="AA38" s="159"/>
    </row>
    <row r="39" ht="15.75" customHeight="1">
      <c r="A39" s="150">
        <v>37.0</v>
      </c>
      <c r="B39" s="159"/>
      <c r="C39" s="159"/>
      <c r="D39" s="159"/>
      <c r="E39" s="159"/>
      <c r="F39" s="159"/>
      <c r="G39" s="159"/>
      <c r="H39" s="160"/>
      <c r="I39" s="159"/>
      <c r="J39" s="159"/>
      <c r="K39" s="150"/>
      <c r="L39" s="136"/>
      <c r="M39" s="136"/>
      <c r="N39" s="162"/>
      <c r="O39" s="162"/>
      <c r="P39" s="162"/>
      <c r="Q39" s="162"/>
      <c r="R39" s="162"/>
      <c r="S39" s="162"/>
      <c r="T39" s="162"/>
      <c r="U39" s="162"/>
      <c r="V39" s="162"/>
      <c r="W39" s="162"/>
      <c r="X39" s="162"/>
      <c r="Y39" s="162"/>
      <c r="Z39" s="162"/>
      <c r="AA39" s="159"/>
    </row>
    <row r="40" ht="15.75" customHeight="1">
      <c r="A40" s="150">
        <v>38.0</v>
      </c>
      <c r="B40" s="159"/>
      <c r="C40" s="159"/>
      <c r="D40" s="159"/>
      <c r="E40" s="159"/>
      <c r="F40" s="159"/>
      <c r="G40" s="159"/>
      <c r="H40" s="160"/>
      <c r="I40" s="159"/>
      <c r="J40" s="159"/>
      <c r="K40" s="150"/>
      <c r="L40" s="136"/>
      <c r="M40" s="136"/>
      <c r="N40" s="162"/>
      <c r="O40" s="162"/>
      <c r="P40" s="162"/>
      <c r="Q40" s="162"/>
      <c r="R40" s="162"/>
      <c r="S40" s="162"/>
      <c r="T40" s="162"/>
      <c r="U40" s="162"/>
      <c r="V40" s="162"/>
      <c r="W40" s="162"/>
      <c r="X40" s="162"/>
      <c r="Y40" s="162"/>
      <c r="Z40" s="162"/>
      <c r="AA40" s="159"/>
    </row>
    <row r="41" ht="15.75" customHeight="1">
      <c r="A41" s="150">
        <v>39.0</v>
      </c>
      <c r="B41" s="159"/>
      <c r="C41" s="159"/>
      <c r="D41" s="159"/>
      <c r="E41" s="159"/>
      <c r="F41" s="159"/>
      <c r="G41" s="159"/>
      <c r="H41" s="160"/>
      <c r="I41" s="159"/>
      <c r="J41" s="159"/>
      <c r="K41" s="150"/>
      <c r="L41" s="136"/>
      <c r="M41" s="136"/>
      <c r="N41" s="162"/>
      <c r="O41" s="162"/>
      <c r="P41" s="162"/>
      <c r="Q41" s="162"/>
      <c r="R41" s="162"/>
      <c r="S41" s="162"/>
      <c r="T41" s="162"/>
      <c r="U41" s="162"/>
      <c r="V41" s="162"/>
      <c r="W41" s="162"/>
      <c r="X41" s="162"/>
      <c r="Y41" s="162"/>
      <c r="Z41" s="162"/>
      <c r="AA41" s="159"/>
    </row>
    <row r="42" ht="15.75" customHeight="1">
      <c r="A42" s="150">
        <v>40.0</v>
      </c>
      <c r="B42" s="159"/>
      <c r="C42" s="159"/>
      <c r="D42" s="159"/>
      <c r="E42" s="159"/>
      <c r="F42" s="159"/>
      <c r="G42" s="159"/>
      <c r="H42" s="160"/>
      <c r="I42" s="159"/>
      <c r="J42" s="159"/>
      <c r="K42" s="150"/>
      <c r="L42" s="136"/>
      <c r="M42" s="136"/>
      <c r="N42" s="162"/>
      <c r="O42" s="162"/>
      <c r="P42" s="162"/>
      <c r="Q42" s="162"/>
      <c r="R42" s="162"/>
      <c r="S42" s="162"/>
      <c r="T42" s="162"/>
      <c r="U42" s="162"/>
      <c r="V42" s="162"/>
      <c r="W42" s="162"/>
      <c r="X42" s="162"/>
      <c r="Y42" s="162"/>
      <c r="Z42" s="162"/>
      <c r="AA42" s="159"/>
    </row>
    <row r="43" ht="15.75" customHeight="1">
      <c r="A43" s="150">
        <v>41.0</v>
      </c>
      <c r="B43" s="159"/>
      <c r="C43" s="159"/>
      <c r="D43" s="159"/>
      <c r="E43" s="159"/>
      <c r="F43" s="159"/>
      <c r="G43" s="159"/>
      <c r="H43" s="160"/>
      <c r="I43" s="159"/>
      <c r="J43" s="159"/>
      <c r="K43" s="150"/>
      <c r="L43" s="136"/>
      <c r="M43" s="136"/>
      <c r="N43" s="162"/>
      <c r="O43" s="162"/>
      <c r="P43" s="162"/>
      <c r="Q43" s="162"/>
      <c r="R43" s="162"/>
      <c r="S43" s="162"/>
      <c r="T43" s="162"/>
      <c r="U43" s="162"/>
      <c r="V43" s="162"/>
      <c r="W43" s="162"/>
      <c r="X43" s="162"/>
      <c r="Y43" s="162"/>
      <c r="Z43" s="162"/>
      <c r="AA43" s="159"/>
    </row>
    <row r="44" ht="15.75" customHeight="1">
      <c r="A44" s="136"/>
      <c r="B44" s="136"/>
      <c r="C44" s="136"/>
      <c r="D44" s="136"/>
      <c r="E44" s="136"/>
      <c r="F44" s="136"/>
      <c r="G44" s="136"/>
      <c r="H44" s="137"/>
      <c r="I44" s="136"/>
      <c r="J44" s="136"/>
      <c r="K44" s="138"/>
      <c r="L44" s="136"/>
      <c r="M44" s="136"/>
      <c r="N44" s="136"/>
      <c r="O44" s="136"/>
      <c r="P44" s="136"/>
      <c r="Q44" s="136"/>
      <c r="R44" s="136"/>
      <c r="S44" s="136"/>
      <c r="T44" s="136"/>
      <c r="U44" s="136"/>
      <c r="V44" s="136"/>
      <c r="W44" s="136"/>
      <c r="X44" s="136"/>
      <c r="Y44" s="136"/>
      <c r="Z44" s="136"/>
      <c r="AA44" s="136"/>
    </row>
    <row r="45" ht="15.75" customHeight="1">
      <c r="A45" s="136"/>
      <c r="B45" s="136"/>
      <c r="C45" s="136"/>
      <c r="D45" s="136"/>
      <c r="E45" s="136"/>
      <c r="F45" s="136"/>
      <c r="G45" s="136"/>
      <c r="H45" s="137"/>
      <c r="I45" s="136"/>
      <c r="J45" s="136"/>
      <c r="K45" s="138"/>
      <c r="L45" s="136"/>
      <c r="M45" s="136"/>
      <c r="N45" s="136"/>
      <c r="O45" s="136"/>
      <c r="P45" s="136"/>
      <c r="Q45" s="136"/>
      <c r="R45" s="136"/>
      <c r="S45" s="136"/>
      <c r="T45" s="136"/>
      <c r="U45" s="136"/>
      <c r="V45" s="136"/>
      <c r="W45" s="136"/>
      <c r="X45" s="136"/>
      <c r="Y45" s="136"/>
      <c r="Z45" s="136"/>
      <c r="AA45" s="136"/>
    </row>
    <row r="46" ht="15.75" customHeight="1">
      <c r="A46" s="136"/>
      <c r="B46" s="136"/>
      <c r="C46" s="136"/>
      <c r="D46" s="136"/>
      <c r="E46" s="136"/>
      <c r="F46" s="136"/>
      <c r="G46" s="136"/>
      <c r="H46" s="137"/>
      <c r="I46" s="136"/>
      <c r="J46" s="136"/>
      <c r="K46" s="138"/>
      <c r="L46" s="136"/>
      <c r="M46" s="136"/>
      <c r="N46" s="136"/>
      <c r="O46" s="136"/>
      <c r="P46" s="136"/>
      <c r="Q46" s="136"/>
      <c r="R46" s="136"/>
      <c r="S46" s="136"/>
      <c r="T46" s="136"/>
      <c r="U46" s="136"/>
      <c r="V46" s="136"/>
      <c r="W46" s="136"/>
      <c r="X46" s="136"/>
      <c r="Y46" s="136"/>
      <c r="Z46" s="136"/>
      <c r="AA46" s="136"/>
    </row>
    <row r="47" ht="15.75" customHeight="1">
      <c r="A47" s="136"/>
      <c r="B47" s="136"/>
      <c r="C47" s="136"/>
      <c r="D47" s="136"/>
      <c r="E47" s="136"/>
      <c r="F47" s="136"/>
      <c r="G47" s="136"/>
      <c r="H47" s="137"/>
      <c r="I47" s="136"/>
      <c r="J47" s="136"/>
      <c r="K47" s="138"/>
      <c r="L47" s="136"/>
      <c r="M47" s="136"/>
      <c r="N47" s="136"/>
      <c r="O47" s="136"/>
      <c r="P47" s="136"/>
      <c r="Q47" s="136"/>
      <c r="R47" s="136"/>
      <c r="S47" s="136"/>
      <c r="T47" s="136"/>
      <c r="U47" s="136"/>
      <c r="V47" s="136"/>
      <c r="W47" s="136"/>
      <c r="X47" s="136"/>
      <c r="Y47" s="136"/>
      <c r="Z47" s="136"/>
      <c r="AA47" s="136"/>
    </row>
    <row r="48" ht="15.75" customHeight="1">
      <c r="A48" s="136"/>
      <c r="B48" s="136"/>
      <c r="C48" s="136"/>
      <c r="D48" s="136"/>
      <c r="E48" s="136"/>
      <c r="F48" s="136"/>
      <c r="G48" s="136"/>
      <c r="H48" s="137"/>
      <c r="I48" s="136"/>
      <c r="J48" s="136"/>
      <c r="K48" s="138"/>
      <c r="L48" s="136"/>
      <c r="M48" s="136"/>
      <c r="N48" s="136"/>
      <c r="O48" s="136"/>
      <c r="P48" s="136"/>
      <c r="Q48" s="136"/>
      <c r="R48" s="136"/>
      <c r="S48" s="136"/>
      <c r="T48" s="136"/>
      <c r="U48" s="136"/>
      <c r="V48" s="136"/>
      <c r="W48" s="136"/>
      <c r="X48" s="136"/>
      <c r="Y48" s="136"/>
      <c r="Z48" s="136"/>
      <c r="AA48" s="136"/>
    </row>
    <row r="49" ht="15.75" customHeight="1">
      <c r="A49" s="136"/>
      <c r="B49" s="136"/>
      <c r="C49" s="136"/>
      <c r="D49" s="136"/>
      <c r="E49" s="136"/>
      <c r="F49" s="136"/>
      <c r="G49" s="136"/>
      <c r="H49" s="137"/>
      <c r="I49" s="136"/>
      <c r="J49" s="136"/>
      <c r="K49" s="138"/>
      <c r="L49" s="136"/>
      <c r="M49" s="136"/>
      <c r="N49" s="136"/>
      <c r="O49" s="136"/>
      <c r="P49" s="136"/>
      <c r="Q49" s="136"/>
      <c r="R49" s="136"/>
      <c r="S49" s="136"/>
      <c r="T49" s="136"/>
      <c r="U49" s="136"/>
      <c r="V49" s="136"/>
      <c r="W49" s="136"/>
      <c r="X49" s="136"/>
      <c r="Y49" s="136"/>
      <c r="Z49" s="136"/>
      <c r="AA49" s="136"/>
    </row>
    <row r="50" ht="15.75" customHeight="1">
      <c r="A50" s="136"/>
      <c r="B50" s="136"/>
      <c r="C50" s="136"/>
      <c r="D50" s="136"/>
      <c r="E50" s="136"/>
      <c r="F50" s="136"/>
      <c r="G50" s="136"/>
      <c r="H50" s="137"/>
      <c r="I50" s="136"/>
      <c r="J50" s="136"/>
      <c r="K50" s="138"/>
      <c r="L50" s="136"/>
      <c r="M50" s="136"/>
      <c r="N50" s="136"/>
      <c r="O50" s="136"/>
      <c r="P50" s="136"/>
      <c r="Q50" s="136"/>
      <c r="R50" s="136"/>
      <c r="S50" s="136"/>
      <c r="T50" s="136"/>
      <c r="U50" s="136"/>
      <c r="V50" s="136"/>
      <c r="W50" s="136"/>
      <c r="X50" s="136"/>
      <c r="Y50" s="136"/>
      <c r="Z50" s="136"/>
      <c r="AA50" s="136"/>
    </row>
    <row r="51" ht="15.75" customHeight="1">
      <c r="A51" s="136"/>
      <c r="B51" s="136"/>
      <c r="C51" s="136"/>
      <c r="D51" s="136"/>
      <c r="E51" s="136"/>
      <c r="F51" s="136"/>
      <c r="G51" s="136"/>
      <c r="H51" s="137"/>
      <c r="I51" s="136"/>
      <c r="J51" s="136"/>
      <c r="K51" s="138"/>
      <c r="L51" s="136"/>
      <c r="M51" s="136"/>
      <c r="N51" s="136"/>
      <c r="O51" s="136"/>
      <c r="P51" s="136"/>
      <c r="Q51" s="136"/>
      <c r="R51" s="136"/>
      <c r="S51" s="136"/>
      <c r="T51" s="136"/>
      <c r="U51" s="136"/>
      <c r="V51" s="136"/>
      <c r="W51" s="136"/>
      <c r="X51" s="136"/>
      <c r="Y51" s="136"/>
      <c r="Z51" s="136"/>
      <c r="AA51" s="136"/>
    </row>
    <row r="52" ht="15.75" customHeight="1">
      <c r="A52" s="136"/>
      <c r="B52" s="136"/>
      <c r="C52" s="136"/>
      <c r="D52" s="136"/>
      <c r="E52" s="136"/>
      <c r="F52" s="136"/>
      <c r="G52" s="136"/>
      <c r="H52" s="137"/>
      <c r="I52" s="136"/>
      <c r="J52" s="136"/>
      <c r="K52" s="138"/>
      <c r="L52" s="136"/>
      <c r="M52" s="136"/>
      <c r="N52" s="136"/>
      <c r="O52" s="136"/>
      <c r="P52" s="136"/>
      <c r="Q52" s="136"/>
      <c r="R52" s="136"/>
      <c r="S52" s="136"/>
      <c r="T52" s="136"/>
      <c r="U52" s="136"/>
      <c r="V52" s="136"/>
      <c r="W52" s="136"/>
      <c r="X52" s="136"/>
      <c r="Y52" s="136"/>
      <c r="Z52" s="136"/>
      <c r="AA52" s="136"/>
    </row>
    <row r="53" ht="15.75" customHeight="1">
      <c r="A53" s="136"/>
      <c r="B53" s="136"/>
      <c r="C53" s="136"/>
      <c r="D53" s="136"/>
      <c r="E53" s="136"/>
      <c r="F53" s="136"/>
      <c r="G53" s="136"/>
      <c r="H53" s="137"/>
      <c r="I53" s="136"/>
      <c r="J53" s="136"/>
      <c r="K53" s="138"/>
      <c r="L53" s="136"/>
      <c r="M53" s="136"/>
      <c r="N53" s="136"/>
      <c r="O53" s="136"/>
      <c r="P53" s="136"/>
      <c r="Q53" s="136"/>
      <c r="R53" s="136"/>
      <c r="S53" s="136"/>
      <c r="T53" s="136"/>
      <c r="U53" s="136"/>
      <c r="V53" s="136"/>
      <c r="W53" s="136"/>
      <c r="X53" s="136"/>
      <c r="Y53" s="136"/>
      <c r="Z53" s="136"/>
      <c r="AA53" s="136"/>
    </row>
    <row r="54" ht="15.75" customHeight="1">
      <c r="A54" s="136"/>
      <c r="B54" s="136"/>
      <c r="C54" s="136"/>
      <c r="D54" s="136"/>
      <c r="E54" s="136"/>
      <c r="F54" s="136"/>
      <c r="G54" s="136"/>
      <c r="H54" s="137"/>
      <c r="I54" s="136"/>
      <c r="J54" s="136"/>
      <c r="K54" s="138"/>
      <c r="L54" s="136"/>
      <c r="M54" s="136"/>
      <c r="N54" s="136"/>
      <c r="O54" s="136"/>
      <c r="P54" s="136"/>
      <c r="Q54" s="136"/>
      <c r="R54" s="136"/>
      <c r="S54" s="136"/>
      <c r="T54" s="136"/>
      <c r="U54" s="136"/>
      <c r="V54" s="136"/>
      <c r="W54" s="136"/>
      <c r="X54" s="136"/>
      <c r="Y54" s="136"/>
      <c r="Z54" s="136"/>
      <c r="AA54" s="136"/>
    </row>
    <row r="55" ht="15.75" customHeight="1">
      <c r="A55" s="136"/>
      <c r="B55" s="136"/>
      <c r="C55" s="136"/>
      <c r="D55" s="136"/>
      <c r="E55" s="136"/>
      <c r="F55" s="136"/>
      <c r="G55" s="136"/>
      <c r="H55" s="137"/>
      <c r="I55" s="136"/>
      <c r="J55" s="136"/>
      <c r="K55" s="138"/>
      <c r="L55" s="136"/>
      <c r="M55" s="136"/>
      <c r="N55" s="136"/>
      <c r="O55" s="136"/>
      <c r="P55" s="136"/>
      <c r="Q55" s="136"/>
      <c r="R55" s="136"/>
      <c r="S55" s="136"/>
      <c r="T55" s="136"/>
      <c r="U55" s="136"/>
      <c r="V55" s="136"/>
      <c r="W55" s="136"/>
      <c r="X55" s="136"/>
      <c r="Y55" s="136"/>
      <c r="Z55" s="136"/>
      <c r="AA55" s="136"/>
    </row>
    <row r="56" ht="15.75" customHeight="1">
      <c r="A56" s="136"/>
      <c r="B56" s="136"/>
      <c r="C56" s="136"/>
      <c r="D56" s="136"/>
      <c r="E56" s="136"/>
      <c r="F56" s="136"/>
      <c r="G56" s="136"/>
      <c r="H56" s="137"/>
      <c r="I56" s="136"/>
      <c r="J56" s="136"/>
      <c r="K56" s="138"/>
      <c r="L56" s="136"/>
      <c r="M56" s="136"/>
      <c r="N56" s="136"/>
      <c r="O56" s="136"/>
      <c r="P56" s="136"/>
      <c r="Q56" s="136"/>
      <c r="R56" s="136"/>
      <c r="S56" s="136"/>
      <c r="T56" s="136"/>
      <c r="U56" s="136"/>
      <c r="V56" s="136"/>
      <c r="W56" s="136"/>
      <c r="X56" s="136"/>
      <c r="Y56" s="136"/>
      <c r="Z56" s="136"/>
      <c r="AA56" s="136"/>
    </row>
    <row r="57" ht="15.75" customHeight="1">
      <c r="A57" s="136"/>
      <c r="B57" s="136"/>
      <c r="C57" s="136"/>
      <c r="D57" s="136"/>
      <c r="E57" s="136"/>
      <c r="F57" s="136"/>
      <c r="G57" s="136"/>
      <c r="H57" s="137"/>
      <c r="I57" s="136"/>
      <c r="J57" s="136"/>
      <c r="K57" s="138"/>
      <c r="L57" s="136"/>
      <c r="M57" s="136"/>
      <c r="N57" s="136"/>
      <c r="O57" s="136"/>
      <c r="P57" s="136"/>
      <c r="Q57" s="136"/>
      <c r="R57" s="136"/>
      <c r="S57" s="136"/>
      <c r="T57" s="136"/>
      <c r="U57" s="136"/>
      <c r="V57" s="136"/>
      <c r="W57" s="136"/>
      <c r="X57" s="136"/>
      <c r="Y57" s="136"/>
      <c r="Z57" s="136"/>
      <c r="AA57" s="136"/>
    </row>
    <row r="58" ht="15.75" customHeight="1">
      <c r="A58" s="136"/>
      <c r="B58" s="136"/>
      <c r="C58" s="136"/>
      <c r="D58" s="136"/>
      <c r="E58" s="136"/>
      <c r="F58" s="136"/>
      <c r="G58" s="136"/>
      <c r="H58" s="137"/>
      <c r="I58" s="136"/>
      <c r="J58" s="136"/>
      <c r="K58" s="138"/>
      <c r="L58" s="136"/>
      <c r="M58" s="136"/>
      <c r="N58" s="136"/>
      <c r="O58" s="136"/>
      <c r="P58" s="136"/>
      <c r="Q58" s="136"/>
      <c r="R58" s="136"/>
      <c r="S58" s="136"/>
      <c r="T58" s="136"/>
      <c r="U58" s="136"/>
      <c r="V58" s="136"/>
      <c r="W58" s="136"/>
      <c r="X58" s="136"/>
      <c r="Y58" s="136"/>
      <c r="Z58" s="136"/>
      <c r="AA58" s="136"/>
    </row>
    <row r="59" ht="15.75" customHeight="1">
      <c r="A59" s="136"/>
      <c r="B59" s="136"/>
      <c r="C59" s="136"/>
      <c r="D59" s="136"/>
      <c r="E59" s="136"/>
      <c r="F59" s="136"/>
      <c r="G59" s="136"/>
      <c r="H59" s="137"/>
      <c r="I59" s="136"/>
      <c r="J59" s="136"/>
      <c r="K59" s="138"/>
      <c r="L59" s="136"/>
      <c r="M59" s="136"/>
      <c r="N59" s="136"/>
      <c r="O59" s="136"/>
      <c r="P59" s="136"/>
      <c r="Q59" s="136"/>
      <c r="R59" s="136"/>
      <c r="S59" s="136"/>
      <c r="T59" s="136"/>
      <c r="U59" s="136"/>
      <c r="V59" s="136"/>
      <c r="W59" s="136"/>
      <c r="X59" s="136"/>
      <c r="Y59" s="136"/>
      <c r="Z59" s="136"/>
      <c r="AA59" s="136"/>
    </row>
    <row r="60" ht="15.75" customHeight="1">
      <c r="A60" s="136"/>
      <c r="B60" s="136"/>
      <c r="C60" s="136"/>
      <c r="D60" s="136"/>
      <c r="E60" s="136"/>
      <c r="F60" s="136"/>
      <c r="G60" s="136"/>
      <c r="H60" s="137"/>
      <c r="I60" s="136"/>
      <c r="J60" s="136"/>
      <c r="K60" s="138"/>
      <c r="L60" s="136"/>
      <c r="M60" s="136"/>
      <c r="N60" s="136"/>
      <c r="O60" s="136"/>
      <c r="P60" s="136"/>
      <c r="Q60" s="136"/>
      <c r="R60" s="136"/>
      <c r="S60" s="136"/>
      <c r="T60" s="136"/>
      <c r="U60" s="136"/>
      <c r="V60" s="136"/>
      <c r="W60" s="136"/>
      <c r="X60" s="136"/>
      <c r="Y60" s="136"/>
      <c r="Z60" s="136"/>
      <c r="AA60" s="136"/>
    </row>
    <row r="61" ht="15.75" customHeight="1">
      <c r="A61" s="136"/>
      <c r="B61" s="136"/>
      <c r="C61" s="136"/>
      <c r="D61" s="136"/>
      <c r="E61" s="136"/>
      <c r="F61" s="136"/>
      <c r="G61" s="136"/>
      <c r="H61" s="137"/>
      <c r="I61" s="136"/>
      <c r="J61" s="136"/>
      <c r="K61" s="138"/>
      <c r="L61" s="136"/>
      <c r="M61" s="136"/>
      <c r="N61" s="136"/>
      <c r="O61" s="136"/>
      <c r="P61" s="136"/>
      <c r="Q61" s="136"/>
      <c r="R61" s="136"/>
      <c r="S61" s="136"/>
      <c r="T61" s="136"/>
      <c r="U61" s="136"/>
      <c r="V61" s="136"/>
      <c r="W61" s="136"/>
      <c r="X61" s="136"/>
      <c r="Y61" s="136"/>
      <c r="Z61" s="136"/>
      <c r="AA61" s="136"/>
    </row>
    <row r="62" ht="15.75" customHeight="1">
      <c r="A62" s="136"/>
      <c r="B62" s="136"/>
      <c r="C62" s="136"/>
      <c r="D62" s="136"/>
      <c r="E62" s="136"/>
      <c r="F62" s="136"/>
      <c r="G62" s="136"/>
      <c r="H62" s="137"/>
      <c r="I62" s="136"/>
      <c r="J62" s="136"/>
      <c r="K62" s="138"/>
      <c r="L62" s="136"/>
      <c r="M62" s="136"/>
      <c r="N62" s="136"/>
      <c r="O62" s="136"/>
      <c r="P62" s="136"/>
      <c r="Q62" s="136"/>
      <c r="R62" s="136"/>
      <c r="S62" s="136"/>
      <c r="T62" s="136"/>
      <c r="U62" s="136"/>
      <c r="V62" s="136"/>
      <c r="W62" s="136"/>
      <c r="X62" s="136"/>
      <c r="Y62" s="136"/>
      <c r="Z62" s="136"/>
      <c r="AA62" s="136"/>
    </row>
    <row r="63" ht="15.75" customHeight="1">
      <c r="A63" s="136"/>
      <c r="B63" s="136"/>
      <c r="C63" s="136"/>
      <c r="D63" s="136"/>
      <c r="E63" s="136"/>
      <c r="F63" s="136"/>
      <c r="G63" s="136"/>
      <c r="H63" s="137"/>
      <c r="I63" s="136"/>
      <c r="J63" s="136"/>
      <c r="K63" s="138"/>
      <c r="L63" s="136"/>
      <c r="M63" s="136"/>
      <c r="N63" s="136"/>
      <c r="O63" s="136"/>
      <c r="P63" s="136"/>
      <c r="Q63" s="136"/>
      <c r="R63" s="136"/>
      <c r="S63" s="136"/>
      <c r="T63" s="136"/>
      <c r="U63" s="136"/>
      <c r="V63" s="136"/>
      <c r="W63" s="136"/>
      <c r="X63" s="136"/>
      <c r="Y63" s="136"/>
      <c r="Z63" s="136"/>
      <c r="AA63" s="136"/>
    </row>
    <row r="64" ht="15.75" customHeight="1">
      <c r="A64" s="136"/>
      <c r="B64" s="136"/>
      <c r="C64" s="136"/>
      <c r="D64" s="136"/>
      <c r="E64" s="136"/>
      <c r="F64" s="136"/>
      <c r="G64" s="136"/>
      <c r="H64" s="137"/>
      <c r="I64" s="136"/>
      <c r="J64" s="136"/>
      <c r="K64" s="138"/>
      <c r="L64" s="136"/>
      <c r="M64" s="136"/>
      <c r="N64" s="136"/>
      <c r="O64" s="136"/>
      <c r="P64" s="136"/>
      <c r="Q64" s="136"/>
      <c r="R64" s="136"/>
      <c r="S64" s="136"/>
      <c r="T64" s="136"/>
      <c r="U64" s="136"/>
      <c r="V64" s="136"/>
      <c r="W64" s="136"/>
      <c r="X64" s="136"/>
      <c r="Y64" s="136"/>
      <c r="Z64" s="136"/>
      <c r="AA64" s="136"/>
    </row>
    <row r="65" ht="15.75" customHeight="1">
      <c r="A65" s="136"/>
      <c r="B65" s="136"/>
      <c r="C65" s="136"/>
      <c r="D65" s="136"/>
      <c r="E65" s="136"/>
      <c r="F65" s="136"/>
      <c r="G65" s="136"/>
      <c r="H65" s="137"/>
      <c r="I65" s="136"/>
      <c r="J65" s="136"/>
      <c r="K65" s="138"/>
      <c r="L65" s="136"/>
      <c r="M65" s="136"/>
      <c r="N65" s="136"/>
      <c r="O65" s="136"/>
      <c r="P65" s="136"/>
      <c r="Q65" s="136"/>
      <c r="R65" s="136"/>
      <c r="S65" s="136"/>
      <c r="T65" s="136"/>
      <c r="U65" s="136"/>
      <c r="V65" s="136"/>
      <c r="W65" s="136"/>
      <c r="X65" s="136"/>
      <c r="Y65" s="136"/>
      <c r="Z65" s="136"/>
      <c r="AA65" s="136"/>
    </row>
    <row r="66" ht="15.75" customHeight="1">
      <c r="A66" s="136"/>
      <c r="B66" s="136"/>
      <c r="C66" s="136"/>
      <c r="D66" s="136"/>
      <c r="E66" s="136"/>
      <c r="F66" s="136"/>
      <c r="G66" s="136"/>
      <c r="H66" s="137"/>
      <c r="I66" s="136"/>
      <c r="J66" s="136"/>
      <c r="K66" s="138"/>
      <c r="L66" s="136"/>
      <c r="M66" s="136"/>
      <c r="N66" s="136"/>
      <c r="O66" s="136"/>
      <c r="P66" s="136"/>
      <c r="Q66" s="136"/>
      <c r="R66" s="136"/>
      <c r="S66" s="136"/>
      <c r="T66" s="136"/>
      <c r="U66" s="136"/>
      <c r="V66" s="136"/>
      <c r="W66" s="136"/>
      <c r="X66" s="136"/>
      <c r="Y66" s="136"/>
      <c r="Z66" s="136"/>
      <c r="AA66" s="136"/>
    </row>
    <row r="67" ht="15.75" customHeight="1">
      <c r="A67" s="136"/>
      <c r="B67" s="136"/>
      <c r="C67" s="136"/>
      <c r="D67" s="136"/>
      <c r="E67" s="136"/>
      <c r="F67" s="136"/>
      <c r="G67" s="136"/>
      <c r="H67" s="137"/>
      <c r="I67" s="136"/>
      <c r="J67" s="136"/>
      <c r="K67" s="138"/>
      <c r="L67" s="136"/>
      <c r="M67" s="136"/>
      <c r="N67" s="136"/>
      <c r="O67" s="136"/>
      <c r="P67" s="136"/>
      <c r="Q67" s="136"/>
      <c r="R67" s="136"/>
      <c r="S67" s="136"/>
      <c r="T67" s="136"/>
      <c r="U67" s="136"/>
      <c r="V67" s="136"/>
      <c r="W67" s="136"/>
      <c r="X67" s="136"/>
      <c r="Y67" s="136"/>
      <c r="Z67" s="136"/>
      <c r="AA67" s="136"/>
    </row>
    <row r="68" ht="15.75" customHeight="1">
      <c r="A68" s="136"/>
      <c r="B68" s="136"/>
      <c r="C68" s="136"/>
      <c r="D68" s="136"/>
      <c r="E68" s="136"/>
      <c r="F68" s="136"/>
      <c r="G68" s="136"/>
      <c r="H68" s="137"/>
      <c r="I68" s="136"/>
      <c r="J68" s="136"/>
      <c r="K68" s="138"/>
      <c r="L68" s="136"/>
      <c r="M68" s="136"/>
      <c r="N68" s="136"/>
      <c r="O68" s="136"/>
      <c r="P68" s="136"/>
      <c r="Q68" s="136"/>
      <c r="R68" s="136"/>
      <c r="S68" s="136"/>
      <c r="T68" s="136"/>
      <c r="U68" s="136"/>
      <c r="V68" s="136"/>
      <c r="W68" s="136"/>
      <c r="X68" s="136"/>
      <c r="Y68" s="136"/>
      <c r="Z68" s="136"/>
      <c r="AA68" s="136"/>
    </row>
    <row r="69" ht="15.75" customHeight="1">
      <c r="A69" s="136"/>
      <c r="B69" s="136"/>
      <c r="C69" s="136"/>
      <c r="D69" s="136"/>
      <c r="E69" s="136"/>
      <c r="F69" s="136"/>
      <c r="G69" s="136"/>
      <c r="H69" s="137"/>
      <c r="I69" s="136"/>
      <c r="J69" s="136"/>
      <c r="K69" s="138"/>
      <c r="L69" s="136"/>
      <c r="M69" s="136"/>
      <c r="N69" s="136"/>
      <c r="O69" s="136"/>
      <c r="P69" s="136"/>
      <c r="Q69" s="136"/>
      <c r="R69" s="136"/>
      <c r="S69" s="136"/>
      <c r="T69" s="136"/>
      <c r="U69" s="136"/>
      <c r="V69" s="136"/>
      <c r="W69" s="136"/>
      <c r="X69" s="136"/>
      <c r="Y69" s="136"/>
      <c r="Z69" s="136"/>
      <c r="AA69" s="136"/>
    </row>
    <row r="70" ht="15.75" customHeight="1">
      <c r="A70" s="136"/>
      <c r="B70" s="136"/>
      <c r="C70" s="136"/>
      <c r="D70" s="136"/>
      <c r="E70" s="136"/>
      <c r="F70" s="136"/>
      <c r="G70" s="136"/>
      <c r="H70" s="137"/>
      <c r="I70" s="136"/>
      <c r="J70" s="136"/>
      <c r="K70" s="138"/>
      <c r="L70" s="136"/>
      <c r="M70" s="136"/>
      <c r="N70" s="136"/>
      <c r="O70" s="136"/>
      <c r="P70" s="136"/>
      <c r="Q70" s="136"/>
      <c r="R70" s="136"/>
      <c r="S70" s="136"/>
      <c r="T70" s="136"/>
      <c r="U70" s="136"/>
      <c r="V70" s="136"/>
      <c r="W70" s="136"/>
      <c r="X70" s="136"/>
      <c r="Y70" s="136"/>
      <c r="Z70" s="136"/>
      <c r="AA70" s="136"/>
    </row>
    <row r="71" ht="15.75" customHeight="1">
      <c r="A71" s="136"/>
      <c r="B71" s="136"/>
      <c r="C71" s="136"/>
      <c r="D71" s="136"/>
      <c r="E71" s="136"/>
      <c r="F71" s="136"/>
      <c r="G71" s="136"/>
      <c r="H71" s="137"/>
      <c r="I71" s="136"/>
      <c r="J71" s="136"/>
      <c r="K71" s="138"/>
      <c r="L71" s="136"/>
      <c r="M71" s="136"/>
      <c r="N71" s="136"/>
      <c r="O71" s="136"/>
      <c r="P71" s="136"/>
      <c r="Q71" s="136"/>
      <c r="R71" s="136"/>
      <c r="S71" s="136"/>
      <c r="T71" s="136"/>
      <c r="U71" s="136"/>
      <c r="V71" s="136"/>
      <c r="W71" s="136"/>
      <c r="X71" s="136"/>
      <c r="Y71" s="136"/>
      <c r="Z71" s="136"/>
      <c r="AA71" s="136"/>
    </row>
    <row r="72" ht="15.75" customHeight="1">
      <c r="A72" s="136"/>
      <c r="B72" s="136"/>
      <c r="C72" s="136"/>
      <c r="D72" s="136"/>
      <c r="E72" s="136"/>
      <c r="F72" s="136"/>
      <c r="G72" s="136"/>
      <c r="H72" s="137"/>
      <c r="I72" s="136"/>
      <c r="J72" s="136"/>
      <c r="K72" s="138"/>
      <c r="L72" s="136"/>
      <c r="M72" s="136"/>
      <c r="N72" s="136"/>
      <c r="O72" s="136"/>
      <c r="P72" s="136"/>
      <c r="Q72" s="136"/>
      <c r="R72" s="136"/>
      <c r="S72" s="136"/>
      <c r="T72" s="136"/>
      <c r="U72" s="136"/>
      <c r="V72" s="136"/>
      <c r="W72" s="136"/>
      <c r="X72" s="136"/>
      <c r="Y72" s="136"/>
      <c r="Z72" s="136"/>
      <c r="AA72" s="136"/>
    </row>
    <row r="73" ht="15.75" customHeight="1">
      <c r="A73" s="136"/>
      <c r="B73" s="136"/>
      <c r="C73" s="136"/>
      <c r="D73" s="136"/>
      <c r="E73" s="136"/>
      <c r="F73" s="136"/>
      <c r="G73" s="136"/>
      <c r="H73" s="137"/>
      <c r="I73" s="136"/>
      <c r="J73" s="136"/>
      <c r="K73" s="138"/>
      <c r="L73" s="136"/>
      <c r="M73" s="136"/>
      <c r="N73" s="136"/>
      <c r="O73" s="136"/>
      <c r="P73" s="136"/>
      <c r="Q73" s="136"/>
      <c r="R73" s="136"/>
      <c r="S73" s="136"/>
      <c r="T73" s="136"/>
      <c r="U73" s="136"/>
      <c r="V73" s="136"/>
      <c r="W73" s="136"/>
      <c r="X73" s="136"/>
      <c r="Y73" s="136"/>
      <c r="Z73" s="136"/>
      <c r="AA73" s="136"/>
    </row>
    <row r="74" ht="15.75" customHeight="1">
      <c r="A74" s="136"/>
      <c r="B74" s="136"/>
      <c r="C74" s="136"/>
      <c r="D74" s="136"/>
      <c r="E74" s="136"/>
      <c r="F74" s="136"/>
      <c r="G74" s="136"/>
      <c r="H74" s="137"/>
      <c r="I74" s="136"/>
      <c r="J74" s="136"/>
      <c r="K74" s="138"/>
      <c r="L74" s="136"/>
      <c r="M74" s="136"/>
      <c r="N74" s="136"/>
      <c r="O74" s="136"/>
      <c r="P74" s="136"/>
      <c r="Q74" s="136"/>
      <c r="R74" s="136"/>
      <c r="S74" s="136"/>
      <c r="T74" s="136"/>
      <c r="U74" s="136"/>
      <c r="V74" s="136"/>
      <c r="W74" s="136"/>
      <c r="X74" s="136"/>
      <c r="Y74" s="136"/>
      <c r="Z74" s="136"/>
      <c r="AA74" s="136"/>
    </row>
    <row r="75" ht="15.75" customHeight="1">
      <c r="A75" s="136"/>
      <c r="B75" s="136"/>
      <c r="C75" s="136"/>
      <c r="D75" s="136"/>
      <c r="E75" s="136"/>
      <c r="F75" s="136"/>
      <c r="G75" s="136"/>
      <c r="H75" s="137"/>
      <c r="I75" s="136"/>
      <c r="J75" s="136"/>
      <c r="K75" s="138"/>
      <c r="L75" s="136"/>
      <c r="M75" s="136"/>
      <c r="N75" s="136"/>
      <c r="O75" s="136"/>
      <c r="P75" s="136"/>
      <c r="Q75" s="136"/>
      <c r="R75" s="136"/>
      <c r="S75" s="136"/>
      <c r="T75" s="136"/>
      <c r="U75" s="136"/>
      <c r="V75" s="136"/>
      <c r="W75" s="136"/>
      <c r="X75" s="136"/>
      <c r="Y75" s="136"/>
      <c r="Z75" s="136"/>
      <c r="AA75" s="136"/>
    </row>
    <row r="76" ht="15.75" customHeight="1">
      <c r="A76" s="136"/>
      <c r="B76" s="136"/>
      <c r="C76" s="136"/>
      <c r="D76" s="136"/>
      <c r="E76" s="136"/>
      <c r="F76" s="136"/>
      <c r="G76" s="136"/>
      <c r="H76" s="137"/>
      <c r="I76" s="136"/>
      <c r="J76" s="136"/>
      <c r="K76" s="138"/>
      <c r="L76" s="136"/>
      <c r="M76" s="136"/>
      <c r="N76" s="136"/>
      <c r="O76" s="136"/>
      <c r="P76" s="136"/>
      <c r="Q76" s="136"/>
      <c r="R76" s="136"/>
      <c r="S76" s="136"/>
      <c r="T76" s="136"/>
      <c r="U76" s="136"/>
      <c r="V76" s="136"/>
      <c r="W76" s="136"/>
      <c r="X76" s="136"/>
      <c r="Y76" s="136"/>
      <c r="Z76" s="136"/>
      <c r="AA76" s="136"/>
    </row>
    <row r="77" ht="15.75" customHeight="1">
      <c r="A77" s="136"/>
      <c r="B77" s="136"/>
      <c r="C77" s="136"/>
      <c r="D77" s="136"/>
      <c r="E77" s="136"/>
      <c r="F77" s="136"/>
      <c r="G77" s="136"/>
      <c r="H77" s="137"/>
      <c r="I77" s="136"/>
      <c r="J77" s="136"/>
      <c r="K77" s="138"/>
      <c r="L77" s="136"/>
      <c r="M77" s="136"/>
      <c r="N77" s="136"/>
      <c r="O77" s="136"/>
      <c r="P77" s="136"/>
      <c r="Q77" s="136"/>
      <c r="R77" s="136"/>
      <c r="S77" s="136"/>
      <c r="T77" s="136"/>
      <c r="U77" s="136"/>
      <c r="V77" s="136"/>
      <c r="W77" s="136"/>
      <c r="X77" s="136"/>
      <c r="Y77" s="136"/>
      <c r="Z77" s="136"/>
      <c r="AA77" s="136"/>
    </row>
    <row r="78" ht="15.75" customHeight="1">
      <c r="A78" s="136"/>
      <c r="B78" s="136"/>
      <c r="C78" s="136"/>
      <c r="D78" s="136"/>
      <c r="E78" s="136"/>
      <c r="F78" s="136"/>
      <c r="G78" s="136"/>
      <c r="H78" s="137"/>
      <c r="I78" s="136"/>
      <c r="J78" s="136"/>
      <c r="K78" s="138"/>
      <c r="L78" s="136"/>
      <c r="M78" s="136"/>
      <c r="N78" s="136"/>
      <c r="O78" s="136"/>
      <c r="P78" s="136"/>
      <c r="Q78" s="136"/>
      <c r="R78" s="136"/>
      <c r="S78" s="136"/>
      <c r="T78" s="136"/>
      <c r="U78" s="136"/>
      <c r="V78" s="136"/>
      <c r="W78" s="136"/>
      <c r="X78" s="136"/>
      <c r="Y78" s="136"/>
      <c r="Z78" s="136"/>
      <c r="AA78" s="136"/>
    </row>
    <row r="79" ht="15.75" customHeight="1">
      <c r="A79" s="136"/>
      <c r="B79" s="136"/>
      <c r="C79" s="136"/>
      <c r="D79" s="136"/>
      <c r="E79" s="136"/>
      <c r="F79" s="136"/>
      <c r="G79" s="136"/>
      <c r="H79" s="137"/>
      <c r="I79" s="136"/>
      <c r="J79" s="136"/>
      <c r="K79" s="138"/>
      <c r="L79" s="136"/>
      <c r="M79" s="136"/>
      <c r="N79" s="136"/>
      <c r="O79" s="136"/>
      <c r="P79" s="136"/>
      <c r="Q79" s="136"/>
      <c r="R79" s="136"/>
      <c r="S79" s="136"/>
      <c r="T79" s="136"/>
      <c r="U79" s="136"/>
      <c r="V79" s="136"/>
      <c r="W79" s="136"/>
      <c r="X79" s="136"/>
      <c r="Y79" s="136"/>
      <c r="Z79" s="136"/>
      <c r="AA79" s="136"/>
    </row>
    <row r="80" ht="15.75" customHeight="1">
      <c r="A80" s="136"/>
      <c r="B80" s="136"/>
      <c r="C80" s="136"/>
      <c r="D80" s="136"/>
      <c r="E80" s="136"/>
      <c r="F80" s="136"/>
      <c r="G80" s="136"/>
      <c r="H80" s="137"/>
      <c r="I80" s="136"/>
      <c r="J80" s="136"/>
      <c r="K80" s="138"/>
      <c r="L80" s="136"/>
      <c r="M80" s="136"/>
      <c r="N80" s="136"/>
      <c r="O80" s="136"/>
      <c r="P80" s="136"/>
      <c r="Q80" s="136"/>
      <c r="R80" s="136"/>
      <c r="S80" s="136"/>
      <c r="T80" s="136"/>
      <c r="U80" s="136"/>
      <c r="V80" s="136"/>
      <c r="W80" s="136"/>
      <c r="X80" s="136"/>
      <c r="Y80" s="136"/>
      <c r="Z80" s="136"/>
      <c r="AA80" s="136"/>
    </row>
    <row r="81" ht="15.75" customHeight="1">
      <c r="A81" s="136"/>
      <c r="B81" s="136"/>
      <c r="C81" s="136"/>
      <c r="D81" s="136"/>
      <c r="E81" s="136"/>
      <c r="F81" s="136"/>
      <c r="G81" s="136"/>
      <c r="H81" s="137"/>
      <c r="I81" s="136"/>
      <c r="J81" s="136"/>
      <c r="K81" s="138"/>
      <c r="L81" s="136"/>
      <c r="M81" s="136"/>
      <c r="N81" s="136"/>
      <c r="O81" s="136"/>
      <c r="P81" s="136"/>
      <c r="Q81" s="136"/>
      <c r="R81" s="136"/>
      <c r="S81" s="136"/>
      <c r="T81" s="136"/>
      <c r="U81" s="136"/>
      <c r="V81" s="136"/>
      <c r="W81" s="136"/>
      <c r="X81" s="136"/>
      <c r="Y81" s="136"/>
      <c r="Z81" s="136"/>
      <c r="AA81" s="136"/>
    </row>
    <row r="82" ht="15.75" customHeight="1">
      <c r="A82" s="136"/>
      <c r="B82" s="136"/>
      <c r="C82" s="136"/>
      <c r="D82" s="136"/>
      <c r="E82" s="136"/>
      <c r="F82" s="136"/>
      <c r="G82" s="136"/>
      <c r="H82" s="137"/>
      <c r="I82" s="136"/>
      <c r="J82" s="136"/>
      <c r="K82" s="138"/>
      <c r="L82" s="136"/>
      <c r="M82" s="136"/>
      <c r="N82" s="136"/>
      <c r="O82" s="136"/>
      <c r="P82" s="136"/>
      <c r="Q82" s="136"/>
      <c r="R82" s="136"/>
      <c r="S82" s="136"/>
      <c r="T82" s="136"/>
      <c r="U82" s="136"/>
      <c r="V82" s="136"/>
      <c r="W82" s="136"/>
      <c r="X82" s="136"/>
      <c r="Y82" s="136"/>
      <c r="Z82" s="136"/>
      <c r="AA82" s="136"/>
    </row>
    <row r="83" ht="15.75" customHeight="1">
      <c r="A83" s="136"/>
      <c r="B83" s="136"/>
      <c r="C83" s="136"/>
      <c r="D83" s="136"/>
      <c r="E83" s="136"/>
      <c r="F83" s="136"/>
      <c r="G83" s="136"/>
      <c r="H83" s="137"/>
      <c r="I83" s="136"/>
      <c r="J83" s="136"/>
      <c r="K83" s="138"/>
      <c r="L83" s="136"/>
      <c r="M83" s="136"/>
      <c r="N83" s="136"/>
      <c r="O83" s="136"/>
      <c r="P83" s="136"/>
      <c r="Q83" s="136"/>
      <c r="R83" s="136"/>
      <c r="S83" s="136"/>
      <c r="T83" s="136"/>
      <c r="U83" s="136"/>
      <c r="V83" s="136"/>
      <c r="W83" s="136"/>
      <c r="X83" s="136"/>
      <c r="Y83" s="136"/>
      <c r="Z83" s="136"/>
      <c r="AA83" s="136"/>
    </row>
    <row r="84" ht="15.75" customHeight="1">
      <c r="A84" s="136"/>
      <c r="B84" s="136"/>
      <c r="C84" s="136"/>
      <c r="D84" s="136"/>
      <c r="E84" s="136"/>
      <c r="F84" s="136"/>
      <c r="G84" s="136"/>
      <c r="H84" s="137"/>
      <c r="I84" s="136"/>
      <c r="J84" s="136"/>
      <c r="K84" s="138"/>
      <c r="L84" s="136"/>
      <c r="M84" s="136"/>
      <c r="N84" s="136"/>
      <c r="O84" s="136"/>
      <c r="P84" s="136"/>
      <c r="Q84" s="136"/>
      <c r="R84" s="136"/>
      <c r="S84" s="136"/>
      <c r="T84" s="136"/>
      <c r="U84" s="136"/>
      <c r="V84" s="136"/>
      <c r="W84" s="136"/>
      <c r="X84" s="136"/>
      <c r="Y84" s="136"/>
      <c r="Z84" s="136"/>
      <c r="AA84" s="136"/>
    </row>
    <row r="85" ht="15.75" customHeight="1">
      <c r="A85" s="136"/>
      <c r="B85" s="136"/>
      <c r="C85" s="136"/>
      <c r="D85" s="136"/>
      <c r="E85" s="136"/>
      <c r="F85" s="136"/>
      <c r="G85" s="136"/>
      <c r="H85" s="137"/>
      <c r="I85" s="136"/>
      <c r="J85" s="136"/>
      <c r="K85" s="138"/>
      <c r="L85" s="136"/>
      <c r="M85" s="136"/>
      <c r="N85" s="136"/>
      <c r="O85" s="136"/>
      <c r="P85" s="136"/>
      <c r="Q85" s="136"/>
      <c r="R85" s="136"/>
      <c r="S85" s="136"/>
      <c r="T85" s="136"/>
      <c r="U85" s="136"/>
      <c r="V85" s="136"/>
      <c r="W85" s="136"/>
      <c r="X85" s="136"/>
      <c r="Y85" s="136"/>
      <c r="Z85" s="136"/>
      <c r="AA85" s="136"/>
    </row>
    <row r="86" ht="15.75" customHeight="1">
      <c r="A86" s="136"/>
      <c r="B86" s="136"/>
      <c r="C86" s="136"/>
      <c r="D86" s="136"/>
      <c r="E86" s="136"/>
      <c r="F86" s="136"/>
      <c r="G86" s="136"/>
      <c r="H86" s="137"/>
      <c r="I86" s="136"/>
      <c r="J86" s="136"/>
      <c r="K86" s="138"/>
      <c r="L86" s="136"/>
      <c r="M86" s="136"/>
      <c r="N86" s="136"/>
      <c r="O86" s="136"/>
      <c r="P86" s="136"/>
      <c r="Q86" s="136"/>
      <c r="R86" s="136"/>
      <c r="S86" s="136"/>
      <c r="T86" s="136"/>
      <c r="U86" s="136"/>
      <c r="V86" s="136"/>
      <c r="W86" s="136"/>
      <c r="X86" s="136"/>
      <c r="Y86" s="136"/>
      <c r="Z86" s="136"/>
      <c r="AA86" s="136"/>
    </row>
    <row r="87" ht="15.75" customHeight="1">
      <c r="A87" s="136"/>
      <c r="B87" s="136"/>
      <c r="C87" s="136"/>
      <c r="D87" s="136"/>
      <c r="E87" s="136"/>
      <c r="F87" s="136"/>
      <c r="G87" s="136"/>
      <c r="H87" s="137"/>
      <c r="I87" s="136"/>
      <c r="J87" s="136"/>
      <c r="K87" s="138"/>
      <c r="L87" s="136"/>
      <c r="M87" s="136"/>
      <c r="N87" s="136"/>
      <c r="O87" s="136"/>
      <c r="P87" s="136"/>
      <c r="Q87" s="136"/>
      <c r="R87" s="136"/>
      <c r="S87" s="136"/>
      <c r="T87" s="136"/>
      <c r="U87" s="136"/>
      <c r="V87" s="136"/>
      <c r="W87" s="136"/>
      <c r="X87" s="136"/>
      <c r="Y87" s="136"/>
      <c r="Z87" s="136"/>
      <c r="AA87" s="136"/>
    </row>
    <row r="88" ht="15.75" customHeight="1">
      <c r="A88" s="136"/>
      <c r="B88" s="136"/>
      <c r="C88" s="136"/>
      <c r="D88" s="136"/>
      <c r="E88" s="136"/>
      <c r="F88" s="136"/>
      <c r="G88" s="136"/>
      <c r="H88" s="137"/>
      <c r="I88" s="136"/>
      <c r="J88" s="136"/>
      <c r="K88" s="138"/>
      <c r="L88" s="136"/>
      <c r="M88" s="136"/>
      <c r="N88" s="136"/>
      <c r="O88" s="136"/>
      <c r="P88" s="136"/>
      <c r="Q88" s="136"/>
      <c r="R88" s="136"/>
      <c r="S88" s="136"/>
      <c r="T88" s="136"/>
      <c r="U88" s="136"/>
      <c r="V88" s="136"/>
      <c r="W88" s="136"/>
      <c r="X88" s="136"/>
      <c r="Y88" s="136"/>
      <c r="Z88" s="136"/>
      <c r="AA88" s="136"/>
    </row>
    <row r="89" ht="15.75" customHeight="1">
      <c r="A89" s="136"/>
      <c r="B89" s="136"/>
      <c r="C89" s="136"/>
      <c r="D89" s="136"/>
      <c r="E89" s="136"/>
      <c r="F89" s="136"/>
      <c r="G89" s="136"/>
      <c r="H89" s="137"/>
      <c r="I89" s="136"/>
      <c r="J89" s="136"/>
      <c r="K89" s="138"/>
      <c r="L89" s="136"/>
      <c r="M89" s="136"/>
      <c r="N89" s="136"/>
      <c r="O89" s="136"/>
      <c r="P89" s="136"/>
      <c r="Q89" s="136"/>
      <c r="R89" s="136"/>
      <c r="S89" s="136"/>
      <c r="T89" s="136"/>
      <c r="U89" s="136"/>
      <c r="V89" s="136"/>
      <c r="W89" s="136"/>
      <c r="X89" s="136"/>
      <c r="Y89" s="136"/>
      <c r="Z89" s="136"/>
      <c r="AA89" s="136"/>
    </row>
    <row r="90" ht="15.75" customHeight="1">
      <c r="A90" s="136"/>
      <c r="B90" s="136"/>
      <c r="C90" s="136"/>
      <c r="D90" s="136"/>
      <c r="E90" s="136"/>
      <c r="F90" s="136"/>
      <c r="G90" s="136"/>
      <c r="H90" s="137"/>
      <c r="I90" s="136"/>
      <c r="J90" s="136"/>
      <c r="K90" s="138"/>
      <c r="L90" s="136"/>
      <c r="M90" s="136"/>
      <c r="N90" s="136"/>
      <c r="O90" s="136"/>
      <c r="P90" s="136"/>
      <c r="Q90" s="136"/>
      <c r="R90" s="136"/>
      <c r="S90" s="136"/>
      <c r="T90" s="136"/>
      <c r="U90" s="136"/>
      <c r="V90" s="136"/>
      <c r="W90" s="136"/>
      <c r="X90" s="136"/>
      <c r="Y90" s="136"/>
      <c r="Z90" s="136"/>
      <c r="AA90" s="136"/>
    </row>
    <row r="91" ht="15.75" customHeight="1">
      <c r="A91" s="136"/>
      <c r="B91" s="136"/>
      <c r="C91" s="136"/>
      <c r="D91" s="136"/>
      <c r="E91" s="136"/>
      <c r="F91" s="136"/>
      <c r="G91" s="136"/>
      <c r="H91" s="137"/>
      <c r="I91" s="136"/>
      <c r="J91" s="136"/>
      <c r="K91" s="138"/>
      <c r="L91" s="136"/>
      <c r="M91" s="136"/>
      <c r="N91" s="136"/>
      <c r="O91" s="136"/>
      <c r="P91" s="136"/>
      <c r="Q91" s="136"/>
      <c r="R91" s="136"/>
      <c r="S91" s="136"/>
      <c r="T91" s="136"/>
      <c r="U91" s="136"/>
      <c r="V91" s="136"/>
      <c r="W91" s="136"/>
      <c r="X91" s="136"/>
      <c r="Y91" s="136"/>
      <c r="Z91" s="136"/>
      <c r="AA91" s="136"/>
    </row>
    <row r="92" ht="15.75" customHeight="1">
      <c r="A92" s="136"/>
      <c r="B92" s="136"/>
      <c r="C92" s="136"/>
      <c r="D92" s="136"/>
      <c r="E92" s="136"/>
      <c r="F92" s="136"/>
      <c r="G92" s="136"/>
      <c r="H92" s="137"/>
      <c r="I92" s="136"/>
      <c r="J92" s="136"/>
      <c r="K92" s="138"/>
      <c r="L92" s="136"/>
      <c r="M92" s="136"/>
      <c r="N92" s="136"/>
      <c r="O92" s="136"/>
      <c r="P92" s="136"/>
      <c r="Q92" s="136"/>
      <c r="R92" s="136"/>
      <c r="S92" s="136"/>
      <c r="T92" s="136"/>
      <c r="U92" s="136"/>
      <c r="V92" s="136"/>
      <c r="W92" s="136"/>
      <c r="X92" s="136"/>
      <c r="Y92" s="136"/>
      <c r="Z92" s="136"/>
      <c r="AA92" s="136"/>
    </row>
    <row r="93" ht="15.75" customHeight="1">
      <c r="A93" s="136"/>
      <c r="B93" s="136"/>
      <c r="C93" s="136"/>
      <c r="D93" s="136"/>
      <c r="E93" s="136"/>
      <c r="F93" s="136"/>
      <c r="G93" s="136"/>
      <c r="H93" s="137"/>
      <c r="I93" s="136"/>
      <c r="J93" s="136"/>
      <c r="K93" s="138"/>
      <c r="L93" s="136"/>
      <c r="M93" s="136"/>
      <c r="N93" s="136"/>
      <c r="O93" s="136"/>
      <c r="P93" s="136"/>
      <c r="Q93" s="136"/>
      <c r="R93" s="136"/>
      <c r="S93" s="136"/>
      <c r="T93" s="136"/>
      <c r="U93" s="136"/>
      <c r="V93" s="136"/>
      <c r="W93" s="136"/>
      <c r="X93" s="136"/>
      <c r="Y93" s="136"/>
      <c r="Z93" s="136"/>
      <c r="AA93" s="136"/>
    </row>
    <row r="94" ht="15.75" customHeight="1">
      <c r="A94" s="136"/>
      <c r="B94" s="136"/>
      <c r="C94" s="136"/>
      <c r="D94" s="136"/>
      <c r="E94" s="136"/>
      <c r="F94" s="136"/>
      <c r="G94" s="136"/>
      <c r="H94" s="137"/>
      <c r="I94" s="136"/>
      <c r="J94" s="136"/>
      <c r="K94" s="138"/>
      <c r="L94" s="136"/>
      <c r="M94" s="136"/>
      <c r="N94" s="136"/>
      <c r="O94" s="136"/>
      <c r="P94" s="136"/>
      <c r="Q94" s="136"/>
      <c r="R94" s="136"/>
      <c r="S94" s="136"/>
      <c r="T94" s="136"/>
      <c r="U94" s="136"/>
      <c r="V94" s="136"/>
      <c r="W94" s="136"/>
      <c r="X94" s="136"/>
      <c r="Y94" s="136"/>
      <c r="Z94" s="136"/>
      <c r="AA94" s="136"/>
    </row>
    <row r="95" ht="15.75" customHeight="1">
      <c r="A95" s="136"/>
      <c r="B95" s="136"/>
      <c r="C95" s="136"/>
      <c r="D95" s="136"/>
      <c r="E95" s="136"/>
      <c r="F95" s="136"/>
      <c r="G95" s="136"/>
      <c r="H95" s="137"/>
      <c r="I95" s="136"/>
      <c r="J95" s="136"/>
      <c r="K95" s="138"/>
      <c r="L95" s="136"/>
      <c r="M95" s="136"/>
      <c r="N95" s="136"/>
      <c r="O95" s="136"/>
      <c r="P95" s="136"/>
      <c r="Q95" s="136"/>
      <c r="R95" s="136"/>
      <c r="S95" s="136"/>
      <c r="T95" s="136"/>
      <c r="U95" s="136"/>
      <c r="V95" s="136"/>
      <c r="W95" s="136"/>
      <c r="X95" s="136"/>
      <c r="Y95" s="136"/>
      <c r="Z95" s="136"/>
      <c r="AA95" s="136"/>
    </row>
    <row r="96" ht="15.75" customHeight="1">
      <c r="A96" s="136"/>
      <c r="B96" s="136"/>
      <c r="C96" s="136"/>
      <c r="D96" s="136"/>
      <c r="E96" s="136"/>
      <c r="F96" s="136"/>
      <c r="G96" s="136"/>
      <c r="H96" s="137"/>
      <c r="I96" s="136"/>
      <c r="J96" s="136"/>
      <c r="K96" s="138"/>
      <c r="L96" s="136"/>
      <c r="M96" s="136"/>
      <c r="N96" s="136"/>
      <c r="O96" s="136"/>
      <c r="P96" s="136"/>
      <c r="Q96" s="136"/>
      <c r="R96" s="136"/>
      <c r="S96" s="136"/>
      <c r="T96" s="136"/>
      <c r="U96" s="136"/>
      <c r="V96" s="136"/>
      <c r="W96" s="136"/>
      <c r="X96" s="136"/>
      <c r="Y96" s="136"/>
      <c r="Z96" s="136"/>
      <c r="AA96" s="136"/>
    </row>
    <row r="97" ht="15.75" customHeight="1">
      <c r="A97" s="136"/>
      <c r="B97" s="136"/>
      <c r="C97" s="136"/>
      <c r="D97" s="136"/>
      <c r="E97" s="136"/>
      <c r="F97" s="136"/>
      <c r="G97" s="136"/>
      <c r="H97" s="137"/>
      <c r="I97" s="136"/>
      <c r="J97" s="136"/>
      <c r="K97" s="138"/>
      <c r="L97" s="136"/>
      <c r="M97" s="136"/>
      <c r="N97" s="136"/>
      <c r="O97" s="136"/>
      <c r="P97" s="136"/>
      <c r="Q97" s="136"/>
      <c r="R97" s="136"/>
      <c r="S97" s="136"/>
      <c r="T97" s="136"/>
      <c r="U97" s="136"/>
      <c r="V97" s="136"/>
      <c r="W97" s="136"/>
      <c r="X97" s="136"/>
      <c r="Y97" s="136"/>
      <c r="Z97" s="136"/>
      <c r="AA97" s="136"/>
    </row>
    <row r="98" ht="15.75" customHeight="1">
      <c r="A98" s="136"/>
      <c r="B98" s="136"/>
      <c r="C98" s="136"/>
      <c r="D98" s="136"/>
      <c r="E98" s="136"/>
      <c r="F98" s="136"/>
      <c r="G98" s="136"/>
      <c r="H98" s="137"/>
      <c r="I98" s="136"/>
      <c r="J98" s="136"/>
      <c r="K98" s="138"/>
      <c r="L98" s="136"/>
      <c r="M98" s="136"/>
      <c r="N98" s="136"/>
      <c r="O98" s="136"/>
      <c r="P98" s="136"/>
      <c r="Q98" s="136"/>
      <c r="R98" s="136"/>
      <c r="S98" s="136"/>
      <c r="T98" s="136"/>
      <c r="U98" s="136"/>
      <c r="V98" s="136"/>
      <c r="W98" s="136"/>
      <c r="X98" s="136"/>
      <c r="Y98" s="136"/>
      <c r="Z98" s="136"/>
      <c r="AA98" s="136"/>
    </row>
    <row r="99" ht="15.75" customHeight="1">
      <c r="A99" s="136"/>
      <c r="B99" s="136"/>
      <c r="C99" s="136"/>
      <c r="D99" s="136"/>
      <c r="E99" s="136"/>
      <c r="F99" s="136"/>
      <c r="G99" s="136"/>
      <c r="H99" s="137"/>
      <c r="I99" s="136"/>
      <c r="J99" s="136"/>
      <c r="K99" s="138"/>
      <c r="L99" s="136"/>
      <c r="M99" s="136"/>
      <c r="N99" s="136"/>
      <c r="O99" s="136"/>
      <c r="P99" s="136"/>
      <c r="Q99" s="136"/>
      <c r="R99" s="136"/>
      <c r="S99" s="136"/>
      <c r="T99" s="136"/>
      <c r="U99" s="136"/>
      <c r="V99" s="136"/>
      <c r="W99" s="136"/>
      <c r="X99" s="136"/>
      <c r="Y99" s="136"/>
      <c r="Z99" s="136"/>
      <c r="AA99" s="136"/>
    </row>
    <row r="100" ht="15.75" customHeight="1">
      <c r="A100" s="136"/>
      <c r="B100" s="136"/>
      <c r="C100" s="136"/>
      <c r="D100" s="136"/>
      <c r="E100" s="136"/>
      <c r="F100" s="136"/>
      <c r="G100" s="136"/>
      <c r="H100" s="137"/>
      <c r="I100" s="136"/>
      <c r="J100" s="136"/>
      <c r="K100" s="138"/>
      <c r="L100" s="136"/>
      <c r="M100" s="136"/>
      <c r="N100" s="136"/>
      <c r="O100" s="136"/>
      <c r="P100" s="136"/>
      <c r="Q100" s="136"/>
      <c r="R100" s="136"/>
      <c r="S100" s="136"/>
      <c r="T100" s="136"/>
      <c r="U100" s="136"/>
      <c r="V100" s="136"/>
      <c r="W100" s="136"/>
      <c r="X100" s="136"/>
      <c r="Y100" s="136"/>
      <c r="Z100" s="136"/>
      <c r="AA100" s="136"/>
    </row>
    <row r="101" ht="15.75" customHeight="1">
      <c r="A101" s="136"/>
      <c r="B101" s="136"/>
      <c r="C101" s="136"/>
      <c r="D101" s="136"/>
      <c r="E101" s="136"/>
      <c r="F101" s="136"/>
      <c r="G101" s="136"/>
      <c r="H101" s="137"/>
      <c r="I101" s="136"/>
      <c r="J101" s="136"/>
      <c r="K101" s="138"/>
      <c r="L101" s="136"/>
      <c r="M101" s="136"/>
      <c r="N101" s="136"/>
      <c r="O101" s="136"/>
      <c r="P101" s="136"/>
      <c r="Q101" s="136"/>
      <c r="R101" s="136"/>
      <c r="S101" s="136"/>
      <c r="T101" s="136"/>
      <c r="U101" s="136"/>
      <c r="V101" s="136"/>
      <c r="W101" s="136"/>
      <c r="X101" s="136"/>
      <c r="Y101" s="136"/>
      <c r="Z101" s="136"/>
      <c r="AA101" s="136"/>
    </row>
    <row r="102" ht="15.75" customHeight="1">
      <c r="A102" s="136"/>
      <c r="B102" s="136"/>
      <c r="C102" s="136"/>
      <c r="D102" s="136"/>
      <c r="E102" s="136"/>
      <c r="F102" s="136"/>
      <c r="G102" s="136"/>
      <c r="H102" s="137"/>
      <c r="I102" s="136"/>
      <c r="J102" s="136"/>
      <c r="K102" s="138"/>
      <c r="L102" s="136"/>
      <c r="M102" s="136"/>
      <c r="N102" s="136"/>
      <c r="O102" s="136"/>
      <c r="P102" s="136"/>
      <c r="Q102" s="136"/>
      <c r="R102" s="136"/>
      <c r="S102" s="136"/>
      <c r="T102" s="136"/>
      <c r="U102" s="136"/>
      <c r="V102" s="136"/>
      <c r="W102" s="136"/>
      <c r="X102" s="136"/>
      <c r="Y102" s="136"/>
      <c r="Z102" s="136"/>
      <c r="AA102" s="136"/>
    </row>
    <row r="103" ht="15.75" customHeight="1">
      <c r="A103" s="136"/>
      <c r="B103" s="136"/>
      <c r="C103" s="136"/>
      <c r="D103" s="136"/>
      <c r="E103" s="136"/>
      <c r="F103" s="136"/>
      <c r="G103" s="136"/>
      <c r="H103" s="137"/>
      <c r="I103" s="136"/>
      <c r="J103" s="136"/>
      <c r="K103" s="138"/>
      <c r="L103" s="136"/>
      <c r="M103" s="136"/>
      <c r="N103" s="136"/>
      <c r="O103" s="136"/>
      <c r="P103" s="136"/>
      <c r="Q103" s="136"/>
      <c r="R103" s="136"/>
      <c r="S103" s="136"/>
      <c r="T103" s="136"/>
      <c r="U103" s="136"/>
      <c r="V103" s="136"/>
      <c r="W103" s="136"/>
      <c r="X103" s="136"/>
      <c r="Y103" s="136"/>
      <c r="Z103" s="136"/>
      <c r="AA103" s="136"/>
    </row>
    <row r="104" ht="15.75" customHeight="1">
      <c r="A104" s="136"/>
      <c r="B104" s="136"/>
      <c r="C104" s="136"/>
      <c r="D104" s="136"/>
      <c r="E104" s="136"/>
      <c r="F104" s="136"/>
      <c r="G104" s="136"/>
      <c r="H104" s="137"/>
      <c r="I104" s="136"/>
      <c r="J104" s="136"/>
      <c r="K104" s="138"/>
      <c r="L104" s="136"/>
      <c r="M104" s="136"/>
      <c r="N104" s="136"/>
      <c r="O104" s="136"/>
      <c r="P104" s="136"/>
      <c r="Q104" s="136"/>
      <c r="R104" s="136"/>
      <c r="S104" s="136"/>
      <c r="T104" s="136"/>
      <c r="U104" s="136"/>
      <c r="V104" s="136"/>
      <c r="W104" s="136"/>
      <c r="X104" s="136"/>
      <c r="Y104" s="136"/>
      <c r="Z104" s="136"/>
      <c r="AA104" s="136"/>
    </row>
    <row r="105" ht="15.75" customHeight="1">
      <c r="A105" s="136"/>
      <c r="B105" s="136"/>
      <c r="C105" s="136"/>
      <c r="D105" s="136"/>
      <c r="E105" s="136"/>
      <c r="F105" s="136"/>
      <c r="G105" s="136"/>
      <c r="H105" s="137"/>
      <c r="I105" s="136"/>
      <c r="J105" s="136"/>
      <c r="K105" s="138"/>
      <c r="L105" s="136"/>
      <c r="M105" s="136"/>
      <c r="N105" s="136"/>
      <c r="O105" s="136"/>
      <c r="P105" s="136"/>
      <c r="Q105" s="136"/>
      <c r="R105" s="136"/>
      <c r="S105" s="136"/>
      <c r="T105" s="136"/>
      <c r="U105" s="136"/>
      <c r="V105" s="136"/>
      <c r="W105" s="136"/>
      <c r="X105" s="136"/>
      <c r="Y105" s="136"/>
      <c r="Z105" s="136"/>
      <c r="AA105" s="136"/>
    </row>
    <row r="106" ht="15.75" customHeight="1">
      <c r="A106" s="136"/>
      <c r="B106" s="136"/>
      <c r="C106" s="136"/>
      <c r="D106" s="136"/>
      <c r="E106" s="136"/>
      <c r="F106" s="136"/>
      <c r="G106" s="136"/>
      <c r="H106" s="137"/>
      <c r="I106" s="136"/>
      <c r="J106" s="136"/>
      <c r="K106" s="138"/>
      <c r="L106" s="136"/>
      <c r="M106" s="136"/>
      <c r="N106" s="136"/>
      <c r="O106" s="136"/>
      <c r="P106" s="136"/>
      <c r="Q106" s="136"/>
      <c r="R106" s="136"/>
      <c r="S106" s="136"/>
      <c r="T106" s="136"/>
      <c r="U106" s="136"/>
      <c r="V106" s="136"/>
      <c r="W106" s="136"/>
      <c r="X106" s="136"/>
      <c r="Y106" s="136"/>
      <c r="Z106" s="136"/>
      <c r="AA106" s="136"/>
    </row>
    <row r="107" ht="15.75" customHeight="1">
      <c r="A107" s="136"/>
      <c r="B107" s="136"/>
      <c r="C107" s="136"/>
      <c r="D107" s="136"/>
      <c r="E107" s="136"/>
      <c r="F107" s="136"/>
      <c r="G107" s="136"/>
      <c r="H107" s="137"/>
      <c r="I107" s="136"/>
      <c r="J107" s="136"/>
      <c r="K107" s="138"/>
      <c r="L107" s="136"/>
      <c r="M107" s="136"/>
      <c r="N107" s="136"/>
      <c r="O107" s="136"/>
      <c r="P107" s="136"/>
      <c r="Q107" s="136"/>
      <c r="R107" s="136"/>
      <c r="S107" s="136"/>
      <c r="T107" s="136"/>
      <c r="U107" s="136"/>
      <c r="V107" s="136"/>
      <c r="W107" s="136"/>
      <c r="X107" s="136"/>
      <c r="Y107" s="136"/>
      <c r="Z107" s="136"/>
      <c r="AA107" s="136"/>
    </row>
    <row r="108" ht="15.75" customHeight="1">
      <c r="A108" s="136"/>
      <c r="B108" s="136"/>
      <c r="C108" s="136"/>
      <c r="D108" s="136"/>
      <c r="E108" s="136"/>
      <c r="F108" s="136"/>
      <c r="G108" s="136"/>
      <c r="H108" s="137"/>
      <c r="I108" s="136"/>
      <c r="J108" s="136"/>
      <c r="K108" s="138"/>
      <c r="L108" s="136"/>
      <c r="M108" s="136"/>
      <c r="N108" s="136"/>
      <c r="O108" s="136"/>
      <c r="P108" s="136"/>
      <c r="Q108" s="136"/>
      <c r="R108" s="136"/>
      <c r="S108" s="136"/>
      <c r="T108" s="136"/>
      <c r="U108" s="136"/>
      <c r="V108" s="136"/>
      <c r="W108" s="136"/>
      <c r="X108" s="136"/>
      <c r="Y108" s="136"/>
      <c r="Z108" s="136"/>
      <c r="AA108" s="136"/>
    </row>
    <row r="109" ht="15.75" customHeight="1">
      <c r="A109" s="136"/>
      <c r="B109" s="136"/>
      <c r="C109" s="136"/>
      <c r="D109" s="136"/>
      <c r="E109" s="136"/>
      <c r="F109" s="136"/>
      <c r="G109" s="136"/>
      <c r="H109" s="137"/>
      <c r="I109" s="136"/>
      <c r="J109" s="136"/>
      <c r="K109" s="138"/>
      <c r="L109" s="136"/>
      <c r="M109" s="136"/>
      <c r="N109" s="136"/>
      <c r="O109" s="136"/>
      <c r="P109" s="136"/>
      <c r="Q109" s="136"/>
      <c r="R109" s="136"/>
      <c r="S109" s="136"/>
      <c r="T109" s="136"/>
      <c r="U109" s="136"/>
      <c r="V109" s="136"/>
      <c r="W109" s="136"/>
      <c r="X109" s="136"/>
      <c r="Y109" s="136"/>
      <c r="Z109" s="136"/>
      <c r="AA109" s="136"/>
    </row>
    <row r="110" ht="15.75" customHeight="1">
      <c r="A110" s="136"/>
      <c r="B110" s="136"/>
      <c r="C110" s="136"/>
      <c r="D110" s="136"/>
      <c r="E110" s="136"/>
      <c r="F110" s="136"/>
      <c r="G110" s="136"/>
      <c r="H110" s="137"/>
      <c r="I110" s="136"/>
      <c r="J110" s="136"/>
      <c r="K110" s="138"/>
      <c r="L110" s="136"/>
      <c r="M110" s="136"/>
      <c r="N110" s="136"/>
      <c r="O110" s="136"/>
      <c r="P110" s="136"/>
      <c r="Q110" s="136"/>
      <c r="R110" s="136"/>
      <c r="S110" s="136"/>
      <c r="T110" s="136"/>
      <c r="U110" s="136"/>
      <c r="V110" s="136"/>
      <c r="W110" s="136"/>
      <c r="X110" s="136"/>
      <c r="Y110" s="136"/>
      <c r="Z110" s="136"/>
      <c r="AA110" s="136"/>
    </row>
    <row r="111" ht="15.75" customHeight="1">
      <c r="A111" s="136"/>
      <c r="B111" s="136"/>
      <c r="C111" s="136"/>
      <c r="D111" s="136"/>
      <c r="E111" s="136"/>
      <c r="F111" s="136"/>
      <c r="G111" s="136"/>
      <c r="H111" s="137"/>
      <c r="I111" s="136"/>
      <c r="J111" s="136"/>
      <c r="K111" s="138"/>
      <c r="L111" s="136"/>
      <c r="M111" s="136"/>
      <c r="N111" s="136"/>
      <c r="O111" s="136"/>
      <c r="P111" s="136"/>
      <c r="Q111" s="136"/>
      <c r="R111" s="136"/>
      <c r="S111" s="136"/>
      <c r="T111" s="136"/>
      <c r="U111" s="136"/>
      <c r="V111" s="136"/>
      <c r="W111" s="136"/>
      <c r="X111" s="136"/>
      <c r="Y111" s="136"/>
      <c r="Z111" s="136"/>
      <c r="AA111" s="136"/>
    </row>
    <row r="112" ht="15.75" customHeight="1">
      <c r="A112" s="136"/>
      <c r="B112" s="136"/>
      <c r="C112" s="136"/>
      <c r="D112" s="136"/>
      <c r="E112" s="136"/>
      <c r="F112" s="136"/>
      <c r="G112" s="136"/>
      <c r="H112" s="137"/>
      <c r="I112" s="136"/>
      <c r="J112" s="136"/>
      <c r="K112" s="138"/>
      <c r="L112" s="136"/>
      <c r="M112" s="136"/>
      <c r="N112" s="136"/>
      <c r="O112" s="136"/>
      <c r="P112" s="136"/>
      <c r="Q112" s="136"/>
      <c r="R112" s="136"/>
      <c r="S112" s="136"/>
      <c r="T112" s="136"/>
      <c r="U112" s="136"/>
      <c r="V112" s="136"/>
      <c r="W112" s="136"/>
      <c r="X112" s="136"/>
      <c r="Y112" s="136"/>
      <c r="Z112" s="136"/>
      <c r="AA112" s="136"/>
    </row>
    <row r="113" ht="15.75" customHeight="1">
      <c r="A113" s="136"/>
      <c r="B113" s="136"/>
      <c r="C113" s="136"/>
      <c r="D113" s="136"/>
      <c r="E113" s="136"/>
      <c r="F113" s="136"/>
      <c r="G113" s="136"/>
      <c r="H113" s="137"/>
      <c r="I113" s="136"/>
      <c r="J113" s="136"/>
      <c r="K113" s="138"/>
      <c r="L113" s="136"/>
      <c r="M113" s="136"/>
      <c r="N113" s="136"/>
      <c r="O113" s="136"/>
      <c r="P113" s="136"/>
      <c r="Q113" s="136"/>
      <c r="R113" s="136"/>
      <c r="S113" s="136"/>
      <c r="T113" s="136"/>
      <c r="U113" s="136"/>
      <c r="V113" s="136"/>
      <c r="W113" s="136"/>
      <c r="X113" s="136"/>
      <c r="Y113" s="136"/>
      <c r="Z113" s="136"/>
      <c r="AA113" s="136"/>
    </row>
    <row r="114" ht="15.75" customHeight="1">
      <c r="A114" s="136"/>
      <c r="B114" s="136"/>
      <c r="C114" s="136"/>
      <c r="D114" s="136"/>
      <c r="E114" s="136"/>
      <c r="F114" s="136"/>
      <c r="G114" s="136"/>
      <c r="H114" s="137"/>
      <c r="I114" s="136"/>
      <c r="J114" s="136"/>
      <c r="K114" s="138"/>
      <c r="L114" s="136"/>
      <c r="M114" s="136"/>
      <c r="N114" s="136"/>
      <c r="O114" s="136"/>
      <c r="P114" s="136"/>
      <c r="Q114" s="136"/>
      <c r="R114" s="136"/>
      <c r="S114" s="136"/>
      <c r="T114" s="136"/>
      <c r="U114" s="136"/>
      <c r="V114" s="136"/>
      <c r="W114" s="136"/>
      <c r="X114" s="136"/>
      <c r="Y114" s="136"/>
      <c r="Z114" s="136"/>
      <c r="AA114" s="136"/>
    </row>
    <row r="115" ht="15.75" customHeight="1">
      <c r="A115" s="136"/>
      <c r="B115" s="136"/>
      <c r="C115" s="136"/>
      <c r="D115" s="136"/>
      <c r="E115" s="136"/>
      <c r="F115" s="136"/>
      <c r="G115" s="136"/>
      <c r="H115" s="137"/>
      <c r="I115" s="136"/>
      <c r="J115" s="136"/>
      <c r="K115" s="138"/>
      <c r="L115" s="136"/>
      <c r="M115" s="136"/>
      <c r="N115" s="136"/>
      <c r="O115" s="136"/>
      <c r="P115" s="136"/>
      <c r="Q115" s="136"/>
      <c r="R115" s="136"/>
      <c r="S115" s="136"/>
      <c r="T115" s="136"/>
      <c r="U115" s="136"/>
      <c r="V115" s="136"/>
      <c r="W115" s="136"/>
      <c r="X115" s="136"/>
      <c r="Y115" s="136"/>
      <c r="Z115" s="136"/>
      <c r="AA115" s="136"/>
    </row>
    <row r="116" ht="15.75" customHeight="1">
      <c r="A116" s="136"/>
      <c r="B116" s="136"/>
      <c r="C116" s="136"/>
      <c r="D116" s="136"/>
      <c r="E116" s="136"/>
      <c r="F116" s="136"/>
      <c r="G116" s="136"/>
      <c r="H116" s="137"/>
      <c r="I116" s="136"/>
      <c r="J116" s="136"/>
      <c r="K116" s="138"/>
      <c r="L116" s="136"/>
      <c r="M116" s="136"/>
      <c r="N116" s="136"/>
      <c r="O116" s="136"/>
      <c r="P116" s="136"/>
      <c r="Q116" s="136"/>
      <c r="R116" s="136"/>
      <c r="S116" s="136"/>
      <c r="T116" s="136"/>
      <c r="U116" s="136"/>
      <c r="V116" s="136"/>
      <c r="W116" s="136"/>
      <c r="X116" s="136"/>
      <c r="Y116" s="136"/>
      <c r="Z116" s="136"/>
      <c r="AA116" s="136"/>
    </row>
    <row r="117" ht="15.75" customHeight="1">
      <c r="A117" s="136"/>
      <c r="B117" s="136"/>
      <c r="C117" s="136"/>
      <c r="D117" s="136"/>
      <c r="E117" s="136"/>
      <c r="F117" s="136"/>
      <c r="G117" s="136"/>
      <c r="H117" s="137"/>
      <c r="I117" s="136"/>
      <c r="J117" s="136"/>
      <c r="K117" s="138"/>
      <c r="L117" s="136"/>
      <c r="M117" s="136"/>
      <c r="N117" s="136"/>
      <c r="O117" s="136"/>
      <c r="P117" s="136"/>
      <c r="Q117" s="136"/>
      <c r="R117" s="136"/>
      <c r="S117" s="136"/>
      <c r="T117" s="136"/>
      <c r="U117" s="136"/>
      <c r="V117" s="136"/>
      <c r="W117" s="136"/>
      <c r="X117" s="136"/>
      <c r="Y117" s="136"/>
      <c r="Z117" s="136"/>
      <c r="AA117" s="136"/>
    </row>
    <row r="118" ht="15.75" customHeight="1">
      <c r="A118" s="136"/>
      <c r="B118" s="136"/>
      <c r="C118" s="136"/>
      <c r="D118" s="136"/>
      <c r="E118" s="136"/>
      <c r="F118" s="136"/>
      <c r="G118" s="136"/>
      <c r="H118" s="137"/>
      <c r="I118" s="136"/>
      <c r="J118" s="136"/>
      <c r="K118" s="138"/>
      <c r="L118" s="136"/>
      <c r="M118" s="136"/>
      <c r="N118" s="136"/>
      <c r="O118" s="136"/>
      <c r="P118" s="136"/>
      <c r="Q118" s="136"/>
      <c r="R118" s="136"/>
      <c r="S118" s="136"/>
      <c r="T118" s="136"/>
      <c r="U118" s="136"/>
      <c r="V118" s="136"/>
      <c r="W118" s="136"/>
      <c r="X118" s="136"/>
      <c r="Y118" s="136"/>
      <c r="Z118" s="136"/>
      <c r="AA118" s="136"/>
    </row>
    <row r="119" ht="15.75" customHeight="1">
      <c r="A119" s="136"/>
      <c r="B119" s="136"/>
      <c r="C119" s="136"/>
      <c r="D119" s="136"/>
      <c r="E119" s="136"/>
      <c r="F119" s="136"/>
      <c r="G119" s="136"/>
      <c r="H119" s="137"/>
      <c r="I119" s="136"/>
      <c r="J119" s="136"/>
      <c r="K119" s="138"/>
      <c r="L119" s="136"/>
      <c r="M119" s="136"/>
      <c r="N119" s="136"/>
      <c r="O119" s="136"/>
      <c r="P119" s="136"/>
      <c r="Q119" s="136"/>
      <c r="R119" s="136"/>
      <c r="S119" s="136"/>
      <c r="T119" s="136"/>
      <c r="U119" s="136"/>
      <c r="V119" s="136"/>
      <c r="W119" s="136"/>
      <c r="X119" s="136"/>
      <c r="Y119" s="136"/>
      <c r="Z119" s="136"/>
      <c r="AA119" s="136"/>
    </row>
    <row r="120" ht="15.75" customHeight="1">
      <c r="A120" s="136"/>
      <c r="B120" s="136"/>
      <c r="C120" s="136"/>
      <c r="D120" s="136"/>
      <c r="E120" s="136"/>
      <c r="F120" s="136"/>
      <c r="G120" s="136"/>
      <c r="H120" s="137"/>
      <c r="I120" s="136"/>
      <c r="J120" s="136"/>
      <c r="K120" s="138"/>
      <c r="L120" s="136"/>
      <c r="M120" s="136"/>
      <c r="N120" s="136"/>
      <c r="O120" s="136"/>
      <c r="P120" s="136"/>
      <c r="Q120" s="136"/>
      <c r="R120" s="136"/>
      <c r="S120" s="136"/>
      <c r="T120" s="136"/>
      <c r="U120" s="136"/>
      <c r="V120" s="136"/>
      <c r="W120" s="136"/>
      <c r="X120" s="136"/>
      <c r="Y120" s="136"/>
      <c r="Z120" s="136"/>
      <c r="AA120" s="136"/>
    </row>
    <row r="121" ht="15.75" customHeight="1">
      <c r="A121" s="136"/>
      <c r="B121" s="136"/>
      <c r="C121" s="136"/>
      <c r="D121" s="136"/>
      <c r="E121" s="136"/>
      <c r="F121" s="136"/>
      <c r="G121" s="136"/>
      <c r="H121" s="137"/>
      <c r="I121" s="136"/>
      <c r="J121" s="136"/>
      <c r="K121" s="138"/>
      <c r="L121" s="136"/>
      <c r="M121" s="136"/>
      <c r="N121" s="136"/>
      <c r="O121" s="136"/>
      <c r="P121" s="136"/>
      <c r="Q121" s="136"/>
      <c r="R121" s="136"/>
      <c r="S121" s="136"/>
      <c r="T121" s="136"/>
      <c r="U121" s="136"/>
      <c r="V121" s="136"/>
      <c r="W121" s="136"/>
      <c r="X121" s="136"/>
      <c r="Y121" s="136"/>
      <c r="Z121" s="136"/>
      <c r="AA121" s="136"/>
    </row>
    <row r="122" ht="15.75" customHeight="1">
      <c r="A122" s="136"/>
      <c r="B122" s="136"/>
      <c r="C122" s="136"/>
      <c r="D122" s="136"/>
      <c r="E122" s="136"/>
      <c r="F122" s="136"/>
      <c r="G122" s="136"/>
      <c r="H122" s="137"/>
      <c r="I122" s="136"/>
      <c r="J122" s="136"/>
      <c r="K122" s="138"/>
      <c r="L122" s="136"/>
      <c r="M122" s="136"/>
      <c r="N122" s="136"/>
      <c r="O122" s="136"/>
      <c r="P122" s="136"/>
      <c r="Q122" s="136"/>
      <c r="R122" s="136"/>
      <c r="S122" s="136"/>
      <c r="T122" s="136"/>
      <c r="U122" s="136"/>
      <c r="V122" s="136"/>
      <c r="W122" s="136"/>
      <c r="X122" s="136"/>
      <c r="Y122" s="136"/>
      <c r="Z122" s="136"/>
      <c r="AA122" s="136"/>
    </row>
    <row r="123" ht="15.75" customHeight="1">
      <c r="A123" s="136"/>
      <c r="B123" s="136"/>
      <c r="C123" s="136"/>
      <c r="D123" s="136"/>
      <c r="E123" s="136"/>
      <c r="F123" s="136"/>
      <c r="G123" s="136"/>
      <c r="H123" s="137"/>
      <c r="I123" s="136"/>
      <c r="J123" s="136"/>
      <c r="K123" s="138"/>
      <c r="L123" s="136"/>
      <c r="M123" s="136"/>
      <c r="N123" s="136"/>
      <c r="O123" s="136"/>
      <c r="P123" s="136"/>
      <c r="Q123" s="136"/>
      <c r="R123" s="136"/>
      <c r="S123" s="136"/>
      <c r="T123" s="136"/>
      <c r="U123" s="136"/>
      <c r="V123" s="136"/>
      <c r="W123" s="136"/>
      <c r="X123" s="136"/>
      <c r="Y123" s="136"/>
      <c r="Z123" s="136"/>
      <c r="AA123" s="136"/>
    </row>
    <row r="124" ht="15.75" customHeight="1">
      <c r="A124" s="136"/>
      <c r="B124" s="136"/>
      <c r="C124" s="136"/>
      <c r="D124" s="136"/>
      <c r="E124" s="136"/>
      <c r="F124" s="136"/>
      <c r="G124" s="136"/>
      <c r="H124" s="137"/>
      <c r="I124" s="136"/>
      <c r="J124" s="136"/>
      <c r="K124" s="138"/>
      <c r="L124" s="136"/>
      <c r="M124" s="136"/>
      <c r="N124" s="136"/>
      <c r="O124" s="136"/>
      <c r="P124" s="136"/>
      <c r="Q124" s="136"/>
      <c r="R124" s="136"/>
      <c r="S124" s="136"/>
      <c r="T124" s="136"/>
      <c r="U124" s="136"/>
      <c r="V124" s="136"/>
      <c r="W124" s="136"/>
      <c r="X124" s="136"/>
      <c r="Y124" s="136"/>
      <c r="Z124" s="136"/>
      <c r="AA124" s="136"/>
    </row>
    <row r="125" ht="15.75" customHeight="1">
      <c r="A125" s="136"/>
      <c r="B125" s="136"/>
      <c r="C125" s="136"/>
      <c r="D125" s="136"/>
      <c r="E125" s="136"/>
      <c r="F125" s="136"/>
      <c r="G125" s="136"/>
      <c r="H125" s="137"/>
      <c r="I125" s="136"/>
      <c r="J125" s="136"/>
      <c r="K125" s="138"/>
      <c r="L125" s="136"/>
      <c r="M125" s="136"/>
      <c r="N125" s="136"/>
      <c r="O125" s="136"/>
      <c r="P125" s="136"/>
      <c r="Q125" s="136"/>
      <c r="R125" s="136"/>
      <c r="S125" s="136"/>
      <c r="T125" s="136"/>
      <c r="U125" s="136"/>
      <c r="V125" s="136"/>
      <c r="W125" s="136"/>
      <c r="X125" s="136"/>
      <c r="Y125" s="136"/>
      <c r="Z125" s="136"/>
      <c r="AA125" s="136"/>
    </row>
    <row r="126" ht="15.75" customHeight="1">
      <c r="A126" s="136"/>
      <c r="B126" s="136"/>
      <c r="C126" s="136"/>
      <c r="D126" s="136"/>
      <c r="E126" s="136"/>
      <c r="F126" s="136"/>
      <c r="G126" s="136"/>
      <c r="H126" s="137"/>
      <c r="I126" s="136"/>
      <c r="J126" s="136"/>
      <c r="K126" s="138"/>
      <c r="L126" s="136"/>
      <c r="M126" s="136"/>
      <c r="N126" s="136"/>
      <c r="O126" s="136"/>
      <c r="P126" s="136"/>
      <c r="Q126" s="136"/>
      <c r="R126" s="136"/>
      <c r="S126" s="136"/>
      <c r="T126" s="136"/>
      <c r="U126" s="136"/>
      <c r="V126" s="136"/>
      <c r="W126" s="136"/>
      <c r="X126" s="136"/>
      <c r="Y126" s="136"/>
      <c r="Z126" s="136"/>
      <c r="AA126" s="136"/>
    </row>
    <row r="127" ht="15.75" customHeight="1">
      <c r="A127" s="136"/>
      <c r="B127" s="136"/>
      <c r="C127" s="136"/>
      <c r="D127" s="136"/>
      <c r="E127" s="136"/>
      <c r="F127" s="136"/>
      <c r="G127" s="136"/>
      <c r="H127" s="137"/>
      <c r="I127" s="136"/>
      <c r="J127" s="136"/>
      <c r="K127" s="138"/>
      <c r="L127" s="136"/>
      <c r="M127" s="136"/>
      <c r="N127" s="136"/>
      <c r="O127" s="136"/>
      <c r="P127" s="136"/>
      <c r="Q127" s="136"/>
      <c r="R127" s="136"/>
      <c r="S127" s="136"/>
      <c r="T127" s="136"/>
      <c r="U127" s="136"/>
      <c r="V127" s="136"/>
      <c r="W127" s="136"/>
      <c r="X127" s="136"/>
      <c r="Y127" s="136"/>
      <c r="Z127" s="136"/>
      <c r="AA127" s="136"/>
    </row>
    <row r="128" ht="15.75" customHeight="1">
      <c r="A128" s="136"/>
      <c r="B128" s="136"/>
      <c r="C128" s="136"/>
      <c r="D128" s="136"/>
      <c r="E128" s="136"/>
      <c r="F128" s="136"/>
      <c r="G128" s="136"/>
      <c r="H128" s="137"/>
      <c r="I128" s="136"/>
      <c r="J128" s="136"/>
      <c r="K128" s="138"/>
      <c r="L128" s="136"/>
      <c r="M128" s="136"/>
      <c r="N128" s="136"/>
      <c r="O128" s="136"/>
      <c r="P128" s="136"/>
      <c r="Q128" s="136"/>
      <c r="R128" s="136"/>
      <c r="S128" s="136"/>
      <c r="T128" s="136"/>
      <c r="U128" s="136"/>
      <c r="V128" s="136"/>
      <c r="W128" s="136"/>
      <c r="X128" s="136"/>
      <c r="Y128" s="136"/>
      <c r="Z128" s="136"/>
      <c r="AA128" s="136"/>
    </row>
    <row r="129" ht="15.75" customHeight="1">
      <c r="A129" s="136"/>
      <c r="B129" s="136"/>
      <c r="C129" s="136"/>
      <c r="D129" s="136"/>
      <c r="E129" s="136"/>
      <c r="F129" s="136"/>
      <c r="G129" s="136"/>
      <c r="H129" s="137"/>
      <c r="I129" s="136"/>
      <c r="J129" s="136"/>
      <c r="K129" s="138"/>
      <c r="L129" s="136"/>
      <c r="M129" s="136"/>
      <c r="N129" s="136"/>
      <c r="O129" s="136"/>
      <c r="P129" s="136"/>
      <c r="Q129" s="136"/>
      <c r="R129" s="136"/>
      <c r="S129" s="136"/>
      <c r="T129" s="136"/>
      <c r="U129" s="136"/>
      <c r="V129" s="136"/>
      <c r="W129" s="136"/>
      <c r="X129" s="136"/>
      <c r="Y129" s="136"/>
      <c r="Z129" s="136"/>
      <c r="AA129" s="136"/>
    </row>
    <row r="130" ht="15.75" customHeight="1">
      <c r="A130" s="136"/>
      <c r="B130" s="136"/>
      <c r="C130" s="136"/>
      <c r="D130" s="136"/>
      <c r="E130" s="136"/>
      <c r="F130" s="136"/>
      <c r="G130" s="136"/>
      <c r="H130" s="137"/>
      <c r="I130" s="136"/>
      <c r="J130" s="136"/>
      <c r="K130" s="138"/>
      <c r="L130" s="136"/>
      <c r="M130" s="136"/>
      <c r="N130" s="136"/>
      <c r="O130" s="136"/>
      <c r="P130" s="136"/>
      <c r="Q130" s="136"/>
      <c r="R130" s="136"/>
      <c r="S130" s="136"/>
      <c r="T130" s="136"/>
      <c r="U130" s="136"/>
      <c r="V130" s="136"/>
      <c r="W130" s="136"/>
      <c r="X130" s="136"/>
      <c r="Y130" s="136"/>
      <c r="Z130" s="136"/>
      <c r="AA130" s="136"/>
    </row>
    <row r="131" ht="15.75" customHeight="1">
      <c r="A131" s="136"/>
      <c r="B131" s="136"/>
      <c r="C131" s="136"/>
      <c r="D131" s="136"/>
      <c r="E131" s="136"/>
      <c r="F131" s="136"/>
      <c r="G131" s="136"/>
      <c r="H131" s="137"/>
      <c r="I131" s="136"/>
      <c r="J131" s="136"/>
      <c r="K131" s="138"/>
      <c r="L131" s="136"/>
      <c r="M131" s="136"/>
      <c r="N131" s="136"/>
      <c r="O131" s="136"/>
      <c r="P131" s="136"/>
      <c r="Q131" s="136"/>
      <c r="R131" s="136"/>
      <c r="S131" s="136"/>
      <c r="T131" s="136"/>
      <c r="U131" s="136"/>
      <c r="V131" s="136"/>
      <c r="W131" s="136"/>
      <c r="X131" s="136"/>
      <c r="Y131" s="136"/>
      <c r="Z131" s="136"/>
      <c r="AA131" s="136"/>
    </row>
    <row r="132" ht="15.75" customHeight="1">
      <c r="A132" s="136"/>
      <c r="B132" s="136"/>
      <c r="C132" s="136"/>
      <c r="D132" s="136"/>
      <c r="E132" s="136"/>
      <c r="F132" s="136"/>
      <c r="G132" s="136"/>
      <c r="H132" s="137"/>
      <c r="I132" s="136"/>
      <c r="J132" s="136"/>
      <c r="K132" s="138"/>
      <c r="L132" s="136"/>
      <c r="M132" s="136"/>
      <c r="N132" s="136"/>
      <c r="O132" s="136"/>
      <c r="P132" s="136"/>
      <c r="Q132" s="136"/>
      <c r="R132" s="136"/>
      <c r="S132" s="136"/>
      <c r="T132" s="136"/>
      <c r="U132" s="136"/>
      <c r="V132" s="136"/>
      <c r="W132" s="136"/>
      <c r="X132" s="136"/>
      <c r="Y132" s="136"/>
      <c r="Z132" s="136"/>
      <c r="AA132" s="136"/>
    </row>
    <row r="133" ht="15.75" customHeight="1">
      <c r="A133" s="136"/>
      <c r="B133" s="136"/>
      <c r="C133" s="136"/>
      <c r="D133" s="136"/>
      <c r="E133" s="136"/>
      <c r="F133" s="136"/>
      <c r="G133" s="136"/>
      <c r="H133" s="137"/>
      <c r="I133" s="136"/>
      <c r="J133" s="136"/>
      <c r="K133" s="138"/>
      <c r="L133" s="136"/>
      <c r="M133" s="136"/>
      <c r="N133" s="136"/>
      <c r="O133" s="136"/>
      <c r="P133" s="136"/>
      <c r="Q133" s="136"/>
      <c r="R133" s="136"/>
      <c r="S133" s="136"/>
      <c r="T133" s="136"/>
      <c r="U133" s="136"/>
      <c r="V133" s="136"/>
      <c r="W133" s="136"/>
      <c r="X133" s="136"/>
      <c r="Y133" s="136"/>
      <c r="Z133" s="136"/>
      <c r="AA133" s="136"/>
    </row>
    <row r="134" ht="15.75" customHeight="1">
      <c r="A134" s="136"/>
      <c r="B134" s="136"/>
      <c r="C134" s="136"/>
      <c r="D134" s="136"/>
      <c r="E134" s="136"/>
      <c r="F134" s="136"/>
      <c r="G134" s="136"/>
      <c r="H134" s="137"/>
      <c r="I134" s="136"/>
      <c r="J134" s="136"/>
      <c r="K134" s="138"/>
      <c r="L134" s="136"/>
      <c r="M134" s="136"/>
      <c r="N134" s="136"/>
      <c r="O134" s="136"/>
      <c r="P134" s="136"/>
      <c r="Q134" s="136"/>
      <c r="R134" s="136"/>
      <c r="S134" s="136"/>
      <c r="T134" s="136"/>
      <c r="U134" s="136"/>
      <c r="V134" s="136"/>
      <c r="W134" s="136"/>
      <c r="X134" s="136"/>
      <c r="Y134" s="136"/>
      <c r="Z134" s="136"/>
      <c r="AA134" s="136"/>
    </row>
    <row r="135" ht="15.75" customHeight="1">
      <c r="A135" s="136"/>
      <c r="B135" s="136"/>
      <c r="C135" s="136"/>
      <c r="D135" s="136"/>
      <c r="E135" s="136"/>
      <c r="F135" s="136"/>
      <c r="G135" s="136"/>
      <c r="H135" s="137"/>
      <c r="I135" s="136"/>
      <c r="J135" s="136"/>
      <c r="K135" s="138"/>
      <c r="L135" s="136"/>
      <c r="M135" s="136"/>
      <c r="N135" s="136"/>
      <c r="O135" s="136"/>
      <c r="P135" s="136"/>
      <c r="Q135" s="136"/>
      <c r="R135" s="136"/>
      <c r="S135" s="136"/>
      <c r="T135" s="136"/>
      <c r="U135" s="136"/>
      <c r="V135" s="136"/>
      <c r="W135" s="136"/>
      <c r="X135" s="136"/>
      <c r="Y135" s="136"/>
      <c r="Z135" s="136"/>
      <c r="AA135" s="136"/>
    </row>
    <row r="136" ht="15.75" customHeight="1">
      <c r="A136" s="136"/>
      <c r="B136" s="136"/>
      <c r="C136" s="136"/>
      <c r="D136" s="136"/>
      <c r="E136" s="136"/>
      <c r="F136" s="136"/>
      <c r="G136" s="136"/>
      <c r="H136" s="137"/>
      <c r="I136" s="136"/>
      <c r="J136" s="136"/>
      <c r="K136" s="138"/>
      <c r="L136" s="136"/>
      <c r="M136" s="136"/>
      <c r="N136" s="136"/>
      <c r="O136" s="136"/>
      <c r="P136" s="136"/>
      <c r="Q136" s="136"/>
      <c r="R136" s="136"/>
      <c r="S136" s="136"/>
      <c r="T136" s="136"/>
      <c r="U136" s="136"/>
      <c r="V136" s="136"/>
      <c r="W136" s="136"/>
      <c r="X136" s="136"/>
      <c r="Y136" s="136"/>
      <c r="Z136" s="136"/>
      <c r="AA136" s="136"/>
    </row>
    <row r="137" ht="15.75" customHeight="1">
      <c r="A137" s="136"/>
      <c r="B137" s="136"/>
      <c r="C137" s="136"/>
      <c r="D137" s="136"/>
      <c r="E137" s="136"/>
      <c r="F137" s="136"/>
      <c r="G137" s="136"/>
      <c r="H137" s="137"/>
      <c r="I137" s="136"/>
      <c r="J137" s="136"/>
      <c r="K137" s="138"/>
      <c r="L137" s="136"/>
      <c r="M137" s="136"/>
      <c r="N137" s="136"/>
      <c r="O137" s="136"/>
      <c r="P137" s="136"/>
      <c r="Q137" s="136"/>
      <c r="R137" s="136"/>
      <c r="S137" s="136"/>
      <c r="T137" s="136"/>
      <c r="U137" s="136"/>
      <c r="V137" s="136"/>
      <c r="W137" s="136"/>
      <c r="X137" s="136"/>
      <c r="Y137" s="136"/>
      <c r="Z137" s="136"/>
      <c r="AA137" s="136"/>
    </row>
    <row r="138" ht="15.75" customHeight="1">
      <c r="A138" s="136"/>
      <c r="B138" s="136"/>
      <c r="C138" s="136"/>
      <c r="D138" s="136"/>
      <c r="E138" s="136"/>
      <c r="F138" s="136"/>
      <c r="G138" s="136"/>
      <c r="H138" s="137"/>
      <c r="I138" s="136"/>
      <c r="J138" s="136"/>
      <c r="K138" s="138"/>
      <c r="L138" s="136"/>
      <c r="M138" s="136"/>
      <c r="N138" s="136"/>
      <c r="O138" s="136"/>
      <c r="P138" s="136"/>
      <c r="Q138" s="136"/>
      <c r="R138" s="136"/>
      <c r="S138" s="136"/>
      <c r="T138" s="136"/>
      <c r="U138" s="136"/>
      <c r="V138" s="136"/>
      <c r="W138" s="136"/>
      <c r="X138" s="136"/>
      <c r="Y138" s="136"/>
      <c r="Z138" s="136"/>
      <c r="AA138" s="136"/>
    </row>
    <row r="139" ht="15.75" customHeight="1">
      <c r="A139" s="136"/>
      <c r="B139" s="136"/>
      <c r="C139" s="136"/>
      <c r="D139" s="136"/>
      <c r="E139" s="136"/>
      <c r="F139" s="136"/>
      <c r="G139" s="136"/>
      <c r="H139" s="137"/>
      <c r="I139" s="136"/>
      <c r="J139" s="136"/>
      <c r="K139" s="138"/>
      <c r="L139" s="136"/>
      <c r="M139" s="136"/>
      <c r="N139" s="136"/>
      <c r="O139" s="136"/>
      <c r="P139" s="136"/>
      <c r="Q139" s="136"/>
      <c r="R139" s="136"/>
      <c r="S139" s="136"/>
      <c r="T139" s="136"/>
      <c r="U139" s="136"/>
      <c r="V139" s="136"/>
      <c r="W139" s="136"/>
      <c r="X139" s="136"/>
      <c r="Y139" s="136"/>
      <c r="Z139" s="136"/>
      <c r="AA139" s="136"/>
    </row>
    <row r="140" ht="15.75" customHeight="1">
      <c r="A140" s="136"/>
      <c r="B140" s="136"/>
      <c r="C140" s="136"/>
      <c r="D140" s="136"/>
      <c r="E140" s="136"/>
      <c r="F140" s="136"/>
      <c r="G140" s="136"/>
      <c r="H140" s="137"/>
      <c r="I140" s="136"/>
      <c r="J140" s="136"/>
      <c r="K140" s="138"/>
      <c r="L140" s="136"/>
      <c r="M140" s="136"/>
      <c r="N140" s="136"/>
      <c r="O140" s="136"/>
      <c r="P140" s="136"/>
      <c r="Q140" s="136"/>
      <c r="R140" s="136"/>
      <c r="S140" s="136"/>
      <c r="T140" s="136"/>
      <c r="U140" s="136"/>
      <c r="V140" s="136"/>
      <c r="W140" s="136"/>
      <c r="X140" s="136"/>
      <c r="Y140" s="136"/>
      <c r="Z140" s="136"/>
      <c r="AA140" s="136"/>
    </row>
    <row r="141" ht="15.75" customHeight="1">
      <c r="A141" s="136"/>
      <c r="B141" s="136"/>
      <c r="C141" s="136"/>
      <c r="D141" s="136"/>
      <c r="E141" s="136"/>
      <c r="F141" s="136"/>
      <c r="G141" s="136"/>
      <c r="H141" s="137"/>
      <c r="I141" s="136"/>
      <c r="J141" s="136"/>
      <c r="K141" s="138"/>
      <c r="L141" s="136"/>
      <c r="M141" s="136"/>
      <c r="N141" s="136"/>
      <c r="O141" s="136"/>
      <c r="P141" s="136"/>
      <c r="Q141" s="136"/>
      <c r="R141" s="136"/>
      <c r="S141" s="136"/>
      <c r="T141" s="136"/>
      <c r="U141" s="136"/>
      <c r="V141" s="136"/>
      <c r="W141" s="136"/>
      <c r="X141" s="136"/>
      <c r="Y141" s="136"/>
      <c r="Z141" s="136"/>
      <c r="AA141" s="136"/>
    </row>
    <row r="142" ht="15.75" customHeight="1">
      <c r="A142" s="136"/>
      <c r="B142" s="136"/>
      <c r="C142" s="136"/>
      <c r="D142" s="136"/>
      <c r="E142" s="136"/>
      <c r="F142" s="136"/>
      <c r="G142" s="136"/>
      <c r="H142" s="137"/>
      <c r="I142" s="136"/>
      <c r="J142" s="136"/>
      <c r="K142" s="138"/>
      <c r="L142" s="136"/>
      <c r="M142" s="136"/>
      <c r="N142" s="136"/>
      <c r="O142" s="136"/>
      <c r="P142" s="136"/>
      <c r="Q142" s="136"/>
      <c r="R142" s="136"/>
      <c r="S142" s="136"/>
      <c r="T142" s="136"/>
      <c r="U142" s="136"/>
      <c r="V142" s="136"/>
      <c r="W142" s="136"/>
      <c r="X142" s="136"/>
      <c r="Y142" s="136"/>
      <c r="Z142" s="136"/>
      <c r="AA142" s="136"/>
    </row>
    <row r="143" ht="15.75" customHeight="1">
      <c r="A143" s="136"/>
      <c r="B143" s="136"/>
      <c r="C143" s="136"/>
      <c r="D143" s="136"/>
      <c r="E143" s="136"/>
      <c r="F143" s="136"/>
      <c r="G143" s="136"/>
      <c r="H143" s="137"/>
      <c r="I143" s="136"/>
      <c r="J143" s="136"/>
      <c r="K143" s="138"/>
      <c r="L143" s="136"/>
      <c r="M143" s="136"/>
      <c r="N143" s="136"/>
      <c r="O143" s="136"/>
      <c r="P143" s="136"/>
      <c r="Q143" s="136"/>
      <c r="R143" s="136"/>
      <c r="S143" s="136"/>
      <c r="T143" s="136"/>
      <c r="U143" s="136"/>
      <c r="V143" s="136"/>
      <c r="W143" s="136"/>
      <c r="X143" s="136"/>
      <c r="Y143" s="136"/>
      <c r="Z143" s="136"/>
      <c r="AA143" s="136"/>
    </row>
    <row r="144" ht="15.75" customHeight="1">
      <c r="A144" s="136"/>
      <c r="B144" s="136"/>
      <c r="C144" s="136"/>
      <c r="D144" s="136"/>
      <c r="E144" s="136"/>
      <c r="F144" s="136"/>
      <c r="G144" s="136"/>
      <c r="H144" s="137"/>
      <c r="I144" s="136"/>
      <c r="J144" s="136"/>
      <c r="K144" s="138"/>
      <c r="L144" s="136"/>
      <c r="M144" s="136"/>
      <c r="N144" s="136"/>
      <c r="O144" s="136"/>
      <c r="P144" s="136"/>
      <c r="Q144" s="136"/>
      <c r="R144" s="136"/>
      <c r="S144" s="136"/>
      <c r="T144" s="136"/>
      <c r="U144" s="136"/>
      <c r="V144" s="136"/>
      <c r="W144" s="136"/>
      <c r="X144" s="136"/>
      <c r="Y144" s="136"/>
      <c r="Z144" s="136"/>
      <c r="AA144" s="136"/>
    </row>
    <row r="145" ht="15.75" customHeight="1">
      <c r="A145" s="136"/>
      <c r="B145" s="136"/>
      <c r="C145" s="136"/>
      <c r="D145" s="136"/>
      <c r="E145" s="136"/>
      <c r="F145" s="136"/>
      <c r="G145" s="136"/>
      <c r="H145" s="137"/>
      <c r="I145" s="136"/>
      <c r="J145" s="136"/>
      <c r="K145" s="138"/>
      <c r="L145" s="136"/>
      <c r="M145" s="136"/>
      <c r="N145" s="136"/>
      <c r="O145" s="136"/>
      <c r="P145" s="136"/>
      <c r="Q145" s="136"/>
      <c r="R145" s="136"/>
      <c r="S145" s="136"/>
      <c r="T145" s="136"/>
      <c r="U145" s="136"/>
      <c r="V145" s="136"/>
      <c r="W145" s="136"/>
      <c r="X145" s="136"/>
      <c r="Y145" s="136"/>
      <c r="Z145" s="136"/>
      <c r="AA145" s="136"/>
    </row>
    <row r="146" ht="15.75" customHeight="1">
      <c r="A146" s="136"/>
      <c r="B146" s="136"/>
      <c r="C146" s="136"/>
      <c r="D146" s="136"/>
      <c r="E146" s="136"/>
      <c r="F146" s="136"/>
      <c r="G146" s="136"/>
      <c r="H146" s="137"/>
      <c r="I146" s="136"/>
      <c r="J146" s="136"/>
      <c r="K146" s="138"/>
      <c r="L146" s="136"/>
      <c r="M146" s="136"/>
      <c r="N146" s="136"/>
      <c r="O146" s="136"/>
      <c r="P146" s="136"/>
      <c r="Q146" s="136"/>
      <c r="R146" s="136"/>
      <c r="S146" s="136"/>
      <c r="T146" s="136"/>
      <c r="U146" s="136"/>
      <c r="V146" s="136"/>
      <c r="W146" s="136"/>
      <c r="X146" s="136"/>
      <c r="Y146" s="136"/>
      <c r="Z146" s="136"/>
      <c r="AA146" s="136"/>
    </row>
    <row r="147" ht="15.75" customHeight="1">
      <c r="A147" s="136"/>
      <c r="B147" s="136"/>
      <c r="C147" s="136"/>
      <c r="D147" s="136"/>
      <c r="E147" s="136"/>
      <c r="F147" s="136"/>
      <c r="G147" s="136"/>
      <c r="H147" s="137"/>
      <c r="I147" s="136"/>
      <c r="J147" s="136"/>
      <c r="K147" s="138"/>
      <c r="L147" s="136"/>
      <c r="M147" s="136"/>
      <c r="N147" s="136"/>
      <c r="O147" s="136"/>
      <c r="P147" s="136"/>
      <c r="Q147" s="136"/>
      <c r="R147" s="136"/>
      <c r="S147" s="136"/>
      <c r="T147" s="136"/>
      <c r="U147" s="136"/>
      <c r="V147" s="136"/>
      <c r="W147" s="136"/>
      <c r="X147" s="136"/>
      <c r="Y147" s="136"/>
      <c r="Z147" s="136"/>
      <c r="AA147" s="136"/>
    </row>
    <row r="148" ht="15.75" customHeight="1">
      <c r="A148" s="136"/>
      <c r="B148" s="136"/>
      <c r="C148" s="136"/>
      <c r="D148" s="136"/>
      <c r="E148" s="136"/>
      <c r="F148" s="136"/>
      <c r="G148" s="136"/>
      <c r="H148" s="137"/>
      <c r="I148" s="136"/>
      <c r="J148" s="136"/>
      <c r="K148" s="138"/>
      <c r="L148" s="136"/>
      <c r="M148" s="136"/>
      <c r="N148" s="136"/>
      <c r="O148" s="136"/>
      <c r="P148" s="136"/>
      <c r="Q148" s="136"/>
      <c r="R148" s="136"/>
      <c r="S148" s="136"/>
      <c r="T148" s="136"/>
      <c r="U148" s="136"/>
      <c r="V148" s="136"/>
      <c r="W148" s="136"/>
      <c r="X148" s="136"/>
      <c r="Y148" s="136"/>
      <c r="Z148" s="136"/>
      <c r="AA148" s="136"/>
    </row>
    <row r="149" ht="15.75" customHeight="1">
      <c r="A149" s="136"/>
      <c r="B149" s="136"/>
      <c r="C149" s="136"/>
      <c r="D149" s="136"/>
      <c r="E149" s="136"/>
      <c r="F149" s="136"/>
      <c r="G149" s="136"/>
      <c r="H149" s="137"/>
      <c r="I149" s="136"/>
      <c r="J149" s="136"/>
      <c r="K149" s="138"/>
      <c r="L149" s="136"/>
      <c r="M149" s="136"/>
      <c r="N149" s="136"/>
      <c r="O149" s="136"/>
      <c r="P149" s="136"/>
      <c r="Q149" s="136"/>
      <c r="R149" s="136"/>
      <c r="S149" s="136"/>
      <c r="T149" s="136"/>
      <c r="U149" s="136"/>
      <c r="V149" s="136"/>
      <c r="W149" s="136"/>
      <c r="X149" s="136"/>
      <c r="Y149" s="136"/>
      <c r="Z149" s="136"/>
      <c r="AA149" s="136"/>
    </row>
    <row r="150" ht="15.75" customHeight="1">
      <c r="A150" s="136"/>
      <c r="B150" s="136"/>
      <c r="C150" s="136"/>
      <c r="D150" s="136"/>
      <c r="E150" s="136"/>
      <c r="F150" s="136"/>
      <c r="G150" s="136"/>
      <c r="H150" s="137"/>
      <c r="I150" s="136"/>
      <c r="J150" s="136"/>
      <c r="K150" s="138"/>
      <c r="L150" s="136"/>
      <c r="M150" s="136"/>
      <c r="N150" s="136"/>
      <c r="O150" s="136"/>
      <c r="P150" s="136"/>
      <c r="Q150" s="136"/>
      <c r="R150" s="136"/>
      <c r="S150" s="136"/>
      <c r="T150" s="136"/>
      <c r="U150" s="136"/>
      <c r="V150" s="136"/>
      <c r="W150" s="136"/>
      <c r="X150" s="136"/>
      <c r="Y150" s="136"/>
      <c r="Z150" s="136"/>
      <c r="AA150" s="136"/>
    </row>
    <row r="151" ht="15.75" customHeight="1">
      <c r="A151" s="136"/>
      <c r="B151" s="136"/>
      <c r="C151" s="136"/>
      <c r="D151" s="136"/>
      <c r="E151" s="136"/>
      <c r="F151" s="136"/>
      <c r="G151" s="136"/>
      <c r="H151" s="137"/>
      <c r="I151" s="136"/>
      <c r="J151" s="136"/>
      <c r="K151" s="138"/>
      <c r="L151" s="136"/>
      <c r="M151" s="136"/>
      <c r="N151" s="136"/>
      <c r="O151" s="136"/>
      <c r="P151" s="136"/>
      <c r="Q151" s="136"/>
      <c r="R151" s="136"/>
      <c r="S151" s="136"/>
      <c r="T151" s="136"/>
      <c r="U151" s="136"/>
      <c r="V151" s="136"/>
      <c r="W151" s="136"/>
      <c r="X151" s="136"/>
      <c r="Y151" s="136"/>
      <c r="Z151" s="136"/>
      <c r="AA151" s="136"/>
    </row>
    <row r="152" ht="15.75" customHeight="1">
      <c r="A152" s="136"/>
      <c r="B152" s="136"/>
      <c r="C152" s="136"/>
      <c r="D152" s="136"/>
      <c r="E152" s="136"/>
      <c r="F152" s="136"/>
      <c r="G152" s="136"/>
      <c r="H152" s="137"/>
      <c r="I152" s="136"/>
      <c r="J152" s="136"/>
      <c r="K152" s="138"/>
      <c r="L152" s="136"/>
      <c r="M152" s="136"/>
      <c r="N152" s="136"/>
      <c r="O152" s="136"/>
      <c r="P152" s="136"/>
      <c r="Q152" s="136"/>
      <c r="R152" s="136"/>
      <c r="S152" s="136"/>
      <c r="T152" s="136"/>
      <c r="U152" s="136"/>
      <c r="V152" s="136"/>
      <c r="W152" s="136"/>
      <c r="X152" s="136"/>
      <c r="Y152" s="136"/>
      <c r="Z152" s="136"/>
      <c r="AA152" s="136"/>
    </row>
    <row r="153" ht="15.75" customHeight="1">
      <c r="A153" s="136"/>
      <c r="B153" s="136"/>
      <c r="C153" s="136"/>
      <c r="D153" s="136"/>
      <c r="E153" s="136"/>
      <c r="F153" s="136"/>
      <c r="G153" s="136"/>
      <c r="H153" s="137"/>
      <c r="I153" s="136"/>
      <c r="J153" s="136"/>
      <c r="K153" s="138"/>
      <c r="L153" s="136"/>
      <c r="M153" s="136"/>
      <c r="N153" s="136"/>
      <c r="O153" s="136"/>
      <c r="P153" s="136"/>
      <c r="Q153" s="136"/>
      <c r="R153" s="136"/>
      <c r="S153" s="136"/>
      <c r="T153" s="136"/>
      <c r="U153" s="136"/>
      <c r="V153" s="136"/>
      <c r="W153" s="136"/>
      <c r="X153" s="136"/>
      <c r="Y153" s="136"/>
      <c r="Z153" s="136"/>
      <c r="AA153" s="136"/>
    </row>
    <row r="154" ht="15.75" customHeight="1">
      <c r="A154" s="136"/>
      <c r="B154" s="136"/>
      <c r="C154" s="136"/>
      <c r="D154" s="136"/>
      <c r="E154" s="136"/>
      <c r="F154" s="136"/>
      <c r="G154" s="136"/>
      <c r="H154" s="137"/>
      <c r="I154" s="136"/>
      <c r="J154" s="136"/>
      <c r="K154" s="138"/>
      <c r="L154" s="136"/>
      <c r="M154" s="136"/>
      <c r="N154" s="136"/>
      <c r="O154" s="136"/>
      <c r="P154" s="136"/>
      <c r="Q154" s="136"/>
      <c r="R154" s="136"/>
      <c r="S154" s="136"/>
      <c r="T154" s="136"/>
      <c r="U154" s="136"/>
      <c r="V154" s="136"/>
      <c r="W154" s="136"/>
      <c r="X154" s="136"/>
      <c r="Y154" s="136"/>
      <c r="Z154" s="136"/>
      <c r="AA154" s="136"/>
    </row>
    <row r="155" ht="15.75" customHeight="1">
      <c r="A155" s="136"/>
      <c r="B155" s="136"/>
      <c r="C155" s="136"/>
      <c r="D155" s="136"/>
      <c r="E155" s="136"/>
      <c r="F155" s="136"/>
      <c r="G155" s="136"/>
      <c r="H155" s="137"/>
      <c r="I155" s="136"/>
      <c r="J155" s="136"/>
      <c r="K155" s="138"/>
      <c r="L155" s="136"/>
      <c r="M155" s="136"/>
      <c r="N155" s="136"/>
      <c r="O155" s="136"/>
      <c r="P155" s="136"/>
      <c r="Q155" s="136"/>
      <c r="R155" s="136"/>
      <c r="S155" s="136"/>
      <c r="T155" s="136"/>
      <c r="U155" s="136"/>
      <c r="V155" s="136"/>
      <c r="W155" s="136"/>
      <c r="X155" s="136"/>
      <c r="Y155" s="136"/>
      <c r="Z155" s="136"/>
      <c r="AA155" s="136"/>
    </row>
    <row r="156" ht="15.75" customHeight="1">
      <c r="A156" s="136"/>
      <c r="B156" s="136"/>
      <c r="C156" s="136"/>
      <c r="D156" s="136"/>
      <c r="E156" s="136"/>
      <c r="F156" s="136"/>
      <c r="G156" s="136"/>
      <c r="H156" s="137"/>
      <c r="I156" s="136"/>
      <c r="J156" s="136"/>
      <c r="K156" s="138"/>
      <c r="L156" s="136"/>
      <c r="M156" s="136"/>
      <c r="N156" s="136"/>
      <c r="O156" s="136"/>
      <c r="P156" s="136"/>
      <c r="Q156" s="136"/>
      <c r="R156" s="136"/>
      <c r="S156" s="136"/>
      <c r="T156" s="136"/>
      <c r="U156" s="136"/>
      <c r="V156" s="136"/>
      <c r="W156" s="136"/>
      <c r="X156" s="136"/>
      <c r="Y156" s="136"/>
      <c r="Z156" s="136"/>
      <c r="AA156" s="136"/>
    </row>
    <row r="157" ht="15.75" customHeight="1">
      <c r="A157" s="136"/>
      <c r="B157" s="136"/>
      <c r="C157" s="136"/>
      <c r="D157" s="136"/>
      <c r="E157" s="136"/>
      <c r="F157" s="136"/>
      <c r="G157" s="136"/>
      <c r="H157" s="137"/>
      <c r="I157" s="136"/>
      <c r="J157" s="136"/>
      <c r="K157" s="138"/>
      <c r="L157" s="136"/>
      <c r="M157" s="136"/>
      <c r="N157" s="136"/>
      <c r="O157" s="136"/>
      <c r="P157" s="136"/>
      <c r="Q157" s="136"/>
      <c r="R157" s="136"/>
      <c r="S157" s="136"/>
      <c r="T157" s="136"/>
      <c r="U157" s="136"/>
      <c r="V157" s="136"/>
      <c r="W157" s="136"/>
      <c r="X157" s="136"/>
      <c r="Y157" s="136"/>
      <c r="Z157" s="136"/>
      <c r="AA157" s="136"/>
    </row>
    <row r="158" ht="15.75" customHeight="1">
      <c r="A158" s="136"/>
      <c r="B158" s="136"/>
      <c r="C158" s="136"/>
      <c r="D158" s="136"/>
      <c r="E158" s="136"/>
      <c r="F158" s="136"/>
      <c r="G158" s="136"/>
      <c r="H158" s="137"/>
      <c r="I158" s="136"/>
      <c r="J158" s="136"/>
      <c r="K158" s="138"/>
      <c r="L158" s="136"/>
      <c r="M158" s="136"/>
      <c r="N158" s="136"/>
      <c r="O158" s="136"/>
      <c r="P158" s="136"/>
      <c r="Q158" s="136"/>
      <c r="R158" s="136"/>
      <c r="S158" s="136"/>
      <c r="T158" s="136"/>
      <c r="U158" s="136"/>
      <c r="V158" s="136"/>
      <c r="W158" s="136"/>
      <c r="X158" s="136"/>
      <c r="Y158" s="136"/>
      <c r="Z158" s="136"/>
      <c r="AA158" s="136"/>
    </row>
    <row r="159" ht="15.75" customHeight="1">
      <c r="A159" s="136"/>
      <c r="B159" s="136"/>
      <c r="C159" s="136"/>
      <c r="D159" s="136"/>
      <c r="E159" s="136"/>
      <c r="F159" s="136"/>
      <c r="G159" s="136"/>
      <c r="H159" s="137"/>
      <c r="I159" s="136"/>
      <c r="J159" s="136"/>
      <c r="K159" s="138"/>
      <c r="L159" s="136"/>
      <c r="M159" s="136"/>
      <c r="N159" s="136"/>
      <c r="O159" s="136"/>
      <c r="P159" s="136"/>
      <c r="Q159" s="136"/>
      <c r="R159" s="136"/>
      <c r="S159" s="136"/>
      <c r="T159" s="136"/>
      <c r="U159" s="136"/>
      <c r="V159" s="136"/>
      <c r="W159" s="136"/>
      <c r="X159" s="136"/>
      <c r="Y159" s="136"/>
      <c r="Z159" s="136"/>
      <c r="AA159" s="136"/>
    </row>
    <row r="160" ht="15.75" customHeight="1">
      <c r="A160" s="136"/>
      <c r="B160" s="136"/>
      <c r="C160" s="136"/>
      <c r="D160" s="136"/>
      <c r="E160" s="136"/>
      <c r="F160" s="136"/>
      <c r="G160" s="136"/>
      <c r="H160" s="137"/>
      <c r="I160" s="136"/>
      <c r="J160" s="136"/>
      <c r="K160" s="138"/>
      <c r="L160" s="136"/>
      <c r="M160" s="136"/>
      <c r="N160" s="136"/>
      <c r="O160" s="136"/>
      <c r="P160" s="136"/>
      <c r="Q160" s="136"/>
      <c r="R160" s="136"/>
      <c r="S160" s="136"/>
      <c r="T160" s="136"/>
      <c r="U160" s="136"/>
      <c r="V160" s="136"/>
      <c r="W160" s="136"/>
      <c r="X160" s="136"/>
      <c r="Y160" s="136"/>
      <c r="Z160" s="136"/>
      <c r="AA160" s="136"/>
    </row>
    <row r="161" ht="15.75" customHeight="1">
      <c r="A161" s="136"/>
      <c r="B161" s="136"/>
      <c r="C161" s="136"/>
      <c r="D161" s="136"/>
      <c r="E161" s="136"/>
      <c r="F161" s="136"/>
      <c r="G161" s="136"/>
      <c r="H161" s="137"/>
      <c r="I161" s="136"/>
      <c r="J161" s="136"/>
      <c r="K161" s="138"/>
      <c r="L161" s="136"/>
      <c r="M161" s="136"/>
      <c r="N161" s="136"/>
      <c r="O161" s="136"/>
      <c r="P161" s="136"/>
      <c r="Q161" s="136"/>
      <c r="R161" s="136"/>
      <c r="S161" s="136"/>
      <c r="T161" s="136"/>
      <c r="U161" s="136"/>
      <c r="V161" s="136"/>
      <c r="W161" s="136"/>
      <c r="X161" s="136"/>
      <c r="Y161" s="136"/>
      <c r="Z161" s="136"/>
      <c r="AA161" s="136"/>
    </row>
    <row r="162" ht="15.75" customHeight="1">
      <c r="A162" s="136"/>
      <c r="B162" s="136"/>
      <c r="C162" s="136"/>
      <c r="D162" s="136"/>
      <c r="E162" s="136"/>
      <c r="F162" s="136"/>
      <c r="G162" s="136"/>
      <c r="H162" s="137"/>
      <c r="I162" s="136"/>
      <c r="J162" s="136"/>
      <c r="K162" s="138"/>
      <c r="L162" s="136"/>
      <c r="M162" s="136"/>
      <c r="N162" s="136"/>
      <c r="O162" s="136"/>
      <c r="P162" s="136"/>
      <c r="Q162" s="136"/>
      <c r="R162" s="136"/>
      <c r="S162" s="136"/>
      <c r="T162" s="136"/>
      <c r="U162" s="136"/>
      <c r="V162" s="136"/>
      <c r="W162" s="136"/>
      <c r="X162" s="136"/>
      <c r="Y162" s="136"/>
      <c r="Z162" s="136"/>
      <c r="AA162" s="136"/>
    </row>
    <row r="163" ht="15.75" customHeight="1">
      <c r="A163" s="136"/>
      <c r="B163" s="136"/>
      <c r="C163" s="136"/>
      <c r="D163" s="136"/>
      <c r="E163" s="136"/>
      <c r="F163" s="136"/>
      <c r="G163" s="136"/>
      <c r="H163" s="137"/>
      <c r="I163" s="136"/>
      <c r="J163" s="136"/>
      <c r="K163" s="138"/>
      <c r="L163" s="136"/>
      <c r="M163" s="136"/>
      <c r="N163" s="136"/>
      <c r="O163" s="136"/>
      <c r="P163" s="136"/>
      <c r="Q163" s="136"/>
      <c r="R163" s="136"/>
      <c r="S163" s="136"/>
      <c r="T163" s="136"/>
      <c r="U163" s="136"/>
      <c r="V163" s="136"/>
      <c r="W163" s="136"/>
      <c r="X163" s="136"/>
      <c r="Y163" s="136"/>
      <c r="Z163" s="136"/>
      <c r="AA163" s="136"/>
    </row>
    <row r="164" ht="15.75" customHeight="1">
      <c r="A164" s="136"/>
      <c r="B164" s="136"/>
      <c r="C164" s="136"/>
      <c r="D164" s="136"/>
      <c r="E164" s="136"/>
      <c r="F164" s="136"/>
      <c r="G164" s="136"/>
      <c r="H164" s="137"/>
      <c r="I164" s="136"/>
      <c r="J164" s="136"/>
      <c r="K164" s="138"/>
      <c r="L164" s="136"/>
      <c r="M164" s="136"/>
      <c r="N164" s="136"/>
      <c r="O164" s="136"/>
      <c r="P164" s="136"/>
      <c r="Q164" s="136"/>
      <c r="R164" s="136"/>
      <c r="S164" s="136"/>
      <c r="T164" s="136"/>
      <c r="U164" s="136"/>
      <c r="V164" s="136"/>
      <c r="W164" s="136"/>
      <c r="X164" s="136"/>
      <c r="Y164" s="136"/>
      <c r="Z164" s="136"/>
      <c r="AA164" s="136"/>
    </row>
    <row r="165" ht="15.75" customHeight="1">
      <c r="A165" s="136"/>
      <c r="B165" s="136"/>
      <c r="C165" s="136"/>
      <c r="D165" s="136"/>
      <c r="E165" s="136"/>
      <c r="F165" s="136"/>
      <c r="G165" s="136"/>
      <c r="H165" s="137"/>
      <c r="I165" s="136"/>
      <c r="J165" s="136"/>
      <c r="K165" s="138"/>
      <c r="L165" s="136"/>
      <c r="M165" s="136"/>
      <c r="N165" s="136"/>
      <c r="O165" s="136"/>
      <c r="P165" s="136"/>
      <c r="Q165" s="136"/>
      <c r="R165" s="136"/>
      <c r="S165" s="136"/>
      <c r="T165" s="136"/>
      <c r="U165" s="136"/>
      <c r="V165" s="136"/>
      <c r="W165" s="136"/>
      <c r="X165" s="136"/>
      <c r="Y165" s="136"/>
      <c r="Z165" s="136"/>
      <c r="AA165" s="136"/>
    </row>
    <row r="166" ht="15.75" customHeight="1">
      <c r="A166" s="136"/>
      <c r="B166" s="136"/>
      <c r="C166" s="136"/>
      <c r="D166" s="136"/>
      <c r="E166" s="136"/>
      <c r="F166" s="136"/>
      <c r="G166" s="136"/>
      <c r="H166" s="137"/>
      <c r="I166" s="136"/>
      <c r="J166" s="136"/>
      <c r="K166" s="138"/>
      <c r="L166" s="136"/>
      <c r="M166" s="136"/>
      <c r="N166" s="136"/>
      <c r="O166" s="136"/>
      <c r="P166" s="136"/>
      <c r="Q166" s="136"/>
      <c r="R166" s="136"/>
      <c r="S166" s="136"/>
      <c r="T166" s="136"/>
      <c r="U166" s="136"/>
      <c r="V166" s="136"/>
      <c r="W166" s="136"/>
      <c r="X166" s="136"/>
      <c r="Y166" s="136"/>
      <c r="Z166" s="136"/>
      <c r="AA166" s="136"/>
    </row>
    <row r="167" ht="15.75" customHeight="1">
      <c r="A167" s="136"/>
      <c r="B167" s="136"/>
      <c r="C167" s="136"/>
      <c r="D167" s="136"/>
      <c r="E167" s="136"/>
      <c r="F167" s="136"/>
      <c r="G167" s="136"/>
      <c r="H167" s="137"/>
      <c r="I167" s="136"/>
      <c r="J167" s="136"/>
      <c r="K167" s="138"/>
      <c r="L167" s="136"/>
      <c r="M167" s="136"/>
      <c r="N167" s="136"/>
      <c r="O167" s="136"/>
      <c r="P167" s="136"/>
      <c r="Q167" s="136"/>
      <c r="R167" s="136"/>
      <c r="S167" s="136"/>
      <c r="T167" s="136"/>
      <c r="U167" s="136"/>
      <c r="V167" s="136"/>
      <c r="W167" s="136"/>
      <c r="X167" s="136"/>
      <c r="Y167" s="136"/>
      <c r="Z167" s="136"/>
      <c r="AA167" s="136"/>
    </row>
    <row r="168" ht="15.75" customHeight="1">
      <c r="A168" s="136"/>
      <c r="B168" s="136"/>
      <c r="C168" s="136"/>
      <c r="D168" s="136"/>
      <c r="E168" s="136"/>
      <c r="F168" s="136"/>
      <c r="G168" s="136"/>
      <c r="H168" s="137"/>
      <c r="I168" s="136"/>
      <c r="J168" s="136"/>
      <c r="K168" s="138"/>
      <c r="L168" s="136"/>
      <c r="M168" s="136"/>
      <c r="N168" s="136"/>
      <c r="O168" s="136"/>
      <c r="P168" s="136"/>
      <c r="Q168" s="136"/>
      <c r="R168" s="136"/>
      <c r="S168" s="136"/>
      <c r="T168" s="136"/>
      <c r="U168" s="136"/>
      <c r="V168" s="136"/>
      <c r="W168" s="136"/>
      <c r="X168" s="136"/>
      <c r="Y168" s="136"/>
      <c r="Z168" s="136"/>
      <c r="AA168" s="136"/>
    </row>
    <row r="169" ht="15.75" customHeight="1">
      <c r="A169" s="136"/>
      <c r="B169" s="136"/>
      <c r="C169" s="136"/>
      <c r="D169" s="136"/>
      <c r="E169" s="136"/>
      <c r="F169" s="136"/>
      <c r="G169" s="136"/>
      <c r="H169" s="137"/>
      <c r="I169" s="136"/>
      <c r="J169" s="136"/>
      <c r="K169" s="138"/>
      <c r="L169" s="136"/>
      <c r="M169" s="136"/>
      <c r="N169" s="136"/>
      <c r="O169" s="136"/>
      <c r="P169" s="136"/>
      <c r="Q169" s="136"/>
      <c r="R169" s="136"/>
      <c r="S169" s="136"/>
      <c r="T169" s="136"/>
      <c r="U169" s="136"/>
      <c r="V169" s="136"/>
      <c r="W169" s="136"/>
      <c r="X169" s="136"/>
      <c r="Y169" s="136"/>
      <c r="Z169" s="136"/>
      <c r="AA169" s="136"/>
    </row>
    <row r="170" ht="15.75" customHeight="1">
      <c r="A170" s="136"/>
      <c r="B170" s="136"/>
      <c r="C170" s="136"/>
      <c r="D170" s="136"/>
      <c r="E170" s="136"/>
      <c r="F170" s="136"/>
      <c r="G170" s="136"/>
      <c r="H170" s="137"/>
      <c r="I170" s="136"/>
      <c r="J170" s="136"/>
      <c r="K170" s="138"/>
      <c r="L170" s="136"/>
      <c r="M170" s="136"/>
      <c r="N170" s="136"/>
      <c r="O170" s="136"/>
      <c r="P170" s="136"/>
      <c r="Q170" s="136"/>
      <c r="R170" s="136"/>
      <c r="S170" s="136"/>
      <c r="T170" s="136"/>
      <c r="U170" s="136"/>
      <c r="V170" s="136"/>
      <c r="W170" s="136"/>
      <c r="X170" s="136"/>
      <c r="Y170" s="136"/>
      <c r="Z170" s="136"/>
      <c r="AA170" s="136"/>
    </row>
    <row r="171" ht="15.75" customHeight="1">
      <c r="A171" s="136"/>
      <c r="B171" s="136"/>
      <c r="C171" s="136"/>
      <c r="D171" s="136"/>
      <c r="E171" s="136"/>
      <c r="F171" s="136"/>
      <c r="G171" s="136"/>
      <c r="H171" s="137"/>
      <c r="I171" s="136"/>
      <c r="J171" s="136"/>
      <c r="K171" s="138"/>
      <c r="L171" s="136"/>
      <c r="M171" s="136"/>
      <c r="N171" s="136"/>
      <c r="O171" s="136"/>
      <c r="P171" s="136"/>
      <c r="Q171" s="136"/>
      <c r="R171" s="136"/>
      <c r="S171" s="136"/>
      <c r="T171" s="136"/>
      <c r="U171" s="136"/>
      <c r="V171" s="136"/>
      <c r="W171" s="136"/>
      <c r="X171" s="136"/>
      <c r="Y171" s="136"/>
      <c r="Z171" s="136"/>
      <c r="AA171" s="136"/>
    </row>
    <row r="172" ht="15.75" customHeight="1">
      <c r="A172" s="136"/>
      <c r="B172" s="136"/>
      <c r="C172" s="136"/>
      <c r="D172" s="136"/>
      <c r="E172" s="136"/>
      <c r="F172" s="136"/>
      <c r="G172" s="136"/>
      <c r="H172" s="137"/>
      <c r="I172" s="136"/>
      <c r="J172" s="136"/>
      <c r="K172" s="138"/>
      <c r="L172" s="136"/>
      <c r="M172" s="136"/>
      <c r="N172" s="136"/>
      <c r="O172" s="136"/>
      <c r="P172" s="136"/>
      <c r="Q172" s="136"/>
      <c r="R172" s="136"/>
      <c r="S172" s="136"/>
      <c r="T172" s="136"/>
      <c r="U172" s="136"/>
      <c r="V172" s="136"/>
      <c r="W172" s="136"/>
      <c r="X172" s="136"/>
      <c r="Y172" s="136"/>
      <c r="Z172" s="136"/>
      <c r="AA172" s="136"/>
    </row>
    <row r="173" ht="15.75" customHeight="1">
      <c r="A173" s="136"/>
      <c r="B173" s="136"/>
      <c r="C173" s="136"/>
      <c r="D173" s="136"/>
      <c r="E173" s="136"/>
      <c r="F173" s="136"/>
      <c r="G173" s="136"/>
      <c r="H173" s="137"/>
      <c r="I173" s="136"/>
      <c r="J173" s="136"/>
      <c r="K173" s="138"/>
      <c r="L173" s="136"/>
      <c r="M173" s="136"/>
      <c r="N173" s="136"/>
      <c r="O173" s="136"/>
      <c r="P173" s="136"/>
      <c r="Q173" s="136"/>
      <c r="R173" s="136"/>
      <c r="S173" s="136"/>
      <c r="T173" s="136"/>
      <c r="U173" s="136"/>
      <c r="V173" s="136"/>
      <c r="W173" s="136"/>
      <c r="X173" s="136"/>
      <c r="Y173" s="136"/>
      <c r="Z173" s="136"/>
      <c r="AA173" s="136"/>
    </row>
    <row r="174" ht="15.75" customHeight="1">
      <c r="A174" s="136"/>
      <c r="B174" s="136"/>
      <c r="C174" s="136"/>
      <c r="D174" s="136"/>
      <c r="E174" s="136"/>
      <c r="F174" s="136"/>
      <c r="G174" s="136"/>
      <c r="H174" s="137"/>
      <c r="I174" s="136"/>
      <c r="J174" s="136"/>
      <c r="K174" s="138"/>
      <c r="L174" s="136"/>
      <c r="M174" s="136"/>
      <c r="N174" s="136"/>
      <c r="O174" s="136"/>
      <c r="P174" s="136"/>
      <c r="Q174" s="136"/>
      <c r="R174" s="136"/>
      <c r="S174" s="136"/>
      <c r="T174" s="136"/>
      <c r="U174" s="136"/>
      <c r="V174" s="136"/>
      <c r="W174" s="136"/>
      <c r="X174" s="136"/>
      <c r="Y174" s="136"/>
      <c r="Z174" s="136"/>
      <c r="AA174" s="136"/>
    </row>
    <row r="175" ht="15.75" customHeight="1">
      <c r="A175" s="136"/>
      <c r="B175" s="136"/>
      <c r="C175" s="136"/>
      <c r="D175" s="136"/>
      <c r="E175" s="136"/>
      <c r="F175" s="136"/>
      <c r="G175" s="136"/>
      <c r="H175" s="137"/>
      <c r="I175" s="136"/>
      <c r="J175" s="136"/>
      <c r="K175" s="138"/>
      <c r="L175" s="136"/>
      <c r="M175" s="136"/>
      <c r="N175" s="136"/>
      <c r="O175" s="136"/>
      <c r="P175" s="136"/>
      <c r="Q175" s="136"/>
      <c r="R175" s="136"/>
      <c r="S175" s="136"/>
      <c r="T175" s="136"/>
      <c r="U175" s="136"/>
      <c r="V175" s="136"/>
      <c r="W175" s="136"/>
      <c r="X175" s="136"/>
      <c r="Y175" s="136"/>
      <c r="Z175" s="136"/>
      <c r="AA175" s="136"/>
    </row>
    <row r="176" ht="15.75" customHeight="1">
      <c r="A176" s="136"/>
      <c r="B176" s="136"/>
      <c r="C176" s="136"/>
      <c r="D176" s="136"/>
      <c r="E176" s="136"/>
      <c r="F176" s="136"/>
      <c r="G176" s="136"/>
      <c r="H176" s="137"/>
      <c r="I176" s="136"/>
      <c r="J176" s="136"/>
      <c r="K176" s="138"/>
      <c r="L176" s="136"/>
      <c r="M176" s="136"/>
      <c r="N176" s="136"/>
      <c r="O176" s="136"/>
      <c r="P176" s="136"/>
      <c r="Q176" s="136"/>
      <c r="R176" s="136"/>
      <c r="S176" s="136"/>
      <c r="T176" s="136"/>
      <c r="U176" s="136"/>
      <c r="V176" s="136"/>
      <c r="W176" s="136"/>
      <c r="X176" s="136"/>
      <c r="Y176" s="136"/>
      <c r="Z176" s="136"/>
      <c r="AA176" s="136"/>
    </row>
    <row r="177" ht="15.75" customHeight="1">
      <c r="A177" s="136"/>
      <c r="B177" s="136"/>
      <c r="C177" s="136"/>
      <c r="D177" s="136"/>
      <c r="E177" s="136"/>
      <c r="F177" s="136"/>
      <c r="G177" s="136"/>
      <c r="H177" s="137"/>
      <c r="I177" s="136"/>
      <c r="J177" s="136"/>
      <c r="K177" s="138"/>
      <c r="L177" s="136"/>
      <c r="M177" s="136"/>
      <c r="N177" s="136"/>
      <c r="O177" s="136"/>
      <c r="P177" s="136"/>
      <c r="Q177" s="136"/>
      <c r="R177" s="136"/>
      <c r="S177" s="136"/>
      <c r="T177" s="136"/>
      <c r="U177" s="136"/>
      <c r="V177" s="136"/>
      <c r="W177" s="136"/>
      <c r="X177" s="136"/>
      <c r="Y177" s="136"/>
      <c r="Z177" s="136"/>
      <c r="AA177" s="136"/>
    </row>
    <row r="178" ht="15.75" customHeight="1">
      <c r="A178" s="136"/>
      <c r="B178" s="136"/>
      <c r="C178" s="136"/>
      <c r="D178" s="136"/>
      <c r="E178" s="136"/>
      <c r="F178" s="136"/>
      <c r="G178" s="136"/>
      <c r="H178" s="137"/>
      <c r="I178" s="136"/>
      <c r="J178" s="136"/>
      <c r="K178" s="138"/>
      <c r="L178" s="136"/>
      <c r="M178" s="136"/>
      <c r="N178" s="136"/>
      <c r="O178" s="136"/>
      <c r="P178" s="136"/>
      <c r="Q178" s="136"/>
      <c r="R178" s="136"/>
      <c r="S178" s="136"/>
      <c r="T178" s="136"/>
      <c r="U178" s="136"/>
      <c r="V178" s="136"/>
      <c r="W178" s="136"/>
      <c r="X178" s="136"/>
      <c r="Y178" s="136"/>
      <c r="Z178" s="136"/>
      <c r="AA178" s="136"/>
    </row>
    <row r="179" ht="15.75" customHeight="1">
      <c r="A179" s="136"/>
      <c r="B179" s="136"/>
      <c r="C179" s="136"/>
      <c r="D179" s="136"/>
      <c r="E179" s="136"/>
      <c r="F179" s="136"/>
      <c r="G179" s="136"/>
      <c r="H179" s="137"/>
      <c r="I179" s="136"/>
      <c r="J179" s="136"/>
      <c r="K179" s="138"/>
      <c r="L179" s="136"/>
      <c r="M179" s="136"/>
      <c r="N179" s="136"/>
      <c r="O179" s="136"/>
      <c r="P179" s="136"/>
      <c r="Q179" s="136"/>
      <c r="R179" s="136"/>
      <c r="S179" s="136"/>
      <c r="T179" s="136"/>
      <c r="U179" s="136"/>
      <c r="V179" s="136"/>
      <c r="W179" s="136"/>
      <c r="X179" s="136"/>
      <c r="Y179" s="136"/>
      <c r="Z179" s="136"/>
      <c r="AA179" s="136"/>
    </row>
    <row r="180" ht="15.75" customHeight="1">
      <c r="A180" s="136"/>
      <c r="B180" s="136"/>
      <c r="C180" s="136"/>
      <c r="D180" s="136"/>
      <c r="E180" s="136"/>
      <c r="F180" s="136"/>
      <c r="G180" s="136"/>
      <c r="H180" s="137"/>
      <c r="I180" s="136"/>
      <c r="J180" s="136"/>
      <c r="K180" s="138"/>
      <c r="L180" s="136"/>
      <c r="M180" s="136"/>
      <c r="N180" s="136"/>
      <c r="O180" s="136"/>
      <c r="P180" s="136"/>
      <c r="Q180" s="136"/>
      <c r="R180" s="136"/>
      <c r="S180" s="136"/>
      <c r="T180" s="136"/>
      <c r="U180" s="136"/>
      <c r="V180" s="136"/>
      <c r="W180" s="136"/>
      <c r="X180" s="136"/>
      <c r="Y180" s="136"/>
      <c r="Z180" s="136"/>
      <c r="AA180" s="136"/>
    </row>
    <row r="181" ht="15.75" customHeight="1">
      <c r="A181" s="136"/>
      <c r="B181" s="136"/>
      <c r="C181" s="136"/>
      <c r="D181" s="136"/>
      <c r="E181" s="136"/>
      <c r="F181" s="136"/>
      <c r="G181" s="136"/>
      <c r="H181" s="137"/>
      <c r="I181" s="136"/>
      <c r="J181" s="136"/>
      <c r="K181" s="138"/>
      <c r="L181" s="136"/>
      <c r="M181" s="136"/>
      <c r="N181" s="136"/>
      <c r="O181" s="136"/>
      <c r="P181" s="136"/>
      <c r="Q181" s="136"/>
      <c r="R181" s="136"/>
      <c r="S181" s="136"/>
      <c r="T181" s="136"/>
      <c r="U181" s="136"/>
      <c r="V181" s="136"/>
      <c r="W181" s="136"/>
      <c r="X181" s="136"/>
      <c r="Y181" s="136"/>
      <c r="Z181" s="136"/>
      <c r="AA181" s="136"/>
    </row>
    <row r="182" ht="15.75" customHeight="1">
      <c r="A182" s="136"/>
      <c r="B182" s="136"/>
      <c r="C182" s="136"/>
      <c r="D182" s="136"/>
      <c r="E182" s="136"/>
      <c r="F182" s="136"/>
      <c r="G182" s="136"/>
      <c r="H182" s="137"/>
      <c r="I182" s="136"/>
      <c r="J182" s="136"/>
      <c r="K182" s="138"/>
      <c r="L182" s="136"/>
      <c r="M182" s="136"/>
      <c r="N182" s="136"/>
      <c r="O182" s="136"/>
      <c r="P182" s="136"/>
      <c r="Q182" s="136"/>
      <c r="R182" s="136"/>
      <c r="S182" s="136"/>
      <c r="T182" s="136"/>
      <c r="U182" s="136"/>
      <c r="V182" s="136"/>
      <c r="W182" s="136"/>
      <c r="X182" s="136"/>
      <c r="Y182" s="136"/>
      <c r="Z182" s="136"/>
      <c r="AA182" s="136"/>
    </row>
    <row r="183" ht="15.75" customHeight="1">
      <c r="A183" s="136"/>
      <c r="B183" s="136"/>
      <c r="C183" s="136"/>
      <c r="D183" s="136"/>
      <c r="E183" s="136"/>
      <c r="F183" s="136"/>
      <c r="G183" s="136"/>
      <c r="H183" s="137"/>
      <c r="I183" s="136"/>
      <c r="J183" s="136"/>
      <c r="K183" s="138"/>
      <c r="L183" s="136"/>
      <c r="M183" s="136"/>
      <c r="N183" s="136"/>
      <c r="O183" s="136"/>
      <c r="P183" s="136"/>
      <c r="Q183" s="136"/>
      <c r="R183" s="136"/>
      <c r="S183" s="136"/>
      <c r="T183" s="136"/>
      <c r="U183" s="136"/>
      <c r="V183" s="136"/>
      <c r="W183" s="136"/>
      <c r="X183" s="136"/>
      <c r="Y183" s="136"/>
      <c r="Z183" s="136"/>
      <c r="AA183" s="136"/>
    </row>
    <row r="184" ht="15.75" customHeight="1">
      <c r="A184" s="136"/>
      <c r="B184" s="136"/>
      <c r="C184" s="136"/>
      <c r="D184" s="136"/>
      <c r="E184" s="136"/>
      <c r="F184" s="136"/>
      <c r="G184" s="136"/>
      <c r="H184" s="137"/>
      <c r="I184" s="136"/>
      <c r="J184" s="136"/>
      <c r="K184" s="138"/>
      <c r="L184" s="136"/>
      <c r="M184" s="136"/>
      <c r="N184" s="136"/>
      <c r="O184" s="136"/>
      <c r="P184" s="136"/>
      <c r="Q184" s="136"/>
      <c r="R184" s="136"/>
      <c r="S184" s="136"/>
      <c r="T184" s="136"/>
      <c r="U184" s="136"/>
      <c r="V184" s="136"/>
      <c r="W184" s="136"/>
      <c r="X184" s="136"/>
      <c r="Y184" s="136"/>
      <c r="Z184" s="136"/>
      <c r="AA184" s="136"/>
    </row>
    <row r="185" ht="15.75" customHeight="1">
      <c r="A185" s="136"/>
      <c r="B185" s="136"/>
      <c r="C185" s="136"/>
      <c r="D185" s="136"/>
      <c r="E185" s="136"/>
      <c r="F185" s="136"/>
      <c r="G185" s="136"/>
      <c r="H185" s="137"/>
      <c r="I185" s="136"/>
      <c r="J185" s="136"/>
      <c r="K185" s="138"/>
      <c r="L185" s="136"/>
      <c r="M185" s="136"/>
      <c r="N185" s="136"/>
      <c r="O185" s="136"/>
      <c r="P185" s="136"/>
      <c r="Q185" s="136"/>
      <c r="R185" s="136"/>
      <c r="S185" s="136"/>
      <c r="T185" s="136"/>
      <c r="U185" s="136"/>
      <c r="V185" s="136"/>
      <c r="W185" s="136"/>
      <c r="X185" s="136"/>
      <c r="Y185" s="136"/>
      <c r="Z185" s="136"/>
      <c r="AA185" s="136"/>
    </row>
    <row r="186" ht="15.75" customHeight="1">
      <c r="A186" s="136"/>
      <c r="B186" s="136"/>
      <c r="C186" s="136"/>
      <c r="D186" s="136"/>
      <c r="E186" s="136"/>
      <c r="F186" s="136"/>
      <c r="G186" s="136"/>
      <c r="H186" s="137"/>
      <c r="I186" s="136"/>
      <c r="J186" s="136"/>
      <c r="K186" s="138"/>
      <c r="L186" s="136"/>
      <c r="M186" s="136"/>
      <c r="N186" s="136"/>
      <c r="O186" s="136"/>
      <c r="P186" s="136"/>
      <c r="Q186" s="136"/>
      <c r="R186" s="136"/>
      <c r="S186" s="136"/>
      <c r="T186" s="136"/>
      <c r="U186" s="136"/>
      <c r="V186" s="136"/>
      <c r="W186" s="136"/>
      <c r="X186" s="136"/>
      <c r="Y186" s="136"/>
      <c r="Z186" s="136"/>
      <c r="AA186" s="136"/>
    </row>
    <row r="187" ht="15.75" customHeight="1">
      <c r="A187" s="136"/>
      <c r="B187" s="136"/>
      <c r="C187" s="136"/>
      <c r="D187" s="136"/>
      <c r="E187" s="136"/>
      <c r="F187" s="136"/>
      <c r="G187" s="136"/>
      <c r="H187" s="137"/>
      <c r="I187" s="136"/>
      <c r="J187" s="136"/>
      <c r="K187" s="138"/>
      <c r="L187" s="136"/>
      <c r="M187" s="136"/>
      <c r="N187" s="136"/>
      <c r="O187" s="136"/>
      <c r="P187" s="136"/>
      <c r="Q187" s="136"/>
      <c r="R187" s="136"/>
      <c r="S187" s="136"/>
      <c r="T187" s="136"/>
      <c r="U187" s="136"/>
      <c r="V187" s="136"/>
      <c r="W187" s="136"/>
      <c r="X187" s="136"/>
      <c r="Y187" s="136"/>
      <c r="Z187" s="136"/>
      <c r="AA187" s="136"/>
    </row>
    <row r="188" ht="15.75" customHeight="1">
      <c r="A188" s="136"/>
      <c r="B188" s="136"/>
      <c r="C188" s="136"/>
      <c r="D188" s="136"/>
      <c r="E188" s="136"/>
      <c r="F188" s="136"/>
      <c r="G188" s="136"/>
      <c r="H188" s="137"/>
      <c r="I188" s="136"/>
      <c r="J188" s="136"/>
      <c r="K188" s="138"/>
      <c r="L188" s="136"/>
      <c r="M188" s="136"/>
      <c r="N188" s="136"/>
      <c r="O188" s="136"/>
      <c r="P188" s="136"/>
      <c r="Q188" s="136"/>
      <c r="R188" s="136"/>
      <c r="S188" s="136"/>
      <c r="T188" s="136"/>
      <c r="U188" s="136"/>
      <c r="V188" s="136"/>
      <c r="W188" s="136"/>
      <c r="X188" s="136"/>
      <c r="Y188" s="136"/>
      <c r="Z188" s="136"/>
      <c r="AA188" s="136"/>
    </row>
    <row r="189" ht="15.75" customHeight="1">
      <c r="A189" s="136"/>
      <c r="B189" s="136"/>
      <c r="C189" s="136"/>
      <c r="D189" s="136"/>
      <c r="E189" s="136"/>
      <c r="F189" s="136"/>
      <c r="G189" s="136"/>
      <c r="H189" s="137"/>
      <c r="I189" s="136"/>
      <c r="J189" s="136"/>
      <c r="K189" s="138"/>
      <c r="L189" s="136"/>
      <c r="M189" s="136"/>
      <c r="N189" s="136"/>
      <c r="O189" s="136"/>
      <c r="P189" s="136"/>
      <c r="Q189" s="136"/>
      <c r="R189" s="136"/>
      <c r="S189" s="136"/>
      <c r="T189" s="136"/>
      <c r="U189" s="136"/>
      <c r="V189" s="136"/>
      <c r="W189" s="136"/>
      <c r="X189" s="136"/>
      <c r="Y189" s="136"/>
      <c r="Z189" s="136"/>
      <c r="AA189" s="136"/>
    </row>
    <row r="190" ht="15.75" customHeight="1">
      <c r="A190" s="136"/>
      <c r="B190" s="136"/>
      <c r="C190" s="136"/>
      <c r="D190" s="136"/>
      <c r="E190" s="136"/>
      <c r="F190" s="136"/>
      <c r="G190" s="136"/>
      <c r="H190" s="137"/>
      <c r="I190" s="136"/>
      <c r="J190" s="136"/>
      <c r="K190" s="138"/>
      <c r="L190" s="136"/>
      <c r="M190" s="136"/>
      <c r="N190" s="136"/>
      <c r="O190" s="136"/>
      <c r="P190" s="136"/>
      <c r="Q190" s="136"/>
      <c r="R190" s="136"/>
      <c r="S190" s="136"/>
      <c r="T190" s="136"/>
      <c r="U190" s="136"/>
      <c r="V190" s="136"/>
      <c r="W190" s="136"/>
      <c r="X190" s="136"/>
      <c r="Y190" s="136"/>
      <c r="Z190" s="136"/>
      <c r="AA190" s="136"/>
    </row>
    <row r="191" ht="15.75" customHeight="1">
      <c r="A191" s="136"/>
      <c r="B191" s="136"/>
      <c r="C191" s="136"/>
      <c r="D191" s="136"/>
      <c r="E191" s="136"/>
      <c r="F191" s="136"/>
      <c r="G191" s="136"/>
      <c r="H191" s="137"/>
      <c r="I191" s="136"/>
      <c r="J191" s="136"/>
      <c r="K191" s="138"/>
      <c r="L191" s="136"/>
      <c r="M191" s="136"/>
      <c r="N191" s="136"/>
      <c r="O191" s="136"/>
      <c r="P191" s="136"/>
      <c r="Q191" s="136"/>
      <c r="R191" s="136"/>
      <c r="S191" s="136"/>
      <c r="T191" s="136"/>
      <c r="U191" s="136"/>
      <c r="V191" s="136"/>
      <c r="W191" s="136"/>
      <c r="X191" s="136"/>
      <c r="Y191" s="136"/>
      <c r="Z191" s="136"/>
      <c r="AA191" s="136"/>
    </row>
    <row r="192" ht="15.75" customHeight="1">
      <c r="A192" s="136"/>
      <c r="B192" s="136"/>
      <c r="C192" s="136"/>
      <c r="D192" s="136"/>
      <c r="E192" s="136"/>
      <c r="F192" s="136"/>
      <c r="G192" s="136"/>
      <c r="H192" s="137"/>
      <c r="I192" s="136"/>
      <c r="J192" s="136"/>
      <c r="K192" s="138"/>
      <c r="L192" s="136"/>
      <c r="M192" s="136"/>
      <c r="N192" s="136"/>
      <c r="O192" s="136"/>
      <c r="P192" s="136"/>
      <c r="Q192" s="136"/>
      <c r="R192" s="136"/>
      <c r="S192" s="136"/>
      <c r="T192" s="136"/>
      <c r="U192" s="136"/>
      <c r="V192" s="136"/>
      <c r="W192" s="136"/>
      <c r="X192" s="136"/>
      <c r="Y192" s="136"/>
      <c r="Z192" s="136"/>
      <c r="AA192" s="136"/>
    </row>
    <row r="193" ht="15.75" customHeight="1">
      <c r="A193" s="136"/>
      <c r="B193" s="136"/>
      <c r="C193" s="136"/>
      <c r="D193" s="136"/>
      <c r="E193" s="136"/>
      <c r="F193" s="136"/>
      <c r="G193" s="136"/>
      <c r="H193" s="137"/>
      <c r="I193" s="136"/>
      <c r="J193" s="136"/>
      <c r="K193" s="138"/>
      <c r="L193" s="136"/>
      <c r="M193" s="136"/>
      <c r="N193" s="136"/>
      <c r="O193" s="136"/>
      <c r="P193" s="136"/>
      <c r="Q193" s="136"/>
      <c r="R193" s="136"/>
      <c r="S193" s="136"/>
      <c r="T193" s="136"/>
      <c r="U193" s="136"/>
      <c r="V193" s="136"/>
      <c r="W193" s="136"/>
      <c r="X193" s="136"/>
      <c r="Y193" s="136"/>
      <c r="Z193" s="136"/>
      <c r="AA193" s="136"/>
    </row>
    <row r="194" ht="15.75" customHeight="1">
      <c r="A194" s="136"/>
      <c r="B194" s="136"/>
      <c r="C194" s="136"/>
      <c r="D194" s="136"/>
      <c r="E194" s="136"/>
      <c r="F194" s="136"/>
      <c r="G194" s="136"/>
      <c r="H194" s="137"/>
      <c r="I194" s="136"/>
      <c r="J194" s="136"/>
      <c r="K194" s="138"/>
      <c r="L194" s="136"/>
      <c r="M194" s="136"/>
      <c r="N194" s="136"/>
      <c r="O194" s="136"/>
      <c r="P194" s="136"/>
      <c r="Q194" s="136"/>
      <c r="R194" s="136"/>
      <c r="S194" s="136"/>
      <c r="T194" s="136"/>
      <c r="U194" s="136"/>
      <c r="V194" s="136"/>
      <c r="W194" s="136"/>
      <c r="X194" s="136"/>
      <c r="Y194" s="136"/>
      <c r="Z194" s="136"/>
      <c r="AA194" s="136"/>
    </row>
    <row r="195" ht="15.75" customHeight="1">
      <c r="A195" s="136"/>
      <c r="B195" s="136"/>
      <c r="C195" s="136"/>
      <c r="D195" s="136"/>
      <c r="E195" s="136"/>
      <c r="F195" s="136"/>
      <c r="G195" s="136"/>
      <c r="H195" s="137"/>
      <c r="I195" s="136"/>
      <c r="J195" s="136"/>
      <c r="K195" s="138"/>
      <c r="L195" s="136"/>
      <c r="M195" s="136"/>
      <c r="N195" s="136"/>
      <c r="O195" s="136"/>
      <c r="P195" s="136"/>
      <c r="Q195" s="136"/>
      <c r="R195" s="136"/>
      <c r="S195" s="136"/>
      <c r="T195" s="136"/>
      <c r="U195" s="136"/>
      <c r="V195" s="136"/>
      <c r="W195" s="136"/>
      <c r="X195" s="136"/>
      <c r="Y195" s="136"/>
      <c r="Z195" s="136"/>
      <c r="AA195" s="136"/>
    </row>
    <row r="196" ht="15.75" customHeight="1">
      <c r="A196" s="136"/>
      <c r="B196" s="136"/>
      <c r="C196" s="136"/>
      <c r="D196" s="136"/>
      <c r="E196" s="136"/>
      <c r="F196" s="136"/>
      <c r="G196" s="136"/>
      <c r="H196" s="137"/>
      <c r="I196" s="136"/>
      <c r="J196" s="136"/>
      <c r="K196" s="138"/>
      <c r="L196" s="136"/>
      <c r="M196" s="136"/>
      <c r="N196" s="136"/>
      <c r="O196" s="136"/>
      <c r="P196" s="136"/>
      <c r="Q196" s="136"/>
      <c r="R196" s="136"/>
      <c r="S196" s="136"/>
      <c r="T196" s="136"/>
      <c r="U196" s="136"/>
      <c r="V196" s="136"/>
      <c r="W196" s="136"/>
      <c r="X196" s="136"/>
      <c r="Y196" s="136"/>
      <c r="Z196" s="136"/>
      <c r="AA196" s="136"/>
    </row>
    <row r="197" ht="15.75" customHeight="1">
      <c r="A197" s="136"/>
      <c r="B197" s="136"/>
      <c r="C197" s="136"/>
      <c r="D197" s="136"/>
      <c r="E197" s="136"/>
      <c r="F197" s="136"/>
      <c r="G197" s="136"/>
      <c r="H197" s="137"/>
      <c r="I197" s="136"/>
      <c r="J197" s="136"/>
      <c r="K197" s="138"/>
      <c r="L197" s="136"/>
      <c r="M197" s="136"/>
      <c r="N197" s="136"/>
      <c r="O197" s="136"/>
      <c r="P197" s="136"/>
      <c r="Q197" s="136"/>
      <c r="R197" s="136"/>
      <c r="S197" s="136"/>
      <c r="T197" s="136"/>
      <c r="U197" s="136"/>
      <c r="V197" s="136"/>
      <c r="W197" s="136"/>
      <c r="X197" s="136"/>
      <c r="Y197" s="136"/>
      <c r="Z197" s="136"/>
      <c r="AA197" s="136"/>
    </row>
    <row r="198" ht="15.75" customHeight="1">
      <c r="A198" s="136"/>
      <c r="B198" s="136"/>
      <c r="C198" s="136"/>
      <c r="D198" s="136"/>
      <c r="E198" s="136"/>
      <c r="F198" s="136"/>
      <c r="G198" s="136"/>
      <c r="H198" s="137"/>
      <c r="I198" s="136"/>
      <c r="J198" s="136"/>
      <c r="K198" s="138"/>
      <c r="L198" s="136"/>
      <c r="M198" s="136"/>
      <c r="N198" s="136"/>
      <c r="O198" s="136"/>
      <c r="P198" s="136"/>
      <c r="Q198" s="136"/>
      <c r="R198" s="136"/>
      <c r="S198" s="136"/>
      <c r="T198" s="136"/>
      <c r="U198" s="136"/>
      <c r="V198" s="136"/>
      <c r="W198" s="136"/>
      <c r="X198" s="136"/>
      <c r="Y198" s="136"/>
      <c r="Z198" s="136"/>
      <c r="AA198" s="136"/>
    </row>
    <row r="199" ht="15.75" customHeight="1">
      <c r="A199" s="136"/>
      <c r="B199" s="136"/>
      <c r="C199" s="136"/>
      <c r="D199" s="136"/>
      <c r="E199" s="136"/>
      <c r="F199" s="136"/>
      <c r="G199" s="136"/>
      <c r="H199" s="137"/>
      <c r="I199" s="136"/>
      <c r="J199" s="136"/>
      <c r="K199" s="138"/>
      <c r="L199" s="136"/>
      <c r="M199" s="136"/>
      <c r="N199" s="136"/>
      <c r="O199" s="136"/>
      <c r="P199" s="136"/>
      <c r="Q199" s="136"/>
      <c r="R199" s="136"/>
      <c r="S199" s="136"/>
      <c r="T199" s="136"/>
      <c r="U199" s="136"/>
      <c r="V199" s="136"/>
      <c r="W199" s="136"/>
      <c r="X199" s="136"/>
      <c r="Y199" s="136"/>
      <c r="Z199" s="136"/>
      <c r="AA199" s="136"/>
    </row>
    <row r="200" ht="15.75" customHeight="1">
      <c r="A200" s="136"/>
      <c r="B200" s="136"/>
      <c r="C200" s="136"/>
      <c r="D200" s="136"/>
      <c r="E200" s="136"/>
      <c r="F200" s="136"/>
      <c r="G200" s="136"/>
      <c r="H200" s="137"/>
      <c r="I200" s="136"/>
      <c r="J200" s="136"/>
      <c r="K200" s="138"/>
      <c r="L200" s="136"/>
      <c r="M200" s="136"/>
      <c r="N200" s="136"/>
      <c r="O200" s="136"/>
      <c r="P200" s="136"/>
      <c r="Q200" s="136"/>
      <c r="R200" s="136"/>
      <c r="S200" s="136"/>
      <c r="T200" s="136"/>
      <c r="U200" s="136"/>
      <c r="V200" s="136"/>
      <c r="W200" s="136"/>
      <c r="X200" s="136"/>
      <c r="Y200" s="136"/>
      <c r="Z200" s="136"/>
      <c r="AA200" s="136"/>
    </row>
    <row r="201" ht="15.75" customHeight="1">
      <c r="A201" s="136"/>
      <c r="B201" s="136"/>
      <c r="C201" s="136"/>
      <c r="D201" s="136"/>
      <c r="E201" s="136"/>
      <c r="F201" s="136"/>
      <c r="G201" s="136"/>
      <c r="H201" s="137"/>
      <c r="I201" s="136"/>
      <c r="J201" s="136"/>
      <c r="K201" s="138"/>
      <c r="L201" s="136"/>
      <c r="M201" s="136"/>
      <c r="N201" s="136"/>
      <c r="O201" s="136"/>
      <c r="P201" s="136"/>
      <c r="Q201" s="136"/>
      <c r="R201" s="136"/>
      <c r="S201" s="136"/>
      <c r="T201" s="136"/>
      <c r="U201" s="136"/>
      <c r="V201" s="136"/>
      <c r="W201" s="136"/>
      <c r="X201" s="136"/>
      <c r="Y201" s="136"/>
      <c r="Z201" s="136"/>
      <c r="AA201" s="136"/>
    </row>
    <row r="202" ht="15.75" customHeight="1">
      <c r="A202" s="136"/>
      <c r="B202" s="136"/>
      <c r="C202" s="136"/>
      <c r="D202" s="136"/>
      <c r="E202" s="136"/>
      <c r="F202" s="136"/>
      <c r="G202" s="136"/>
      <c r="H202" s="137"/>
      <c r="I202" s="136"/>
      <c r="J202" s="136"/>
      <c r="K202" s="138"/>
      <c r="L202" s="136"/>
      <c r="M202" s="136"/>
      <c r="N202" s="136"/>
      <c r="O202" s="136"/>
      <c r="P202" s="136"/>
      <c r="Q202" s="136"/>
      <c r="R202" s="136"/>
      <c r="S202" s="136"/>
      <c r="T202" s="136"/>
      <c r="U202" s="136"/>
      <c r="V202" s="136"/>
      <c r="W202" s="136"/>
      <c r="X202" s="136"/>
      <c r="Y202" s="136"/>
      <c r="Z202" s="136"/>
      <c r="AA202" s="136"/>
    </row>
    <row r="203" ht="15.75" customHeight="1">
      <c r="A203" s="136"/>
      <c r="B203" s="136"/>
      <c r="C203" s="136"/>
      <c r="D203" s="136"/>
      <c r="E203" s="136"/>
      <c r="F203" s="136"/>
      <c r="G203" s="136"/>
      <c r="H203" s="137"/>
      <c r="I203" s="136"/>
      <c r="J203" s="136"/>
      <c r="K203" s="138"/>
      <c r="L203" s="136"/>
      <c r="M203" s="136"/>
      <c r="N203" s="136"/>
      <c r="O203" s="136"/>
      <c r="P203" s="136"/>
      <c r="Q203" s="136"/>
      <c r="R203" s="136"/>
      <c r="S203" s="136"/>
      <c r="T203" s="136"/>
      <c r="U203" s="136"/>
      <c r="V203" s="136"/>
      <c r="W203" s="136"/>
      <c r="X203" s="136"/>
      <c r="Y203" s="136"/>
      <c r="Z203" s="136"/>
      <c r="AA203" s="136"/>
    </row>
    <row r="204" ht="15.75" customHeight="1">
      <c r="A204" s="136"/>
      <c r="B204" s="136"/>
      <c r="C204" s="136"/>
      <c r="D204" s="136"/>
      <c r="E204" s="136"/>
      <c r="F204" s="136"/>
      <c r="G204" s="136"/>
      <c r="H204" s="137"/>
      <c r="I204" s="136"/>
      <c r="J204" s="136"/>
      <c r="K204" s="138"/>
      <c r="L204" s="136"/>
      <c r="M204" s="136"/>
      <c r="N204" s="136"/>
      <c r="O204" s="136"/>
      <c r="P204" s="136"/>
      <c r="Q204" s="136"/>
      <c r="R204" s="136"/>
      <c r="S204" s="136"/>
      <c r="T204" s="136"/>
      <c r="U204" s="136"/>
      <c r="V204" s="136"/>
      <c r="W204" s="136"/>
      <c r="X204" s="136"/>
      <c r="Y204" s="136"/>
      <c r="Z204" s="136"/>
      <c r="AA204" s="136"/>
    </row>
    <row r="205" ht="15.75" customHeight="1">
      <c r="A205" s="136"/>
      <c r="B205" s="136"/>
      <c r="C205" s="136"/>
      <c r="D205" s="136"/>
      <c r="E205" s="136"/>
      <c r="F205" s="136"/>
      <c r="G205" s="136"/>
      <c r="H205" s="137"/>
      <c r="I205" s="136"/>
      <c r="J205" s="136"/>
      <c r="K205" s="138"/>
      <c r="L205" s="136"/>
      <c r="M205" s="136"/>
      <c r="N205" s="136"/>
      <c r="O205" s="136"/>
      <c r="P205" s="136"/>
      <c r="Q205" s="136"/>
      <c r="R205" s="136"/>
      <c r="S205" s="136"/>
      <c r="T205" s="136"/>
      <c r="U205" s="136"/>
      <c r="V205" s="136"/>
      <c r="W205" s="136"/>
      <c r="X205" s="136"/>
      <c r="Y205" s="136"/>
      <c r="Z205" s="136"/>
      <c r="AA205" s="136"/>
    </row>
    <row r="206" ht="15.75" customHeight="1">
      <c r="A206" s="136"/>
      <c r="B206" s="136"/>
      <c r="C206" s="136"/>
      <c r="D206" s="136"/>
      <c r="E206" s="136"/>
      <c r="F206" s="136"/>
      <c r="G206" s="136"/>
      <c r="H206" s="137"/>
      <c r="I206" s="136"/>
      <c r="J206" s="136"/>
      <c r="K206" s="138"/>
      <c r="L206" s="136"/>
      <c r="M206" s="136"/>
      <c r="N206" s="136"/>
      <c r="O206" s="136"/>
      <c r="P206" s="136"/>
      <c r="Q206" s="136"/>
      <c r="R206" s="136"/>
      <c r="S206" s="136"/>
      <c r="T206" s="136"/>
      <c r="U206" s="136"/>
      <c r="V206" s="136"/>
      <c r="W206" s="136"/>
      <c r="X206" s="136"/>
      <c r="Y206" s="136"/>
      <c r="Z206" s="136"/>
      <c r="AA206" s="136"/>
    </row>
    <row r="207" ht="15.75" customHeight="1">
      <c r="A207" s="136"/>
      <c r="B207" s="136"/>
      <c r="C207" s="136"/>
      <c r="D207" s="136"/>
      <c r="E207" s="136"/>
      <c r="F207" s="136"/>
      <c r="G207" s="136"/>
      <c r="H207" s="137"/>
      <c r="I207" s="136"/>
      <c r="J207" s="136"/>
      <c r="K207" s="138"/>
      <c r="L207" s="136"/>
      <c r="M207" s="136"/>
      <c r="N207" s="136"/>
      <c r="O207" s="136"/>
      <c r="P207" s="136"/>
      <c r="Q207" s="136"/>
      <c r="R207" s="136"/>
      <c r="S207" s="136"/>
      <c r="T207" s="136"/>
      <c r="U207" s="136"/>
      <c r="V207" s="136"/>
      <c r="W207" s="136"/>
      <c r="X207" s="136"/>
      <c r="Y207" s="136"/>
      <c r="Z207" s="136"/>
      <c r="AA207" s="136"/>
    </row>
    <row r="208" ht="15.75" customHeight="1">
      <c r="A208" s="136"/>
      <c r="B208" s="136"/>
      <c r="C208" s="136"/>
      <c r="D208" s="136"/>
      <c r="E208" s="136"/>
      <c r="F208" s="136"/>
      <c r="G208" s="136"/>
      <c r="H208" s="137"/>
      <c r="I208" s="136"/>
      <c r="J208" s="136"/>
      <c r="K208" s="138"/>
      <c r="L208" s="136"/>
      <c r="M208" s="136"/>
      <c r="N208" s="136"/>
      <c r="O208" s="136"/>
      <c r="P208" s="136"/>
      <c r="Q208" s="136"/>
      <c r="R208" s="136"/>
      <c r="S208" s="136"/>
      <c r="T208" s="136"/>
      <c r="U208" s="136"/>
      <c r="V208" s="136"/>
      <c r="W208" s="136"/>
      <c r="X208" s="136"/>
      <c r="Y208" s="136"/>
      <c r="Z208" s="136"/>
      <c r="AA208" s="136"/>
    </row>
    <row r="209" ht="15.75" customHeight="1">
      <c r="A209" s="136"/>
      <c r="B209" s="136"/>
      <c r="C209" s="136"/>
      <c r="D209" s="136"/>
      <c r="E209" s="136"/>
      <c r="F209" s="136"/>
      <c r="G209" s="136"/>
      <c r="H209" s="137"/>
      <c r="I209" s="136"/>
      <c r="J209" s="136"/>
      <c r="K209" s="138"/>
      <c r="L209" s="136"/>
      <c r="M209" s="136"/>
      <c r="N209" s="136"/>
      <c r="O209" s="136"/>
      <c r="P209" s="136"/>
      <c r="Q209" s="136"/>
      <c r="R209" s="136"/>
      <c r="S209" s="136"/>
      <c r="T209" s="136"/>
      <c r="U209" s="136"/>
      <c r="V209" s="136"/>
      <c r="W209" s="136"/>
      <c r="X209" s="136"/>
      <c r="Y209" s="136"/>
      <c r="Z209" s="136"/>
      <c r="AA209" s="136"/>
    </row>
    <row r="210" ht="15.75" customHeight="1">
      <c r="A210" s="136"/>
      <c r="B210" s="136"/>
      <c r="C210" s="136"/>
      <c r="D210" s="136"/>
      <c r="E210" s="136"/>
      <c r="F210" s="136"/>
      <c r="G210" s="136"/>
      <c r="H210" s="137"/>
      <c r="I210" s="136"/>
      <c r="J210" s="136"/>
      <c r="K210" s="138"/>
      <c r="L210" s="136"/>
      <c r="M210" s="136"/>
      <c r="N210" s="136"/>
      <c r="O210" s="136"/>
      <c r="P210" s="136"/>
      <c r="Q210" s="136"/>
      <c r="R210" s="136"/>
      <c r="S210" s="136"/>
      <c r="T210" s="136"/>
      <c r="U210" s="136"/>
      <c r="V210" s="136"/>
      <c r="W210" s="136"/>
      <c r="X210" s="136"/>
      <c r="Y210" s="136"/>
      <c r="Z210" s="136"/>
      <c r="AA210" s="136"/>
    </row>
    <row r="211" ht="15.75" customHeight="1">
      <c r="A211" s="136"/>
      <c r="B211" s="136"/>
      <c r="C211" s="136"/>
      <c r="D211" s="136"/>
      <c r="E211" s="136"/>
      <c r="F211" s="136"/>
      <c r="G211" s="136"/>
      <c r="H211" s="137"/>
      <c r="I211" s="136"/>
      <c r="J211" s="136"/>
      <c r="K211" s="138"/>
      <c r="L211" s="136"/>
      <c r="M211" s="136"/>
      <c r="N211" s="136"/>
      <c r="O211" s="136"/>
      <c r="P211" s="136"/>
      <c r="Q211" s="136"/>
      <c r="R211" s="136"/>
      <c r="S211" s="136"/>
      <c r="T211" s="136"/>
      <c r="U211" s="136"/>
      <c r="V211" s="136"/>
      <c r="W211" s="136"/>
      <c r="X211" s="136"/>
      <c r="Y211" s="136"/>
      <c r="Z211" s="136"/>
      <c r="AA211" s="136"/>
    </row>
    <row r="212" ht="15.75" customHeight="1">
      <c r="A212" s="136"/>
      <c r="B212" s="136"/>
      <c r="C212" s="136"/>
      <c r="D212" s="136"/>
      <c r="E212" s="136"/>
      <c r="F212" s="136"/>
      <c r="G212" s="136"/>
      <c r="H212" s="137"/>
      <c r="I212" s="136"/>
      <c r="J212" s="136"/>
      <c r="K212" s="138"/>
      <c r="L212" s="136"/>
      <c r="M212" s="136"/>
      <c r="N212" s="136"/>
      <c r="O212" s="136"/>
      <c r="P212" s="136"/>
      <c r="Q212" s="136"/>
      <c r="R212" s="136"/>
      <c r="S212" s="136"/>
      <c r="T212" s="136"/>
      <c r="U212" s="136"/>
      <c r="V212" s="136"/>
      <c r="W212" s="136"/>
      <c r="X212" s="136"/>
      <c r="Y212" s="136"/>
      <c r="Z212" s="136"/>
      <c r="AA212" s="136"/>
    </row>
    <row r="213" ht="15.75" customHeight="1">
      <c r="A213" s="136"/>
      <c r="B213" s="136"/>
      <c r="C213" s="136"/>
      <c r="D213" s="136"/>
      <c r="E213" s="136"/>
      <c r="F213" s="136"/>
      <c r="G213" s="136"/>
      <c r="H213" s="137"/>
      <c r="I213" s="136"/>
      <c r="J213" s="136"/>
      <c r="K213" s="138"/>
      <c r="L213" s="136"/>
      <c r="M213" s="136"/>
      <c r="N213" s="136"/>
      <c r="O213" s="136"/>
      <c r="P213" s="136"/>
      <c r="Q213" s="136"/>
      <c r="R213" s="136"/>
      <c r="S213" s="136"/>
      <c r="T213" s="136"/>
      <c r="U213" s="136"/>
      <c r="V213" s="136"/>
      <c r="W213" s="136"/>
      <c r="X213" s="136"/>
      <c r="Y213" s="136"/>
      <c r="Z213" s="136"/>
      <c r="AA213" s="136"/>
    </row>
    <row r="214" ht="15.75" customHeight="1">
      <c r="A214" s="136"/>
      <c r="B214" s="136"/>
      <c r="C214" s="136"/>
      <c r="D214" s="136"/>
      <c r="E214" s="136"/>
      <c r="F214" s="136"/>
      <c r="G214" s="136"/>
      <c r="H214" s="137"/>
      <c r="I214" s="136"/>
      <c r="J214" s="136"/>
      <c r="K214" s="138"/>
      <c r="L214" s="136"/>
      <c r="M214" s="136"/>
      <c r="N214" s="136"/>
      <c r="O214" s="136"/>
      <c r="P214" s="136"/>
      <c r="Q214" s="136"/>
      <c r="R214" s="136"/>
      <c r="S214" s="136"/>
      <c r="T214" s="136"/>
      <c r="U214" s="136"/>
      <c r="V214" s="136"/>
      <c r="W214" s="136"/>
      <c r="X214" s="136"/>
      <c r="Y214" s="136"/>
      <c r="Z214" s="136"/>
      <c r="AA214" s="136"/>
    </row>
    <row r="215" ht="15.75" customHeight="1">
      <c r="A215" s="136"/>
      <c r="B215" s="136"/>
      <c r="C215" s="136"/>
      <c r="D215" s="136"/>
      <c r="E215" s="136"/>
      <c r="F215" s="136"/>
      <c r="G215" s="136"/>
      <c r="H215" s="137"/>
      <c r="I215" s="136"/>
      <c r="J215" s="136"/>
      <c r="K215" s="138"/>
      <c r="L215" s="136"/>
      <c r="M215" s="136"/>
      <c r="N215" s="136"/>
      <c r="O215" s="136"/>
      <c r="P215" s="136"/>
      <c r="Q215" s="136"/>
      <c r="R215" s="136"/>
      <c r="S215" s="136"/>
      <c r="T215" s="136"/>
      <c r="U215" s="136"/>
      <c r="V215" s="136"/>
      <c r="W215" s="136"/>
      <c r="X215" s="136"/>
      <c r="Y215" s="136"/>
      <c r="Z215" s="136"/>
      <c r="AA215" s="136"/>
    </row>
    <row r="216" ht="15.75" customHeight="1">
      <c r="A216" s="136"/>
      <c r="B216" s="136"/>
      <c r="C216" s="136"/>
      <c r="D216" s="136"/>
      <c r="E216" s="136"/>
      <c r="F216" s="136"/>
      <c r="G216" s="136"/>
      <c r="H216" s="137"/>
      <c r="I216" s="136"/>
      <c r="J216" s="136"/>
      <c r="K216" s="138"/>
      <c r="L216" s="136"/>
      <c r="M216" s="136"/>
      <c r="N216" s="136"/>
      <c r="O216" s="136"/>
      <c r="P216" s="136"/>
      <c r="Q216" s="136"/>
      <c r="R216" s="136"/>
      <c r="S216" s="136"/>
      <c r="T216" s="136"/>
      <c r="U216" s="136"/>
      <c r="V216" s="136"/>
      <c r="W216" s="136"/>
      <c r="X216" s="136"/>
      <c r="Y216" s="136"/>
      <c r="Z216" s="136"/>
      <c r="AA216" s="136"/>
    </row>
    <row r="217" ht="15.75" customHeight="1">
      <c r="A217" s="136"/>
      <c r="B217" s="136"/>
      <c r="C217" s="136"/>
      <c r="D217" s="136"/>
      <c r="E217" s="136"/>
      <c r="F217" s="136"/>
      <c r="G217" s="136"/>
      <c r="H217" s="137"/>
      <c r="I217" s="136"/>
      <c r="J217" s="136"/>
      <c r="K217" s="138"/>
      <c r="L217" s="136"/>
      <c r="M217" s="136"/>
      <c r="N217" s="136"/>
      <c r="O217" s="136"/>
      <c r="P217" s="136"/>
      <c r="Q217" s="136"/>
      <c r="R217" s="136"/>
      <c r="S217" s="136"/>
      <c r="T217" s="136"/>
      <c r="U217" s="136"/>
      <c r="V217" s="136"/>
      <c r="W217" s="136"/>
      <c r="X217" s="136"/>
      <c r="Y217" s="136"/>
      <c r="Z217" s="136"/>
      <c r="AA217" s="136"/>
    </row>
    <row r="218" ht="15.75" customHeight="1">
      <c r="A218" s="136"/>
      <c r="B218" s="136"/>
      <c r="C218" s="136"/>
      <c r="D218" s="136"/>
      <c r="E218" s="136"/>
      <c r="F218" s="136"/>
      <c r="G218" s="136"/>
      <c r="H218" s="137"/>
      <c r="I218" s="136"/>
      <c r="J218" s="136"/>
      <c r="K218" s="138"/>
      <c r="L218" s="136"/>
      <c r="M218" s="136"/>
      <c r="N218" s="136"/>
      <c r="O218" s="136"/>
      <c r="P218" s="136"/>
      <c r="Q218" s="136"/>
      <c r="R218" s="136"/>
      <c r="S218" s="136"/>
      <c r="T218" s="136"/>
      <c r="U218" s="136"/>
      <c r="V218" s="136"/>
      <c r="W218" s="136"/>
      <c r="X218" s="136"/>
      <c r="Y218" s="136"/>
      <c r="Z218" s="136"/>
      <c r="AA218" s="136"/>
    </row>
    <row r="219" ht="15.75" customHeight="1">
      <c r="A219" s="136"/>
      <c r="B219" s="136"/>
      <c r="C219" s="136"/>
      <c r="D219" s="136"/>
      <c r="E219" s="136"/>
      <c r="F219" s="136"/>
      <c r="G219" s="136"/>
      <c r="H219" s="137"/>
      <c r="I219" s="136"/>
      <c r="J219" s="136"/>
      <c r="K219" s="138"/>
      <c r="L219" s="136"/>
      <c r="M219" s="136"/>
      <c r="N219" s="136"/>
      <c r="O219" s="136"/>
      <c r="P219" s="136"/>
      <c r="Q219" s="136"/>
      <c r="R219" s="136"/>
      <c r="S219" s="136"/>
      <c r="T219" s="136"/>
      <c r="U219" s="136"/>
      <c r="V219" s="136"/>
      <c r="W219" s="136"/>
      <c r="X219" s="136"/>
      <c r="Y219" s="136"/>
      <c r="Z219" s="136"/>
      <c r="AA219" s="136"/>
    </row>
    <row r="220" ht="15.75" customHeight="1">
      <c r="A220" s="136"/>
      <c r="B220" s="136"/>
      <c r="C220" s="136"/>
      <c r="D220" s="136"/>
      <c r="E220" s="136"/>
      <c r="F220" s="136"/>
      <c r="G220" s="136"/>
      <c r="H220" s="137"/>
      <c r="I220" s="136"/>
      <c r="J220" s="136"/>
      <c r="K220" s="138"/>
      <c r="L220" s="136"/>
      <c r="M220" s="136"/>
      <c r="N220" s="136"/>
      <c r="O220" s="136"/>
      <c r="P220" s="136"/>
      <c r="Q220" s="136"/>
      <c r="R220" s="136"/>
      <c r="S220" s="136"/>
      <c r="T220" s="136"/>
      <c r="U220" s="136"/>
      <c r="V220" s="136"/>
      <c r="W220" s="136"/>
      <c r="X220" s="136"/>
      <c r="Y220" s="136"/>
      <c r="Z220" s="136"/>
      <c r="AA220" s="136"/>
    </row>
    <row r="221" ht="15.75" customHeight="1">
      <c r="A221" s="136"/>
      <c r="B221" s="136"/>
      <c r="C221" s="136"/>
      <c r="D221" s="136"/>
      <c r="E221" s="136"/>
      <c r="F221" s="136"/>
      <c r="G221" s="136"/>
      <c r="H221" s="137"/>
      <c r="I221" s="136"/>
      <c r="J221" s="136"/>
      <c r="K221" s="138"/>
      <c r="L221" s="136"/>
      <c r="M221" s="136"/>
      <c r="N221" s="136"/>
      <c r="O221" s="136"/>
      <c r="P221" s="136"/>
      <c r="Q221" s="136"/>
      <c r="R221" s="136"/>
      <c r="S221" s="136"/>
      <c r="T221" s="136"/>
      <c r="U221" s="136"/>
      <c r="V221" s="136"/>
      <c r="W221" s="136"/>
      <c r="X221" s="136"/>
      <c r="Y221" s="136"/>
      <c r="Z221" s="136"/>
      <c r="AA221" s="136"/>
    </row>
    <row r="222" ht="15.75" customHeight="1">
      <c r="A222" s="136"/>
      <c r="B222" s="136"/>
      <c r="C222" s="136"/>
      <c r="D222" s="136"/>
      <c r="E222" s="136"/>
      <c r="F222" s="136"/>
      <c r="G222" s="136"/>
      <c r="H222" s="137"/>
      <c r="I222" s="136"/>
      <c r="J222" s="136"/>
      <c r="K222" s="138"/>
      <c r="L222" s="136"/>
      <c r="M222" s="136"/>
      <c r="N222" s="136"/>
      <c r="O222" s="136"/>
      <c r="P222" s="136"/>
      <c r="Q222" s="136"/>
      <c r="R222" s="136"/>
      <c r="S222" s="136"/>
      <c r="T222" s="136"/>
      <c r="U222" s="136"/>
      <c r="V222" s="136"/>
      <c r="W222" s="136"/>
      <c r="X222" s="136"/>
      <c r="Y222" s="136"/>
      <c r="Z222" s="136"/>
      <c r="AA222" s="136"/>
    </row>
    <row r="223" ht="15.75" customHeight="1">
      <c r="A223" s="136"/>
      <c r="B223" s="136"/>
      <c r="C223" s="136"/>
      <c r="D223" s="136"/>
      <c r="E223" s="136"/>
      <c r="F223" s="136"/>
      <c r="G223" s="136"/>
      <c r="H223" s="137"/>
      <c r="I223" s="136"/>
      <c r="J223" s="136"/>
      <c r="K223" s="138"/>
      <c r="L223" s="136"/>
      <c r="M223" s="136"/>
      <c r="N223" s="136"/>
      <c r="O223" s="136"/>
      <c r="P223" s="136"/>
      <c r="Q223" s="136"/>
      <c r="R223" s="136"/>
      <c r="S223" s="136"/>
      <c r="T223" s="136"/>
      <c r="U223" s="136"/>
      <c r="V223" s="136"/>
      <c r="W223" s="136"/>
      <c r="X223" s="136"/>
      <c r="Y223" s="136"/>
      <c r="Z223" s="136"/>
      <c r="AA223" s="136"/>
    </row>
    <row r="224" ht="15.75" customHeight="1">
      <c r="A224" s="136"/>
      <c r="B224" s="136"/>
      <c r="C224" s="136"/>
      <c r="D224" s="136"/>
      <c r="E224" s="136"/>
      <c r="F224" s="136"/>
      <c r="G224" s="136"/>
      <c r="H224" s="137"/>
      <c r="I224" s="136"/>
      <c r="J224" s="136"/>
      <c r="K224" s="138"/>
      <c r="L224" s="136"/>
      <c r="M224" s="136"/>
      <c r="N224" s="136"/>
      <c r="O224" s="136"/>
      <c r="P224" s="136"/>
      <c r="Q224" s="136"/>
      <c r="R224" s="136"/>
      <c r="S224" s="136"/>
      <c r="T224" s="136"/>
      <c r="U224" s="136"/>
      <c r="V224" s="136"/>
      <c r="W224" s="136"/>
      <c r="X224" s="136"/>
      <c r="Y224" s="136"/>
      <c r="Z224" s="136"/>
      <c r="AA224" s="136"/>
    </row>
    <row r="225" ht="15.75" customHeight="1">
      <c r="A225" s="136"/>
      <c r="B225" s="136"/>
      <c r="C225" s="136"/>
      <c r="D225" s="136"/>
      <c r="E225" s="136"/>
      <c r="F225" s="136"/>
      <c r="G225" s="136"/>
      <c r="H225" s="137"/>
      <c r="I225" s="136"/>
      <c r="J225" s="136"/>
      <c r="K225" s="138"/>
      <c r="L225" s="136"/>
      <c r="M225" s="136"/>
      <c r="N225" s="136"/>
      <c r="O225" s="136"/>
      <c r="P225" s="136"/>
      <c r="Q225" s="136"/>
      <c r="R225" s="136"/>
      <c r="S225" s="136"/>
      <c r="T225" s="136"/>
      <c r="U225" s="136"/>
      <c r="V225" s="136"/>
      <c r="W225" s="136"/>
      <c r="X225" s="136"/>
      <c r="Y225" s="136"/>
      <c r="Z225" s="136"/>
      <c r="AA225" s="136"/>
    </row>
    <row r="226" ht="15.75" customHeight="1">
      <c r="A226" s="136"/>
      <c r="B226" s="136"/>
      <c r="C226" s="136"/>
      <c r="D226" s="136"/>
      <c r="E226" s="136"/>
      <c r="F226" s="136"/>
      <c r="G226" s="136"/>
      <c r="H226" s="137"/>
      <c r="I226" s="136"/>
      <c r="J226" s="136"/>
      <c r="K226" s="138"/>
      <c r="L226" s="136"/>
      <c r="M226" s="136"/>
      <c r="N226" s="136"/>
      <c r="O226" s="136"/>
      <c r="P226" s="136"/>
      <c r="Q226" s="136"/>
      <c r="R226" s="136"/>
      <c r="S226" s="136"/>
      <c r="T226" s="136"/>
      <c r="U226" s="136"/>
      <c r="V226" s="136"/>
      <c r="W226" s="136"/>
      <c r="X226" s="136"/>
      <c r="Y226" s="136"/>
      <c r="Z226" s="136"/>
      <c r="AA226" s="136"/>
    </row>
    <row r="227" ht="15.75" customHeight="1">
      <c r="A227" s="136"/>
      <c r="B227" s="136"/>
      <c r="C227" s="136"/>
      <c r="D227" s="136"/>
      <c r="E227" s="136"/>
      <c r="F227" s="136"/>
      <c r="G227" s="136"/>
      <c r="H227" s="137"/>
      <c r="I227" s="136"/>
      <c r="J227" s="136"/>
      <c r="K227" s="138"/>
      <c r="L227" s="136"/>
      <c r="M227" s="136"/>
      <c r="N227" s="136"/>
      <c r="O227" s="136"/>
      <c r="P227" s="136"/>
      <c r="Q227" s="136"/>
      <c r="R227" s="136"/>
      <c r="S227" s="136"/>
      <c r="T227" s="136"/>
      <c r="U227" s="136"/>
      <c r="V227" s="136"/>
      <c r="W227" s="136"/>
      <c r="X227" s="136"/>
      <c r="Y227" s="136"/>
      <c r="Z227" s="136"/>
      <c r="AA227" s="136"/>
    </row>
    <row r="228" ht="15.75" customHeight="1">
      <c r="A228" s="136"/>
      <c r="B228" s="136"/>
      <c r="C228" s="136"/>
      <c r="D228" s="136"/>
      <c r="E228" s="136"/>
      <c r="F228" s="136"/>
      <c r="G228" s="136"/>
      <c r="H228" s="137"/>
      <c r="I228" s="136"/>
      <c r="J228" s="136"/>
      <c r="K228" s="138"/>
      <c r="L228" s="136"/>
      <c r="M228" s="136"/>
      <c r="N228" s="136"/>
      <c r="O228" s="136"/>
      <c r="P228" s="136"/>
      <c r="Q228" s="136"/>
      <c r="R228" s="136"/>
      <c r="S228" s="136"/>
      <c r="T228" s="136"/>
      <c r="U228" s="136"/>
      <c r="V228" s="136"/>
      <c r="W228" s="136"/>
      <c r="X228" s="136"/>
      <c r="Y228" s="136"/>
      <c r="Z228" s="136"/>
      <c r="AA228" s="136"/>
    </row>
    <row r="229" ht="15.75" customHeight="1">
      <c r="A229" s="136"/>
      <c r="B229" s="136"/>
      <c r="C229" s="136"/>
      <c r="D229" s="136"/>
      <c r="E229" s="136"/>
      <c r="F229" s="136"/>
      <c r="G229" s="136"/>
      <c r="H229" s="137"/>
      <c r="I229" s="136"/>
      <c r="J229" s="136"/>
      <c r="K229" s="138"/>
      <c r="L229" s="136"/>
      <c r="M229" s="136"/>
      <c r="N229" s="136"/>
      <c r="O229" s="136"/>
      <c r="P229" s="136"/>
      <c r="Q229" s="136"/>
      <c r="R229" s="136"/>
      <c r="S229" s="136"/>
      <c r="T229" s="136"/>
      <c r="U229" s="136"/>
      <c r="V229" s="136"/>
      <c r="W229" s="136"/>
      <c r="X229" s="136"/>
      <c r="Y229" s="136"/>
      <c r="Z229" s="136"/>
      <c r="AA229" s="136"/>
    </row>
    <row r="230" ht="15.75" customHeight="1">
      <c r="A230" s="136"/>
      <c r="B230" s="136"/>
      <c r="C230" s="136"/>
      <c r="D230" s="136"/>
      <c r="E230" s="136"/>
      <c r="F230" s="136"/>
      <c r="G230" s="136"/>
      <c r="H230" s="137"/>
      <c r="I230" s="136"/>
      <c r="J230" s="136"/>
      <c r="K230" s="138"/>
      <c r="L230" s="136"/>
      <c r="M230" s="136"/>
      <c r="N230" s="136"/>
      <c r="O230" s="136"/>
      <c r="P230" s="136"/>
      <c r="Q230" s="136"/>
      <c r="R230" s="136"/>
      <c r="S230" s="136"/>
      <c r="T230" s="136"/>
      <c r="U230" s="136"/>
      <c r="V230" s="136"/>
      <c r="W230" s="136"/>
      <c r="X230" s="136"/>
      <c r="Y230" s="136"/>
      <c r="Z230" s="136"/>
      <c r="AA230" s="136"/>
    </row>
    <row r="231" ht="15.75" customHeight="1">
      <c r="A231" s="136"/>
      <c r="B231" s="136"/>
      <c r="C231" s="136"/>
      <c r="D231" s="136"/>
      <c r="E231" s="136"/>
      <c r="F231" s="136"/>
      <c r="G231" s="136"/>
      <c r="H231" s="137"/>
      <c r="I231" s="136"/>
      <c r="J231" s="136"/>
      <c r="K231" s="138"/>
      <c r="L231" s="136"/>
      <c r="M231" s="136"/>
      <c r="N231" s="136"/>
      <c r="O231" s="136"/>
      <c r="P231" s="136"/>
      <c r="Q231" s="136"/>
      <c r="R231" s="136"/>
      <c r="S231" s="136"/>
      <c r="T231" s="136"/>
      <c r="U231" s="136"/>
      <c r="V231" s="136"/>
      <c r="W231" s="136"/>
      <c r="X231" s="136"/>
      <c r="Y231" s="136"/>
      <c r="Z231" s="136"/>
      <c r="AA231" s="136"/>
    </row>
    <row r="232" ht="15.75" customHeight="1">
      <c r="A232" s="136"/>
      <c r="B232" s="136"/>
      <c r="C232" s="136"/>
      <c r="D232" s="136"/>
      <c r="E232" s="136"/>
      <c r="F232" s="136"/>
      <c r="G232" s="136"/>
      <c r="H232" s="137"/>
      <c r="I232" s="136"/>
      <c r="J232" s="136"/>
      <c r="K232" s="138"/>
      <c r="L232" s="136"/>
      <c r="M232" s="136"/>
      <c r="N232" s="136"/>
      <c r="O232" s="136"/>
      <c r="P232" s="136"/>
      <c r="Q232" s="136"/>
      <c r="R232" s="136"/>
      <c r="S232" s="136"/>
      <c r="T232" s="136"/>
      <c r="U232" s="136"/>
      <c r="V232" s="136"/>
      <c r="W232" s="136"/>
      <c r="X232" s="136"/>
      <c r="Y232" s="136"/>
      <c r="Z232" s="136"/>
      <c r="AA232" s="136"/>
    </row>
    <row r="233" ht="15.75" customHeight="1">
      <c r="A233" s="136"/>
      <c r="B233" s="136"/>
      <c r="C233" s="136"/>
      <c r="D233" s="136"/>
      <c r="E233" s="136"/>
      <c r="F233" s="136"/>
      <c r="G233" s="136"/>
      <c r="H233" s="137"/>
      <c r="I233" s="136"/>
      <c r="J233" s="136"/>
      <c r="K233" s="138"/>
      <c r="L233" s="136"/>
      <c r="M233" s="136"/>
      <c r="N233" s="136"/>
      <c r="O233" s="136"/>
      <c r="P233" s="136"/>
      <c r="Q233" s="136"/>
      <c r="R233" s="136"/>
      <c r="S233" s="136"/>
      <c r="T233" s="136"/>
      <c r="U233" s="136"/>
      <c r="V233" s="136"/>
      <c r="W233" s="136"/>
      <c r="X233" s="136"/>
      <c r="Y233" s="136"/>
      <c r="Z233" s="136"/>
      <c r="AA233" s="136"/>
    </row>
    <row r="234" ht="15.75" customHeight="1">
      <c r="A234" s="136"/>
      <c r="B234" s="136"/>
      <c r="C234" s="136"/>
      <c r="D234" s="136"/>
      <c r="E234" s="136"/>
      <c r="F234" s="136"/>
      <c r="G234" s="136"/>
      <c r="H234" s="137"/>
      <c r="I234" s="136"/>
      <c r="J234" s="136"/>
      <c r="K234" s="138"/>
      <c r="L234" s="136"/>
      <c r="M234" s="136"/>
      <c r="N234" s="136"/>
      <c r="O234" s="136"/>
      <c r="P234" s="136"/>
      <c r="Q234" s="136"/>
      <c r="R234" s="136"/>
      <c r="S234" s="136"/>
      <c r="T234" s="136"/>
      <c r="U234" s="136"/>
      <c r="V234" s="136"/>
      <c r="W234" s="136"/>
      <c r="X234" s="136"/>
      <c r="Y234" s="136"/>
      <c r="Z234" s="136"/>
      <c r="AA234" s="136"/>
    </row>
    <row r="235" ht="15.75" customHeight="1">
      <c r="A235" s="136"/>
      <c r="B235" s="136"/>
      <c r="C235" s="136"/>
      <c r="D235" s="136"/>
      <c r="E235" s="136"/>
      <c r="F235" s="136"/>
      <c r="G235" s="136"/>
      <c r="H235" s="137"/>
      <c r="I235" s="136"/>
      <c r="J235" s="136"/>
      <c r="K235" s="138"/>
      <c r="L235" s="136"/>
      <c r="M235" s="136"/>
      <c r="N235" s="136"/>
      <c r="O235" s="136"/>
      <c r="P235" s="136"/>
      <c r="Q235" s="136"/>
      <c r="R235" s="136"/>
      <c r="S235" s="136"/>
      <c r="T235" s="136"/>
      <c r="U235" s="136"/>
      <c r="V235" s="136"/>
      <c r="W235" s="136"/>
      <c r="X235" s="136"/>
      <c r="Y235" s="136"/>
      <c r="Z235" s="136"/>
      <c r="AA235" s="136"/>
    </row>
    <row r="236" ht="15.75" customHeight="1">
      <c r="A236" s="136"/>
      <c r="B236" s="136"/>
      <c r="C236" s="136"/>
      <c r="D236" s="136"/>
      <c r="E236" s="136"/>
      <c r="F236" s="136"/>
      <c r="G236" s="136"/>
      <c r="H236" s="137"/>
      <c r="I236" s="136"/>
      <c r="J236" s="136"/>
      <c r="K236" s="138"/>
      <c r="L236" s="136"/>
      <c r="M236" s="136"/>
      <c r="N236" s="136"/>
      <c r="O236" s="136"/>
      <c r="P236" s="136"/>
      <c r="Q236" s="136"/>
      <c r="R236" s="136"/>
      <c r="S236" s="136"/>
      <c r="T236" s="136"/>
      <c r="U236" s="136"/>
      <c r="V236" s="136"/>
      <c r="W236" s="136"/>
      <c r="X236" s="136"/>
      <c r="Y236" s="136"/>
      <c r="Z236" s="136"/>
      <c r="AA236" s="136"/>
    </row>
    <row r="237" ht="15.75" customHeight="1">
      <c r="A237" s="136"/>
      <c r="B237" s="136"/>
      <c r="C237" s="136"/>
      <c r="D237" s="136"/>
      <c r="E237" s="136"/>
      <c r="F237" s="136"/>
      <c r="G237" s="136"/>
      <c r="H237" s="137"/>
      <c r="I237" s="136"/>
      <c r="J237" s="136"/>
      <c r="K237" s="138"/>
      <c r="L237" s="136"/>
      <c r="M237" s="136"/>
      <c r="N237" s="136"/>
      <c r="O237" s="136"/>
      <c r="P237" s="136"/>
      <c r="Q237" s="136"/>
      <c r="R237" s="136"/>
      <c r="S237" s="136"/>
      <c r="T237" s="136"/>
      <c r="U237" s="136"/>
      <c r="V237" s="136"/>
      <c r="W237" s="136"/>
      <c r="X237" s="136"/>
      <c r="Y237" s="136"/>
      <c r="Z237" s="136"/>
      <c r="AA237" s="136"/>
    </row>
    <row r="238" ht="15.75" customHeight="1">
      <c r="A238" s="136"/>
      <c r="B238" s="136"/>
      <c r="C238" s="136"/>
      <c r="D238" s="136"/>
      <c r="E238" s="136"/>
      <c r="F238" s="136"/>
      <c r="G238" s="136"/>
      <c r="H238" s="137"/>
      <c r="I238" s="136"/>
      <c r="J238" s="136"/>
      <c r="K238" s="138"/>
      <c r="L238" s="136"/>
      <c r="M238" s="136"/>
      <c r="N238" s="136"/>
      <c r="O238" s="136"/>
      <c r="P238" s="136"/>
      <c r="Q238" s="136"/>
      <c r="R238" s="136"/>
      <c r="S238" s="136"/>
      <c r="T238" s="136"/>
      <c r="U238" s="136"/>
      <c r="V238" s="136"/>
      <c r="W238" s="136"/>
      <c r="X238" s="136"/>
      <c r="Y238" s="136"/>
      <c r="Z238" s="136"/>
      <c r="AA238" s="136"/>
    </row>
    <row r="239" ht="15.75" customHeight="1">
      <c r="A239" s="136"/>
      <c r="B239" s="136"/>
      <c r="C239" s="136"/>
      <c r="D239" s="136"/>
      <c r="E239" s="136"/>
      <c r="F239" s="136"/>
      <c r="G239" s="136"/>
      <c r="H239" s="137"/>
      <c r="I239" s="136"/>
      <c r="J239" s="136"/>
      <c r="K239" s="138"/>
      <c r="L239" s="136"/>
      <c r="M239" s="136"/>
      <c r="N239" s="136"/>
      <c r="O239" s="136"/>
      <c r="P239" s="136"/>
      <c r="Q239" s="136"/>
      <c r="R239" s="136"/>
      <c r="S239" s="136"/>
      <c r="T239" s="136"/>
      <c r="U239" s="136"/>
      <c r="V239" s="136"/>
      <c r="W239" s="136"/>
      <c r="X239" s="136"/>
      <c r="Y239" s="136"/>
      <c r="Z239" s="136"/>
      <c r="AA239" s="136"/>
    </row>
    <row r="240" ht="15.75" customHeight="1">
      <c r="A240" s="136"/>
      <c r="B240" s="136"/>
      <c r="C240" s="136"/>
      <c r="D240" s="136"/>
      <c r="E240" s="136"/>
      <c r="F240" s="136"/>
      <c r="G240" s="136"/>
      <c r="H240" s="137"/>
      <c r="I240" s="136"/>
      <c r="J240" s="136"/>
      <c r="K240" s="138"/>
      <c r="L240" s="136"/>
      <c r="M240" s="136"/>
      <c r="N240" s="136"/>
      <c r="O240" s="136"/>
      <c r="P240" s="136"/>
      <c r="Q240" s="136"/>
      <c r="R240" s="136"/>
      <c r="S240" s="136"/>
      <c r="T240" s="136"/>
      <c r="U240" s="136"/>
      <c r="V240" s="136"/>
      <c r="W240" s="136"/>
      <c r="X240" s="136"/>
      <c r="Y240" s="136"/>
      <c r="Z240" s="136"/>
      <c r="AA240" s="136"/>
    </row>
    <row r="241" ht="15.75" customHeight="1">
      <c r="A241" s="136"/>
      <c r="B241" s="136"/>
      <c r="C241" s="136"/>
      <c r="D241" s="136"/>
      <c r="E241" s="136"/>
      <c r="F241" s="136"/>
      <c r="G241" s="136"/>
      <c r="H241" s="137"/>
      <c r="I241" s="136"/>
      <c r="J241" s="136"/>
      <c r="K241" s="138"/>
      <c r="L241" s="136"/>
      <c r="M241" s="136"/>
      <c r="N241" s="136"/>
      <c r="O241" s="136"/>
      <c r="P241" s="136"/>
      <c r="Q241" s="136"/>
      <c r="R241" s="136"/>
      <c r="S241" s="136"/>
      <c r="T241" s="136"/>
      <c r="U241" s="136"/>
      <c r="V241" s="136"/>
      <c r="W241" s="136"/>
      <c r="X241" s="136"/>
      <c r="Y241" s="136"/>
      <c r="Z241" s="136"/>
      <c r="AA241" s="136"/>
    </row>
    <row r="242" ht="15.75" customHeight="1">
      <c r="A242" s="136"/>
      <c r="B242" s="136"/>
      <c r="C242" s="136"/>
      <c r="D242" s="136"/>
      <c r="E242" s="136"/>
      <c r="F242" s="136"/>
      <c r="G242" s="136"/>
      <c r="H242" s="137"/>
      <c r="I242" s="136"/>
      <c r="J242" s="136"/>
      <c r="K242" s="138"/>
      <c r="L242" s="136"/>
      <c r="M242" s="136"/>
      <c r="N242" s="136"/>
      <c r="O242" s="136"/>
      <c r="P242" s="136"/>
      <c r="Q242" s="136"/>
      <c r="R242" s="136"/>
      <c r="S242" s="136"/>
      <c r="T242" s="136"/>
      <c r="U242" s="136"/>
      <c r="V242" s="136"/>
      <c r="W242" s="136"/>
      <c r="X242" s="136"/>
      <c r="Y242" s="136"/>
      <c r="Z242" s="136"/>
      <c r="AA242" s="136"/>
    </row>
    <row r="243" ht="15.75" customHeight="1">
      <c r="A243" s="136"/>
      <c r="B243" s="136"/>
      <c r="C243" s="136"/>
      <c r="D243" s="136"/>
      <c r="E243" s="136"/>
      <c r="F243" s="136"/>
      <c r="G243" s="136"/>
      <c r="H243" s="137"/>
      <c r="I243" s="136"/>
      <c r="J243" s="136"/>
      <c r="K243" s="138"/>
      <c r="L243" s="136"/>
      <c r="M243" s="136"/>
      <c r="N243" s="136"/>
      <c r="O243" s="136"/>
      <c r="P243" s="136"/>
      <c r="Q243" s="136"/>
      <c r="R243" s="136"/>
      <c r="S243" s="136"/>
      <c r="T243" s="136"/>
      <c r="U243" s="136"/>
      <c r="V243" s="136"/>
      <c r="W243" s="136"/>
      <c r="X243" s="136"/>
      <c r="Y243" s="136"/>
      <c r="Z243" s="136"/>
      <c r="AA243" s="136"/>
    </row>
    <row r="244" ht="15.75" customHeight="1">
      <c r="K244" s="50"/>
    </row>
    <row r="245" ht="15.75" customHeight="1">
      <c r="K245" s="50"/>
    </row>
    <row r="246" ht="15.75" customHeight="1">
      <c r="K246" s="50"/>
    </row>
    <row r="247" ht="15.75" customHeight="1">
      <c r="K247" s="50"/>
    </row>
    <row r="248" ht="15.75" customHeight="1">
      <c r="K248" s="50"/>
    </row>
    <row r="249" ht="15.75" customHeight="1">
      <c r="K249" s="50"/>
    </row>
    <row r="250" ht="15.75" customHeight="1">
      <c r="K250" s="50"/>
    </row>
    <row r="251" ht="15.75" customHeight="1">
      <c r="K251" s="50"/>
    </row>
    <row r="252" ht="15.75" customHeight="1">
      <c r="K252" s="50"/>
    </row>
    <row r="253" ht="15.75" customHeight="1">
      <c r="K253" s="50"/>
    </row>
    <row r="254" ht="15.75" customHeight="1">
      <c r="K254" s="50"/>
    </row>
    <row r="255" ht="15.75" customHeight="1">
      <c r="K255" s="50"/>
    </row>
    <row r="256" ht="15.75" customHeight="1">
      <c r="K256" s="50"/>
    </row>
    <row r="257" ht="15.75" customHeight="1">
      <c r="K257" s="50"/>
    </row>
    <row r="258" ht="15.75" customHeight="1">
      <c r="K258" s="50"/>
    </row>
    <row r="259" ht="15.75" customHeight="1">
      <c r="K259" s="50"/>
    </row>
    <row r="260" ht="15.75" customHeight="1">
      <c r="K260" s="50"/>
    </row>
    <row r="261" ht="15.75" customHeight="1">
      <c r="K261" s="50"/>
    </row>
    <row r="262" ht="15.75" customHeight="1">
      <c r="K262" s="50"/>
    </row>
    <row r="263" ht="15.75" customHeight="1">
      <c r="K263" s="50"/>
    </row>
    <row r="264" ht="15.75" customHeight="1">
      <c r="K264" s="50"/>
    </row>
    <row r="265" ht="15.75" customHeight="1">
      <c r="K265" s="50"/>
    </row>
    <row r="266" ht="15.75" customHeight="1">
      <c r="K266" s="50"/>
    </row>
    <row r="267" ht="15.75" customHeight="1">
      <c r="K267" s="50"/>
    </row>
    <row r="268" ht="15.75" customHeight="1">
      <c r="K268" s="50"/>
    </row>
    <row r="269" ht="15.75" customHeight="1">
      <c r="K269" s="50"/>
    </row>
    <row r="270" ht="15.75" customHeight="1">
      <c r="K270" s="50"/>
    </row>
    <row r="271" ht="15.75" customHeight="1">
      <c r="K271" s="50"/>
    </row>
    <row r="272" ht="15.75" customHeight="1">
      <c r="K272" s="50"/>
    </row>
    <row r="273" ht="15.75" customHeight="1">
      <c r="K273" s="50"/>
    </row>
    <row r="274" ht="15.75" customHeight="1">
      <c r="K274" s="50"/>
    </row>
    <row r="275" ht="15.75" customHeight="1">
      <c r="K275" s="50"/>
    </row>
    <row r="276" ht="15.75" customHeight="1">
      <c r="K276" s="50"/>
    </row>
    <row r="277" ht="15.75" customHeight="1">
      <c r="K277" s="50"/>
    </row>
    <row r="278" ht="15.75" customHeight="1">
      <c r="K278" s="50"/>
    </row>
    <row r="279" ht="15.75" customHeight="1">
      <c r="K279" s="50"/>
    </row>
    <row r="280" ht="15.75" customHeight="1">
      <c r="K280" s="50"/>
    </row>
    <row r="281" ht="15.75" customHeight="1">
      <c r="K281" s="50"/>
    </row>
    <row r="282" ht="15.75" customHeight="1">
      <c r="K282" s="50"/>
    </row>
    <row r="283" ht="15.75" customHeight="1">
      <c r="K283" s="50"/>
    </row>
    <row r="284" ht="15.75" customHeight="1">
      <c r="K284" s="50"/>
    </row>
    <row r="285" ht="15.75" customHeight="1">
      <c r="K285" s="50"/>
    </row>
    <row r="286" ht="15.75" customHeight="1">
      <c r="K286" s="50"/>
    </row>
    <row r="287" ht="15.75" customHeight="1">
      <c r="K287" s="50"/>
    </row>
    <row r="288" ht="15.75" customHeight="1">
      <c r="K288" s="50"/>
    </row>
    <row r="289" ht="15.75" customHeight="1">
      <c r="K289" s="50"/>
    </row>
    <row r="290" ht="15.75" customHeight="1">
      <c r="K290" s="50"/>
    </row>
    <row r="291" ht="15.75" customHeight="1">
      <c r="K291" s="50"/>
    </row>
    <row r="292" ht="15.75" customHeight="1">
      <c r="K292" s="50"/>
    </row>
    <row r="293" ht="15.75" customHeight="1">
      <c r="K293" s="50"/>
    </row>
    <row r="294" ht="15.75" customHeight="1">
      <c r="K294" s="50"/>
    </row>
    <row r="295" ht="15.75" customHeight="1">
      <c r="K295" s="50"/>
    </row>
    <row r="296" ht="15.75" customHeight="1">
      <c r="K296" s="50"/>
    </row>
    <row r="297" ht="15.75" customHeight="1">
      <c r="K297" s="50"/>
    </row>
    <row r="298" ht="15.75" customHeight="1">
      <c r="K298" s="50"/>
    </row>
    <row r="299" ht="15.75" customHeight="1">
      <c r="K299" s="50"/>
    </row>
    <row r="300" ht="15.75" customHeight="1">
      <c r="K300" s="50"/>
    </row>
    <row r="301" ht="15.75" customHeight="1">
      <c r="K301" s="50"/>
    </row>
    <row r="302" ht="15.75" customHeight="1">
      <c r="K302" s="50"/>
    </row>
    <row r="303" ht="15.75" customHeight="1">
      <c r="K303" s="50"/>
    </row>
    <row r="304" ht="15.75" customHeight="1">
      <c r="K304" s="50"/>
    </row>
    <row r="305" ht="15.75" customHeight="1">
      <c r="K305" s="50"/>
    </row>
    <row r="306" ht="15.75" customHeight="1">
      <c r="K306" s="50"/>
    </row>
    <row r="307" ht="15.75" customHeight="1">
      <c r="K307" s="50"/>
    </row>
    <row r="308" ht="15.75" customHeight="1">
      <c r="K308" s="50"/>
    </row>
    <row r="309" ht="15.75" customHeight="1">
      <c r="K309" s="50"/>
    </row>
    <row r="310" ht="15.75" customHeight="1">
      <c r="K310" s="50"/>
    </row>
    <row r="311" ht="15.75" customHeight="1">
      <c r="K311" s="50"/>
    </row>
    <row r="312" ht="15.75" customHeight="1">
      <c r="K312" s="50"/>
    </row>
    <row r="313" ht="15.75" customHeight="1">
      <c r="K313" s="50"/>
    </row>
    <row r="314" ht="15.75" customHeight="1">
      <c r="K314" s="50"/>
    </row>
    <row r="315" ht="15.75" customHeight="1">
      <c r="K315" s="50"/>
    </row>
    <row r="316" ht="15.75" customHeight="1">
      <c r="K316" s="50"/>
    </row>
    <row r="317" ht="15.75" customHeight="1">
      <c r="K317" s="50"/>
    </row>
    <row r="318" ht="15.75" customHeight="1">
      <c r="K318" s="50"/>
    </row>
    <row r="319" ht="15.75" customHeight="1">
      <c r="K319" s="50"/>
    </row>
    <row r="320" ht="15.75" customHeight="1">
      <c r="K320" s="50"/>
    </row>
    <row r="321" ht="15.75" customHeight="1">
      <c r="K321" s="50"/>
    </row>
    <row r="322" ht="15.75" customHeight="1">
      <c r="K322" s="50"/>
    </row>
    <row r="323" ht="15.75" customHeight="1">
      <c r="K323" s="50"/>
    </row>
    <row r="324" ht="15.75" customHeight="1">
      <c r="K324" s="50"/>
    </row>
    <row r="325" ht="15.75" customHeight="1">
      <c r="K325" s="50"/>
    </row>
    <row r="326" ht="15.75" customHeight="1">
      <c r="K326" s="50"/>
    </row>
    <row r="327" ht="15.75" customHeight="1">
      <c r="K327" s="50"/>
    </row>
    <row r="328" ht="15.75" customHeight="1">
      <c r="K328" s="50"/>
    </row>
    <row r="329" ht="15.75" customHeight="1">
      <c r="K329" s="50"/>
    </row>
    <row r="330" ht="15.75" customHeight="1">
      <c r="K330" s="50"/>
    </row>
    <row r="331" ht="15.75" customHeight="1">
      <c r="K331" s="50"/>
    </row>
    <row r="332" ht="15.75" customHeight="1">
      <c r="K332" s="50"/>
    </row>
    <row r="333" ht="15.75" customHeight="1">
      <c r="K333" s="50"/>
    </row>
    <row r="334" ht="15.75" customHeight="1">
      <c r="K334" s="50"/>
    </row>
    <row r="335" ht="15.75" customHeight="1">
      <c r="K335" s="50"/>
    </row>
    <row r="336" ht="15.75" customHeight="1">
      <c r="K336" s="50"/>
    </row>
    <row r="337" ht="15.75" customHeight="1">
      <c r="K337" s="50"/>
    </row>
    <row r="338" ht="15.75" customHeight="1">
      <c r="K338" s="50"/>
    </row>
    <row r="339" ht="15.75" customHeight="1">
      <c r="K339" s="50"/>
    </row>
    <row r="340" ht="15.75" customHeight="1">
      <c r="K340" s="50"/>
    </row>
    <row r="341" ht="15.75" customHeight="1">
      <c r="K341" s="50"/>
    </row>
    <row r="342" ht="15.75" customHeight="1">
      <c r="K342" s="50"/>
    </row>
    <row r="343" ht="15.75" customHeight="1">
      <c r="K343" s="50"/>
    </row>
    <row r="344" ht="15.75" customHeight="1">
      <c r="K344" s="50"/>
    </row>
    <row r="345" ht="15.75" customHeight="1">
      <c r="K345" s="50"/>
    </row>
    <row r="346" ht="15.75" customHeight="1">
      <c r="K346" s="50"/>
    </row>
    <row r="347" ht="15.75" customHeight="1">
      <c r="K347" s="50"/>
    </row>
    <row r="348" ht="15.75" customHeight="1">
      <c r="K348" s="50"/>
    </row>
    <row r="349" ht="15.75" customHeight="1">
      <c r="K349" s="50"/>
    </row>
    <row r="350" ht="15.75" customHeight="1">
      <c r="K350" s="50"/>
    </row>
    <row r="351" ht="15.75" customHeight="1">
      <c r="K351" s="50"/>
    </row>
    <row r="352" ht="15.75" customHeight="1">
      <c r="K352" s="50"/>
    </row>
    <row r="353" ht="15.75" customHeight="1">
      <c r="K353" s="50"/>
    </row>
    <row r="354" ht="15.75" customHeight="1">
      <c r="K354" s="50"/>
    </row>
    <row r="355" ht="15.75" customHeight="1">
      <c r="K355" s="50"/>
    </row>
    <row r="356" ht="15.75" customHeight="1">
      <c r="K356" s="50"/>
    </row>
    <row r="357" ht="15.75" customHeight="1">
      <c r="K357" s="50"/>
    </row>
    <row r="358" ht="15.75" customHeight="1">
      <c r="K358" s="50"/>
    </row>
    <row r="359" ht="15.75" customHeight="1">
      <c r="K359" s="50"/>
    </row>
    <row r="360" ht="15.75" customHeight="1">
      <c r="K360" s="50"/>
    </row>
    <row r="361" ht="15.75" customHeight="1">
      <c r="K361" s="50"/>
    </row>
    <row r="362" ht="15.75" customHeight="1">
      <c r="K362" s="50"/>
    </row>
    <row r="363" ht="15.75" customHeight="1">
      <c r="K363" s="50"/>
    </row>
    <row r="364" ht="15.75" customHeight="1">
      <c r="K364" s="50"/>
    </row>
    <row r="365" ht="15.75" customHeight="1">
      <c r="K365" s="50"/>
    </row>
    <row r="366" ht="15.75" customHeight="1">
      <c r="K366" s="50"/>
    </row>
    <row r="367" ht="15.75" customHeight="1">
      <c r="K367" s="50"/>
    </row>
    <row r="368" ht="15.75" customHeight="1">
      <c r="K368" s="50"/>
    </row>
    <row r="369" ht="15.75" customHeight="1">
      <c r="K369" s="50"/>
    </row>
    <row r="370" ht="15.75" customHeight="1">
      <c r="K370" s="50"/>
    </row>
    <row r="371" ht="15.75" customHeight="1">
      <c r="K371" s="50"/>
    </row>
    <row r="372" ht="15.75" customHeight="1">
      <c r="K372" s="50"/>
    </row>
    <row r="373" ht="15.75" customHeight="1">
      <c r="K373" s="50"/>
    </row>
    <row r="374" ht="15.75" customHeight="1">
      <c r="K374" s="50"/>
    </row>
    <row r="375" ht="15.75" customHeight="1">
      <c r="K375" s="50"/>
    </row>
    <row r="376" ht="15.75" customHeight="1">
      <c r="K376" s="50"/>
    </row>
    <row r="377" ht="15.75" customHeight="1">
      <c r="K377" s="50"/>
    </row>
    <row r="378" ht="15.75" customHeight="1">
      <c r="K378" s="50"/>
    </row>
    <row r="379" ht="15.75" customHeight="1">
      <c r="K379" s="50"/>
    </row>
    <row r="380" ht="15.75" customHeight="1">
      <c r="K380" s="50"/>
    </row>
    <row r="381" ht="15.75" customHeight="1">
      <c r="K381" s="50"/>
    </row>
    <row r="382" ht="15.75" customHeight="1">
      <c r="K382" s="50"/>
    </row>
    <row r="383" ht="15.75" customHeight="1">
      <c r="K383" s="50"/>
    </row>
    <row r="384" ht="15.75" customHeight="1">
      <c r="K384" s="50"/>
    </row>
    <row r="385" ht="15.75" customHeight="1">
      <c r="K385" s="50"/>
    </row>
    <row r="386" ht="15.75" customHeight="1">
      <c r="K386" s="50"/>
    </row>
    <row r="387" ht="15.75" customHeight="1">
      <c r="K387" s="50"/>
    </row>
    <row r="388" ht="15.75" customHeight="1">
      <c r="K388" s="50"/>
    </row>
    <row r="389" ht="15.75" customHeight="1">
      <c r="K389" s="50"/>
    </row>
    <row r="390" ht="15.75" customHeight="1">
      <c r="K390" s="50"/>
    </row>
    <row r="391" ht="15.75" customHeight="1">
      <c r="K391" s="50"/>
    </row>
    <row r="392" ht="15.75" customHeight="1">
      <c r="K392" s="50"/>
    </row>
    <row r="393" ht="15.75" customHeight="1">
      <c r="K393" s="50"/>
    </row>
    <row r="394" ht="15.75" customHeight="1">
      <c r="K394" s="50"/>
    </row>
    <row r="395" ht="15.75" customHeight="1">
      <c r="K395" s="50"/>
    </row>
    <row r="396" ht="15.75" customHeight="1">
      <c r="K396" s="50"/>
    </row>
    <row r="397" ht="15.75" customHeight="1">
      <c r="K397" s="50"/>
    </row>
    <row r="398" ht="15.75" customHeight="1">
      <c r="K398" s="50"/>
    </row>
    <row r="399" ht="15.75" customHeight="1">
      <c r="K399" s="50"/>
    </row>
    <row r="400" ht="15.75" customHeight="1">
      <c r="K400" s="50"/>
    </row>
    <row r="401" ht="15.75" customHeight="1">
      <c r="K401" s="50"/>
    </row>
    <row r="402" ht="15.75" customHeight="1">
      <c r="K402" s="50"/>
    </row>
    <row r="403" ht="15.75" customHeight="1">
      <c r="K403" s="50"/>
    </row>
    <row r="404" ht="15.75" customHeight="1">
      <c r="K404" s="50"/>
    </row>
    <row r="405" ht="15.75" customHeight="1">
      <c r="K405" s="50"/>
    </row>
    <row r="406" ht="15.75" customHeight="1">
      <c r="K406" s="50"/>
    </row>
    <row r="407" ht="15.75" customHeight="1">
      <c r="K407" s="50"/>
    </row>
    <row r="408" ht="15.75" customHeight="1">
      <c r="K408" s="50"/>
    </row>
    <row r="409" ht="15.75" customHeight="1">
      <c r="K409" s="50"/>
    </row>
    <row r="410" ht="15.75" customHeight="1">
      <c r="K410" s="50"/>
    </row>
    <row r="411" ht="15.75" customHeight="1">
      <c r="K411" s="50"/>
    </row>
    <row r="412" ht="15.75" customHeight="1">
      <c r="K412" s="50"/>
    </row>
    <row r="413" ht="15.75" customHeight="1">
      <c r="K413" s="50"/>
    </row>
    <row r="414" ht="15.75" customHeight="1">
      <c r="K414" s="50"/>
    </row>
    <row r="415" ht="15.75" customHeight="1">
      <c r="K415" s="50"/>
    </row>
    <row r="416" ht="15.75" customHeight="1">
      <c r="K416" s="50"/>
    </row>
    <row r="417" ht="15.75" customHeight="1">
      <c r="K417" s="50"/>
    </row>
    <row r="418" ht="15.75" customHeight="1">
      <c r="K418" s="50"/>
    </row>
    <row r="419" ht="15.75" customHeight="1">
      <c r="K419" s="50"/>
    </row>
    <row r="420" ht="15.75" customHeight="1">
      <c r="K420" s="50"/>
    </row>
    <row r="421" ht="15.75" customHeight="1">
      <c r="K421" s="50"/>
    </row>
    <row r="422" ht="15.75" customHeight="1">
      <c r="K422" s="50"/>
    </row>
    <row r="423" ht="15.75" customHeight="1">
      <c r="K423" s="50"/>
    </row>
    <row r="424" ht="15.75" customHeight="1">
      <c r="K424" s="50"/>
    </row>
    <row r="425" ht="15.75" customHeight="1">
      <c r="K425" s="50"/>
    </row>
    <row r="426" ht="15.75" customHeight="1">
      <c r="K426" s="50"/>
    </row>
    <row r="427" ht="15.75" customHeight="1">
      <c r="K427" s="50"/>
    </row>
    <row r="428" ht="15.75" customHeight="1">
      <c r="K428" s="50"/>
    </row>
    <row r="429" ht="15.75" customHeight="1">
      <c r="K429" s="50"/>
    </row>
    <row r="430" ht="15.75" customHeight="1">
      <c r="K430" s="50"/>
    </row>
    <row r="431" ht="15.75" customHeight="1">
      <c r="K431" s="50"/>
    </row>
    <row r="432" ht="15.75" customHeight="1">
      <c r="K432" s="50"/>
    </row>
    <row r="433" ht="15.75" customHeight="1">
      <c r="K433" s="50"/>
    </row>
    <row r="434" ht="15.75" customHeight="1">
      <c r="K434" s="50"/>
    </row>
    <row r="435" ht="15.75" customHeight="1">
      <c r="K435" s="50"/>
    </row>
    <row r="436" ht="15.75" customHeight="1">
      <c r="K436" s="50"/>
    </row>
    <row r="437" ht="15.75" customHeight="1">
      <c r="K437" s="50"/>
    </row>
    <row r="438" ht="15.75" customHeight="1">
      <c r="K438" s="50"/>
    </row>
    <row r="439" ht="15.75" customHeight="1">
      <c r="K439" s="50"/>
    </row>
    <row r="440" ht="15.75" customHeight="1">
      <c r="K440" s="50"/>
    </row>
    <row r="441" ht="15.75" customHeight="1">
      <c r="K441" s="50"/>
    </row>
    <row r="442" ht="15.75" customHeight="1">
      <c r="K442" s="50"/>
    </row>
    <row r="443" ht="15.75" customHeight="1">
      <c r="K443" s="50"/>
    </row>
    <row r="444" ht="15.75" customHeight="1">
      <c r="K444" s="50"/>
    </row>
    <row r="445" ht="15.75" customHeight="1">
      <c r="K445" s="50"/>
    </row>
    <row r="446" ht="15.75" customHeight="1">
      <c r="K446" s="50"/>
    </row>
    <row r="447" ht="15.75" customHeight="1">
      <c r="K447" s="50"/>
    </row>
    <row r="448" ht="15.75" customHeight="1">
      <c r="K448" s="50"/>
    </row>
    <row r="449" ht="15.75" customHeight="1">
      <c r="K449" s="50"/>
    </row>
    <row r="450" ht="15.75" customHeight="1">
      <c r="K450" s="50"/>
    </row>
    <row r="451" ht="15.75" customHeight="1">
      <c r="K451" s="50"/>
    </row>
    <row r="452" ht="15.75" customHeight="1">
      <c r="K452" s="50"/>
    </row>
    <row r="453" ht="15.75" customHeight="1">
      <c r="K453" s="50"/>
    </row>
    <row r="454" ht="15.75" customHeight="1">
      <c r="K454" s="50"/>
    </row>
    <row r="455" ht="15.75" customHeight="1">
      <c r="K455" s="50"/>
    </row>
    <row r="456" ht="15.75" customHeight="1">
      <c r="K456" s="50"/>
    </row>
    <row r="457" ht="15.75" customHeight="1">
      <c r="K457" s="50"/>
    </row>
    <row r="458" ht="15.75" customHeight="1">
      <c r="K458" s="50"/>
    </row>
    <row r="459" ht="15.75" customHeight="1">
      <c r="K459" s="50"/>
    </row>
    <row r="460" ht="15.75" customHeight="1">
      <c r="K460" s="50"/>
    </row>
    <row r="461" ht="15.75" customHeight="1">
      <c r="K461" s="50"/>
    </row>
    <row r="462" ht="15.75" customHeight="1">
      <c r="K462" s="50"/>
    </row>
    <row r="463" ht="15.75" customHeight="1">
      <c r="K463" s="50"/>
    </row>
    <row r="464" ht="15.75" customHeight="1">
      <c r="K464" s="50"/>
    </row>
    <row r="465" ht="15.75" customHeight="1">
      <c r="K465" s="50"/>
    </row>
    <row r="466" ht="15.75" customHeight="1">
      <c r="K466" s="50"/>
    </row>
    <row r="467" ht="15.75" customHeight="1">
      <c r="K467" s="50"/>
    </row>
    <row r="468" ht="15.75" customHeight="1">
      <c r="K468" s="50"/>
    </row>
    <row r="469" ht="15.75" customHeight="1">
      <c r="K469" s="50"/>
    </row>
    <row r="470" ht="15.75" customHeight="1">
      <c r="K470" s="50"/>
    </row>
    <row r="471" ht="15.75" customHeight="1">
      <c r="K471" s="50"/>
    </row>
    <row r="472" ht="15.75" customHeight="1">
      <c r="K472" s="50"/>
    </row>
    <row r="473" ht="15.75" customHeight="1">
      <c r="K473" s="50"/>
    </row>
    <row r="474" ht="15.75" customHeight="1">
      <c r="K474" s="50"/>
    </row>
    <row r="475" ht="15.75" customHeight="1">
      <c r="K475" s="50"/>
    </row>
    <row r="476" ht="15.75" customHeight="1">
      <c r="K476" s="50"/>
    </row>
    <row r="477" ht="15.75" customHeight="1">
      <c r="K477" s="50"/>
    </row>
    <row r="478" ht="15.75" customHeight="1">
      <c r="K478" s="50"/>
    </row>
    <row r="479" ht="15.75" customHeight="1">
      <c r="K479" s="50"/>
    </row>
    <row r="480" ht="15.75" customHeight="1">
      <c r="K480" s="50"/>
    </row>
    <row r="481" ht="15.75" customHeight="1">
      <c r="K481" s="50"/>
    </row>
    <row r="482" ht="15.75" customHeight="1">
      <c r="K482" s="50"/>
    </row>
    <row r="483" ht="15.75" customHeight="1">
      <c r="K483" s="50"/>
    </row>
    <row r="484" ht="15.75" customHeight="1">
      <c r="K484" s="50"/>
    </row>
    <row r="485" ht="15.75" customHeight="1">
      <c r="K485" s="50"/>
    </row>
    <row r="486" ht="15.75" customHeight="1">
      <c r="K486" s="50"/>
    </row>
    <row r="487" ht="15.75" customHeight="1">
      <c r="K487" s="50"/>
    </row>
    <row r="488" ht="15.75" customHeight="1">
      <c r="K488" s="50"/>
    </row>
    <row r="489" ht="15.75" customHeight="1">
      <c r="K489" s="50"/>
    </row>
    <row r="490" ht="15.75" customHeight="1">
      <c r="K490" s="50"/>
    </row>
    <row r="491" ht="15.75" customHeight="1">
      <c r="K491" s="50"/>
    </row>
    <row r="492" ht="15.75" customHeight="1">
      <c r="K492" s="50"/>
    </row>
    <row r="493" ht="15.75" customHeight="1">
      <c r="K493" s="50"/>
    </row>
    <row r="494" ht="15.75" customHeight="1">
      <c r="K494" s="50"/>
    </row>
    <row r="495" ht="15.75" customHeight="1">
      <c r="K495" s="50"/>
    </row>
    <row r="496" ht="15.75" customHeight="1">
      <c r="K496" s="50"/>
    </row>
    <row r="497" ht="15.75" customHeight="1">
      <c r="K497" s="50"/>
    </row>
    <row r="498" ht="15.75" customHeight="1">
      <c r="K498" s="50"/>
    </row>
    <row r="499" ht="15.75" customHeight="1">
      <c r="K499" s="50"/>
    </row>
    <row r="500" ht="15.75" customHeight="1">
      <c r="K500" s="50"/>
    </row>
    <row r="501" ht="15.75" customHeight="1">
      <c r="K501" s="50"/>
    </row>
    <row r="502" ht="15.75" customHeight="1">
      <c r="K502" s="50"/>
    </row>
    <row r="503" ht="15.75" customHeight="1">
      <c r="K503" s="50"/>
    </row>
    <row r="504" ht="15.75" customHeight="1">
      <c r="K504" s="50"/>
    </row>
    <row r="505" ht="15.75" customHeight="1">
      <c r="K505" s="50"/>
    </row>
    <row r="506" ht="15.75" customHeight="1">
      <c r="K506" s="50"/>
    </row>
    <row r="507" ht="15.75" customHeight="1">
      <c r="K507" s="50"/>
    </row>
    <row r="508" ht="15.75" customHeight="1">
      <c r="K508" s="50"/>
    </row>
    <row r="509" ht="15.75" customHeight="1">
      <c r="K509" s="50"/>
    </row>
    <row r="510" ht="15.75" customHeight="1">
      <c r="K510" s="50"/>
    </row>
    <row r="511" ht="15.75" customHeight="1">
      <c r="K511" s="50"/>
    </row>
    <row r="512" ht="15.75" customHeight="1">
      <c r="K512" s="50"/>
    </row>
    <row r="513" ht="15.75" customHeight="1">
      <c r="K513" s="50"/>
    </row>
    <row r="514" ht="15.75" customHeight="1">
      <c r="K514" s="50"/>
    </row>
    <row r="515" ht="15.75" customHeight="1">
      <c r="K515" s="50"/>
    </row>
    <row r="516" ht="15.75" customHeight="1">
      <c r="K516" s="50"/>
    </row>
    <row r="517" ht="15.75" customHeight="1">
      <c r="K517" s="50"/>
    </row>
    <row r="518" ht="15.75" customHeight="1">
      <c r="K518" s="50"/>
    </row>
    <row r="519" ht="15.75" customHeight="1">
      <c r="K519" s="50"/>
    </row>
    <row r="520" ht="15.75" customHeight="1">
      <c r="K520" s="50"/>
    </row>
    <row r="521" ht="15.75" customHeight="1">
      <c r="K521" s="50"/>
    </row>
    <row r="522" ht="15.75" customHeight="1">
      <c r="K522" s="50"/>
    </row>
    <row r="523" ht="15.75" customHeight="1">
      <c r="K523" s="50"/>
    </row>
    <row r="524" ht="15.75" customHeight="1">
      <c r="K524" s="50"/>
    </row>
    <row r="525" ht="15.75" customHeight="1">
      <c r="K525" s="50"/>
    </row>
    <row r="526" ht="15.75" customHeight="1">
      <c r="K526" s="50"/>
    </row>
    <row r="527" ht="15.75" customHeight="1">
      <c r="K527" s="50"/>
    </row>
    <row r="528" ht="15.75" customHeight="1">
      <c r="K528" s="50"/>
    </row>
    <row r="529" ht="15.75" customHeight="1">
      <c r="K529" s="50"/>
    </row>
    <row r="530" ht="15.75" customHeight="1">
      <c r="K530" s="50"/>
    </row>
    <row r="531" ht="15.75" customHeight="1">
      <c r="K531" s="50"/>
    </row>
    <row r="532" ht="15.75" customHeight="1">
      <c r="K532" s="50"/>
    </row>
    <row r="533" ht="15.75" customHeight="1">
      <c r="K533" s="50"/>
    </row>
    <row r="534" ht="15.75" customHeight="1">
      <c r="K534" s="50"/>
    </row>
    <row r="535" ht="15.75" customHeight="1">
      <c r="K535" s="50"/>
    </row>
    <row r="536" ht="15.75" customHeight="1">
      <c r="K536" s="50"/>
    </row>
    <row r="537" ht="15.75" customHeight="1">
      <c r="K537" s="50"/>
    </row>
    <row r="538" ht="15.75" customHeight="1">
      <c r="K538" s="50"/>
    </row>
    <row r="539" ht="15.75" customHeight="1">
      <c r="K539" s="50"/>
    </row>
    <row r="540" ht="15.75" customHeight="1">
      <c r="K540" s="50"/>
    </row>
    <row r="541" ht="15.75" customHeight="1">
      <c r="K541" s="50"/>
    </row>
    <row r="542" ht="15.75" customHeight="1">
      <c r="K542" s="50"/>
    </row>
    <row r="543" ht="15.75" customHeight="1">
      <c r="K543" s="50"/>
    </row>
    <row r="544" ht="15.75" customHeight="1">
      <c r="K544" s="50"/>
    </row>
    <row r="545" ht="15.75" customHeight="1">
      <c r="K545" s="50"/>
    </row>
    <row r="546" ht="15.75" customHeight="1">
      <c r="K546" s="50"/>
    </row>
    <row r="547" ht="15.75" customHeight="1">
      <c r="K547" s="50"/>
    </row>
    <row r="548" ht="15.75" customHeight="1">
      <c r="K548" s="50"/>
    </row>
    <row r="549" ht="15.75" customHeight="1">
      <c r="K549" s="50"/>
    </row>
    <row r="550" ht="15.75" customHeight="1">
      <c r="K550" s="50"/>
    </row>
    <row r="551" ht="15.75" customHeight="1">
      <c r="K551" s="50"/>
    </row>
    <row r="552" ht="15.75" customHeight="1">
      <c r="K552" s="50"/>
    </row>
    <row r="553" ht="15.75" customHeight="1">
      <c r="K553" s="50"/>
    </row>
    <row r="554" ht="15.75" customHeight="1">
      <c r="K554" s="50"/>
    </row>
    <row r="555" ht="15.75" customHeight="1">
      <c r="K555" s="50"/>
    </row>
    <row r="556" ht="15.75" customHeight="1">
      <c r="K556" s="50"/>
    </row>
    <row r="557" ht="15.75" customHeight="1">
      <c r="K557" s="50"/>
    </row>
    <row r="558" ht="15.75" customHeight="1">
      <c r="K558" s="50"/>
    </row>
    <row r="559" ht="15.75" customHeight="1">
      <c r="K559" s="50"/>
    </row>
    <row r="560" ht="15.75" customHeight="1">
      <c r="K560" s="50"/>
    </row>
    <row r="561" ht="15.75" customHeight="1">
      <c r="K561" s="50"/>
    </row>
    <row r="562" ht="15.75" customHeight="1">
      <c r="K562" s="50"/>
    </row>
    <row r="563" ht="15.75" customHeight="1">
      <c r="K563" s="50"/>
    </row>
    <row r="564" ht="15.75" customHeight="1">
      <c r="K564" s="50"/>
    </row>
    <row r="565" ht="15.75" customHeight="1">
      <c r="K565" s="50"/>
    </row>
    <row r="566" ht="15.75" customHeight="1">
      <c r="K566" s="50"/>
    </row>
    <row r="567" ht="15.75" customHeight="1">
      <c r="K567" s="50"/>
    </row>
    <row r="568" ht="15.75" customHeight="1">
      <c r="K568" s="50"/>
    </row>
    <row r="569" ht="15.75" customHeight="1">
      <c r="K569" s="50"/>
    </row>
    <row r="570" ht="15.75" customHeight="1">
      <c r="K570" s="50"/>
    </row>
    <row r="571" ht="15.75" customHeight="1">
      <c r="K571" s="50"/>
    </row>
    <row r="572" ht="15.75" customHeight="1">
      <c r="K572" s="50"/>
    </row>
    <row r="573" ht="15.75" customHeight="1">
      <c r="K573" s="50"/>
    </row>
    <row r="574" ht="15.75" customHeight="1">
      <c r="K574" s="50"/>
    </row>
    <row r="575" ht="15.75" customHeight="1">
      <c r="K575" s="50"/>
    </row>
    <row r="576" ht="15.75" customHeight="1">
      <c r="K576" s="50"/>
    </row>
    <row r="577" ht="15.75" customHeight="1">
      <c r="K577" s="50"/>
    </row>
    <row r="578" ht="15.75" customHeight="1">
      <c r="K578" s="50"/>
    </row>
    <row r="579" ht="15.75" customHeight="1">
      <c r="K579" s="50"/>
    </row>
    <row r="580" ht="15.75" customHeight="1">
      <c r="K580" s="50"/>
    </row>
    <row r="581" ht="15.75" customHeight="1">
      <c r="K581" s="50"/>
    </row>
    <row r="582" ht="15.75" customHeight="1">
      <c r="K582" s="50"/>
    </row>
    <row r="583" ht="15.75" customHeight="1">
      <c r="K583" s="50"/>
    </row>
    <row r="584" ht="15.75" customHeight="1">
      <c r="K584" s="50"/>
    </row>
    <row r="585" ht="15.75" customHeight="1">
      <c r="K585" s="50"/>
    </row>
    <row r="586" ht="15.75" customHeight="1">
      <c r="K586" s="50"/>
    </row>
    <row r="587" ht="15.75" customHeight="1">
      <c r="K587" s="50"/>
    </row>
    <row r="588" ht="15.75" customHeight="1">
      <c r="K588" s="50"/>
    </row>
    <row r="589" ht="15.75" customHeight="1">
      <c r="K589" s="50"/>
    </row>
    <row r="590" ht="15.75" customHeight="1">
      <c r="K590" s="50"/>
    </row>
    <row r="591" ht="15.75" customHeight="1">
      <c r="K591" s="50"/>
    </row>
    <row r="592" ht="15.75" customHeight="1">
      <c r="K592" s="50"/>
    </row>
    <row r="593" ht="15.75" customHeight="1">
      <c r="K593" s="50"/>
    </row>
    <row r="594" ht="15.75" customHeight="1">
      <c r="K594" s="50"/>
    </row>
    <row r="595" ht="15.75" customHeight="1">
      <c r="K595" s="50"/>
    </row>
    <row r="596" ht="15.75" customHeight="1">
      <c r="K596" s="50"/>
    </row>
    <row r="597" ht="15.75" customHeight="1">
      <c r="K597" s="50"/>
    </row>
    <row r="598" ht="15.75" customHeight="1">
      <c r="K598" s="50"/>
    </row>
    <row r="599" ht="15.75" customHeight="1">
      <c r="K599" s="50"/>
    </row>
    <row r="600" ht="15.75" customHeight="1">
      <c r="K600" s="50"/>
    </row>
    <row r="601" ht="15.75" customHeight="1">
      <c r="K601" s="50"/>
    </row>
    <row r="602" ht="15.75" customHeight="1">
      <c r="K602" s="50"/>
    </row>
    <row r="603" ht="15.75" customHeight="1">
      <c r="K603" s="50"/>
    </row>
    <row r="604" ht="15.75" customHeight="1">
      <c r="K604" s="50"/>
    </row>
    <row r="605" ht="15.75" customHeight="1">
      <c r="K605" s="50"/>
    </row>
    <row r="606" ht="15.75" customHeight="1">
      <c r="K606" s="50"/>
    </row>
    <row r="607" ht="15.75" customHeight="1">
      <c r="K607" s="50"/>
    </row>
    <row r="608" ht="15.75" customHeight="1">
      <c r="K608" s="50"/>
    </row>
    <row r="609" ht="15.75" customHeight="1">
      <c r="K609" s="50"/>
    </row>
    <row r="610" ht="15.75" customHeight="1">
      <c r="K610" s="50"/>
    </row>
    <row r="611" ht="15.75" customHeight="1">
      <c r="K611" s="50"/>
    </row>
    <row r="612" ht="15.75" customHeight="1">
      <c r="K612" s="50"/>
    </row>
    <row r="613" ht="15.75" customHeight="1">
      <c r="K613" s="50"/>
    </row>
    <row r="614" ht="15.75" customHeight="1">
      <c r="K614" s="50"/>
    </row>
    <row r="615" ht="15.75" customHeight="1">
      <c r="K615" s="50"/>
    </row>
    <row r="616" ht="15.75" customHeight="1">
      <c r="K616" s="50"/>
    </row>
    <row r="617" ht="15.75" customHeight="1">
      <c r="K617" s="50"/>
    </row>
    <row r="618" ht="15.75" customHeight="1">
      <c r="K618" s="50"/>
    </row>
    <row r="619" ht="15.75" customHeight="1">
      <c r="K619" s="50"/>
    </row>
    <row r="620" ht="15.75" customHeight="1">
      <c r="K620" s="50"/>
    </row>
    <row r="621" ht="15.75" customHeight="1">
      <c r="K621" s="50"/>
    </row>
    <row r="622" ht="15.75" customHeight="1">
      <c r="K622" s="50"/>
    </row>
    <row r="623" ht="15.75" customHeight="1">
      <c r="K623" s="50"/>
    </row>
    <row r="624" ht="15.75" customHeight="1">
      <c r="K624" s="50"/>
    </row>
    <row r="625" ht="15.75" customHeight="1">
      <c r="K625" s="50"/>
    </row>
    <row r="626" ht="15.75" customHeight="1">
      <c r="K626" s="50"/>
    </row>
    <row r="627" ht="15.75" customHeight="1">
      <c r="K627" s="50"/>
    </row>
    <row r="628" ht="15.75" customHeight="1">
      <c r="K628" s="50"/>
    </row>
    <row r="629" ht="15.75" customHeight="1">
      <c r="K629" s="50"/>
    </row>
    <row r="630" ht="15.75" customHeight="1">
      <c r="K630" s="50"/>
    </row>
    <row r="631" ht="15.75" customHeight="1">
      <c r="K631" s="50"/>
    </row>
    <row r="632" ht="15.75" customHeight="1">
      <c r="K632" s="50"/>
    </row>
    <row r="633" ht="15.75" customHeight="1">
      <c r="K633" s="50"/>
    </row>
    <row r="634" ht="15.75" customHeight="1">
      <c r="K634" s="50"/>
    </row>
    <row r="635" ht="15.75" customHeight="1">
      <c r="K635" s="50"/>
    </row>
    <row r="636" ht="15.75" customHeight="1">
      <c r="K636" s="50"/>
    </row>
    <row r="637" ht="15.75" customHeight="1">
      <c r="K637" s="50"/>
    </row>
    <row r="638" ht="15.75" customHeight="1">
      <c r="K638" s="50"/>
    </row>
    <row r="639" ht="15.75" customHeight="1">
      <c r="K639" s="50"/>
    </row>
    <row r="640" ht="15.75" customHeight="1">
      <c r="K640" s="50"/>
    </row>
    <row r="641" ht="15.75" customHeight="1">
      <c r="K641" s="50"/>
    </row>
    <row r="642" ht="15.75" customHeight="1">
      <c r="K642" s="50"/>
    </row>
    <row r="643" ht="15.75" customHeight="1">
      <c r="K643" s="50"/>
    </row>
    <row r="644" ht="15.75" customHeight="1">
      <c r="K644" s="50"/>
    </row>
    <row r="645" ht="15.75" customHeight="1">
      <c r="K645" s="50"/>
    </row>
    <row r="646" ht="15.75" customHeight="1">
      <c r="K646" s="50"/>
    </row>
    <row r="647" ht="15.75" customHeight="1">
      <c r="K647" s="50"/>
    </row>
    <row r="648" ht="15.75" customHeight="1">
      <c r="K648" s="50"/>
    </row>
    <row r="649" ht="15.75" customHeight="1">
      <c r="K649" s="50"/>
    </row>
    <row r="650" ht="15.75" customHeight="1">
      <c r="K650" s="50"/>
    </row>
    <row r="651" ht="15.75" customHeight="1">
      <c r="K651" s="50"/>
    </row>
    <row r="652" ht="15.75" customHeight="1">
      <c r="K652" s="50"/>
    </row>
    <row r="653" ht="15.75" customHeight="1">
      <c r="K653" s="50"/>
    </row>
    <row r="654" ht="15.75" customHeight="1">
      <c r="K654" s="50"/>
    </row>
    <row r="655" ht="15.75" customHeight="1">
      <c r="K655" s="50"/>
    </row>
    <row r="656" ht="15.75" customHeight="1">
      <c r="K656" s="50"/>
    </row>
    <row r="657" ht="15.75" customHeight="1">
      <c r="K657" s="50"/>
    </row>
    <row r="658" ht="15.75" customHeight="1">
      <c r="K658" s="50"/>
    </row>
    <row r="659" ht="15.75" customHeight="1">
      <c r="K659" s="50"/>
    </row>
    <row r="660" ht="15.75" customHeight="1">
      <c r="K660" s="50"/>
    </row>
    <row r="661" ht="15.75" customHeight="1">
      <c r="K661" s="50"/>
    </row>
    <row r="662" ht="15.75" customHeight="1">
      <c r="K662" s="50"/>
    </row>
    <row r="663" ht="15.75" customHeight="1">
      <c r="K663" s="50"/>
    </row>
    <row r="664" ht="15.75" customHeight="1">
      <c r="K664" s="50"/>
    </row>
    <row r="665" ht="15.75" customHeight="1">
      <c r="K665" s="50"/>
    </row>
    <row r="666" ht="15.75" customHeight="1">
      <c r="K666" s="50"/>
    </row>
    <row r="667" ht="15.75" customHeight="1">
      <c r="K667" s="50"/>
    </row>
    <row r="668" ht="15.75" customHeight="1">
      <c r="K668" s="50"/>
    </row>
    <row r="669" ht="15.75" customHeight="1">
      <c r="K669" s="50"/>
    </row>
    <row r="670" ht="15.75" customHeight="1">
      <c r="K670" s="50"/>
    </row>
    <row r="671" ht="15.75" customHeight="1">
      <c r="K671" s="50"/>
    </row>
    <row r="672" ht="15.75" customHeight="1">
      <c r="K672" s="50"/>
    </row>
    <row r="673" ht="15.75" customHeight="1">
      <c r="K673" s="50"/>
    </row>
    <row r="674" ht="15.75" customHeight="1">
      <c r="K674" s="50"/>
    </row>
    <row r="675" ht="15.75" customHeight="1">
      <c r="K675" s="50"/>
    </row>
    <row r="676" ht="15.75" customHeight="1">
      <c r="K676" s="50"/>
    </row>
    <row r="677" ht="15.75" customHeight="1">
      <c r="K677" s="50"/>
    </row>
    <row r="678" ht="15.75" customHeight="1">
      <c r="K678" s="50"/>
    </row>
    <row r="679" ht="15.75" customHeight="1">
      <c r="K679" s="50"/>
    </row>
    <row r="680" ht="15.75" customHeight="1">
      <c r="K680" s="50"/>
    </row>
    <row r="681" ht="15.75" customHeight="1">
      <c r="K681" s="50"/>
    </row>
    <row r="682" ht="15.75" customHeight="1">
      <c r="K682" s="50"/>
    </row>
    <row r="683" ht="15.75" customHeight="1">
      <c r="K683" s="50"/>
    </row>
    <row r="684" ht="15.75" customHeight="1">
      <c r="K684" s="50"/>
    </row>
    <row r="685" ht="15.75" customHeight="1">
      <c r="K685" s="50"/>
    </row>
    <row r="686" ht="15.75" customHeight="1">
      <c r="K686" s="50"/>
    </row>
    <row r="687" ht="15.75" customHeight="1">
      <c r="K687" s="50"/>
    </row>
    <row r="688" ht="15.75" customHeight="1">
      <c r="K688" s="50"/>
    </row>
    <row r="689" ht="15.75" customHeight="1">
      <c r="K689" s="50"/>
    </row>
    <row r="690" ht="15.75" customHeight="1">
      <c r="K690" s="50"/>
    </row>
    <row r="691" ht="15.75" customHeight="1">
      <c r="K691" s="50"/>
    </row>
    <row r="692" ht="15.75" customHeight="1">
      <c r="K692" s="50"/>
    </row>
    <row r="693" ht="15.75" customHeight="1">
      <c r="K693" s="50"/>
    </row>
    <row r="694" ht="15.75" customHeight="1">
      <c r="K694" s="50"/>
    </row>
    <row r="695" ht="15.75" customHeight="1">
      <c r="K695" s="50"/>
    </row>
    <row r="696" ht="15.75" customHeight="1">
      <c r="K696" s="50"/>
    </row>
    <row r="697" ht="15.75" customHeight="1">
      <c r="K697" s="50"/>
    </row>
    <row r="698" ht="15.75" customHeight="1">
      <c r="K698" s="50"/>
    </row>
    <row r="699" ht="15.75" customHeight="1">
      <c r="K699" s="50"/>
    </row>
    <row r="700" ht="15.75" customHeight="1">
      <c r="K700" s="50"/>
    </row>
    <row r="701" ht="15.75" customHeight="1">
      <c r="K701" s="50"/>
    </row>
    <row r="702" ht="15.75" customHeight="1">
      <c r="K702" s="50"/>
    </row>
    <row r="703" ht="15.75" customHeight="1">
      <c r="K703" s="50"/>
    </row>
    <row r="704" ht="15.75" customHeight="1">
      <c r="K704" s="50"/>
    </row>
    <row r="705" ht="15.75" customHeight="1">
      <c r="K705" s="50"/>
    </row>
    <row r="706" ht="15.75" customHeight="1">
      <c r="K706" s="50"/>
    </row>
    <row r="707" ht="15.75" customHeight="1">
      <c r="K707" s="50"/>
    </row>
    <row r="708" ht="15.75" customHeight="1">
      <c r="K708" s="50"/>
    </row>
    <row r="709" ht="15.75" customHeight="1">
      <c r="K709" s="50"/>
    </row>
    <row r="710" ht="15.75" customHeight="1">
      <c r="K710" s="50"/>
    </row>
    <row r="711" ht="15.75" customHeight="1">
      <c r="K711" s="50"/>
    </row>
    <row r="712" ht="15.75" customHeight="1">
      <c r="K712" s="50"/>
    </row>
    <row r="713" ht="15.75" customHeight="1">
      <c r="K713" s="50"/>
    </row>
    <row r="714" ht="15.75" customHeight="1">
      <c r="K714" s="50"/>
    </row>
    <row r="715" ht="15.75" customHeight="1">
      <c r="K715" s="50"/>
    </row>
    <row r="716" ht="15.75" customHeight="1">
      <c r="K716" s="50"/>
    </row>
    <row r="717" ht="15.75" customHeight="1">
      <c r="K717" s="50"/>
    </row>
    <row r="718" ht="15.75" customHeight="1">
      <c r="K718" s="50"/>
    </row>
    <row r="719" ht="15.75" customHeight="1">
      <c r="K719" s="50"/>
    </row>
    <row r="720" ht="15.75" customHeight="1">
      <c r="K720" s="50"/>
    </row>
    <row r="721" ht="15.75" customHeight="1">
      <c r="K721" s="50"/>
    </row>
    <row r="722" ht="15.75" customHeight="1">
      <c r="K722" s="50"/>
    </row>
    <row r="723" ht="15.75" customHeight="1">
      <c r="K723" s="50"/>
    </row>
    <row r="724" ht="15.75" customHeight="1">
      <c r="K724" s="50"/>
    </row>
    <row r="725" ht="15.75" customHeight="1">
      <c r="K725" s="50"/>
    </row>
    <row r="726" ht="15.75" customHeight="1">
      <c r="K726" s="50"/>
    </row>
    <row r="727" ht="15.75" customHeight="1">
      <c r="K727" s="50"/>
    </row>
    <row r="728" ht="15.75" customHeight="1">
      <c r="K728" s="50"/>
    </row>
    <row r="729" ht="15.75" customHeight="1">
      <c r="K729" s="50"/>
    </row>
    <row r="730" ht="15.75" customHeight="1">
      <c r="K730" s="50"/>
    </row>
    <row r="731" ht="15.75" customHeight="1">
      <c r="K731" s="50"/>
    </row>
    <row r="732" ht="15.75" customHeight="1">
      <c r="K732" s="50"/>
    </row>
    <row r="733" ht="15.75" customHeight="1">
      <c r="K733" s="50"/>
    </row>
    <row r="734" ht="15.75" customHeight="1">
      <c r="K734" s="50"/>
    </row>
    <row r="735" ht="15.75" customHeight="1">
      <c r="K735" s="50"/>
    </row>
    <row r="736" ht="15.75" customHeight="1">
      <c r="K736" s="50"/>
    </row>
    <row r="737" ht="15.75" customHeight="1">
      <c r="K737" s="50"/>
    </row>
    <row r="738" ht="15.75" customHeight="1">
      <c r="K738" s="50"/>
    </row>
    <row r="739" ht="15.75" customHeight="1">
      <c r="K739" s="50"/>
    </row>
    <row r="740" ht="15.75" customHeight="1">
      <c r="K740" s="50"/>
    </row>
    <row r="741" ht="15.75" customHeight="1">
      <c r="K741" s="50"/>
    </row>
    <row r="742" ht="15.75" customHeight="1">
      <c r="K742" s="50"/>
    </row>
    <row r="743" ht="15.75" customHeight="1">
      <c r="K743" s="50"/>
    </row>
    <row r="744" ht="15.75" customHeight="1">
      <c r="K744" s="50"/>
    </row>
    <row r="745" ht="15.75" customHeight="1">
      <c r="K745" s="50"/>
    </row>
    <row r="746" ht="15.75" customHeight="1">
      <c r="K746" s="50"/>
    </row>
    <row r="747" ht="15.75" customHeight="1">
      <c r="K747" s="50"/>
    </row>
    <row r="748" ht="15.75" customHeight="1">
      <c r="K748" s="50"/>
    </row>
    <row r="749" ht="15.75" customHeight="1">
      <c r="K749" s="50"/>
    </row>
    <row r="750" ht="15.75" customHeight="1">
      <c r="K750" s="50"/>
    </row>
    <row r="751" ht="15.75" customHeight="1">
      <c r="K751" s="50"/>
    </row>
    <row r="752" ht="15.75" customHeight="1">
      <c r="K752" s="50"/>
    </row>
    <row r="753" ht="15.75" customHeight="1">
      <c r="K753" s="50"/>
    </row>
    <row r="754" ht="15.75" customHeight="1">
      <c r="K754" s="50"/>
    </row>
    <row r="755" ht="15.75" customHeight="1">
      <c r="K755" s="50"/>
    </row>
    <row r="756" ht="15.75" customHeight="1">
      <c r="K756" s="50"/>
    </row>
    <row r="757" ht="15.75" customHeight="1">
      <c r="K757" s="50"/>
    </row>
    <row r="758" ht="15.75" customHeight="1">
      <c r="K758" s="50"/>
    </row>
    <row r="759" ht="15.75" customHeight="1">
      <c r="K759" s="50"/>
    </row>
    <row r="760" ht="15.75" customHeight="1">
      <c r="K760" s="50"/>
    </row>
    <row r="761" ht="15.75" customHeight="1">
      <c r="K761" s="50"/>
    </row>
    <row r="762" ht="15.75" customHeight="1">
      <c r="K762" s="50"/>
    </row>
    <row r="763" ht="15.75" customHeight="1">
      <c r="K763" s="50"/>
    </row>
    <row r="764" ht="15.75" customHeight="1">
      <c r="K764" s="50"/>
    </row>
    <row r="765" ht="15.75" customHeight="1">
      <c r="K765" s="50"/>
    </row>
    <row r="766" ht="15.75" customHeight="1">
      <c r="K766" s="50"/>
    </row>
    <row r="767" ht="15.75" customHeight="1">
      <c r="K767" s="50"/>
    </row>
    <row r="768" ht="15.75" customHeight="1">
      <c r="K768" s="50"/>
    </row>
    <row r="769" ht="15.75" customHeight="1">
      <c r="K769" s="50"/>
    </row>
    <row r="770" ht="15.75" customHeight="1">
      <c r="K770" s="50"/>
    </row>
    <row r="771" ht="15.75" customHeight="1">
      <c r="K771" s="50"/>
    </row>
    <row r="772" ht="15.75" customHeight="1">
      <c r="K772" s="50"/>
    </row>
    <row r="773" ht="15.75" customHeight="1">
      <c r="K773" s="50"/>
    </row>
    <row r="774" ht="15.75" customHeight="1">
      <c r="K774" s="50"/>
    </row>
    <row r="775" ht="15.75" customHeight="1">
      <c r="K775" s="50"/>
    </row>
    <row r="776" ht="15.75" customHeight="1">
      <c r="K776" s="50"/>
    </row>
    <row r="777" ht="15.75" customHeight="1">
      <c r="K777" s="50"/>
    </row>
    <row r="778" ht="15.75" customHeight="1">
      <c r="K778" s="50"/>
    </row>
    <row r="779" ht="15.75" customHeight="1">
      <c r="K779" s="50"/>
    </row>
    <row r="780" ht="15.75" customHeight="1">
      <c r="K780" s="50"/>
    </row>
    <row r="781" ht="15.75" customHeight="1">
      <c r="K781" s="50"/>
    </row>
    <row r="782" ht="15.75" customHeight="1">
      <c r="K782" s="50"/>
    </row>
    <row r="783" ht="15.75" customHeight="1">
      <c r="K783" s="50"/>
    </row>
    <row r="784" ht="15.75" customHeight="1">
      <c r="K784" s="50"/>
    </row>
    <row r="785" ht="15.75" customHeight="1">
      <c r="K785" s="50"/>
    </row>
    <row r="786" ht="15.75" customHeight="1">
      <c r="K786" s="50"/>
    </row>
    <row r="787" ht="15.75" customHeight="1">
      <c r="K787" s="50"/>
    </row>
    <row r="788" ht="15.75" customHeight="1">
      <c r="K788" s="50"/>
    </row>
    <row r="789" ht="15.75" customHeight="1">
      <c r="K789" s="50"/>
    </row>
    <row r="790" ht="15.75" customHeight="1">
      <c r="K790" s="50"/>
    </row>
    <row r="791" ht="15.75" customHeight="1">
      <c r="K791" s="50"/>
    </row>
    <row r="792" ht="15.75" customHeight="1">
      <c r="K792" s="50"/>
    </row>
    <row r="793" ht="15.75" customHeight="1">
      <c r="K793" s="50"/>
    </row>
    <row r="794" ht="15.75" customHeight="1">
      <c r="K794" s="50"/>
    </row>
    <row r="795" ht="15.75" customHeight="1">
      <c r="K795" s="50"/>
    </row>
    <row r="796" ht="15.75" customHeight="1">
      <c r="K796" s="50"/>
    </row>
    <row r="797" ht="15.75" customHeight="1">
      <c r="K797" s="50"/>
    </row>
    <row r="798" ht="15.75" customHeight="1">
      <c r="K798" s="50"/>
    </row>
    <row r="799" ht="15.75" customHeight="1">
      <c r="K799" s="50"/>
    </row>
    <row r="800" ht="15.75" customHeight="1">
      <c r="K800" s="50"/>
    </row>
    <row r="801" ht="15.75" customHeight="1">
      <c r="K801" s="50"/>
    </row>
    <row r="802" ht="15.75" customHeight="1">
      <c r="K802" s="50"/>
    </row>
    <row r="803" ht="15.75" customHeight="1">
      <c r="K803" s="50"/>
    </row>
    <row r="804" ht="15.75" customHeight="1">
      <c r="K804" s="50"/>
    </row>
    <row r="805" ht="15.75" customHeight="1">
      <c r="K805" s="50"/>
    </row>
    <row r="806" ht="15.75" customHeight="1">
      <c r="K806" s="50"/>
    </row>
    <row r="807" ht="15.75" customHeight="1">
      <c r="K807" s="50"/>
    </row>
    <row r="808" ht="15.75" customHeight="1">
      <c r="K808" s="50"/>
    </row>
    <row r="809" ht="15.75" customHeight="1">
      <c r="K809" s="50"/>
    </row>
    <row r="810" ht="15.75" customHeight="1">
      <c r="K810" s="50"/>
    </row>
    <row r="811" ht="15.75" customHeight="1">
      <c r="K811" s="50"/>
    </row>
    <row r="812" ht="15.75" customHeight="1">
      <c r="K812" s="50"/>
    </row>
    <row r="813" ht="15.75" customHeight="1">
      <c r="K813" s="50"/>
    </row>
    <row r="814" ht="15.75" customHeight="1">
      <c r="K814" s="50"/>
    </row>
    <row r="815" ht="15.75" customHeight="1">
      <c r="K815" s="50"/>
    </row>
    <row r="816" ht="15.75" customHeight="1">
      <c r="K816" s="50"/>
    </row>
    <row r="817" ht="15.75" customHeight="1">
      <c r="K817" s="50"/>
    </row>
    <row r="818" ht="15.75" customHeight="1">
      <c r="K818" s="50"/>
    </row>
    <row r="819" ht="15.75" customHeight="1">
      <c r="K819" s="50"/>
    </row>
    <row r="820" ht="15.75" customHeight="1">
      <c r="K820" s="50"/>
    </row>
    <row r="821" ht="15.75" customHeight="1">
      <c r="K821" s="50"/>
    </row>
    <row r="822" ht="15.75" customHeight="1">
      <c r="K822" s="50"/>
    </row>
    <row r="823" ht="15.75" customHeight="1">
      <c r="K823" s="50"/>
    </row>
    <row r="824" ht="15.75" customHeight="1">
      <c r="K824" s="50"/>
    </row>
    <row r="825" ht="15.75" customHeight="1">
      <c r="K825" s="50"/>
    </row>
    <row r="826" ht="15.75" customHeight="1">
      <c r="K826" s="50"/>
    </row>
    <row r="827" ht="15.75" customHeight="1">
      <c r="K827" s="50"/>
    </row>
    <row r="828" ht="15.75" customHeight="1">
      <c r="K828" s="50"/>
    </row>
    <row r="829" ht="15.75" customHeight="1">
      <c r="K829" s="50"/>
    </row>
    <row r="830" ht="15.75" customHeight="1">
      <c r="K830" s="50"/>
    </row>
    <row r="831" ht="15.75" customHeight="1">
      <c r="K831" s="50"/>
    </row>
    <row r="832" ht="15.75" customHeight="1">
      <c r="K832" s="50"/>
    </row>
    <row r="833" ht="15.75" customHeight="1">
      <c r="K833" s="50"/>
    </row>
    <row r="834" ht="15.75" customHeight="1">
      <c r="K834" s="50"/>
    </row>
    <row r="835" ht="15.75" customHeight="1">
      <c r="K835" s="50"/>
    </row>
    <row r="836" ht="15.75" customHeight="1">
      <c r="K836" s="50"/>
    </row>
    <row r="837" ht="15.75" customHeight="1">
      <c r="K837" s="50"/>
    </row>
    <row r="838" ht="15.75" customHeight="1">
      <c r="K838" s="50"/>
    </row>
    <row r="839" ht="15.75" customHeight="1">
      <c r="K839" s="50"/>
    </row>
    <row r="840" ht="15.75" customHeight="1">
      <c r="K840" s="50"/>
    </row>
    <row r="841" ht="15.75" customHeight="1">
      <c r="K841" s="50"/>
    </row>
    <row r="842" ht="15.75" customHeight="1">
      <c r="K842" s="50"/>
    </row>
    <row r="843" ht="15.75" customHeight="1">
      <c r="K843" s="50"/>
    </row>
    <row r="844" ht="15.75" customHeight="1">
      <c r="K844" s="50"/>
    </row>
    <row r="845" ht="15.75" customHeight="1">
      <c r="K845" s="50"/>
    </row>
    <row r="846" ht="15.75" customHeight="1">
      <c r="K846" s="50"/>
    </row>
    <row r="847" ht="15.75" customHeight="1">
      <c r="K847" s="50"/>
    </row>
    <row r="848" ht="15.75" customHeight="1">
      <c r="K848" s="50"/>
    </row>
    <row r="849" ht="15.75" customHeight="1">
      <c r="K849" s="50"/>
    </row>
    <row r="850" ht="15.75" customHeight="1">
      <c r="K850" s="50"/>
    </row>
    <row r="851" ht="15.75" customHeight="1">
      <c r="K851" s="50"/>
    </row>
    <row r="852" ht="15.75" customHeight="1">
      <c r="K852" s="50"/>
    </row>
    <row r="853" ht="15.75" customHeight="1">
      <c r="K853" s="50"/>
    </row>
    <row r="854" ht="15.75" customHeight="1">
      <c r="K854" s="50"/>
    </row>
    <row r="855" ht="15.75" customHeight="1">
      <c r="K855" s="50"/>
    </row>
    <row r="856" ht="15.75" customHeight="1">
      <c r="K856" s="50"/>
    </row>
    <row r="857" ht="15.75" customHeight="1">
      <c r="K857" s="50"/>
    </row>
    <row r="858" ht="15.75" customHeight="1">
      <c r="K858" s="50"/>
    </row>
    <row r="859" ht="15.75" customHeight="1">
      <c r="K859" s="50"/>
    </row>
    <row r="860" ht="15.75" customHeight="1">
      <c r="K860" s="50"/>
    </row>
    <row r="861" ht="15.75" customHeight="1">
      <c r="K861" s="50"/>
    </row>
    <row r="862" ht="15.75" customHeight="1">
      <c r="K862" s="50"/>
    </row>
    <row r="863" ht="15.75" customHeight="1">
      <c r="K863" s="50"/>
    </row>
    <row r="864" ht="15.75" customHeight="1">
      <c r="K864" s="50"/>
    </row>
    <row r="865" ht="15.75" customHeight="1">
      <c r="K865" s="50"/>
    </row>
    <row r="866" ht="15.75" customHeight="1">
      <c r="K866" s="50"/>
    </row>
    <row r="867" ht="15.75" customHeight="1">
      <c r="K867" s="50"/>
    </row>
    <row r="868" ht="15.75" customHeight="1">
      <c r="K868" s="50"/>
    </row>
    <row r="869" ht="15.75" customHeight="1">
      <c r="K869" s="50"/>
    </row>
    <row r="870" ht="15.75" customHeight="1">
      <c r="K870" s="50"/>
    </row>
    <row r="871" ht="15.75" customHeight="1">
      <c r="K871" s="50"/>
    </row>
    <row r="872" ht="15.75" customHeight="1">
      <c r="K872" s="50"/>
    </row>
    <row r="873" ht="15.75" customHeight="1">
      <c r="K873" s="50"/>
    </row>
    <row r="874" ht="15.75" customHeight="1">
      <c r="K874" s="50"/>
    </row>
    <row r="875" ht="15.75" customHeight="1">
      <c r="K875" s="50"/>
    </row>
    <row r="876" ht="15.75" customHeight="1">
      <c r="K876" s="50"/>
    </row>
    <row r="877" ht="15.75" customHeight="1">
      <c r="K877" s="50"/>
    </row>
    <row r="878" ht="15.75" customHeight="1">
      <c r="K878" s="50"/>
    </row>
    <row r="879" ht="15.75" customHeight="1">
      <c r="K879" s="50"/>
    </row>
    <row r="880" ht="15.75" customHeight="1">
      <c r="K880" s="50"/>
    </row>
    <row r="881" ht="15.75" customHeight="1">
      <c r="K881" s="50"/>
    </row>
    <row r="882" ht="15.75" customHeight="1">
      <c r="K882" s="50"/>
    </row>
    <row r="883" ht="15.75" customHeight="1">
      <c r="K883" s="50"/>
    </row>
    <row r="884" ht="15.75" customHeight="1">
      <c r="K884" s="50"/>
    </row>
    <row r="885" ht="15.75" customHeight="1">
      <c r="K885" s="50"/>
    </row>
    <row r="886" ht="15.75" customHeight="1">
      <c r="K886" s="50"/>
    </row>
    <row r="887" ht="15.75" customHeight="1">
      <c r="K887" s="50"/>
    </row>
    <row r="888" ht="15.75" customHeight="1">
      <c r="K888" s="50"/>
    </row>
    <row r="889" ht="15.75" customHeight="1">
      <c r="K889" s="50"/>
    </row>
    <row r="890" ht="15.75" customHeight="1">
      <c r="K890" s="50"/>
    </row>
    <row r="891" ht="15.75" customHeight="1">
      <c r="K891" s="50"/>
    </row>
    <row r="892" ht="15.75" customHeight="1">
      <c r="K892" s="50"/>
    </row>
    <row r="893" ht="15.75" customHeight="1">
      <c r="K893" s="50"/>
    </row>
    <row r="894" ht="15.75" customHeight="1">
      <c r="K894" s="50"/>
    </row>
    <row r="895" ht="15.75" customHeight="1">
      <c r="K895" s="50"/>
    </row>
    <row r="896" ht="15.75" customHeight="1">
      <c r="K896" s="50"/>
    </row>
    <row r="897" ht="15.75" customHeight="1">
      <c r="K897" s="50"/>
    </row>
    <row r="898" ht="15.75" customHeight="1">
      <c r="K898" s="50"/>
    </row>
    <row r="899" ht="15.75" customHeight="1">
      <c r="K899" s="50"/>
    </row>
    <row r="900" ht="15.75" customHeight="1">
      <c r="K900" s="50"/>
    </row>
    <row r="901" ht="15.75" customHeight="1">
      <c r="K901" s="50"/>
    </row>
    <row r="902" ht="15.75" customHeight="1">
      <c r="K902" s="50"/>
    </row>
    <row r="903" ht="15.75" customHeight="1">
      <c r="K903" s="50"/>
    </row>
    <row r="904" ht="15.75" customHeight="1">
      <c r="K904" s="50"/>
    </row>
    <row r="905" ht="15.75" customHeight="1">
      <c r="K905" s="50"/>
    </row>
    <row r="906" ht="15.75" customHeight="1">
      <c r="K906" s="50"/>
    </row>
    <row r="907" ht="15.75" customHeight="1">
      <c r="K907" s="50"/>
    </row>
    <row r="908" ht="15.75" customHeight="1">
      <c r="K908" s="50"/>
    </row>
    <row r="909" ht="15.75" customHeight="1">
      <c r="K909" s="50"/>
    </row>
    <row r="910" ht="15.75" customHeight="1">
      <c r="K910" s="50"/>
    </row>
    <row r="911" ht="15.75" customHeight="1">
      <c r="K911" s="50"/>
    </row>
    <row r="912" ht="15.75" customHeight="1">
      <c r="K912" s="50"/>
    </row>
    <row r="913" ht="15.75" customHeight="1">
      <c r="K913" s="50"/>
    </row>
    <row r="914" ht="15.75" customHeight="1">
      <c r="K914" s="50"/>
    </row>
    <row r="915" ht="15.75" customHeight="1">
      <c r="K915" s="50"/>
    </row>
    <row r="916" ht="15.75" customHeight="1">
      <c r="K916" s="50"/>
    </row>
    <row r="917" ht="15.75" customHeight="1">
      <c r="K917" s="50"/>
    </row>
    <row r="918" ht="15.75" customHeight="1">
      <c r="K918" s="50"/>
    </row>
    <row r="919" ht="15.75" customHeight="1">
      <c r="K919" s="50"/>
    </row>
    <row r="920" ht="15.75" customHeight="1">
      <c r="K920" s="50"/>
    </row>
    <row r="921" ht="15.75" customHeight="1">
      <c r="K921" s="50"/>
    </row>
    <row r="922" ht="15.75" customHeight="1">
      <c r="K922" s="50"/>
    </row>
    <row r="923" ht="15.75" customHeight="1">
      <c r="K923" s="50"/>
    </row>
    <row r="924" ht="15.75" customHeight="1">
      <c r="K924" s="50"/>
    </row>
    <row r="925" ht="15.75" customHeight="1">
      <c r="K925" s="50"/>
    </row>
    <row r="926" ht="15.75" customHeight="1">
      <c r="K926" s="50"/>
    </row>
    <row r="927" ht="15.75" customHeight="1">
      <c r="K927" s="50"/>
    </row>
    <row r="928" ht="15.75" customHeight="1">
      <c r="K928" s="50"/>
    </row>
    <row r="929" ht="15.75" customHeight="1">
      <c r="K929" s="50"/>
    </row>
    <row r="930" ht="15.75" customHeight="1">
      <c r="K930" s="50"/>
    </row>
    <row r="931" ht="15.75" customHeight="1">
      <c r="K931" s="50"/>
    </row>
    <row r="932" ht="15.75" customHeight="1">
      <c r="K932" s="50"/>
    </row>
    <row r="933" ht="15.75" customHeight="1">
      <c r="K933" s="50"/>
    </row>
    <row r="934" ht="15.75" customHeight="1">
      <c r="K934" s="50"/>
    </row>
    <row r="935" ht="15.75" customHeight="1">
      <c r="K935" s="50"/>
    </row>
    <row r="936" ht="15.75" customHeight="1">
      <c r="K936" s="50"/>
    </row>
    <row r="937" ht="15.75" customHeight="1">
      <c r="K937" s="50"/>
    </row>
    <row r="938" ht="15.75" customHeight="1">
      <c r="K938" s="50"/>
    </row>
    <row r="939" ht="15.75" customHeight="1">
      <c r="K939" s="50"/>
    </row>
    <row r="940" ht="15.75" customHeight="1">
      <c r="K940" s="50"/>
    </row>
    <row r="941" ht="15.75" customHeight="1">
      <c r="K941" s="50"/>
    </row>
    <row r="942" ht="15.75" customHeight="1">
      <c r="K942" s="50"/>
    </row>
    <row r="943" ht="15.75" customHeight="1">
      <c r="K943" s="50"/>
    </row>
    <row r="944" ht="15.75" customHeight="1">
      <c r="K944" s="50"/>
    </row>
    <row r="945" ht="15.75" customHeight="1">
      <c r="K945" s="50"/>
    </row>
    <row r="946" ht="15.75" customHeight="1">
      <c r="K946" s="50"/>
    </row>
    <row r="947" ht="15.75" customHeight="1">
      <c r="K947" s="50"/>
    </row>
    <row r="948" ht="15.75" customHeight="1">
      <c r="K948" s="50"/>
    </row>
    <row r="949" ht="15.75" customHeight="1">
      <c r="K949" s="50"/>
    </row>
    <row r="950" ht="15.75" customHeight="1">
      <c r="K950" s="50"/>
    </row>
    <row r="951" ht="15.75" customHeight="1">
      <c r="K951" s="50"/>
    </row>
    <row r="952" ht="15.75" customHeight="1">
      <c r="K952" s="50"/>
    </row>
    <row r="953" ht="15.75" customHeight="1">
      <c r="K953" s="50"/>
    </row>
    <row r="954" ht="15.75" customHeight="1">
      <c r="K954" s="50"/>
    </row>
    <row r="955" ht="15.75" customHeight="1">
      <c r="K955" s="50"/>
    </row>
    <row r="956" ht="15.75" customHeight="1">
      <c r="K956" s="50"/>
    </row>
    <row r="957" ht="15.75" customHeight="1">
      <c r="K957" s="50"/>
    </row>
    <row r="958" ht="15.75" customHeight="1">
      <c r="K958" s="50"/>
    </row>
    <row r="959" ht="15.75" customHeight="1">
      <c r="K959" s="50"/>
    </row>
    <row r="960" ht="15.75" customHeight="1">
      <c r="K960" s="50"/>
    </row>
    <row r="961" ht="15.75" customHeight="1">
      <c r="K961" s="50"/>
    </row>
    <row r="962" ht="15.75" customHeight="1">
      <c r="K962" s="50"/>
    </row>
    <row r="963" ht="15.75" customHeight="1">
      <c r="K963" s="50"/>
    </row>
    <row r="964" ht="15.75" customHeight="1">
      <c r="K964" s="50"/>
    </row>
    <row r="965" ht="15.75" customHeight="1">
      <c r="K965" s="50"/>
    </row>
    <row r="966" ht="15.75" customHeight="1">
      <c r="K966" s="50"/>
    </row>
    <row r="967" ht="15.75" customHeight="1">
      <c r="K967" s="50"/>
    </row>
    <row r="968" ht="15.75" customHeight="1">
      <c r="K968" s="50"/>
    </row>
    <row r="969" ht="15.75" customHeight="1">
      <c r="K969" s="50"/>
    </row>
    <row r="970" ht="15.75" customHeight="1">
      <c r="K970" s="50"/>
    </row>
    <row r="971" ht="15.75" customHeight="1">
      <c r="K971" s="50"/>
    </row>
    <row r="972" ht="15.75" customHeight="1">
      <c r="K972" s="50"/>
    </row>
    <row r="973" ht="15.75" customHeight="1">
      <c r="K973" s="50"/>
    </row>
    <row r="974" ht="15.75" customHeight="1">
      <c r="K974" s="50"/>
    </row>
    <row r="975" ht="15.75" customHeight="1">
      <c r="K975" s="50"/>
    </row>
    <row r="976" ht="15.75" customHeight="1">
      <c r="K976" s="50"/>
    </row>
    <row r="977" ht="15.75" customHeight="1">
      <c r="K977" s="50"/>
    </row>
    <row r="978" ht="15.75" customHeight="1">
      <c r="K978" s="50"/>
    </row>
    <row r="979" ht="15.75" customHeight="1">
      <c r="K979" s="50"/>
    </row>
    <row r="980" ht="15.75" customHeight="1">
      <c r="K980" s="50"/>
    </row>
    <row r="981" ht="15.75" customHeight="1">
      <c r="K981" s="50"/>
    </row>
    <row r="982" ht="15.75" customHeight="1">
      <c r="K982" s="50"/>
    </row>
    <row r="983" ht="15.75" customHeight="1">
      <c r="K983" s="50"/>
    </row>
    <row r="984" ht="15.75" customHeight="1">
      <c r="K984" s="50"/>
    </row>
    <row r="985" ht="15.75" customHeight="1">
      <c r="K985" s="50"/>
    </row>
    <row r="986" ht="15.75" customHeight="1">
      <c r="K986" s="50"/>
    </row>
    <row r="987" ht="15.75" customHeight="1">
      <c r="K987" s="50"/>
    </row>
    <row r="988" ht="15.75" customHeight="1">
      <c r="K988" s="50"/>
    </row>
    <row r="989" ht="15.75" customHeight="1">
      <c r="K989" s="50"/>
    </row>
    <row r="990">
      <c r="K990" s="50"/>
    </row>
    <row r="991">
      <c r="K991" s="50"/>
    </row>
    <row r="992">
      <c r="K992" s="50"/>
    </row>
    <row r="993">
      <c r="K993" s="50"/>
    </row>
    <row r="994">
      <c r="K994" s="50"/>
    </row>
    <row r="995">
      <c r="K995" s="50"/>
    </row>
    <row r="996">
      <c r="K996" s="50"/>
    </row>
    <row r="997">
      <c r="K997" s="50"/>
    </row>
    <row r="998">
      <c r="K998" s="50"/>
    </row>
    <row r="999">
      <c r="K999" s="50"/>
    </row>
  </sheetData>
  <autoFilter ref="$A$13:$K$43"/>
  <mergeCells count="22">
    <mergeCell ref="P6:P13"/>
    <mergeCell ref="Q6:Q13"/>
    <mergeCell ref="R6:R13"/>
    <mergeCell ref="S6:S13"/>
    <mergeCell ref="T6:T13"/>
    <mergeCell ref="U6:U13"/>
    <mergeCell ref="V6:V13"/>
    <mergeCell ref="W6:W13"/>
    <mergeCell ref="X6:X13"/>
    <mergeCell ref="Y6:Y13"/>
    <mergeCell ref="Z6:Z13"/>
    <mergeCell ref="AA6:AA13"/>
    <mergeCell ref="A7:C7"/>
    <mergeCell ref="A8:C8"/>
    <mergeCell ref="A2:C3"/>
    <mergeCell ref="D2:K3"/>
    <mergeCell ref="H4:J4"/>
    <mergeCell ref="N5:AA5"/>
    <mergeCell ref="A6:C6"/>
    <mergeCell ref="N6:N13"/>
    <mergeCell ref="O6:O13"/>
    <mergeCell ref="A9:C9"/>
  </mergeCells>
  <dataValidations>
    <dataValidation type="list" allowBlank="1" showErrorMessage="1" sqref="B14:B18 B20:B43">
      <formula1>"I. Transparencia,II. Participaciòn Ciudadana,III. Rendicion de Cuentas,IV. Innovación"</formula1>
    </dataValidation>
    <dataValidation type="list" allowBlank="1" showErrorMessage="1" sqref="F14:F43">
      <formula1>"Alta,Media,Baja,Ninguna"</formula1>
    </dataValidation>
    <dataValidation type="list" allowBlank="1" showErrorMessage="1" sqref="B19">
      <formula1>"I. Transparencia,II. Participación Ciudadana,III. Rendición de Cuentas,IV. Innovación"</formula1>
    </dataValidation>
    <dataValidation type="list" allowBlank="1" showErrorMessage="1" sqref="G27:G43">
      <formula1>"Compromizo Horizontal,Compromiso Vertical,Compromiso Mixto"</formula1>
    </dataValidation>
  </dataValidations>
  <printOptions/>
  <pageMargins bottom="0.75" footer="0.0" header="0.0" left="0.25" right="0.25" top="0.75"/>
  <pageSetup fitToHeight="0" paperSize="14"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18.43"/>
    <col customWidth="1" min="3" max="3" width="42.86"/>
    <col customWidth="1" min="4" max="4" width="63.0"/>
    <col customWidth="1" min="5" max="5" width="24.29"/>
    <col customWidth="1" min="6" max="6" width="11.71"/>
    <col customWidth="1" min="7" max="7" width="13.86"/>
    <col customWidth="1" min="8" max="8" width="15.29"/>
    <col customWidth="1" min="9" max="9" width="14.29"/>
    <col customWidth="1" min="10" max="10" width="10.71"/>
    <col customWidth="1" min="11" max="11" width="20.43"/>
    <col customWidth="1" hidden="1" min="12" max="12" width="10.71"/>
    <col customWidth="1" min="13" max="13" width="19.14"/>
    <col customWidth="1" min="14" max="14" width="10.71"/>
    <col customWidth="1" min="15" max="15" width="5.14"/>
    <col customWidth="1" min="16" max="27" width="4.71"/>
    <col customWidth="1" min="28" max="28" width="9.43"/>
  </cols>
  <sheetData>
    <row r="1">
      <c r="A1" s="6"/>
      <c r="F1" s="50"/>
      <c r="H1" s="50"/>
      <c r="N1" s="5"/>
      <c r="P1" s="6"/>
      <c r="Q1" s="6"/>
      <c r="R1" s="6"/>
      <c r="S1" s="6"/>
      <c r="T1" s="6"/>
      <c r="U1" s="6"/>
      <c r="V1" s="6"/>
      <c r="W1" s="6"/>
      <c r="X1" s="6"/>
      <c r="Y1" s="6"/>
      <c r="Z1" s="6"/>
      <c r="AA1" s="6"/>
      <c r="AB1" s="6"/>
    </row>
    <row r="2" ht="38.25" customHeight="1">
      <c r="A2" s="101"/>
      <c r="B2" s="2"/>
      <c r="C2" s="3"/>
      <c r="D2" s="133" t="s">
        <v>351</v>
      </c>
      <c r="E2" s="2"/>
      <c r="F2" s="2"/>
      <c r="G2" s="2"/>
      <c r="H2" s="2"/>
      <c r="I2" s="2"/>
      <c r="J2" s="2"/>
      <c r="K2" s="3"/>
      <c r="L2" s="14"/>
      <c r="N2" s="5"/>
      <c r="P2" s="6"/>
      <c r="Q2" s="6"/>
      <c r="R2" s="6"/>
      <c r="S2" s="6"/>
      <c r="T2" s="6"/>
      <c r="U2" s="6"/>
      <c r="V2" s="6"/>
      <c r="W2" s="6"/>
      <c r="X2" s="6"/>
      <c r="Y2" s="6"/>
      <c r="Z2" s="6"/>
      <c r="AA2" s="6"/>
      <c r="AB2" s="6"/>
    </row>
    <row r="3" ht="15.0" customHeight="1">
      <c r="A3" s="7"/>
      <c r="B3" s="8"/>
      <c r="C3" s="9"/>
      <c r="D3" s="7"/>
      <c r="E3" s="8"/>
      <c r="F3" s="8"/>
      <c r="G3" s="8"/>
      <c r="H3" s="8"/>
      <c r="I3" s="8"/>
      <c r="J3" s="8"/>
      <c r="K3" s="9"/>
      <c r="L3" s="14"/>
      <c r="N3" s="5"/>
      <c r="P3" s="10"/>
      <c r="Q3" s="10"/>
      <c r="R3" s="10"/>
      <c r="S3" s="10"/>
      <c r="T3" s="10"/>
      <c r="U3" s="10"/>
      <c r="V3" s="10"/>
      <c r="W3" s="10"/>
      <c r="X3" s="10"/>
      <c r="Y3" s="10"/>
      <c r="Z3" s="10"/>
      <c r="AA3" s="10"/>
      <c r="AB3" s="10"/>
    </row>
    <row r="4" ht="15.0" customHeight="1">
      <c r="A4" s="11"/>
      <c r="B4" s="12"/>
      <c r="C4" s="12"/>
      <c r="D4" s="14"/>
      <c r="E4" s="15"/>
      <c r="F4" s="15"/>
      <c r="G4" s="14"/>
      <c r="H4" s="144" t="s">
        <v>375</v>
      </c>
      <c r="I4" s="2"/>
      <c r="J4" s="2"/>
      <c r="K4" s="14"/>
      <c r="L4" s="14"/>
      <c r="N4" s="5"/>
      <c r="P4" s="10"/>
      <c r="Q4" s="10"/>
      <c r="R4" s="10"/>
      <c r="S4" s="10"/>
      <c r="T4" s="10"/>
      <c r="U4" s="10"/>
      <c r="V4" s="10"/>
      <c r="W4" s="10"/>
      <c r="X4" s="10"/>
      <c r="Y4" s="10"/>
      <c r="Z4" s="10"/>
      <c r="AA4" s="10"/>
      <c r="AB4" s="10"/>
    </row>
    <row r="5">
      <c r="A5" s="182"/>
      <c r="B5" s="183"/>
      <c r="C5" s="183"/>
      <c r="D5" s="184" t="s">
        <v>3</v>
      </c>
      <c r="E5" s="184" t="s">
        <v>4</v>
      </c>
      <c r="F5" s="20"/>
      <c r="G5" s="20"/>
      <c r="H5" s="87"/>
      <c r="I5" s="146" t="s">
        <v>3</v>
      </c>
      <c r="J5" s="146" t="s">
        <v>4</v>
      </c>
      <c r="K5" s="20"/>
      <c r="N5" s="185"/>
      <c r="O5" s="24" t="s">
        <v>6</v>
      </c>
      <c r="P5" s="25"/>
      <c r="Q5" s="25"/>
      <c r="R5" s="25"/>
      <c r="S5" s="25"/>
      <c r="T5" s="25"/>
      <c r="U5" s="25"/>
      <c r="V5" s="25"/>
      <c r="W5" s="25"/>
      <c r="X5" s="25"/>
      <c r="Y5" s="25"/>
      <c r="Z5" s="25"/>
      <c r="AA5" s="26"/>
    </row>
    <row r="6">
      <c r="A6" s="186" t="s">
        <v>377</v>
      </c>
      <c r="B6" s="25"/>
      <c r="C6" s="187" t="s">
        <v>461</v>
      </c>
      <c r="D6" s="188">
        <f>COUNTIF(B14:B36,C6)</f>
        <v>5</v>
      </c>
      <c r="E6" s="189">
        <f>D6*E10/D10</f>
        <v>27.77777778</v>
      </c>
      <c r="F6" s="20"/>
      <c r="G6" s="20"/>
      <c r="H6" s="124" t="s">
        <v>8</v>
      </c>
      <c r="I6" s="150">
        <f>COUNTIF(G14:G41,H6)</f>
        <v>6</v>
      </c>
      <c r="J6" s="151">
        <f t="shared" ref="J6:J8" si="1">I6*J$9/I$9</f>
        <v>33.33333333</v>
      </c>
      <c r="K6" s="12"/>
      <c r="N6" s="190"/>
      <c r="O6" s="191" t="s">
        <v>9</v>
      </c>
      <c r="P6" s="191" t="s">
        <v>10</v>
      </c>
      <c r="Q6" s="191" t="s">
        <v>11</v>
      </c>
      <c r="R6" s="191" t="s">
        <v>12</v>
      </c>
      <c r="S6" s="191" t="s">
        <v>13</v>
      </c>
      <c r="T6" s="191" t="s">
        <v>14</v>
      </c>
      <c r="U6" s="191" t="s">
        <v>15</v>
      </c>
      <c r="V6" s="191" t="s">
        <v>16</v>
      </c>
      <c r="W6" s="191" t="s">
        <v>17</v>
      </c>
      <c r="X6" s="191" t="s">
        <v>18</v>
      </c>
      <c r="Y6" s="191" t="s">
        <v>19</v>
      </c>
      <c r="Z6" s="191" t="s">
        <v>20</v>
      </c>
      <c r="AA6" s="191" t="s">
        <v>462</v>
      </c>
    </row>
    <row r="7">
      <c r="A7" s="186" t="s">
        <v>384</v>
      </c>
      <c r="B7" s="25"/>
      <c r="C7" s="192" t="s">
        <v>463</v>
      </c>
      <c r="D7" s="188">
        <f>COUNTIF(B14:B36,C7)</f>
        <v>5</v>
      </c>
      <c r="E7" s="189">
        <f>D7*E10/D10</f>
        <v>27.77777778</v>
      </c>
      <c r="F7" s="20"/>
      <c r="G7" s="20"/>
      <c r="H7" s="124" t="s">
        <v>23</v>
      </c>
      <c r="I7" s="150">
        <f>COUNTIF(G14:G42,H7)</f>
        <v>6</v>
      </c>
      <c r="J7" s="151">
        <f t="shared" si="1"/>
        <v>33.33333333</v>
      </c>
      <c r="K7" s="12"/>
      <c r="N7" s="5"/>
      <c r="O7" s="193"/>
      <c r="P7" s="193"/>
      <c r="Q7" s="193"/>
      <c r="R7" s="193"/>
      <c r="S7" s="193"/>
      <c r="T7" s="193"/>
      <c r="U7" s="193"/>
      <c r="V7" s="193"/>
      <c r="W7" s="193"/>
      <c r="X7" s="193"/>
      <c r="Y7" s="193"/>
      <c r="Z7" s="193"/>
      <c r="AA7" s="193"/>
    </row>
    <row r="8">
      <c r="A8" s="186" t="s">
        <v>386</v>
      </c>
      <c r="B8" s="25"/>
      <c r="C8" s="194" t="s">
        <v>24</v>
      </c>
      <c r="D8" s="188">
        <f>COUNTIF(B14:B36,C8)</f>
        <v>3</v>
      </c>
      <c r="E8" s="189">
        <f>D8*E10/D10</f>
        <v>16.66666667</v>
      </c>
      <c r="F8" s="20"/>
      <c r="G8" s="20"/>
      <c r="H8" s="124" t="s">
        <v>25</v>
      </c>
      <c r="I8" s="150">
        <f>COUNTIF(G14:G43,H8)</f>
        <v>6</v>
      </c>
      <c r="J8" s="151">
        <f t="shared" si="1"/>
        <v>33.33333333</v>
      </c>
      <c r="K8" s="12"/>
      <c r="N8" s="5"/>
      <c r="O8" s="193"/>
      <c r="P8" s="193"/>
      <c r="Q8" s="193"/>
      <c r="R8" s="193"/>
      <c r="S8" s="193"/>
      <c r="T8" s="193"/>
      <c r="U8" s="193"/>
      <c r="V8" s="193"/>
      <c r="W8" s="193"/>
      <c r="X8" s="193"/>
      <c r="Y8" s="193"/>
      <c r="Z8" s="193"/>
      <c r="AA8" s="193"/>
    </row>
    <row r="9">
      <c r="A9" s="186" t="s">
        <v>388</v>
      </c>
      <c r="B9" s="25"/>
      <c r="C9" s="192" t="s">
        <v>26</v>
      </c>
      <c r="D9" s="188">
        <f>COUNTIF(B14:B36,C9)</f>
        <v>5</v>
      </c>
      <c r="E9" s="189">
        <f>D9*E10/D10</f>
        <v>27.77777778</v>
      </c>
      <c r="F9" s="20"/>
      <c r="G9" s="20"/>
      <c r="H9" s="155"/>
      <c r="I9" s="156">
        <f>SUM(I5:I8)</f>
        <v>18</v>
      </c>
      <c r="J9" s="156">
        <v>100.0</v>
      </c>
      <c r="K9" s="12"/>
      <c r="N9" s="5"/>
      <c r="O9" s="193"/>
      <c r="P9" s="193"/>
      <c r="Q9" s="193"/>
      <c r="R9" s="193"/>
      <c r="S9" s="193"/>
      <c r="T9" s="193"/>
      <c r="U9" s="193"/>
      <c r="V9" s="193"/>
      <c r="W9" s="193"/>
      <c r="X9" s="193"/>
      <c r="Y9" s="193"/>
      <c r="Z9" s="193"/>
      <c r="AA9" s="193"/>
    </row>
    <row r="10">
      <c r="A10" s="6"/>
      <c r="D10" s="188">
        <f>SUM(D6:D9)</f>
        <v>18</v>
      </c>
      <c r="E10" s="188">
        <v>100.0</v>
      </c>
      <c r="F10" s="20"/>
      <c r="G10" s="20"/>
      <c r="H10" s="20"/>
      <c r="I10" s="20"/>
      <c r="J10" s="20"/>
      <c r="N10" s="5"/>
      <c r="O10" s="193"/>
      <c r="P10" s="193"/>
      <c r="Q10" s="193"/>
      <c r="R10" s="193"/>
      <c r="S10" s="193"/>
      <c r="T10" s="193"/>
      <c r="U10" s="193"/>
      <c r="V10" s="193"/>
      <c r="W10" s="193"/>
      <c r="X10" s="193"/>
      <c r="Y10" s="193"/>
      <c r="Z10" s="193"/>
      <c r="AA10" s="193"/>
    </row>
    <row r="11">
      <c r="A11" s="6"/>
      <c r="F11" s="50"/>
      <c r="H11" s="50"/>
      <c r="N11" s="5"/>
      <c r="O11" s="193"/>
      <c r="P11" s="193"/>
      <c r="Q11" s="193"/>
      <c r="R11" s="193"/>
      <c r="S11" s="193"/>
      <c r="T11" s="193"/>
      <c r="U11" s="193"/>
      <c r="V11" s="193"/>
      <c r="W11" s="193"/>
      <c r="X11" s="193"/>
      <c r="Y11" s="193"/>
      <c r="Z11" s="193"/>
      <c r="AA11" s="193"/>
      <c r="AB11" s="193"/>
    </row>
    <row r="12">
      <c r="A12" s="6"/>
      <c r="F12" s="50"/>
      <c r="H12" s="50"/>
      <c r="N12" s="5"/>
      <c r="O12" s="193"/>
      <c r="P12" s="193"/>
      <c r="Q12" s="193"/>
      <c r="R12" s="193"/>
      <c r="S12" s="193"/>
      <c r="T12" s="193"/>
      <c r="U12" s="193"/>
      <c r="V12" s="193"/>
      <c r="W12" s="193"/>
      <c r="X12" s="193"/>
      <c r="Y12" s="193"/>
      <c r="Z12" s="193"/>
      <c r="AA12" s="193"/>
      <c r="AB12" s="193"/>
    </row>
    <row r="13">
      <c r="A13" s="54" t="s">
        <v>27</v>
      </c>
      <c r="B13" s="54" t="s">
        <v>28</v>
      </c>
      <c r="C13" s="54" t="s">
        <v>30</v>
      </c>
      <c r="D13" s="54" t="s">
        <v>31</v>
      </c>
      <c r="E13" s="54" t="s">
        <v>32</v>
      </c>
      <c r="F13" s="54" t="s">
        <v>33</v>
      </c>
      <c r="G13" s="54" t="s">
        <v>34</v>
      </c>
      <c r="H13" s="54" t="s">
        <v>35</v>
      </c>
      <c r="I13" s="54" t="s">
        <v>36</v>
      </c>
      <c r="J13" s="54" t="s">
        <v>37</v>
      </c>
      <c r="K13" s="54" t="s">
        <v>38</v>
      </c>
      <c r="L13" s="158"/>
      <c r="M13" s="54" t="s">
        <v>464</v>
      </c>
      <c r="N13" s="5"/>
      <c r="O13" s="195"/>
      <c r="P13" s="193"/>
      <c r="Q13" s="193"/>
      <c r="R13" s="193"/>
      <c r="S13" s="193"/>
      <c r="T13" s="193"/>
      <c r="U13" s="193"/>
      <c r="V13" s="193"/>
      <c r="W13" s="193"/>
      <c r="X13" s="193"/>
      <c r="Y13" s="193"/>
      <c r="Z13" s="193"/>
      <c r="AA13" s="193"/>
      <c r="AB13" s="195"/>
    </row>
    <row r="14">
      <c r="A14" s="196">
        <v>1.0</v>
      </c>
      <c r="B14" s="197" t="s">
        <v>7</v>
      </c>
      <c r="C14" s="197" t="s">
        <v>41</v>
      </c>
      <c r="D14" s="197" t="s">
        <v>465</v>
      </c>
      <c r="E14" s="197" t="s">
        <v>43</v>
      </c>
      <c r="F14" s="197" t="s">
        <v>44</v>
      </c>
      <c r="G14" s="197" t="s">
        <v>23</v>
      </c>
      <c r="H14" s="197" t="s">
        <v>45</v>
      </c>
      <c r="I14" s="197" t="s">
        <v>9</v>
      </c>
      <c r="J14" s="197" t="s">
        <v>46</v>
      </c>
      <c r="K14" s="197" t="s">
        <v>466</v>
      </c>
      <c r="L14" s="197" t="s">
        <v>467</v>
      </c>
      <c r="M14" s="197"/>
      <c r="N14" s="198"/>
      <c r="O14" s="64"/>
      <c r="P14" s="199"/>
      <c r="Q14" s="199"/>
      <c r="R14" s="199"/>
      <c r="S14" s="199"/>
      <c r="T14" s="199"/>
      <c r="U14" s="200" t="s">
        <v>76</v>
      </c>
      <c r="V14" s="199"/>
      <c r="W14" s="199"/>
      <c r="X14" s="199"/>
      <c r="Y14" s="200" t="s">
        <v>76</v>
      </c>
      <c r="Z14" s="199"/>
      <c r="AA14" s="199"/>
      <c r="AB14" s="179"/>
    </row>
    <row r="15" ht="93.75" customHeight="1">
      <c r="A15" s="196">
        <v>2.0</v>
      </c>
      <c r="B15" s="197" t="s">
        <v>7</v>
      </c>
      <c r="C15" s="197" t="s">
        <v>468</v>
      </c>
      <c r="D15" s="197" t="s">
        <v>469</v>
      </c>
      <c r="E15" s="197" t="s">
        <v>52</v>
      </c>
      <c r="F15" s="197" t="s">
        <v>53</v>
      </c>
      <c r="G15" s="197" t="s">
        <v>8</v>
      </c>
      <c r="H15" s="197" t="s">
        <v>45</v>
      </c>
      <c r="I15" s="197" t="s">
        <v>54</v>
      </c>
      <c r="J15" s="197" t="s">
        <v>46</v>
      </c>
      <c r="K15" s="197" t="s">
        <v>470</v>
      </c>
      <c r="L15" s="197" t="s">
        <v>471</v>
      </c>
      <c r="M15" s="197"/>
      <c r="N15" s="198"/>
      <c r="O15" s="64"/>
      <c r="P15" s="201" t="s">
        <v>49</v>
      </c>
      <c r="Q15" s="201" t="s">
        <v>49</v>
      </c>
      <c r="R15" s="201" t="s">
        <v>49</v>
      </c>
      <c r="S15" s="201" t="s">
        <v>49</v>
      </c>
      <c r="T15" s="201"/>
      <c r="U15" s="201"/>
      <c r="V15" s="201"/>
      <c r="W15" s="201"/>
      <c r="X15" s="201"/>
      <c r="Y15" s="201"/>
      <c r="Z15" s="201"/>
      <c r="AA15" s="201"/>
      <c r="AB15" s="202"/>
    </row>
    <row r="16">
      <c r="A16" s="196">
        <v>3.0</v>
      </c>
      <c r="B16" s="197" t="s">
        <v>22</v>
      </c>
      <c r="C16" s="197" t="s">
        <v>472</v>
      </c>
      <c r="D16" s="197" t="s">
        <v>473</v>
      </c>
      <c r="E16" s="197" t="s">
        <v>86</v>
      </c>
      <c r="F16" s="197" t="s">
        <v>53</v>
      </c>
      <c r="G16" s="197" t="s">
        <v>25</v>
      </c>
      <c r="H16" s="197" t="s">
        <v>45</v>
      </c>
      <c r="I16" s="197" t="s">
        <v>87</v>
      </c>
      <c r="J16" s="197" t="s">
        <v>46</v>
      </c>
      <c r="K16" s="197" t="s">
        <v>474</v>
      </c>
      <c r="L16" s="197"/>
      <c r="M16" s="197"/>
      <c r="N16" s="198"/>
      <c r="O16" s="64"/>
      <c r="P16" s="201"/>
      <c r="Q16" s="201"/>
      <c r="R16" s="201"/>
      <c r="S16" s="201"/>
      <c r="T16" s="201"/>
      <c r="U16" s="201"/>
      <c r="V16" s="201"/>
      <c r="W16" s="201"/>
      <c r="X16" s="201"/>
      <c r="Y16" s="201"/>
      <c r="Z16" s="201"/>
      <c r="AA16" s="201"/>
      <c r="AB16" s="202"/>
    </row>
    <row r="17">
      <c r="A17" s="196">
        <v>4.0</v>
      </c>
      <c r="B17" s="197" t="s">
        <v>24</v>
      </c>
      <c r="C17" s="197" t="s">
        <v>134</v>
      </c>
      <c r="D17" s="197" t="s">
        <v>475</v>
      </c>
      <c r="E17" s="197" t="s">
        <v>136</v>
      </c>
      <c r="F17" s="197" t="s">
        <v>44</v>
      </c>
      <c r="G17" s="197" t="s">
        <v>25</v>
      </c>
      <c r="H17" s="197" t="s">
        <v>45</v>
      </c>
      <c r="I17" s="197" t="s">
        <v>137</v>
      </c>
      <c r="J17" s="197" t="s">
        <v>46</v>
      </c>
      <c r="K17" s="197" t="s">
        <v>476</v>
      </c>
      <c r="L17" s="197" t="s">
        <v>477</v>
      </c>
      <c r="M17" s="197"/>
      <c r="N17" s="198"/>
      <c r="O17" s="64"/>
      <c r="P17" s="201"/>
      <c r="Q17" s="201"/>
      <c r="R17" s="201"/>
      <c r="S17" s="201"/>
      <c r="T17" s="201"/>
      <c r="U17" s="201"/>
      <c r="V17" s="201"/>
      <c r="W17" s="201"/>
      <c r="X17" s="201"/>
      <c r="Y17" s="201"/>
      <c r="Z17" s="201"/>
      <c r="AA17" s="201"/>
      <c r="AB17" s="202"/>
    </row>
    <row r="18">
      <c r="A18" s="196">
        <v>5.0</v>
      </c>
      <c r="B18" s="197" t="s">
        <v>22</v>
      </c>
      <c r="C18" s="197" t="s">
        <v>358</v>
      </c>
      <c r="D18" s="197" t="s">
        <v>359</v>
      </c>
      <c r="E18" s="197" t="s">
        <v>92</v>
      </c>
      <c r="F18" s="197" t="s">
        <v>53</v>
      </c>
      <c r="G18" s="197" t="s">
        <v>25</v>
      </c>
      <c r="H18" s="197" t="s">
        <v>45</v>
      </c>
      <c r="I18" s="197" t="s">
        <v>11</v>
      </c>
      <c r="J18" s="197" t="s">
        <v>46</v>
      </c>
      <c r="K18" s="197" t="s">
        <v>93</v>
      </c>
      <c r="L18" s="197" t="s">
        <v>478</v>
      </c>
      <c r="M18" s="197"/>
      <c r="N18" s="203"/>
      <c r="O18" s="64"/>
      <c r="P18" s="201"/>
      <c r="Q18" s="201"/>
      <c r="R18" s="201" t="s">
        <v>49</v>
      </c>
      <c r="S18" s="201"/>
      <c r="T18" s="201"/>
      <c r="U18" s="201"/>
      <c r="V18" s="201"/>
      <c r="W18" s="201"/>
      <c r="X18" s="201"/>
      <c r="Y18" s="201"/>
      <c r="Z18" s="201"/>
      <c r="AA18" s="201"/>
      <c r="AB18" s="202"/>
    </row>
    <row r="19">
      <c r="A19" s="196">
        <v>6.0</v>
      </c>
      <c r="B19" s="197" t="s">
        <v>22</v>
      </c>
      <c r="C19" s="197" t="s">
        <v>360</v>
      </c>
      <c r="D19" s="197" t="s">
        <v>361</v>
      </c>
      <c r="E19" s="197" t="s">
        <v>97</v>
      </c>
      <c r="F19" s="197" t="s">
        <v>53</v>
      </c>
      <c r="G19" s="197" t="s">
        <v>25</v>
      </c>
      <c r="H19" s="197" t="s">
        <v>45</v>
      </c>
      <c r="I19" s="197" t="s">
        <v>11</v>
      </c>
      <c r="J19" s="197" t="s">
        <v>46</v>
      </c>
      <c r="K19" s="197" t="s">
        <v>98</v>
      </c>
      <c r="L19" s="197"/>
      <c r="M19" s="197"/>
      <c r="N19" s="203"/>
      <c r="O19" s="64"/>
      <c r="P19" s="201"/>
      <c r="Q19" s="201"/>
      <c r="R19" s="201"/>
      <c r="S19" s="201"/>
      <c r="T19" s="201"/>
      <c r="U19" s="201"/>
      <c r="V19" s="201"/>
      <c r="W19" s="201"/>
      <c r="X19" s="201"/>
      <c r="Y19" s="201"/>
      <c r="Z19" s="201"/>
      <c r="AA19" s="201"/>
      <c r="AB19" s="202"/>
    </row>
    <row r="20">
      <c r="A20" s="196">
        <v>7.0</v>
      </c>
      <c r="B20" s="197" t="s">
        <v>22</v>
      </c>
      <c r="C20" s="197" t="s">
        <v>479</v>
      </c>
      <c r="D20" s="197" t="s">
        <v>480</v>
      </c>
      <c r="E20" s="197" t="s">
        <v>481</v>
      </c>
      <c r="F20" s="197" t="s">
        <v>53</v>
      </c>
      <c r="G20" s="197" t="s">
        <v>23</v>
      </c>
      <c r="H20" s="197" t="s">
        <v>45</v>
      </c>
      <c r="I20" s="197" t="s">
        <v>103</v>
      </c>
      <c r="J20" s="197" t="s">
        <v>46</v>
      </c>
      <c r="K20" s="197" t="s">
        <v>482</v>
      </c>
      <c r="L20" s="197"/>
      <c r="M20" s="197"/>
      <c r="N20" s="203"/>
      <c r="O20" s="64"/>
      <c r="P20" s="201" t="s">
        <v>49</v>
      </c>
      <c r="Q20" s="201"/>
      <c r="R20" s="201"/>
      <c r="S20" s="201"/>
      <c r="T20" s="201"/>
      <c r="U20" s="201"/>
      <c r="V20" s="201"/>
      <c r="W20" s="201"/>
      <c r="X20" s="201"/>
      <c r="Y20" s="201"/>
      <c r="Z20" s="201"/>
      <c r="AA20" s="201"/>
      <c r="AB20" s="202"/>
    </row>
    <row r="21" ht="80.25" customHeight="1">
      <c r="A21" s="196">
        <v>8.0</v>
      </c>
      <c r="B21" s="197" t="s">
        <v>22</v>
      </c>
      <c r="C21" s="197" t="s">
        <v>106</v>
      </c>
      <c r="D21" s="197" t="s">
        <v>107</v>
      </c>
      <c r="E21" s="197" t="s">
        <v>108</v>
      </c>
      <c r="F21" s="197" t="s">
        <v>53</v>
      </c>
      <c r="G21" s="197" t="s">
        <v>8</v>
      </c>
      <c r="H21" s="197" t="s">
        <v>80</v>
      </c>
      <c r="I21" s="197" t="s">
        <v>103</v>
      </c>
      <c r="J21" s="197" t="s">
        <v>46</v>
      </c>
      <c r="K21" s="197" t="s">
        <v>483</v>
      </c>
      <c r="L21" s="197"/>
      <c r="M21" s="197"/>
      <c r="N21" s="203"/>
      <c r="O21" s="64"/>
      <c r="P21" s="201" t="s">
        <v>49</v>
      </c>
      <c r="Q21" s="201"/>
      <c r="R21" s="201"/>
      <c r="S21" s="201"/>
      <c r="T21" s="201"/>
      <c r="U21" s="201" t="s">
        <v>49</v>
      </c>
      <c r="V21" s="201"/>
      <c r="W21" s="201"/>
      <c r="X21" s="201"/>
      <c r="Y21" s="201"/>
      <c r="Z21" s="201"/>
      <c r="AA21" s="201"/>
      <c r="AB21" s="202"/>
    </row>
    <row r="22">
      <c r="A22" s="196">
        <v>9.0</v>
      </c>
      <c r="B22" s="197" t="s">
        <v>26</v>
      </c>
      <c r="C22" s="197" t="s">
        <v>159</v>
      </c>
      <c r="D22" s="197" t="s">
        <v>160</v>
      </c>
      <c r="E22" s="197" t="s">
        <v>161</v>
      </c>
      <c r="F22" s="197" t="s">
        <v>53</v>
      </c>
      <c r="G22" s="197" t="s">
        <v>25</v>
      </c>
      <c r="H22" s="197" t="s">
        <v>80</v>
      </c>
      <c r="I22" s="197" t="s">
        <v>12</v>
      </c>
      <c r="J22" s="197" t="s">
        <v>46</v>
      </c>
      <c r="K22" s="197" t="s">
        <v>484</v>
      </c>
      <c r="L22" s="197"/>
      <c r="M22" s="197"/>
      <c r="N22" s="198"/>
      <c r="O22" s="64"/>
      <c r="P22" s="201"/>
      <c r="Q22" s="201"/>
      <c r="R22" s="201"/>
      <c r="S22" s="201" t="s">
        <v>49</v>
      </c>
      <c r="T22" s="201"/>
      <c r="U22" s="201"/>
      <c r="V22" s="201"/>
      <c r="W22" s="201"/>
      <c r="X22" s="201"/>
      <c r="Y22" s="201" t="s">
        <v>49</v>
      </c>
      <c r="Z22" s="201"/>
      <c r="AA22" s="201"/>
      <c r="AB22" s="202"/>
    </row>
    <row r="23">
      <c r="A23" s="196">
        <v>10.0</v>
      </c>
      <c r="B23" s="197" t="s">
        <v>24</v>
      </c>
      <c r="C23" s="197" t="s">
        <v>140</v>
      </c>
      <c r="D23" s="197" t="s">
        <v>141</v>
      </c>
      <c r="E23" s="197" t="s">
        <v>142</v>
      </c>
      <c r="F23" s="197" t="s">
        <v>44</v>
      </c>
      <c r="G23" s="197" t="s">
        <v>23</v>
      </c>
      <c r="H23" s="197" t="s">
        <v>485</v>
      </c>
      <c r="I23" s="197" t="s">
        <v>143</v>
      </c>
      <c r="J23" s="197" t="s">
        <v>46</v>
      </c>
      <c r="K23" s="197" t="s">
        <v>486</v>
      </c>
      <c r="L23" s="197" t="s">
        <v>487</v>
      </c>
      <c r="M23" s="197"/>
      <c r="N23" s="203"/>
      <c r="O23" s="64"/>
      <c r="P23" s="201"/>
      <c r="Q23" s="201" t="s">
        <v>49</v>
      </c>
      <c r="R23" s="201" t="s">
        <v>49</v>
      </c>
      <c r="S23" s="201" t="s">
        <v>49</v>
      </c>
      <c r="T23" s="201"/>
      <c r="U23" s="201" t="s">
        <v>49</v>
      </c>
      <c r="V23" s="201" t="s">
        <v>49</v>
      </c>
      <c r="W23" s="201"/>
      <c r="X23" s="201"/>
      <c r="Y23" s="201" t="s">
        <v>49</v>
      </c>
      <c r="Z23" s="201"/>
      <c r="AA23" s="201"/>
      <c r="AB23" s="202"/>
    </row>
    <row r="24" ht="117.0" customHeight="1">
      <c r="A24" s="196">
        <v>11.0</v>
      </c>
      <c r="B24" s="197" t="s">
        <v>26</v>
      </c>
      <c r="C24" s="197" t="s">
        <v>164</v>
      </c>
      <c r="D24" s="197" t="s">
        <v>488</v>
      </c>
      <c r="E24" s="197" t="s">
        <v>166</v>
      </c>
      <c r="F24" s="197" t="s">
        <v>53</v>
      </c>
      <c r="G24" s="197" t="s">
        <v>23</v>
      </c>
      <c r="H24" s="197" t="s">
        <v>485</v>
      </c>
      <c r="I24" s="197" t="s">
        <v>167</v>
      </c>
      <c r="J24" s="197" t="s">
        <v>46</v>
      </c>
      <c r="K24" s="197" t="s">
        <v>489</v>
      </c>
      <c r="L24" s="197" t="s">
        <v>471</v>
      </c>
      <c r="M24" s="197"/>
      <c r="N24" s="203"/>
      <c r="O24" s="64"/>
      <c r="P24" s="201"/>
      <c r="Q24" s="201"/>
      <c r="R24" s="201"/>
      <c r="S24" s="201" t="s">
        <v>49</v>
      </c>
      <c r="T24" s="201"/>
      <c r="U24" s="201"/>
      <c r="V24" s="201" t="s">
        <v>49</v>
      </c>
      <c r="W24" s="201"/>
      <c r="X24" s="201"/>
      <c r="Y24" s="201" t="s">
        <v>49</v>
      </c>
      <c r="Z24" s="201"/>
      <c r="AA24" s="201"/>
      <c r="AB24" s="202"/>
    </row>
    <row r="25">
      <c r="A25" s="196">
        <v>12.0</v>
      </c>
      <c r="B25" s="197" t="s">
        <v>26</v>
      </c>
      <c r="C25" s="197" t="s">
        <v>170</v>
      </c>
      <c r="D25" s="197" t="s">
        <v>171</v>
      </c>
      <c r="E25" s="197" t="s">
        <v>172</v>
      </c>
      <c r="F25" s="197" t="s">
        <v>53</v>
      </c>
      <c r="G25" s="197" t="s">
        <v>25</v>
      </c>
      <c r="H25" s="197" t="s">
        <v>149</v>
      </c>
      <c r="I25" s="197" t="s">
        <v>173</v>
      </c>
      <c r="J25" s="197" t="s">
        <v>46</v>
      </c>
      <c r="K25" s="197" t="s">
        <v>174</v>
      </c>
      <c r="L25" s="197" t="s">
        <v>471</v>
      </c>
      <c r="M25" s="197"/>
      <c r="N25" s="198"/>
      <c r="O25" s="64"/>
      <c r="P25" s="201"/>
      <c r="Q25" s="201"/>
      <c r="R25" s="201"/>
      <c r="S25" s="201"/>
      <c r="T25" s="201"/>
      <c r="U25" s="201"/>
      <c r="V25" s="201"/>
      <c r="W25" s="201"/>
      <c r="X25" s="201"/>
      <c r="Y25" s="201"/>
      <c r="Z25" s="201" t="s">
        <v>49</v>
      </c>
      <c r="AA25" s="201"/>
      <c r="AB25" s="202"/>
    </row>
    <row r="26">
      <c r="A26" s="196">
        <v>13.0</v>
      </c>
      <c r="B26" s="197" t="s">
        <v>26</v>
      </c>
      <c r="C26" s="197" t="s">
        <v>490</v>
      </c>
      <c r="D26" s="197" t="s">
        <v>491</v>
      </c>
      <c r="E26" s="197" t="s">
        <v>178</v>
      </c>
      <c r="F26" s="197" t="s">
        <v>44</v>
      </c>
      <c r="G26" s="197" t="s">
        <v>8</v>
      </c>
      <c r="H26" s="197" t="s">
        <v>45</v>
      </c>
      <c r="I26" s="197" t="s">
        <v>103</v>
      </c>
      <c r="J26" s="197" t="s">
        <v>46</v>
      </c>
      <c r="K26" s="197" t="s">
        <v>492</v>
      </c>
      <c r="L26" s="197"/>
      <c r="M26" s="197"/>
      <c r="N26" s="198"/>
      <c r="O26" s="64"/>
      <c r="P26" s="201"/>
      <c r="Q26" s="201"/>
      <c r="R26" s="201"/>
      <c r="S26" s="201"/>
      <c r="T26" s="201"/>
      <c r="U26" s="201"/>
      <c r="V26" s="201"/>
      <c r="W26" s="201"/>
      <c r="X26" s="201"/>
      <c r="Y26" s="201"/>
      <c r="Z26" s="201"/>
      <c r="AA26" s="201"/>
      <c r="AB26" s="202"/>
    </row>
    <row r="27">
      <c r="A27" s="196">
        <v>14.0</v>
      </c>
      <c r="B27" s="197" t="s">
        <v>26</v>
      </c>
      <c r="C27" s="197" t="s">
        <v>181</v>
      </c>
      <c r="D27" s="197" t="s">
        <v>493</v>
      </c>
      <c r="E27" s="197" t="s">
        <v>183</v>
      </c>
      <c r="F27" s="197" t="s">
        <v>53</v>
      </c>
      <c r="G27" s="197" t="s">
        <v>8</v>
      </c>
      <c r="H27" s="197" t="s">
        <v>494</v>
      </c>
      <c r="I27" s="197" t="s">
        <v>184</v>
      </c>
      <c r="J27" s="197" t="s">
        <v>46</v>
      </c>
      <c r="K27" s="197" t="s">
        <v>495</v>
      </c>
      <c r="L27" s="197" t="s">
        <v>496</v>
      </c>
      <c r="M27" s="197"/>
      <c r="N27" s="198"/>
      <c r="O27" s="64"/>
      <c r="P27" s="201"/>
      <c r="Q27" s="201"/>
      <c r="R27" s="201"/>
      <c r="S27" s="201"/>
      <c r="T27" s="201"/>
      <c r="U27" s="201"/>
      <c r="V27" s="201"/>
      <c r="W27" s="201"/>
      <c r="X27" s="201"/>
      <c r="Y27" s="201"/>
      <c r="Z27" s="201"/>
      <c r="AA27" s="201"/>
      <c r="AB27" s="202"/>
    </row>
    <row r="28">
      <c r="A28" s="196">
        <v>15.0</v>
      </c>
      <c r="B28" s="159" t="s">
        <v>24</v>
      </c>
      <c r="C28" s="159" t="s">
        <v>497</v>
      </c>
      <c r="D28" s="159" t="s">
        <v>498</v>
      </c>
      <c r="E28" s="159" t="s">
        <v>148</v>
      </c>
      <c r="F28" s="150" t="s">
        <v>53</v>
      </c>
      <c r="G28" s="159" t="s">
        <v>23</v>
      </c>
      <c r="H28" s="169" t="s">
        <v>149</v>
      </c>
      <c r="I28" s="159" t="s">
        <v>150</v>
      </c>
      <c r="J28" s="197"/>
      <c r="K28" s="159" t="s">
        <v>499</v>
      </c>
      <c r="M28" s="197"/>
      <c r="N28" s="204"/>
      <c r="O28" s="159"/>
      <c r="P28" s="205"/>
      <c r="Q28" s="206"/>
      <c r="R28" s="206"/>
      <c r="S28" s="206"/>
      <c r="T28" s="206"/>
      <c r="U28" s="206"/>
      <c r="V28" s="206"/>
      <c r="W28" s="206"/>
      <c r="X28" s="206"/>
      <c r="Y28" s="206"/>
      <c r="Z28" s="206"/>
      <c r="AA28" s="206"/>
      <c r="AB28" s="207"/>
    </row>
    <row r="29" ht="408.0" customHeight="1">
      <c r="A29" s="196">
        <v>16.0</v>
      </c>
      <c r="B29" s="208" t="s">
        <v>7</v>
      </c>
      <c r="C29" s="208" t="s">
        <v>57</v>
      </c>
      <c r="D29" s="208" t="s">
        <v>500</v>
      </c>
      <c r="E29" s="208" t="s">
        <v>59</v>
      </c>
      <c r="F29" s="208" t="s">
        <v>53</v>
      </c>
      <c r="G29" s="208" t="s">
        <v>8</v>
      </c>
      <c r="H29" s="208" t="s">
        <v>485</v>
      </c>
      <c r="I29" s="208" t="s">
        <v>61</v>
      </c>
      <c r="J29" s="208" t="s">
        <v>46</v>
      </c>
      <c r="K29" s="208" t="s">
        <v>501</v>
      </c>
      <c r="L29" s="208" t="s">
        <v>502</v>
      </c>
      <c r="M29" s="208"/>
      <c r="N29" s="209"/>
      <c r="O29" s="159"/>
      <c r="P29" s="205"/>
      <c r="Q29" s="206"/>
      <c r="R29" s="206"/>
      <c r="S29" s="206"/>
      <c r="T29" s="206"/>
      <c r="U29" s="206"/>
      <c r="V29" s="206"/>
      <c r="W29" s="206"/>
      <c r="X29" s="206"/>
      <c r="Y29" s="206"/>
      <c r="Z29" s="206"/>
      <c r="AA29" s="206"/>
      <c r="AB29" s="207"/>
    </row>
    <row r="30">
      <c r="A30" s="196">
        <v>17.0</v>
      </c>
      <c r="B30" s="124" t="s">
        <v>7</v>
      </c>
      <c r="C30" s="124" t="s">
        <v>503</v>
      </c>
      <c r="D30" s="124" t="s">
        <v>504</v>
      </c>
      <c r="E30" s="124" t="s">
        <v>66</v>
      </c>
      <c r="F30" s="124" t="s">
        <v>44</v>
      </c>
      <c r="G30" s="124" t="s">
        <v>8</v>
      </c>
      <c r="H30" s="124" t="s">
        <v>505</v>
      </c>
      <c r="I30" s="124" t="s">
        <v>67</v>
      </c>
      <c r="J30" s="124" t="s">
        <v>46</v>
      </c>
      <c r="K30" s="124" t="s">
        <v>506</v>
      </c>
      <c r="M30" s="197"/>
      <c r="N30" s="204"/>
      <c r="O30" s="159"/>
      <c r="P30" s="205"/>
      <c r="Q30" s="206"/>
      <c r="R30" s="206"/>
      <c r="S30" s="206"/>
      <c r="T30" s="206"/>
      <c r="U30" s="206"/>
      <c r="V30" s="206"/>
      <c r="W30" s="206"/>
      <c r="X30" s="206"/>
      <c r="Y30" s="206"/>
      <c r="Z30" s="206"/>
      <c r="AA30" s="206"/>
      <c r="AB30" s="207"/>
    </row>
    <row r="31">
      <c r="A31" s="196">
        <v>18.0</v>
      </c>
      <c r="B31" s="210" t="s">
        <v>7</v>
      </c>
      <c r="C31" s="210" t="s">
        <v>70</v>
      </c>
      <c r="D31" s="210" t="s">
        <v>507</v>
      </c>
      <c r="E31" s="210" t="s">
        <v>72</v>
      </c>
      <c r="F31" s="210" t="s">
        <v>53</v>
      </c>
      <c r="G31" s="210" t="s">
        <v>23</v>
      </c>
      <c r="H31" s="210" t="s">
        <v>45</v>
      </c>
      <c r="I31" s="210" t="s">
        <v>73</v>
      </c>
      <c r="J31" s="210" t="s">
        <v>46</v>
      </c>
      <c r="K31" s="210" t="s">
        <v>508</v>
      </c>
      <c r="L31" s="210" t="s">
        <v>477</v>
      </c>
      <c r="M31" s="210"/>
      <c r="N31" s="204"/>
      <c r="O31" s="159"/>
      <c r="P31" s="205"/>
      <c r="Q31" s="206"/>
      <c r="R31" s="206"/>
      <c r="S31" s="206"/>
      <c r="T31" s="206"/>
      <c r="U31" s="206"/>
      <c r="V31" s="206"/>
      <c r="W31" s="206"/>
      <c r="X31" s="206"/>
      <c r="Y31" s="206"/>
      <c r="Z31" s="206"/>
      <c r="AA31" s="206"/>
      <c r="AB31" s="207"/>
    </row>
    <row r="32" ht="15.75" customHeight="1">
      <c r="A32" s="196">
        <v>19.0</v>
      </c>
      <c r="B32" s="159"/>
      <c r="C32" s="159"/>
      <c r="D32" s="159"/>
      <c r="E32" s="159"/>
      <c r="F32" s="150"/>
      <c r="G32" s="159"/>
      <c r="H32" s="150"/>
      <c r="I32" s="159"/>
      <c r="J32" s="197"/>
      <c r="K32" s="159"/>
      <c r="M32" s="197"/>
      <c r="N32" s="204"/>
      <c r="O32" s="159"/>
      <c r="P32" s="205"/>
      <c r="Q32" s="206"/>
      <c r="R32" s="206"/>
      <c r="S32" s="206"/>
      <c r="T32" s="206"/>
      <c r="U32" s="206"/>
      <c r="V32" s="206"/>
      <c r="W32" s="206"/>
      <c r="X32" s="206"/>
      <c r="Y32" s="206"/>
      <c r="Z32" s="206"/>
      <c r="AA32" s="206"/>
      <c r="AB32" s="207"/>
    </row>
    <row r="33" ht="15.75" customHeight="1">
      <c r="A33" s="196">
        <v>20.0</v>
      </c>
      <c r="B33" s="159"/>
      <c r="C33" s="159"/>
      <c r="D33" s="159"/>
      <c r="E33" s="159"/>
      <c r="F33" s="150"/>
      <c r="G33" s="159"/>
      <c r="H33" s="150"/>
      <c r="I33" s="159"/>
      <c r="J33" s="197"/>
      <c r="K33" s="159"/>
      <c r="M33" s="197"/>
      <c r="N33" s="204"/>
      <c r="O33" s="159"/>
      <c r="P33" s="205"/>
      <c r="Q33" s="206"/>
      <c r="R33" s="206"/>
      <c r="S33" s="206"/>
      <c r="T33" s="206"/>
      <c r="U33" s="206"/>
      <c r="V33" s="206"/>
      <c r="W33" s="206"/>
      <c r="X33" s="206"/>
      <c r="Y33" s="206"/>
      <c r="Z33" s="206"/>
      <c r="AA33" s="206"/>
      <c r="AB33" s="207"/>
    </row>
    <row r="34" ht="15.75" customHeight="1">
      <c r="A34" s="196">
        <v>21.0</v>
      </c>
      <c r="B34" s="159"/>
      <c r="C34" s="159"/>
      <c r="D34" s="159"/>
      <c r="E34" s="159"/>
      <c r="F34" s="150"/>
      <c r="G34" s="159"/>
      <c r="H34" s="150"/>
      <c r="I34" s="159"/>
      <c r="J34" s="197"/>
      <c r="K34" s="159"/>
      <c r="M34" s="197"/>
      <c r="N34" s="204"/>
      <c r="O34" s="159"/>
      <c r="P34" s="205"/>
      <c r="Q34" s="206"/>
      <c r="R34" s="206"/>
      <c r="S34" s="206"/>
      <c r="T34" s="206"/>
      <c r="U34" s="206"/>
      <c r="V34" s="206"/>
      <c r="W34" s="206"/>
      <c r="X34" s="206"/>
      <c r="Y34" s="206"/>
      <c r="Z34" s="206"/>
      <c r="AA34" s="206"/>
      <c r="AB34" s="207"/>
    </row>
    <row r="35" ht="15.75" customHeight="1">
      <c r="A35" s="196">
        <v>22.0</v>
      </c>
      <c r="B35" s="159"/>
      <c r="C35" s="159"/>
      <c r="D35" s="159"/>
      <c r="E35" s="159"/>
      <c r="F35" s="150"/>
      <c r="G35" s="159"/>
      <c r="H35" s="150"/>
      <c r="I35" s="159"/>
      <c r="J35" s="197"/>
      <c r="K35" s="159"/>
      <c r="M35" s="197"/>
      <c r="N35" s="204"/>
      <c r="O35" s="159"/>
      <c r="P35" s="205"/>
      <c r="Q35" s="206"/>
      <c r="R35" s="206"/>
      <c r="S35" s="206"/>
      <c r="T35" s="206"/>
      <c r="U35" s="206"/>
      <c r="V35" s="206"/>
      <c r="W35" s="206"/>
      <c r="X35" s="206"/>
      <c r="Y35" s="206"/>
      <c r="Z35" s="206"/>
      <c r="AA35" s="206"/>
      <c r="AB35" s="207"/>
    </row>
    <row r="36" ht="15.75" customHeight="1">
      <c r="A36" s="196">
        <v>23.0</v>
      </c>
      <c r="B36" s="159"/>
      <c r="C36" s="159"/>
      <c r="D36" s="159"/>
      <c r="E36" s="159"/>
      <c r="F36" s="150"/>
      <c r="G36" s="159"/>
      <c r="H36" s="150"/>
      <c r="I36" s="159"/>
      <c r="J36" s="197"/>
      <c r="K36" s="159"/>
      <c r="M36" s="197"/>
      <c r="N36" s="204"/>
      <c r="O36" s="159"/>
      <c r="P36" s="205"/>
      <c r="Q36" s="206"/>
      <c r="R36" s="206"/>
      <c r="S36" s="206"/>
      <c r="T36" s="206"/>
      <c r="U36" s="206"/>
      <c r="V36" s="206"/>
      <c r="W36" s="206"/>
      <c r="X36" s="206"/>
      <c r="Y36" s="206"/>
      <c r="Z36" s="206"/>
      <c r="AA36" s="206"/>
      <c r="AB36" s="207"/>
    </row>
    <row r="37" ht="15.75" customHeight="1">
      <c r="A37" s="6"/>
      <c r="F37" s="50"/>
      <c r="H37" s="50"/>
      <c r="N37" s="5"/>
      <c r="P37" s="6"/>
      <c r="Q37" s="6"/>
      <c r="R37" s="6"/>
      <c r="S37" s="6"/>
      <c r="T37" s="6"/>
      <c r="U37" s="6"/>
      <c r="V37" s="6"/>
      <c r="W37" s="6"/>
      <c r="X37" s="6"/>
      <c r="Y37" s="6"/>
      <c r="Z37" s="6"/>
      <c r="AA37" s="6"/>
      <c r="AB37" s="6"/>
    </row>
    <row r="38" ht="15.75" customHeight="1">
      <c r="A38" s="6"/>
      <c r="F38" s="50"/>
      <c r="H38" s="50"/>
      <c r="N38" s="5"/>
      <c r="P38" s="6"/>
      <c r="Q38" s="6"/>
      <c r="R38" s="6"/>
      <c r="S38" s="6"/>
      <c r="T38" s="6"/>
      <c r="U38" s="6"/>
      <c r="V38" s="6"/>
      <c r="W38" s="6"/>
      <c r="X38" s="6"/>
      <c r="Y38" s="6"/>
      <c r="Z38" s="6"/>
      <c r="AA38" s="6"/>
      <c r="AB38" s="6"/>
    </row>
    <row r="39" ht="15.75" customHeight="1">
      <c r="A39" s="6"/>
      <c r="F39" s="50"/>
      <c r="H39" s="50"/>
      <c r="N39" s="5"/>
      <c r="P39" s="6"/>
      <c r="Q39" s="6"/>
      <c r="R39" s="6"/>
      <c r="S39" s="6"/>
      <c r="T39" s="6"/>
      <c r="U39" s="6"/>
      <c r="V39" s="6"/>
      <c r="W39" s="6"/>
      <c r="X39" s="6"/>
      <c r="Y39" s="6"/>
      <c r="Z39" s="6"/>
      <c r="AA39" s="6"/>
      <c r="AB39" s="6"/>
    </row>
    <row r="40" ht="15.75" customHeight="1">
      <c r="A40" s="6"/>
      <c r="F40" s="50"/>
      <c r="H40" s="50"/>
      <c r="N40" s="5"/>
      <c r="P40" s="6"/>
      <c r="Q40" s="6"/>
      <c r="R40" s="6"/>
      <c r="S40" s="6"/>
      <c r="T40" s="6"/>
      <c r="U40" s="6"/>
      <c r="V40" s="6"/>
      <c r="W40" s="6"/>
      <c r="X40" s="6"/>
      <c r="Y40" s="6"/>
      <c r="Z40" s="6"/>
      <c r="AA40" s="6"/>
      <c r="AB40" s="6"/>
    </row>
    <row r="41" ht="15.75" customHeight="1">
      <c r="A41" s="6"/>
      <c r="F41" s="50"/>
      <c r="H41" s="50"/>
      <c r="N41" s="5"/>
      <c r="P41" s="6"/>
      <c r="Q41" s="6"/>
      <c r="R41" s="6"/>
      <c r="S41" s="6"/>
      <c r="T41" s="6"/>
      <c r="U41" s="6"/>
      <c r="V41" s="6"/>
      <c r="W41" s="6"/>
      <c r="X41" s="6"/>
      <c r="Y41" s="6"/>
      <c r="Z41" s="6"/>
      <c r="AA41" s="6"/>
      <c r="AB41" s="6"/>
    </row>
    <row r="42" ht="15.75" customHeight="1">
      <c r="A42" s="6"/>
      <c r="F42" s="50"/>
      <c r="H42" s="50"/>
      <c r="N42" s="5"/>
      <c r="P42" s="6"/>
      <c r="Q42" s="6"/>
      <c r="R42" s="6"/>
      <c r="S42" s="6"/>
      <c r="T42" s="6"/>
      <c r="U42" s="6"/>
      <c r="V42" s="6"/>
      <c r="W42" s="6"/>
      <c r="X42" s="6"/>
      <c r="Y42" s="6"/>
      <c r="Z42" s="6"/>
      <c r="AA42" s="6"/>
      <c r="AB42" s="6"/>
    </row>
    <row r="43" ht="15.75" customHeight="1">
      <c r="A43" s="6"/>
      <c r="F43" s="50"/>
      <c r="H43" s="50"/>
      <c r="N43" s="5"/>
      <c r="P43" s="6"/>
      <c r="Q43" s="6"/>
      <c r="R43" s="6"/>
      <c r="S43" s="6"/>
      <c r="T43" s="6"/>
      <c r="U43" s="6"/>
      <c r="V43" s="6"/>
      <c r="W43" s="6"/>
      <c r="X43" s="6"/>
      <c r="Y43" s="6"/>
      <c r="Z43" s="6"/>
      <c r="AA43" s="6"/>
      <c r="AB43" s="6"/>
    </row>
    <row r="44" ht="15.75" customHeight="1">
      <c r="A44" s="6"/>
      <c r="F44" s="50"/>
      <c r="H44" s="50"/>
      <c r="N44" s="5"/>
      <c r="P44" s="6"/>
      <c r="Q44" s="6"/>
      <c r="R44" s="6"/>
      <c r="S44" s="6"/>
      <c r="T44" s="6"/>
      <c r="U44" s="6"/>
      <c r="V44" s="6"/>
      <c r="W44" s="6"/>
      <c r="X44" s="6"/>
      <c r="Y44" s="6"/>
      <c r="Z44" s="6"/>
      <c r="AA44" s="6"/>
      <c r="AB44" s="6"/>
    </row>
    <row r="45" ht="15.75" customHeight="1">
      <c r="A45" s="6"/>
      <c r="F45" s="50"/>
      <c r="H45" s="50"/>
      <c r="N45" s="5"/>
      <c r="P45" s="6"/>
      <c r="Q45" s="6"/>
      <c r="R45" s="6"/>
      <c r="S45" s="6"/>
      <c r="T45" s="6"/>
      <c r="U45" s="6"/>
      <c r="V45" s="6"/>
      <c r="W45" s="6"/>
      <c r="X45" s="6"/>
      <c r="Y45" s="6"/>
      <c r="Z45" s="6"/>
      <c r="AA45" s="6"/>
      <c r="AB45" s="6"/>
    </row>
    <row r="46" ht="15.75" customHeight="1">
      <c r="A46" s="6"/>
      <c r="F46" s="50"/>
      <c r="H46" s="50"/>
      <c r="N46" s="5"/>
      <c r="P46" s="6"/>
      <c r="Q46" s="6"/>
      <c r="R46" s="6"/>
      <c r="S46" s="6"/>
      <c r="T46" s="6"/>
      <c r="U46" s="6"/>
      <c r="V46" s="6"/>
      <c r="W46" s="6"/>
      <c r="X46" s="6"/>
      <c r="Y46" s="6"/>
      <c r="Z46" s="6"/>
      <c r="AA46" s="6"/>
      <c r="AB46" s="6"/>
    </row>
    <row r="47" ht="15.75" customHeight="1">
      <c r="A47" s="6"/>
      <c r="F47" s="50"/>
      <c r="H47" s="50"/>
      <c r="N47" s="5"/>
      <c r="P47" s="6"/>
      <c r="Q47" s="6"/>
      <c r="R47" s="6"/>
      <c r="S47" s="6"/>
      <c r="T47" s="6"/>
      <c r="U47" s="6"/>
      <c r="V47" s="6"/>
      <c r="W47" s="6"/>
      <c r="X47" s="6"/>
      <c r="Y47" s="6"/>
      <c r="Z47" s="6"/>
      <c r="AA47" s="6"/>
      <c r="AB47" s="6"/>
    </row>
    <row r="48" ht="15.75" customHeight="1">
      <c r="A48" s="6"/>
      <c r="F48" s="50"/>
      <c r="H48" s="50"/>
      <c r="N48" s="5"/>
      <c r="P48" s="6"/>
      <c r="Q48" s="6"/>
      <c r="R48" s="6"/>
      <c r="S48" s="6"/>
      <c r="T48" s="6"/>
      <c r="U48" s="6"/>
      <c r="V48" s="6"/>
      <c r="W48" s="6"/>
      <c r="X48" s="6"/>
      <c r="Y48" s="6"/>
      <c r="Z48" s="6"/>
      <c r="AA48" s="6"/>
      <c r="AB48" s="6"/>
    </row>
    <row r="49" ht="15.75" customHeight="1">
      <c r="A49" s="6"/>
      <c r="F49" s="50"/>
      <c r="H49" s="50"/>
      <c r="N49" s="5"/>
      <c r="P49" s="6"/>
      <c r="Q49" s="6"/>
      <c r="R49" s="6"/>
      <c r="S49" s="6"/>
      <c r="T49" s="6"/>
      <c r="U49" s="6"/>
      <c r="V49" s="6"/>
      <c r="W49" s="6"/>
      <c r="X49" s="6"/>
      <c r="Y49" s="6"/>
      <c r="Z49" s="6"/>
      <c r="AA49" s="6"/>
      <c r="AB49" s="6"/>
    </row>
    <row r="50" ht="15.75" customHeight="1">
      <c r="A50" s="6"/>
      <c r="F50" s="50"/>
      <c r="H50" s="50"/>
      <c r="N50" s="5"/>
      <c r="P50" s="6"/>
      <c r="Q50" s="6"/>
      <c r="R50" s="6"/>
      <c r="S50" s="6"/>
      <c r="T50" s="6"/>
      <c r="U50" s="6"/>
      <c r="V50" s="6"/>
      <c r="W50" s="6"/>
      <c r="X50" s="6"/>
      <c r="Y50" s="6"/>
      <c r="Z50" s="6"/>
      <c r="AA50" s="6"/>
      <c r="AB50" s="6"/>
    </row>
    <row r="51" ht="15.75" customHeight="1">
      <c r="A51" s="6"/>
      <c r="F51" s="50"/>
      <c r="H51" s="50"/>
      <c r="N51" s="5"/>
      <c r="P51" s="6"/>
      <c r="Q51" s="6"/>
      <c r="R51" s="6"/>
      <c r="S51" s="6"/>
      <c r="T51" s="6"/>
      <c r="U51" s="6"/>
      <c r="V51" s="6"/>
      <c r="W51" s="6"/>
      <c r="X51" s="6"/>
      <c r="Y51" s="6"/>
      <c r="Z51" s="6"/>
      <c r="AA51" s="6"/>
      <c r="AB51" s="6"/>
    </row>
    <row r="52" ht="15.75" customHeight="1">
      <c r="A52" s="6"/>
      <c r="F52" s="50"/>
      <c r="H52" s="50"/>
      <c r="N52" s="5"/>
      <c r="P52" s="6"/>
      <c r="Q52" s="6"/>
      <c r="R52" s="6"/>
      <c r="S52" s="6"/>
      <c r="T52" s="6"/>
      <c r="U52" s="6"/>
      <c r="V52" s="6"/>
      <c r="W52" s="6"/>
      <c r="X52" s="6"/>
      <c r="Y52" s="6"/>
      <c r="Z52" s="6"/>
      <c r="AA52" s="6"/>
      <c r="AB52" s="6"/>
    </row>
    <row r="53" ht="15.75" customHeight="1">
      <c r="A53" s="6"/>
      <c r="F53" s="50"/>
      <c r="H53" s="50"/>
      <c r="N53" s="5"/>
      <c r="P53" s="6"/>
      <c r="Q53" s="6"/>
      <c r="R53" s="6"/>
      <c r="S53" s="6"/>
      <c r="T53" s="6"/>
      <c r="U53" s="6"/>
      <c r="V53" s="6"/>
      <c r="W53" s="6"/>
      <c r="X53" s="6"/>
      <c r="Y53" s="6"/>
      <c r="Z53" s="6"/>
      <c r="AA53" s="6"/>
      <c r="AB53" s="6"/>
    </row>
    <row r="54" ht="15.75" customHeight="1">
      <c r="A54" s="6"/>
      <c r="F54" s="50"/>
      <c r="H54" s="50"/>
      <c r="N54" s="5"/>
      <c r="P54" s="6"/>
      <c r="Q54" s="6"/>
      <c r="R54" s="6"/>
      <c r="S54" s="6"/>
      <c r="T54" s="6"/>
      <c r="U54" s="6"/>
      <c r="V54" s="6"/>
      <c r="W54" s="6"/>
      <c r="X54" s="6"/>
      <c r="Y54" s="6"/>
      <c r="Z54" s="6"/>
      <c r="AA54" s="6"/>
      <c r="AB54" s="6"/>
    </row>
    <row r="55" ht="15.75" customHeight="1">
      <c r="A55" s="6"/>
      <c r="F55" s="50"/>
      <c r="H55" s="50"/>
      <c r="N55" s="5"/>
      <c r="P55" s="6"/>
      <c r="Q55" s="6"/>
      <c r="R55" s="6"/>
      <c r="S55" s="6"/>
      <c r="T55" s="6"/>
      <c r="U55" s="6"/>
      <c r="V55" s="6"/>
      <c r="W55" s="6"/>
      <c r="X55" s="6"/>
      <c r="Y55" s="6"/>
      <c r="Z55" s="6"/>
      <c r="AA55" s="6"/>
      <c r="AB55" s="6"/>
    </row>
    <row r="56" ht="15.75" customHeight="1">
      <c r="A56" s="6"/>
      <c r="F56" s="50"/>
      <c r="H56" s="50"/>
      <c r="N56" s="5"/>
      <c r="P56" s="6"/>
      <c r="Q56" s="6"/>
      <c r="R56" s="6"/>
      <c r="S56" s="6"/>
      <c r="T56" s="6"/>
      <c r="U56" s="6"/>
      <c r="V56" s="6"/>
      <c r="W56" s="6"/>
      <c r="X56" s="6"/>
      <c r="Y56" s="6"/>
      <c r="Z56" s="6"/>
      <c r="AA56" s="6"/>
      <c r="AB56" s="6"/>
    </row>
    <row r="57" ht="15.75" customHeight="1">
      <c r="A57" s="6"/>
      <c r="F57" s="50"/>
      <c r="H57" s="50"/>
      <c r="N57" s="5"/>
      <c r="P57" s="6"/>
      <c r="Q57" s="6"/>
      <c r="R57" s="6"/>
      <c r="S57" s="6"/>
      <c r="T57" s="6"/>
      <c r="U57" s="6"/>
      <c r="V57" s="6"/>
      <c r="W57" s="6"/>
      <c r="X57" s="6"/>
      <c r="Y57" s="6"/>
      <c r="Z57" s="6"/>
      <c r="AA57" s="6"/>
      <c r="AB57" s="6"/>
    </row>
    <row r="58" ht="15.75" customHeight="1">
      <c r="A58" s="6"/>
      <c r="F58" s="50"/>
      <c r="H58" s="50"/>
      <c r="N58" s="5"/>
      <c r="P58" s="6"/>
      <c r="Q58" s="6"/>
      <c r="R58" s="6"/>
      <c r="S58" s="6"/>
      <c r="T58" s="6"/>
      <c r="U58" s="6"/>
      <c r="V58" s="6"/>
      <c r="W58" s="6"/>
      <c r="X58" s="6"/>
      <c r="Y58" s="6"/>
      <c r="Z58" s="6"/>
      <c r="AA58" s="6"/>
      <c r="AB58" s="6"/>
    </row>
    <row r="59" ht="15.75" customHeight="1">
      <c r="A59" s="6"/>
      <c r="F59" s="50"/>
      <c r="H59" s="50"/>
      <c r="N59" s="5"/>
      <c r="P59" s="6"/>
      <c r="Q59" s="6"/>
      <c r="R59" s="6"/>
      <c r="S59" s="6"/>
      <c r="T59" s="6"/>
      <c r="U59" s="6"/>
      <c r="V59" s="6"/>
      <c r="W59" s="6"/>
      <c r="X59" s="6"/>
      <c r="Y59" s="6"/>
      <c r="Z59" s="6"/>
      <c r="AA59" s="6"/>
      <c r="AB59" s="6"/>
    </row>
    <row r="60" ht="15.75" customHeight="1">
      <c r="A60" s="6"/>
      <c r="F60" s="50"/>
      <c r="H60" s="50"/>
      <c r="N60" s="5"/>
      <c r="P60" s="6"/>
      <c r="Q60" s="6"/>
      <c r="R60" s="6"/>
      <c r="S60" s="6"/>
      <c r="T60" s="6"/>
      <c r="U60" s="6"/>
      <c r="V60" s="6"/>
      <c r="W60" s="6"/>
      <c r="X60" s="6"/>
      <c r="Y60" s="6"/>
      <c r="Z60" s="6"/>
      <c r="AA60" s="6"/>
      <c r="AB60" s="6"/>
    </row>
    <row r="61" ht="15.75" customHeight="1">
      <c r="A61" s="6"/>
      <c r="F61" s="50"/>
      <c r="H61" s="50"/>
      <c r="N61" s="5"/>
      <c r="P61" s="6"/>
      <c r="Q61" s="6"/>
      <c r="R61" s="6"/>
      <c r="S61" s="6"/>
      <c r="T61" s="6"/>
      <c r="U61" s="6"/>
      <c r="V61" s="6"/>
      <c r="W61" s="6"/>
      <c r="X61" s="6"/>
      <c r="Y61" s="6"/>
      <c r="Z61" s="6"/>
      <c r="AA61" s="6"/>
      <c r="AB61" s="6"/>
    </row>
    <row r="62" ht="15.75" customHeight="1">
      <c r="A62" s="6"/>
      <c r="F62" s="50"/>
      <c r="H62" s="50"/>
      <c r="N62" s="5"/>
      <c r="P62" s="6"/>
      <c r="Q62" s="6"/>
      <c r="R62" s="6"/>
      <c r="S62" s="6"/>
      <c r="T62" s="6"/>
      <c r="U62" s="6"/>
      <c r="V62" s="6"/>
      <c r="W62" s="6"/>
      <c r="X62" s="6"/>
      <c r="Y62" s="6"/>
      <c r="Z62" s="6"/>
      <c r="AA62" s="6"/>
      <c r="AB62" s="6"/>
    </row>
    <row r="63" ht="15.75" customHeight="1">
      <c r="A63" s="6"/>
      <c r="F63" s="50"/>
      <c r="H63" s="50"/>
      <c r="N63" s="5"/>
      <c r="P63" s="6"/>
      <c r="Q63" s="6"/>
      <c r="R63" s="6"/>
      <c r="S63" s="6"/>
      <c r="T63" s="6"/>
      <c r="U63" s="6"/>
      <c r="V63" s="6"/>
      <c r="W63" s="6"/>
      <c r="X63" s="6"/>
      <c r="Y63" s="6"/>
      <c r="Z63" s="6"/>
      <c r="AA63" s="6"/>
      <c r="AB63" s="6"/>
    </row>
    <row r="64" ht="15.75" customHeight="1">
      <c r="A64" s="6"/>
      <c r="F64" s="50"/>
      <c r="H64" s="50"/>
      <c r="N64" s="5"/>
      <c r="P64" s="6"/>
      <c r="Q64" s="6"/>
      <c r="R64" s="6"/>
      <c r="S64" s="6"/>
      <c r="T64" s="6"/>
      <c r="U64" s="6"/>
      <c r="V64" s="6"/>
      <c r="W64" s="6"/>
      <c r="X64" s="6"/>
      <c r="Y64" s="6"/>
      <c r="Z64" s="6"/>
      <c r="AA64" s="6"/>
      <c r="AB64" s="6"/>
    </row>
    <row r="65" ht="15.75" customHeight="1">
      <c r="A65" s="6"/>
      <c r="F65" s="50"/>
      <c r="H65" s="50"/>
      <c r="N65" s="5"/>
      <c r="P65" s="6"/>
      <c r="Q65" s="6"/>
      <c r="R65" s="6"/>
      <c r="S65" s="6"/>
      <c r="T65" s="6"/>
      <c r="U65" s="6"/>
      <c r="V65" s="6"/>
      <c r="W65" s="6"/>
      <c r="X65" s="6"/>
      <c r="Y65" s="6"/>
      <c r="Z65" s="6"/>
      <c r="AA65" s="6"/>
      <c r="AB65" s="6"/>
    </row>
    <row r="66" ht="15.75" customHeight="1">
      <c r="A66" s="6"/>
      <c r="F66" s="50"/>
      <c r="H66" s="50"/>
      <c r="N66" s="5"/>
      <c r="P66" s="6"/>
      <c r="Q66" s="6"/>
      <c r="R66" s="6"/>
      <c r="S66" s="6"/>
      <c r="T66" s="6"/>
      <c r="U66" s="6"/>
      <c r="V66" s="6"/>
      <c r="W66" s="6"/>
      <c r="X66" s="6"/>
      <c r="Y66" s="6"/>
      <c r="Z66" s="6"/>
      <c r="AA66" s="6"/>
      <c r="AB66" s="6"/>
    </row>
    <row r="67" ht="15.75" customHeight="1">
      <c r="A67" s="6"/>
      <c r="F67" s="50"/>
      <c r="H67" s="50"/>
      <c r="N67" s="5"/>
      <c r="P67" s="6"/>
      <c r="Q67" s="6"/>
      <c r="R67" s="6"/>
      <c r="S67" s="6"/>
      <c r="T67" s="6"/>
      <c r="U67" s="6"/>
      <c r="V67" s="6"/>
      <c r="W67" s="6"/>
      <c r="X67" s="6"/>
      <c r="Y67" s="6"/>
      <c r="Z67" s="6"/>
      <c r="AA67" s="6"/>
      <c r="AB67" s="6"/>
    </row>
    <row r="68" ht="15.75" customHeight="1">
      <c r="A68" s="6"/>
      <c r="F68" s="50"/>
      <c r="H68" s="50"/>
      <c r="N68" s="5"/>
      <c r="P68" s="6"/>
      <c r="Q68" s="6"/>
      <c r="R68" s="6"/>
      <c r="S68" s="6"/>
      <c r="T68" s="6"/>
      <c r="U68" s="6"/>
      <c r="V68" s="6"/>
      <c r="W68" s="6"/>
      <c r="X68" s="6"/>
      <c r="Y68" s="6"/>
      <c r="Z68" s="6"/>
      <c r="AA68" s="6"/>
      <c r="AB68" s="6"/>
    </row>
    <row r="69" ht="15.75" customHeight="1">
      <c r="A69" s="6"/>
      <c r="F69" s="50"/>
      <c r="H69" s="50"/>
      <c r="N69" s="5"/>
      <c r="P69" s="6"/>
      <c r="Q69" s="6"/>
      <c r="R69" s="6"/>
      <c r="S69" s="6"/>
      <c r="T69" s="6"/>
      <c r="U69" s="6"/>
      <c r="V69" s="6"/>
      <c r="W69" s="6"/>
      <c r="X69" s="6"/>
      <c r="Y69" s="6"/>
      <c r="Z69" s="6"/>
      <c r="AA69" s="6"/>
      <c r="AB69" s="6"/>
    </row>
    <row r="70" ht="15.75" customHeight="1">
      <c r="A70" s="6"/>
      <c r="F70" s="50"/>
      <c r="H70" s="50"/>
      <c r="N70" s="5"/>
      <c r="P70" s="6"/>
      <c r="Q70" s="6"/>
      <c r="R70" s="6"/>
      <c r="S70" s="6"/>
      <c r="T70" s="6"/>
      <c r="U70" s="6"/>
      <c r="V70" s="6"/>
      <c r="W70" s="6"/>
      <c r="X70" s="6"/>
      <c r="Y70" s="6"/>
      <c r="Z70" s="6"/>
      <c r="AA70" s="6"/>
      <c r="AB70" s="6"/>
    </row>
    <row r="71" ht="15.75" customHeight="1">
      <c r="A71" s="6"/>
      <c r="F71" s="50"/>
      <c r="H71" s="50"/>
      <c r="N71" s="5"/>
      <c r="P71" s="6"/>
      <c r="Q71" s="6"/>
      <c r="R71" s="6"/>
      <c r="S71" s="6"/>
      <c r="T71" s="6"/>
      <c r="U71" s="6"/>
      <c r="V71" s="6"/>
      <c r="W71" s="6"/>
      <c r="X71" s="6"/>
      <c r="Y71" s="6"/>
      <c r="Z71" s="6"/>
      <c r="AA71" s="6"/>
      <c r="AB71" s="6"/>
    </row>
    <row r="72" ht="15.75" customHeight="1">
      <c r="A72" s="6"/>
      <c r="F72" s="50"/>
      <c r="H72" s="50"/>
      <c r="N72" s="5"/>
      <c r="P72" s="6"/>
      <c r="Q72" s="6"/>
      <c r="R72" s="6"/>
      <c r="S72" s="6"/>
      <c r="T72" s="6"/>
      <c r="U72" s="6"/>
      <c r="V72" s="6"/>
      <c r="W72" s="6"/>
      <c r="X72" s="6"/>
      <c r="Y72" s="6"/>
      <c r="Z72" s="6"/>
      <c r="AA72" s="6"/>
      <c r="AB72" s="6"/>
    </row>
    <row r="73" ht="15.75" customHeight="1">
      <c r="A73" s="6"/>
      <c r="F73" s="50"/>
      <c r="H73" s="50"/>
      <c r="N73" s="5"/>
      <c r="P73" s="6"/>
      <c r="Q73" s="6"/>
      <c r="R73" s="6"/>
      <c r="S73" s="6"/>
      <c r="T73" s="6"/>
      <c r="U73" s="6"/>
      <c r="V73" s="6"/>
      <c r="W73" s="6"/>
      <c r="X73" s="6"/>
      <c r="Y73" s="6"/>
      <c r="Z73" s="6"/>
      <c r="AA73" s="6"/>
      <c r="AB73" s="6"/>
    </row>
    <row r="74" ht="15.75" customHeight="1">
      <c r="A74" s="6"/>
      <c r="F74" s="50"/>
      <c r="H74" s="50"/>
      <c r="N74" s="5"/>
      <c r="P74" s="6"/>
      <c r="Q74" s="6"/>
      <c r="R74" s="6"/>
      <c r="S74" s="6"/>
      <c r="T74" s="6"/>
      <c r="U74" s="6"/>
      <c r="V74" s="6"/>
      <c r="W74" s="6"/>
      <c r="X74" s="6"/>
      <c r="Y74" s="6"/>
      <c r="Z74" s="6"/>
      <c r="AA74" s="6"/>
      <c r="AB74" s="6"/>
    </row>
    <row r="75" ht="15.75" customHeight="1">
      <c r="A75" s="6"/>
      <c r="F75" s="50"/>
      <c r="H75" s="50"/>
      <c r="N75" s="5"/>
      <c r="P75" s="6"/>
      <c r="Q75" s="6"/>
      <c r="R75" s="6"/>
      <c r="S75" s="6"/>
      <c r="T75" s="6"/>
      <c r="U75" s="6"/>
      <c r="V75" s="6"/>
      <c r="W75" s="6"/>
      <c r="X75" s="6"/>
      <c r="Y75" s="6"/>
      <c r="Z75" s="6"/>
      <c r="AA75" s="6"/>
      <c r="AB75" s="6"/>
    </row>
    <row r="76" ht="15.75" customHeight="1">
      <c r="A76" s="6"/>
      <c r="F76" s="50"/>
      <c r="H76" s="50"/>
      <c r="N76" s="5"/>
      <c r="P76" s="6"/>
      <c r="Q76" s="6"/>
      <c r="R76" s="6"/>
      <c r="S76" s="6"/>
      <c r="T76" s="6"/>
      <c r="U76" s="6"/>
      <c r="V76" s="6"/>
      <c r="W76" s="6"/>
      <c r="X76" s="6"/>
      <c r="Y76" s="6"/>
      <c r="Z76" s="6"/>
      <c r="AA76" s="6"/>
      <c r="AB76" s="6"/>
    </row>
    <row r="77" ht="15.75" customHeight="1">
      <c r="A77" s="6"/>
      <c r="F77" s="50"/>
      <c r="H77" s="50"/>
      <c r="N77" s="5"/>
      <c r="P77" s="6"/>
      <c r="Q77" s="6"/>
      <c r="R77" s="6"/>
      <c r="S77" s="6"/>
      <c r="T77" s="6"/>
      <c r="U77" s="6"/>
      <c r="V77" s="6"/>
      <c r="W77" s="6"/>
      <c r="X77" s="6"/>
      <c r="Y77" s="6"/>
      <c r="Z77" s="6"/>
      <c r="AA77" s="6"/>
      <c r="AB77" s="6"/>
    </row>
    <row r="78" ht="15.75" customHeight="1">
      <c r="A78" s="6"/>
      <c r="F78" s="50"/>
      <c r="H78" s="50"/>
      <c r="N78" s="5"/>
      <c r="P78" s="6"/>
      <c r="Q78" s="6"/>
      <c r="R78" s="6"/>
      <c r="S78" s="6"/>
      <c r="T78" s="6"/>
      <c r="U78" s="6"/>
      <c r="V78" s="6"/>
      <c r="W78" s="6"/>
      <c r="X78" s="6"/>
      <c r="Y78" s="6"/>
      <c r="Z78" s="6"/>
      <c r="AA78" s="6"/>
      <c r="AB78" s="6"/>
    </row>
    <row r="79" ht="15.75" customHeight="1">
      <c r="A79" s="6"/>
      <c r="F79" s="50"/>
      <c r="H79" s="50"/>
      <c r="N79" s="5"/>
      <c r="P79" s="6"/>
      <c r="Q79" s="6"/>
      <c r="R79" s="6"/>
      <c r="S79" s="6"/>
      <c r="T79" s="6"/>
      <c r="U79" s="6"/>
      <c r="V79" s="6"/>
      <c r="W79" s="6"/>
      <c r="X79" s="6"/>
      <c r="Y79" s="6"/>
      <c r="Z79" s="6"/>
      <c r="AA79" s="6"/>
      <c r="AB79" s="6"/>
    </row>
    <row r="80" ht="15.75" customHeight="1">
      <c r="A80" s="6"/>
      <c r="F80" s="50"/>
      <c r="H80" s="50"/>
      <c r="N80" s="5"/>
      <c r="P80" s="6"/>
      <c r="Q80" s="6"/>
      <c r="R80" s="6"/>
      <c r="S80" s="6"/>
      <c r="T80" s="6"/>
      <c r="U80" s="6"/>
      <c r="V80" s="6"/>
      <c r="W80" s="6"/>
      <c r="X80" s="6"/>
      <c r="Y80" s="6"/>
      <c r="Z80" s="6"/>
      <c r="AA80" s="6"/>
      <c r="AB80" s="6"/>
    </row>
    <row r="81" ht="15.75" customHeight="1">
      <c r="A81" s="6"/>
      <c r="F81" s="50"/>
      <c r="H81" s="50"/>
      <c r="N81" s="5"/>
      <c r="P81" s="6"/>
      <c r="Q81" s="6"/>
      <c r="R81" s="6"/>
      <c r="S81" s="6"/>
      <c r="T81" s="6"/>
      <c r="U81" s="6"/>
      <c r="V81" s="6"/>
      <c r="W81" s="6"/>
      <c r="X81" s="6"/>
      <c r="Y81" s="6"/>
      <c r="Z81" s="6"/>
      <c r="AA81" s="6"/>
      <c r="AB81" s="6"/>
    </row>
    <row r="82" ht="15.75" customHeight="1">
      <c r="A82" s="6"/>
      <c r="F82" s="50"/>
      <c r="H82" s="50"/>
      <c r="N82" s="5"/>
      <c r="P82" s="6"/>
      <c r="Q82" s="6"/>
      <c r="R82" s="6"/>
      <c r="S82" s="6"/>
      <c r="T82" s="6"/>
      <c r="U82" s="6"/>
      <c r="V82" s="6"/>
      <c r="W82" s="6"/>
      <c r="X82" s="6"/>
      <c r="Y82" s="6"/>
      <c r="Z82" s="6"/>
      <c r="AA82" s="6"/>
      <c r="AB82" s="6"/>
    </row>
    <row r="83" ht="15.75" customHeight="1">
      <c r="A83" s="6"/>
      <c r="F83" s="50"/>
      <c r="H83" s="50"/>
      <c r="N83" s="5"/>
      <c r="P83" s="6"/>
      <c r="Q83" s="6"/>
      <c r="R83" s="6"/>
      <c r="S83" s="6"/>
      <c r="T83" s="6"/>
      <c r="U83" s="6"/>
      <c r="V83" s="6"/>
      <c r="W83" s="6"/>
      <c r="X83" s="6"/>
      <c r="Y83" s="6"/>
      <c r="Z83" s="6"/>
      <c r="AA83" s="6"/>
      <c r="AB83" s="6"/>
    </row>
    <row r="84" ht="15.75" customHeight="1">
      <c r="A84" s="6"/>
      <c r="F84" s="50"/>
      <c r="H84" s="50"/>
      <c r="N84" s="5"/>
      <c r="P84" s="6"/>
      <c r="Q84" s="6"/>
      <c r="R84" s="6"/>
      <c r="S84" s="6"/>
      <c r="T84" s="6"/>
      <c r="U84" s="6"/>
      <c r="V84" s="6"/>
      <c r="W84" s="6"/>
      <c r="X84" s="6"/>
      <c r="Y84" s="6"/>
      <c r="Z84" s="6"/>
      <c r="AA84" s="6"/>
      <c r="AB84" s="6"/>
    </row>
    <row r="85" ht="15.75" customHeight="1">
      <c r="A85" s="6"/>
      <c r="F85" s="50"/>
      <c r="H85" s="50"/>
      <c r="N85" s="5"/>
      <c r="P85" s="6"/>
      <c r="Q85" s="6"/>
      <c r="R85" s="6"/>
      <c r="S85" s="6"/>
      <c r="T85" s="6"/>
      <c r="U85" s="6"/>
      <c r="V85" s="6"/>
      <c r="W85" s="6"/>
      <c r="X85" s="6"/>
      <c r="Y85" s="6"/>
      <c r="Z85" s="6"/>
      <c r="AA85" s="6"/>
      <c r="AB85" s="6"/>
    </row>
    <row r="86" ht="15.75" customHeight="1">
      <c r="A86" s="6"/>
      <c r="F86" s="50"/>
      <c r="H86" s="50"/>
      <c r="N86" s="5"/>
      <c r="P86" s="6"/>
      <c r="Q86" s="6"/>
      <c r="R86" s="6"/>
      <c r="S86" s="6"/>
      <c r="T86" s="6"/>
      <c r="U86" s="6"/>
      <c r="V86" s="6"/>
      <c r="W86" s="6"/>
      <c r="X86" s="6"/>
      <c r="Y86" s="6"/>
      <c r="Z86" s="6"/>
      <c r="AA86" s="6"/>
      <c r="AB86" s="6"/>
    </row>
    <row r="87" ht="15.75" customHeight="1">
      <c r="A87" s="6"/>
      <c r="F87" s="50"/>
      <c r="H87" s="50"/>
      <c r="N87" s="5"/>
      <c r="P87" s="6"/>
      <c r="Q87" s="6"/>
      <c r="R87" s="6"/>
      <c r="S87" s="6"/>
      <c r="T87" s="6"/>
      <c r="U87" s="6"/>
      <c r="V87" s="6"/>
      <c r="W87" s="6"/>
      <c r="X87" s="6"/>
      <c r="Y87" s="6"/>
      <c r="Z87" s="6"/>
      <c r="AA87" s="6"/>
      <c r="AB87" s="6"/>
    </row>
    <row r="88" ht="15.75" customHeight="1">
      <c r="A88" s="6"/>
      <c r="F88" s="50"/>
      <c r="H88" s="50"/>
      <c r="N88" s="5"/>
      <c r="P88" s="6"/>
      <c r="Q88" s="6"/>
      <c r="R88" s="6"/>
      <c r="S88" s="6"/>
      <c r="T88" s="6"/>
      <c r="U88" s="6"/>
      <c r="V88" s="6"/>
      <c r="W88" s="6"/>
      <c r="X88" s="6"/>
      <c r="Y88" s="6"/>
      <c r="Z88" s="6"/>
      <c r="AA88" s="6"/>
      <c r="AB88" s="6"/>
    </row>
    <row r="89" ht="15.75" customHeight="1">
      <c r="A89" s="6"/>
      <c r="F89" s="50"/>
      <c r="H89" s="50"/>
      <c r="N89" s="5"/>
      <c r="P89" s="6"/>
      <c r="Q89" s="6"/>
      <c r="R89" s="6"/>
      <c r="S89" s="6"/>
      <c r="T89" s="6"/>
      <c r="U89" s="6"/>
      <c r="V89" s="6"/>
      <c r="W89" s="6"/>
      <c r="X89" s="6"/>
      <c r="Y89" s="6"/>
      <c r="Z89" s="6"/>
      <c r="AA89" s="6"/>
      <c r="AB89" s="6"/>
    </row>
    <row r="90" ht="15.75" customHeight="1">
      <c r="A90" s="6"/>
      <c r="F90" s="50"/>
      <c r="H90" s="50"/>
      <c r="N90" s="5"/>
      <c r="P90" s="6"/>
      <c r="Q90" s="6"/>
      <c r="R90" s="6"/>
      <c r="S90" s="6"/>
      <c r="T90" s="6"/>
      <c r="U90" s="6"/>
      <c r="V90" s="6"/>
      <c r="W90" s="6"/>
      <c r="X90" s="6"/>
      <c r="Y90" s="6"/>
      <c r="Z90" s="6"/>
      <c r="AA90" s="6"/>
      <c r="AB90" s="6"/>
    </row>
    <row r="91" ht="15.75" customHeight="1">
      <c r="A91" s="6"/>
      <c r="F91" s="50"/>
      <c r="H91" s="50"/>
      <c r="N91" s="5"/>
      <c r="P91" s="6"/>
      <c r="Q91" s="6"/>
      <c r="R91" s="6"/>
      <c r="S91" s="6"/>
      <c r="T91" s="6"/>
      <c r="U91" s="6"/>
      <c r="V91" s="6"/>
      <c r="W91" s="6"/>
      <c r="X91" s="6"/>
      <c r="Y91" s="6"/>
      <c r="Z91" s="6"/>
      <c r="AA91" s="6"/>
      <c r="AB91" s="6"/>
    </row>
    <row r="92" ht="15.75" customHeight="1">
      <c r="A92" s="6"/>
      <c r="F92" s="50"/>
      <c r="H92" s="50"/>
      <c r="N92" s="5"/>
      <c r="P92" s="6"/>
      <c r="Q92" s="6"/>
      <c r="R92" s="6"/>
      <c r="S92" s="6"/>
      <c r="T92" s="6"/>
      <c r="U92" s="6"/>
      <c r="V92" s="6"/>
      <c r="W92" s="6"/>
      <c r="X92" s="6"/>
      <c r="Y92" s="6"/>
      <c r="Z92" s="6"/>
      <c r="AA92" s="6"/>
      <c r="AB92" s="6"/>
    </row>
    <row r="93" ht="15.75" customHeight="1">
      <c r="A93" s="6"/>
      <c r="F93" s="50"/>
      <c r="H93" s="50"/>
      <c r="N93" s="5"/>
      <c r="P93" s="6"/>
      <c r="Q93" s="6"/>
      <c r="R93" s="6"/>
      <c r="S93" s="6"/>
      <c r="T93" s="6"/>
      <c r="U93" s="6"/>
      <c r="V93" s="6"/>
      <c r="W93" s="6"/>
      <c r="X93" s="6"/>
      <c r="Y93" s="6"/>
      <c r="Z93" s="6"/>
      <c r="AA93" s="6"/>
      <c r="AB93" s="6"/>
    </row>
    <row r="94" ht="15.75" customHeight="1">
      <c r="A94" s="6"/>
      <c r="F94" s="50"/>
      <c r="H94" s="50"/>
      <c r="N94" s="5"/>
      <c r="P94" s="6"/>
      <c r="Q94" s="6"/>
      <c r="R94" s="6"/>
      <c r="S94" s="6"/>
      <c r="T94" s="6"/>
      <c r="U94" s="6"/>
      <c r="V94" s="6"/>
      <c r="W94" s="6"/>
      <c r="X94" s="6"/>
      <c r="Y94" s="6"/>
      <c r="Z94" s="6"/>
      <c r="AA94" s="6"/>
      <c r="AB94" s="6"/>
    </row>
    <row r="95" ht="15.75" customHeight="1">
      <c r="A95" s="6"/>
      <c r="F95" s="50"/>
      <c r="H95" s="50"/>
      <c r="N95" s="5"/>
      <c r="P95" s="6"/>
      <c r="Q95" s="6"/>
      <c r="R95" s="6"/>
      <c r="S95" s="6"/>
      <c r="T95" s="6"/>
      <c r="U95" s="6"/>
      <c r="V95" s="6"/>
      <c r="W95" s="6"/>
      <c r="X95" s="6"/>
      <c r="Y95" s="6"/>
      <c r="Z95" s="6"/>
      <c r="AA95" s="6"/>
      <c r="AB95" s="6"/>
    </row>
    <row r="96" ht="15.75" customHeight="1">
      <c r="A96" s="6"/>
      <c r="F96" s="50"/>
      <c r="H96" s="50"/>
      <c r="N96" s="5"/>
      <c r="P96" s="6"/>
      <c r="Q96" s="6"/>
      <c r="R96" s="6"/>
      <c r="S96" s="6"/>
      <c r="T96" s="6"/>
      <c r="U96" s="6"/>
      <c r="V96" s="6"/>
      <c r="W96" s="6"/>
      <c r="X96" s="6"/>
      <c r="Y96" s="6"/>
      <c r="Z96" s="6"/>
      <c r="AA96" s="6"/>
      <c r="AB96" s="6"/>
    </row>
    <row r="97" ht="15.75" customHeight="1">
      <c r="A97" s="6"/>
      <c r="F97" s="50"/>
      <c r="H97" s="50"/>
      <c r="N97" s="5"/>
      <c r="P97" s="6"/>
      <c r="Q97" s="6"/>
      <c r="R97" s="6"/>
      <c r="S97" s="6"/>
      <c r="T97" s="6"/>
      <c r="U97" s="6"/>
      <c r="V97" s="6"/>
      <c r="W97" s="6"/>
      <c r="X97" s="6"/>
      <c r="Y97" s="6"/>
      <c r="Z97" s="6"/>
      <c r="AA97" s="6"/>
      <c r="AB97" s="6"/>
    </row>
    <row r="98" ht="15.75" customHeight="1">
      <c r="A98" s="6"/>
      <c r="F98" s="50"/>
      <c r="H98" s="50"/>
      <c r="N98" s="5"/>
      <c r="P98" s="6"/>
      <c r="Q98" s="6"/>
      <c r="R98" s="6"/>
      <c r="S98" s="6"/>
      <c r="T98" s="6"/>
      <c r="U98" s="6"/>
      <c r="V98" s="6"/>
      <c r="W98" s="6"/>
      <c r="X98" s="6"/>
      <c r="Y98" s="6"/>
      <c r="Z98" s="6"/>
      <c r="AA98" s="6"/>
      <c r="AB98" s="6"/>
    </row>
    <row r="99" ht="15.75" customHeight="1">
      <c r="A99" s="6"/>
      <c r="F99" s="50"/>
      <c r="H99" s="50"/>
      <c r="N99" s="5"/>
      <c r="P99" s="6"/>
      <c r="Q99" s="6"/>
      <c r="R99" s="6"/>
      <c r="S99" s="6"/>
      <c r="T99" s="6"/>
      <c r="U99" s="6"/>
      <c r="V99" s="6"/>
      <c r="W99" s="6"/>
      <c r="X99" s="6"/>
      <c r="Y99" s="6"/>
      <c r="Z99" s="6"/>
      <c r="AA99" s="6"/>
      <c r="AB99" s="6"/>
    </row>
    <row r="100" ht="15.75" customHeight="1">
      <c r="A100" s="6"/>
      <c r="F100" s="50"/>
      <c r="H100" s="50"/>
      <c r="N100" s="5"/>
      <c r="P100" s="6"/>
      <c r="Q100" s="6"/>
      <c r="R100" s="6"/>
      <c r="S100" s="6"/>
      <c r="T100" s="6"/>
      <c r="U100" s="6"/>
      <c r="V100" s="6"/>
      <c r="W100" s="6"/>
      <c r="X100" s="6"/>
      <c r="Y100" s="6"/>
      <c r="Z100" s="6"/>
      <c r="AA100" s="6"/>
      <c r="AB100" s="6"/>
    </row>
    <row r="101" ht="15.75" customHeight="1">
      <c r="A101" s="6"/>
      <c r="F101" s="50"/>
      <c r="H101" s="50"/>
      <c r="N101" s="5"/>
      <c r="P101" s="6"/>
      <c r="Q101" s="6"/>
      <c r="R101" s="6"/>
      <c r="S101" s="6"/>
      <c r="T101" s="6"/>
      <c r="U101" s="6"/>
      <c r="V101" s="6"/>
      <c r="W101" s="6"/>
      <c r="X101" s="6"/>
      <c r="Y101" s="6"/>
      <c r="Z101" s="6"/>
      <c r="AA101" s="6"/>
      <c r="AB101" s="6"/>
    </row>
    <row r="102" ht="15.75" customHeight="1">
      <c r="A102" s="6"/>
      <c r="F102" s="50"/>
      <c r="H102" s="50"/>
      <c r="N102" s="5"/>
      <c r="P102" s="6"/>
      <c r="Q102" s="6"/>
      <c r="R102" s="6"/>
      <c r="S102" s="6"/>
      <c r="T102" s="6"/>
      <c r="U102" s="6"/>
      <c r="V102" s="6"/>
      <c r="W102" s="6"/>
      <c r="X102" s="6"/>
      <c r="Y102" s="6"/>
      <c r="Z102" s="6"/>
      <c r="AA102" s="6"/>
      <c r="AB102" s="6"/>
    </row>
    <row r="103" ht="15.75" customHeight="1">
      <c r="A103" s="6"/>
      <c r="F103" s="50"/>
      <c r="H103" s="50"/>
      <c r="N103" s="5"/>
      <c r="P103" s="6"/>
      <c r="Q103" s="6"/>
      <c r="R103" s="6"/>
      <c r="S103" s="6"/>
      <c r="T103" s="6"/>
      <c r="U103" s="6"/>
      <c r="V103" s="6"/>
      <c r="W103" s="6"/>
      <c r="X103" s="6"/>
      <c r="Y103" s="6"/>
      <c r="Z103" s="6"/>
      <c r="AA103" s="6"/>
      <c r="AB103" s="6"/>
    </row>
    <row r="104" ht="15.75" customHeight="1">
      <c r="A104" s="6"/>
      <c r="F104" s="50"/>
      <c r="H104" s="50"/>
      <c r="N104" s="5"/>
      <c r="P104" s="6"/>
      <c r="Q104" s="6"/>
      <c r="R104" s="6"/>
      <c r="S104" s="6"/>
      <c r="T104" s="6"/>
      <c r="U104" s="6"/>
      <c r="V104" s="6"/>
      <c r="W104" s="6"/>
      <c r="X104" s="6"/>
      <c r="Y104" s="6"/>
      <c r="Z104" s="6"/>
      <c r="AA104" s="6"/>
      <c r="AB104" s="6"/>
    </row>
    <row r="105" ht="15.75" customHeight="1">
      <c r="A105" s="6"/>
      <c r="F105" s="50"/>
      <c r="H105" s="50"/>
      <c r="N105" s="5"/>
      <c r="P105" s="6"/>
      <c r="Q105" s="6"/>
      <c r="R105" s="6"/>
      <c r="S105" s="6"/>
      <c r="T105" s="6"/>
      <c r="U105" s="6"/>
      <c r="V105" s="6"/>
      <c r="W105" s="6"/>
      <c r="X105" s="6"/>
      <c r="Y105" s="6"/>
      <c r="Z105" s="6"/>
      <c r="AA105" s="6"/>
      <c r="AB105" s="6"/>
    </row>
    <row r="106" ht="15.75" customHeight="1">
      <c r="A106" s="6"/>
      <c r="F106" s="50"/>
      <c r="H106" s="50"/>
      <c r="N106" s="5"/>
      <c r="P106" s="6"/>
      <c r="Q106" s="6"/>
      <c r="R106" s="6"/>
      <c r="S106" s="6"/>
      <c r="T106" s="6"/>
      <c r="U106" s="6"/>
      <c r="V106" s="6"/>
      <c r="W106" s="6"/>
      <c r="X106" s="6"/>
      <c r="Y106" s="6"/>
      <c r="Z106" s="6"/>
      <c r="AA106" s="6"/>
      <c r="AB106" s="6"/>
    </row>
    <row r="107" ht="15.75" customHeight="1">
      <c r="A107" s="6"/>
      <c r="F107" s="50"/>
      <c r="H107" s="50"/>
      <c r="N107" s="5"/>
      <c r="P107" s="6"/>
      <c r="Q107" s="6"/>
      <c r="R107" s="6"/>
      <c r="S107" s="6"/>
      <c r="T107" s="6"/>
      <c r="U107" s="6"/>
      <c r="V107" s="6"/>
      <c r="W107" s="6"/>
      <c r="X107" s="6"/>
      <c r="Y107" s="6"/>
      <c r="Z107" s="6"/>
      <c r="AA107" s="6"/>
      <c r="AB107" s="6"/>
    </row>
    <row r="108" ht="15.75" customHeight="1">
      <c r="A108" s="6"/>
      <c r="F108" s="50"/>
      <c r="H108" s="50"/>
      <c r="N108" s="5"/>
      <c r="P108" s="6"/>
      <c r="Q108" s="6"/>
      <c r="R108" s="6"/>
      <c r="S108" s="6"/>
      <c r="T108" s="6"/>
      <c r="U108" s="6"/>
      <c r="V108" s="6"/>
      <c r="W108" s="6"/>
      <c r="X108" s="6"/>
      <c r="Y108" s="6"/>
      <c r="Z108" s="6"/>
      <c r="AA108" s="6"/>
      <c r="AB108" s="6"/>
    </row>
    <row r="109" ht="15.75" customHeight="1">
      <c r="A109" s="6"/>
      <c r="F109" s="50"/>
      <c r="H109" s="50"/>
      <c r="N109" s="5"/>
      <c r="P109" s="6"/>
      <c r="Q109" s="6"/>
      <c r="R109" s="6"/>
      <c r="S109" s="6"/>
      <c r="T109" s="6"/>
      <c r="U109" s="6"/>
      <c r="V109" s="6"/>
      <c r="W109" s="6"/>
      <c r="X109" s="6"/>
      <c r="Y109" s="6"/>
      <c r="Z109" s="6"/>
      <c r="AA109" s="6"/>
      <c r="AB109" s="6"/>
    </row>
    <row r="110" ht="15.75" customHeight="1">
      <c r="A110" s="6"/>
      <c r="F110" s="50"/>
      <c r="H110" s="50"/>
      <c r="N110" s="5"/>
      <c r="P110" s="6"/>
      <c r="Q110" s="6"/>
      <c r="R110" s="6"/>
      <c r="S110" s="6"/>
      <c r="T110" s="6"/>
      <c r="U110" s="6"/>
      <c r="V110" s="6"/>
      <c r="W110" s="6"/>
      <c r="X110" s="6"/>
      <c r="Y110" s="6"/>
      <c r="Z110" s="6"/>
      <c r="AA110" s="6"/>
      <c r="AB110" s="6"/>
    </row>
    <row r="111" ht="15.75" customHeight="1">
      <c r="A111" s="6"/>
      <c r="F111" s="50"/>
      <c r="H111" s="50"/>
      <c r="N111" s="5"/>
      <c r="P111" s="6"/>
      <c r="Q111" s="6"/>
      <c r="R111" s="6"/>
      <c r="S111" s="6"/>
      <c r="T111" s="6"/>
      <c r="U111" s="6"/>
      <c r="V111" s="6"/>
      <c r="W111" s="6"/>
      <c r="X111" s="6"/>
      <c r="Y111" s="6"/>
      <c r="Z111" s="6"/>
      <c r="AA111" s="6"/>
      <c r="AB111" s="6"/>
    </row>
    <row r="112" ht="15.75" customHeight="1">
      <c r="A112" s="6"/>
      <c r="F112" s="50"/>
      <c r="H112" s="50"/>
      <c r="N112" s="5"/>
      <c r="P112" s="6"/>
      <c r="Q112" s="6"/>
      <c r="R112" s="6"/>
      <c r="S112" s="6"/>
      <c r="T112" s="6"/>
      <c r="U112" s="6"/>
      <c r="V112" s="6"/>
      <c r="W112" s="6"/>
      <c r="X112" s="6"/>
      <c r="Y112" s="6"/>
      <c r="Z112" s="6"/>
      <c r="AA112" s="6"/>
      <c r="AB112" s="6"/>
    </row>
    <row r="113" ht="15.75" customHeight="1">
      <c r="A113" s="6"/>
      <c r="F113" s="50"/>
      <c r="H113" s="50"/>
      <c r="N113" s="5"/>
      <c r="P113" s="6"/>
      <c r="Q113" s="6"/>
      <c r="R113" s="6"/>
      <c r="S113" s="6"/>
      <c r="T113" s="6"/>
      <c r="U113" s="6"/>
      <c r="V113" s="6"/>
      <c r="W113" s="6"/>
      <c r="X113" s="6"/>
      <c r="Y113" s="6"/>
      <c r="Z113" s="6"/>
      <c r="AA113" s="6"/>
      <c r="AB113" s="6"/>
    </row>
    <row r="114" ht="15.75" customHeight="1">
      <c r="A114" s="6"/>
      <c r="F114" s="50"/>
      <c r="H114" s="50"/>
      <c r="N114" s="5"/>
      <c r="P114" s="6"/>
      <c r="Q114" s="6"/>
      <c r="R114" s="6"/>
      <c r="S114" s="6"/>
      <c r="T114" s="6"/>
      <c r="U114" s="6"/>
      <c r="V114" s="6"/>
      <c r="W114" s="6"/>
      <c r="X114" s="6"/>
      <c r="Y114" s="6"/>
      <c r="Z114" s="6"/>
      <c r="AA114" s="6"/>
      <c r="AB114" s="6"/>
    </row>
    <row r="115" ht="15.75" customHeight="1">
      <c r="A115" s="6"/>
      <c r="F115" s="50"/>
      <c r="H115" s="50"/>
      <c r="N115" s="5"/>
      <c r="P115" s="6"/>
      <c r="Q115" s="6"/>
      <c r="R115" s="6"/>
      <c r="S115" s="6"/>
      <c r="T115" s="6"/>
      <c r="U115" s="6"/>
      <c r="V115" s="6"/>
      <c r="W115" s="6"/>
      <c r="X115" s="6"/>
      <c r="Y115" s="6"/>
      <c r="Z115" s="6"/>
      <c r="AA115" s="6"/>
      <c r="AB115" s="6"/>
    </row>
    <row r="116" ht="15.75" customHeight="1">
      <c r="A116" s="6"/>
      <c r="F116" s="50"/>
      <c r="H116" s="50"/>
      <c r="N116" s="5"/>
      <c r="P116" s="6"/>
      <c r="Q116" s="6"/>
      <c r="R116" s="6"/>
      <c r="S116" s="6"/>
      <c r="T116" s="6"/>
      <c r="U116" s="6"/>
      <c r="V116" s="6"/>
      <c r="W116" s="6"/>
      <c r="X116" s="6"/>
      <c r="Y116" s="6"/>
      <c r="Z116" s="6"/>
      <c r="AA116" s="6"/>
      <c r="AB116" s="6"/>
    </row>
    <row r="117" ht="15.75" customHeight="1">
      <c r="A117" s="6"/>
      <c r="F117" s="50"/>
      <c r="H117" s="50"/>
      <c r="N117" s="5"/>
      <c r="P117" s="6"/>
      <c r="Q117" s="6"/>
      <c r="R117" s="6"/>
      <c r="S117" s="6"/>
      <c r="T117" s="6"/>
      <c r="U117" s="6"/>
      <c r="V117" s="6"/>
      <c r="W117" s="6"/>
      <c r="X117" s="6"/>
      <c r="Y117" s="6"/>
      <c r="Z117" s="6"/>
      <c r="AA117" s="6"/>
      <c r="AB117" s="6"/>
    </row>
    <row r="118" ht="15.75" customHeight="1">
      <c r="A118" s="6"/>
      <c r="F118" s="50"/>
      <c r="H118" s="50"/>
      <c r="N118" s="5"/>
      <c r="P118" s="6"/>
      <c r="Q118" s="6"/>
      <c r="R118" s="6"/>
      <c r="S118" s="6"/>
      <c r="T118" s="6"/>
      <c r="U118" s="6"/>
      <c r="V118" s="6"/>
      <c r="W118" s="6"/>
      <c r="X118" s="6"/>
      <c r="Y118" s="6"/>
      <c r="Z118" s="6"/>
      <c r="AA118" s="6"/>
      <c r="AB118" s="6"/>
    </row>
    <row r="119" ht="15.75" customHeight="1">
      <c r="A119" s="6"/>
      <c r="F119" s="50"/>
      <c r="H119" s="50"/>
      <c r="N119" s="5"/>
      <c r="P119" s="6"/>
      <c r="Q119" s="6"/>
      <c r="R119" s="6"/>
      <c r="S119" s="6"/>
      <c r="T119" s="6"/>
      <c r="U119" s="6"/>
      <c r="V119" s="6"/>
      <c r="W119" s="6"/>
      <c r="X119" s="6"/>
      <c r="Y119" s="6"/>
      <c r="Z119" s="6"/>
      <c r="AA119" s="6"/>
      <c r="AB119" s="6"/>
    </row>
    <row r="120" ht="15.75" customHeight="1">
      <c r="A120" s="6"/>
      <c r="F120" s="50"/>
      <c r="H120" s="50"/>
      <c r="N120" s="5"/>
      <c r="P120" s="6"/>
      <c r="Q120" s="6"/>
      <c r="R120" s="6"/>
      <c r="S120" s="6"/>
      <c r="T120" s="6"/>
      <c r="U120" s="6"/>
      <c r="V120" s="6"/>
      <c r="W120" s="6"/>
      <c r="X120" s="6"/>
      <c r="Y120" s="6"/>
      <c r="Z120" s="6"/>
      <c r="AA120" s="6"/>
      <c r="AB120" s="6"/>
    </row>
    <row r="121" ht="15.75" customHeight="1">
      <c r="A121" s="6"/>
      <c r="F121" s="50"/>
      <c r="H121" s="50"/>
      <c r="N121" s="5"/>
      <c r="P121" s="6"/>
      <c r="Q121" s="6"/>
      <c r="R121" s="6"/>
      <c r="S121" s="6"/>
      <c r="T121" s="6"/>
      <c r="U121" s="6"/>
      <c r="V121" s="6"/>
      <c r="W121" s="6"/>
      <c r="X121" s="6"/>
      <c r="Y121" s="6"/>
      <c r="Z121" s="6"/>
      <c r="AA121" s="6"/>
      <c r="AB121" s="6"/>
    </row>
    <row r="122" ht="15.75" customHeight="1">
      <c r="A122" s="6"/>
      <c r="F122" s="50"/>
      <c r="H122" s="50"/>
      <c r="N122" s="5"/>
      <c r="P122" s="6"/>
      <c r="Q122" s="6"/>
      <c r="R122" s="6"/>
      <c r="S122" s="6"/>
      <c r="T122" s="6"/>
      <c r="U122" s="6"/>
      <c r="V122" s="6"/>
      <c r="W122" s="6"/>
      <c r="X122" s="6"/>
      <c r="Y122" s="6"/>
      <c r="Z122" s="6"/>
      <c r="AA122" s="6"/>
      <c r="AB122" s="6"/>
    </row>
    <row r="123" ht="15.75" customHeight="1">
      <c r="A123" s="6"/>
      <c r="F123" s="50"/>
      <c r="H123" s="50"/>
      <c r="N123" s="5"/>
      <c r="P123" s="6"/>
      <c r="Q123" s="6"/>
      <c r="R123" s="6"/>
      <c r="S123" s="6"/>
      <c r="T123" s="6"/>
      <c r="U123" s="6"/>
      <c r="V123" s="6"/>
      <c r="W123" s="6"/>
      <c r="X123" s="6"/>
      <c r="Y123" s="6"/>
      <c r="Z123" s="6"/>
      <c r="AA123" s="6"/>
      <c r="AB123" s="6"/>
    </row>
    <row r="124" ht="15.75" customHeight="1">
      <c r="A124" s="6"/>
      <c r="F124" s="50"/>
      <c r="H124" s="50"/>
      <c r="N124" s="5"/>
      <c r="P124" s="6"/>
      <c r="Q124" s="6"/>
      <c r="R124" s="6"/>
      <c r="S124" s="6"/>
      <c r="T124" s="6"/>
      <c r="U124" s="6"/>
      <c r="V124" s="6"/>
      <c r="W124" s="6"/>
      <c r="X124" s="6"/>
      <c r="Y124" s="6"/>
      <c r="Z124" s="6"/>
      <c r="AA124" s="6"/>
      <c r="AB124" s="6"/>
    </row>
    <row r="125" ht="15.75" customHeight="1">
      <c r="A125" s="6"/>
      <c r="F125" s="50"/>
      <c r="H125" s="50"/>
      <c r="N125" s="5"/>
      <c r="P125" s="6"/>
      <c r="Q125" s="6"/>
      <c r="R125" s="6"/>
      <c r="S125" s="6"/>
      <c r="T125" s="6"/>
      <c r="U125" s="6"/>
      <c r="V125" s="6"/>
      <c r="W125" s="6"/>
      <c r="X125" s="6"/>
      <c r="Y125" s="6"/>
      <c r="Z125" s="6"/>
      <c r="AA125" s="6"/>
      <c r="AB125" s="6"/>
    </row>
    <row r="126" ht="15.75" customHeight="1">
      <c r="A126" s="6"/>
      <c r="F126" s="50"/>
      <c r="H126" s="50"/>
      <c r="N126" s="5"/>
      <c r="P126" s="6"/>
      <c r="Q126" s="6"/>
      <c r="R126" s="6"/>
      <c r="S126" s="6"/>
      <c r="T126" s="6"/>
      <c r="U126" s="6"/>
      <c r="V126" s="6"/>
      <c r="W126" s="6"/>
      <c r="X126" s="6"/>
      <c r="Y126" s="6"/>
      <c r="Z126" s="6"/>
      <c r="AA126" s="6"/>
      <c r="AB126" s="6"/>
    </row>
    <row r="127" ht="15.75" customHeight="1">
      <c r="A127" s="6"/>
      <c r="F127" s="50"/>
      <c r="H127" s="50"/>
      <c r="N127" s="5"/>
      <c r="P127" s="6"/>
      <c r="Q127" s="6"/>
      <c r="R127" s="6"/>
      <c r="S127" s="6"/>
      <c r="T127" s="6"/>
      <c r="U127" s="6"/>
      <c r="V127" s="6"/>
      <c r="W127" s="6"/>
      <c r="X127" s="6"/>
      <c r="Y127" s="6"/>
      <c r="Z127" s="6"/>
      <c r="AA127" s="6"/>
      <c r="AB127" s="6"/>
    </row>
    <row r="128" ht="15.75" customHeight="1">
      <c r="A128" s="6"/>
      <c r="F128" s="50"/>
      <c r="H128" s="50"/>
      <c r="N128" s="5"/>
      <c r="P128" s="6"/>
      <c r="Q128" s="6"/>
      <c r="R128" s="6"/>
      <c r="S128" s="6"/>
      <c r="T128" s="6"/>
      <c r="U128" s="6"/>
      <c r="V128" s="6"/>
      <c r="W128" s="6"/>
      <c r="X128" s="6"/>
      <c r="Y128" s="6"/>
      <c r="Z128" s="6"/>
      <c r="AA128" s="6"/>
      <c r="AB128" s="6"/>
    </row>
    <row r="129" ht="15.75" customHeight="1">
      <c r="A129" s="6"/>
      <c r="F129" s="50"/>
      <c r="H129" s="50"/>
      <c r="N129" s="5"/>
      <c r="P129" s="6"/>
      <c r="Q129" s="6"/>
      <c r="R129" s="6"/>
      <c r="S129" s="6"/>
      <c r="T129" s="6"/>
      <c r="U129" s="6"/>
      <c r="V129" s="6"/>
      <c r="W129" s="6"/>
      <c r="X129" s="6"/>
      <c r="Y129" s="6"/>
      <c r="Z129" s="6"/>
      <c r="AA129" s="6"/>
      <c r="AB129" s="6"/>
    </row>
    <row r="130" ht="15.75" customHeight="1">
      <c r="A130" s="6"/>
      <c r="F130" s="50"/>
      <c r="H130" s="50"/>
      <c r="N130" s="5"/>
      <c r="P130" s="6"/>
      <c r="Q130" s="6"/>
      <c r="R130" s="6"/>
      <c r="S130" s="6"/>
      <c r="T130" s="6"/>
      <c r="U130" s="6"/>
      <c r="V130" s="6"/>
      <c r="W130" s="6"/>
      <c r="X130" s="6"/>
      <c r="Y130" s="6"/>
      <c r="Z130" s="6"/>
      <c r="AA130" s="6"/>
      <c r="AB130" s="6"/>
    </row>
    <row r="131" ht="15.75" customHeight="1">
      <c r="A131" s="6"/>
      <c r="F131" s="50"/>
      <c r="H131" s="50"/>
      <c r="N131" s="5"/>
      <c r="P131" s="6"/>
      <c r="Q131" s="6"/>
      <c r="R131" s="6"/>
      <c r="S131" s="6"/>
      <c r="T131" s="6"/>
      <c r="U131" s="6"/>
      <c r="V131" s="6"/>
      <c r="W131" s="6"/>
      <c r="X131" s="6"/>
      <c r="Y131" s="6"/>
      <c r="Z131" s="6"/>
      <c r="AA131" s="6"/>
      <c r="AB131" s="6"/>
    </row>
    <row r="132" ht="15.75" customHeight="1">
      <c r="A132" s="6"/>
      <c r="F132" s="50"/>
      <c r="H132" s="50"/>
      <c r="N132" s="5"/>
      <c r="P132" s="6"/>
      <c r="Q132" s="6"/>
      <c r="R132" s="6"/>
      <c r="S132" s="6"/>
      <c r="T132" s="6"/>
      <c r="U132" s="6"/>
      <c r="V132" s="6"/>
      <c r="W132" s="6"/>
      <c r="X132" s="6"/>
      <c r="Y132" s="6"/>
      <c r="Z132" s="6"/>
      <c r="AA132" s="6"/>
      <c r="AB132" s="6"/>
    </row>
    <row r="133" ht="15.75" customHeight="1">
      <c r="A133" s="6"/>
      <c r="F133" s="50"/>
      <c r="H133" s="50"/>
      <c r="N133" s="5"/>
      <c r="P133" s="6"/>
      <c r="Q133" s="6"/>
      <c r="R133" s="6"/>
      <c r="S133" s="6"/>
      <c r="T133" s="6"/>
      <c r="U133" s="6"/>
      <c r="V133" s="6"/>
      <c r="W133" s="6"/>
      <c r="X133" s="6"/>
      <c r="Y133" s="6"/>
      <c r="Z133" s="6"/>
      <c r="AA133" s="6"/>
      <c r="AB133" s="6"/>
    </row>
    <row r="134" ht="15.75" customHeight="1">
      <c r="A134" s="6"/>
      <c r="F134" s="50"/>
      <c r="H134" s="50"/>
      <c r="N134" s="5"/>
      <c r="P134" s="6"/>
      <c r="Q134" s="6"/>
      <c r="R134" s="6"/>
      <c r="S134" s="6"/>
      <c r="T134" s="6"/>
      <c r="U134" s="6"/>
      <c r="V134" s="6"/>
      <c r="W134" s="6"/>
      <c r="X134" s="6"/>
      <c r="Y134" s="6"/>
      <c r="Z134" s="6"/>
      <c r="AA134" s="6"/>
      <c r="AB134" s="6"/>
    </row>
    <row r="135" ht="15.75" customHeight="1">
      <c r="A135" s="6"/>
      <c r="F135" s="50"/>
      <c r="H135" s="50"/>
      <c r="N135" s="5"/>
      <c r="P135" s="6"/>
      <c r="Q135" s="6"/>
      <c r="R135" s="6"/>
      <c r="S135" s="6"/>
      <c r="T135" s="6"/>
      <c r="U135" s="6"/>
      <c r="V135" s="6"/>
      <c r="W135" s="6"/>
      <c r="X135" s="6"/>
      <c r="Y135" s="6"/>
      <c r="Z135" s="6"/>
      <c r="AA135" s="6"/>
      <c r="AB135" s="6"/>
    </row>
    <row r="136" ht="15.75" customHeight="1">
      <c r="A136" s="6"/>
      <c r="F136" s="50"/>
      <c r="H136" s="50"/>
      <c r="N136" s="5"/>
      <c r="P136" s="6"/>
      <c r="Q136" s="6"/>
      <c r="R136" s="6"/>
      <c r="S136" s="6"/>
      <c r="T136" s="6"/>
      <c r="U136" s="6"/>
      <c r="V136" s="6"/>
      <c r="W136" s="6"/>
      <c r="X136" s="6"/>
      <c r="Y136" s="6"/>
      <c r="Z136" s="6"/>
      <c r="AA136" s="6"/>
      <c r="AB136" s="6"/>
    </row>
    <row r="137" ht="15.75" customHeight="1">
      <c r="A137" s="6"/>
      <c r="F137" s="50"/>
      <c r="H137" s="50"/>
      <c r="N137" s="5"/>
      <c r="P137" s="6"/>
      <c r="Q137" s="6"/>
      <c r="R137" s="6"/>
      <c r="S137" s="6"/>
      <c r="T137" s="6"/>
      <c r="U137" s="6"/>
      <c r="V137" s="6"/>
      <c r="W137" s="6"/>
      <c r="X137" s="6"/>
      <c r="Y137" s="6"/>
      <c r="Z137" s="6"/>
      <c r="AA137" s="6"/>
      <c r="AB137" s="6"/>
    </row>
    <row r="138" ht="15.75" customHeight="1">
      <c r="A138" s="6"/>
      <c r="F138" s="50"/>
      <c r="H138" s="50"/>
      <c r="N138" s="5"/>
      <c r="P138" s="6"/>
      <c r="Q138" s="6"/>
      <c r="R138" s="6"/>
      <c r="S138" s="6"/>
      <c r="T138" s="6"/>
      <c r="U138" s="6"/>
      <c r="V138" s="6"/>
      <c r="W138" s="6"/>
      <c r="X138" s="6"/>
      <c r="Y138" s="6"/>
      <c r="Z138" s="6"/>
      <c r="AA138" s="6"/>
      <c r="AB138" s="6"/>
    </row>
    <row r="139" ht="15.75" customHeight="1">
      <c r="A139" s="6"/>
      <c r="F139" s="50"/>
      <c r="H139" s="50"/>
      <c r="N139" s="5"/>
      <c r="P139" s="6"/>
      <c r="Q139" s="6"/>
      <c r="R139" s="6"/>
      <c r="S139" s="6"/>
      <c r="T139" s="6"/>
      <c r="U139" s="6"/>
      <c r="V139" s="6"/>
      <c r="W139" s="6"/>
      <c r="X139" s="6"/>
      <c r="Y139" s="6"/>
      <c r="Z139" s="6"/>
      <c r="AA139" s="6"/>
      <c r="AB139" s="6"/>
    </row>
    <row r="140" ht="15.75" customHeight="1">
      <c r="A140" s="6"/>
      <c r="F140" s="50"/>
      <c r="H140" s="50"/>
      <c r="N140" s="5"/>
      <c r="P140" s="6"/>
      <c r="Q140" s="6"/>
      <c r="R140" s="6"/>
      <c r="S140" s="6"/>
      <c r="T140" s="6"/>
      <c r="U140" s="6"/>
      <c r="V140" s="6"/>
      <c r="W140" s="6"/>
      <c r="X140" s="6"/>
      <c r="Y140" s="6"/>
      <c r="Z140" s="6"/>
      <c r="AA140" s="6"/>
      <c r="AB140" s="6"/>
    </row>
    <row r="141" ht="15.75" customHeight="1">
      <c r="A141" s="6"/>
      <c r="F141" s="50"/>
      <c r="H141" s="50"/>
      <c r="N141" s="5"/>
      <c r="P141" s="6"/>
      <c r="Q141" s="6"/>
      <c r="R141" s="6"/>
      <c r="S141" s="6"/>
      <c r="T141" s="6"/>
      <c r="U141" s="6"/>
      <c r="V141" s="6"/>
      <c r="W141" s="6"/>
      <c r="X141" s="6"/>
      <c r="Y141" s="6"/>
      <c r="Z141" s="6"/>
      <c r="AA141" s="6"/>
      <c r="AB141" s="6"/>
    </row>
    <row r="142" ht="15.75" customHeight="1">
      <c r="A142" s="6"/>
      <c r="F142" s="50"/>
      <c r="H142" s="50"/>
      <c r="N142" s="5"/>
      <c r="P142" s="6"/>
      <c r="Q142" s="6"/>
      <c r="R142" s="6"/>
      <c r="S142" s="6"/>
      <c r="T142" s="6"/>
      <c r="U142" s="6"/>
      <c r="V142" s="6"/>
      <c r="W142" s="6"/>
      <c r="X142" s="6"/>
      <c r="Y142" s="6"/>
      <c r="Z142" s="6"/>
      <c r="AA142" s="6"/>
      <c r="AB142" s="6"/>
    </row>
    <row r="143" ht="15.75" customHeight="1">
      <c r="A143" s="6"/>
      <c r="F143" s="50"/>
      <c r="H143" s="50"/>
      <c r="N143" s="5"/>
      <c r="P143" s="6"/>
      <c r="Q143" s="6"/>
      <c r="R143" s="6"/>
      <c r="S143" s="6"/>
      <c r="T143" s="6"/>
      <c r="U143" s="6"/>
      <c r="V143" s="6"/>
      <c r="W143" s="6"/>
      <c r="X143" s="6"/>
      <c r="Y143" s="6"/>
      <c r="Z143" s="6"/>
      <c r="AA143" s="6"/>
      <c r="AB143" s="6"/>
    </row>
    <row r="144" ht="15.75" customHeight="1">
      <c r="A144" s="6"/>
      <c r="F144" s="50"/>
      <c r="H144" s="50"/>
      <c r="N144" s="5"/>
      <c r="P144" s="6"/>
      <c r="Q144" s="6"/>
      <c r="R144" s="6"/>
      <c r="S144" s="6"/>
      <c r="T144" s="6"/>
      <c r="U144" s="6"/>
      <c r="V144" s="6"/>
      <c r="W144" s="6"/>
      <c r="X144" s="6"/>
      <c r="Y144" s="6"/>
      <c r="Z144" s="6"/>
      <c r="AA144" s="6"/>
      <c r="AB144" s="6"/>
    </row>
    <row r="145" ht="15.75" customHeight="1">
      <c r="A145" s="6"/>
      <c r="F145" s="50"/>
      <c r="H145" s="50"/>
      <c r="N145" s="5"/>
      <c r="P145" s="6"/>
      <c r="Q145" s="6"/>
      <c r="R145" s="6"/>
      <c r="S145" s="6"/>
      <c r="T145" s="6"/>
      <c r="U145" s="6"/>
      <c r="V145" s="6"/>
      <c r="W145" s="6"/>
      <c r="X145" s="6"/>
      <c r="Y145" s="6"/>
      <c r="Z145" s="6"/>
      <c r="AA145" s="6"/>
      <c r="AB145" s="6"/>
    </row>
    <row r="146" ht="15.75" customHeight="1">
      <c r="A146" s="6"/>
      <c r="F146" s="50"/>
      <c r="H146" s="50"/>
      <c r="N146" s="5"/>
      <c r="P146" s="6"/>
      <c r="Q146" s="6"/>
      <c r="R146" s="6"/>
      <c r="S146" s="6"/>
      <c r="T146" s="6"/>
      <c r="U146" s="6"/>
      <c r="V146" s="6"/>
      <c r="W146" s="6"/>
      <c r="X146" s="6"/>
      <c r="Y146" s="6"/>
      <c r="Z146" s="6"/>
      <c r="AA146" s="6"/>
      <c r="AB146" s="6"/>
    </row>
    <row r="147" ht="15.75" customHeight="1">
      <c r="A147" s="6"/>
      <c r="F147" s="50"/>
      <c r="H147" s="50"/>
      <c r="N147" s="5"/>
      <c r="P147" s="6"/>
      <c r="Q147" s="6"/>
      <c r="R147" s="6"/>
      <c r="S147" s="6"/>
      <c r="T147" s="6"/>
      <c r="U147" s="6"/>
      <c r="V147" s="6"/>
      <c r="W147" s="6"/>
      <c r="X147" s="6"/>
      <c r="Y147" s="6"/>
      <c r="Z147" s="6"/>
      <c r="AA147" s="6"/>
      <c r="AB147" s="6"/>
    </row>
    <row r="148" ht="15.75" customHeight="1">
      <c r="A148" s="6"/>
      <c r="F148" s="50"/>
      <c r="H148" s="50"/>
      <c r="N148" s="5"/>
      <c r="P148" s="6"/>
      <c r="Q148" s="6"/>
      <c r="R148" s="6"/>
      <c r="S148" s="6"/>
      <c r="T148" s="6"/>
      <c r="U148" s="6"/>
      <c r="V148" s="6"/>
      <c r="W148" s="6"/>
      <c r="X148" s="6"/>
      <c r="Y148" s="6"/>
      <c r="Z148" s="6"/>
      <c r="AA148" s="6"/>
      <c r="AB148" s="6"/>
    </row>
    <row r="149" ht="15.75" customHeight="1">
      <c r="A149" s="6"/>
      <c r="F149" s="50"/>
      <c r="H149" s="50"/>
      <c r="N149" s="5"/>
      <c r="P149" s="6"/>
      <c r="Q149" s="6"/>
      <c r="R149" s="6"/>
      <c r="S149" s="6"/>
      <c r="T149" s="6"/>
      <c r="U149" s="6"/>
      <c r="V149" s="6"/>
      <c r="W149" s="6"/>
      <c r="X149" s="6"/>
      <c r="Y149" s="6"/>
      <c r="Z149" s="6"/>
      <c r="AA149" s="6"/>
      <c r="AB149" s="6"/>
    </row>
    <row r="150" ht="15.75" customHeight="1">
      <c r="A150" s="6"/>
      <c r="F150" s="50"/>
      <c r="H150" s="50"/>
      <c r="N150" s="5"/>
      <c r="P150" s="6"/>
      <c r="Q150" s="6"/>
      <c r="R150" s="6"/>
      <c r="S150" s="6"/>
      <c r="T150" s="6"/>
      <c r="U150" s="6"/>
      <c r="V150" s="6"/>
      <c r="W150" s="6"/>
      <c r="X150" s="6"/>
      <c r="Y150" s="6"/>
      <c r="Z150" s="6"/>
      <c r="AA150" s="6"/>
      <c r="AB150" s="6"/>
    </row>
    <row r="151" ht="15.75" customHeight="1">
      <c r="A151" s="6"/>
      <c r="F151" s="50"/>
      <c r="H151" s="50"/>
      <c r="N151" s="5"/>
      <c r="P151" s="6"/>
      <c r="Q151" s="6"/>
      <c r="R151" s="6"/>
      <c r="S151" s="6"/>
      <c r="T151" s="6"/>
      <c r="U151" s="6"/>
      <c r="V151" s="6"/>
      <c r="W151" s="6"/>
      <c r="X151" s="6"/>
      <c r="Y151" s="6"/>
      <c r="Z151" s="6"/>
      <c r="AA151" s="6"/>
      <c r="AB151" s="6"/>
    </row>
    <row r="152" ht="15.75" customHeight="1">
      <c r="A152" s="6"/>
      <c r="F152" s="50"/>
      <c r="H152" s="50"/>
      <c r="N152" s="5"/>
      <c r="P152" s="6"/>
      <c r="Q152" s="6"/>
      <c r="R152" s="6"/>
      <c r="S152" s="6"/>
      <c r="T152" s="6"/>
      <c r="U152" s="6"/>
      <c r="V152" s="6"/>
      <c r="W152" s="6"/>
      <c r="X152" s="6"/>
      <c r="Y152" s="6"/>
      <c r="Z152" s="6"/>
      <c r="AA152" s="6"/>
      <c r="AB152" s="6"/>
    </row>
    <row r="153" ht="15.75" customHeight="1">
      <c r="A153" s="6"/>
      <c r="F153" s="50"/>
      <c r="H153" s="50"/>
      <c r="N153" s="5"/>
      <c r="P153" s="6"/>
      <c r="Q153" s="6"/>
      <c r="R153" s="6"/>
      <c r="S153" s="6"/>
      <c r="T153" s="6"/>
      <c r="U153" s="6"/>
      <c r="V153" s="6"/>
      <c r="W153" s="6"/>
      <c r="X153" s="6"/>
      <c r="Y153" s="6"/>
      <c r="Z153" s="6"/>
      <c r="AA153" s="6"/>
      <c r="AB153" s="6"/>
    </row>
    <row r="154" ht="15.75" customHeight="1">
      <c r="A154" s="6"/>
      <c r="F154" s="50"/>
      <c r="H154" s="50"/>
      <c r="N154" s="5"/>
      <c r="P154" s="6"/>
      <c r="Q154" s="6"/>
      <c r="R154" s="6"/>
      <c r="S154" s="6"/>
      <c r="T154" s="6"/>
      <c r="U154" s="6"/>
      <c r="V154" s="6"/>
      <c r="W154" s="6"/>
      <c r="X154" s="6"/>
      <c r="Y154" s="6"/>
      <c r="Z154" s="6"/>
      <c r="AA154" s="6"/>
      <c r="AB154" s="6"/>
    </row>
    <row r="155" ht="15.75" customHeight="1">
      <c r="A155" s="6"/>
      <c r="F155" s="50"/>
      <c r="H155" s="50"/>
      <c r="N155" s="5"/>
      <c r="P155" s="6"/>
      <c r="Q155" s="6"/>
      <c r="R155" s="6"/>
      <c r="S155" s="6"/>
      <c r="T155" s="6"/>
      <c r="U155" s="6"/>
      <c r="V155" s="6"/>
      <c r="W155" s="6"/>
      <c r="X155" s="6"/>
      <c r="Y155" s="6"/>
      <c r="Z155" s="6"/>
      <c r="AA155" s="6"/>
      <c r="AB155" s="6"/>
    </row>
    <row r="156" ht="15.75" customHeight="1">
      <c r="A156" s="6"/>
      <c r="F156" s="50"/>
      <c r="H156" s="50"/>
      <c r="N156" s="5"/>
      <c r="P156" s="6"/>
      <c r="Q156" s="6"/>
      <c r="R156" s="6"/>
      <c r="S156" s="6"/>
      <c r="T156" s="6"/>
      <c r="U156" s="6"/>
      <c r="V156" s="6"/>
      <c r="W156" s="6"/>
      <c r="X156" s="6"/>
      <c r="Y156" s="6"/>
      <c r="Z156" s="6"/>
      <c r="AA156" s="6"/>
      <c r="AB156" s="6"/>
    </row>
    <row r="157" ht="15.75" customHeight="1">
      <c r="A157" s="6"/>
      <c r="F157" s="50"/>
      <c r="H157" s="50"/>
      <c r="N157" s="5"/>
      <c r="P157" s="6"/>
      <c r="Q157" s="6"/>
      <c r="R157" s="6"/>
      <c r="S157" s="6"/>
      <c r="T157" s="6"/>
      <c r="U157" s="6"/>
      <c r="V157" s="6"/>
      <c r="W157" s="6"/>
      <c r="X157" s="6"/>
      <c r="Y157" s="6"/>
      <c r="Z157" s="6"/>
      <c r="AA157" s="6"/>
      <c r="AB157" s="6"/>
    </row>
    <row r="158" ht="15.75" customHeight="1">
      <c r="A158" s="6"/>
      <c r="F158" s="50"/>
      <c r="H158" s="50"/>
      <c r="N158" s="5"/>
      <c r="P158" s="6"/>
      <c r="Q158" s="6"/>
      <c r="R158" s="6"/>
      <c r="S158" s="6"/>
      <c r="T158" s="6"/>
      <c r="U158" s="6"/>
      <c r="V158" s="6"/>
      <c r="W158" s="6"/>
      <c r="X158" s="6"/>
      <c r="Y158" s="6"/>
      <c r="Z158" s="6"/>
      <c r="AA158" s="6"/>
      <c r="AB158" s="6"/>
    </row>
    <row r="159" ht="15.75" customHeight="1">
      <c r="A159" s="6"/>
      <c r="F159" s="50"/>
      <c r="H159" s="50"/>
      <c r="N159" s="5"/>
      <c r="P159" s="6"/>
      <c r="Q159" s="6"/>
      <c r="R159" s="6"/>
      <c r="S159" s="6"/>
      <c r="T159" s="6"/>
      <c r="U159" s="6"/>
      <c r="V159" s="6"/>
      <c r="W159" s="6"/>
      <c r="X159" s="6"/>
      <c r="Y159" s="6"/>
      <c r="Z159" s="6"/>
      <c r="AA159" s="6"/>
      <c r="AB159" s="6"/>
    </row>
    <row r="160" ht="15.75" customHeight="1">
      <c r="A160" s="6"/>
      <c r="F160" s="50"/>
      <c r="H160" s="50"/>
      <c r="N160" s="5"/>
      <c r="P160" s="6"/>
      <c r="Q160" s="6"/>
      <c r="R160" s="6"/>
      <c r="S160" s="6"/>
      <c r="T160" s="6"/>
      <c r="U160" s="6"/>
      <c r="V160" s="6"/>
      <c r="W160" s="6"/>
      <c r="X160" s="6"/>
      <c r="Y160" s="6"/>
      <c r="Z160" s="6"/>
      <c r="AA160" s="6"/>
      <c r="AB160" s="6"/>
    </row>
    <row r="161" ht="15.75" customHeight="1">
      <c r="A161" s="6"/>
      <c r="F161" s="50"/>
      <c r="H161" s="50"/>
      <c r="N161" s="5"/>
      <c r="P161" s="6"/>
      <c r="Q161" s="6"/>
      <c r="R161" s="6"/>
      <c r="S161" s="6"/>
      <c r="T161" s="6"/>
      <c r="U161" s="6"/>
      <c r="V161" s="6"/>
      <c r="W161" s="6"/>
      <c r="X161" s="6"/>
      <c r="Y161" s="6"/>
      <c r="Z161" s="6"/>
      <c r="AA161" s="6"/>
      <c r="AB161" s="6"/>
    </row>
    <row r="162" ht="15.75" customHeight="1">
      <c r="A162" s="6"/>
      <c r="F162" s="50"/>
      <c r="H162" s="50"/>
      <c r="N162" s="5"/>
      <c r="P162" s="6"/>
      <c r="Q162" s="6"/>
      <c r="R162" s="6"/>
      <c r="S162" s="6"/>
      <c r="T162" s="6"/>
      <c r="U162" s="6"/>
      <c r="V162" s="6"/>
      <c r="W162" s="6"/>
      <c r="X162" s="6"/>
      <c r="Y162" s="6"/>
      <c r="Z162" s="6"/>
      <c r="AA162" s="6"/>
      <c r="AB162" s="6"/>
    </row>
    <row r="163" ht="15.75" customHeight="1">
      <c r="A163" s="6"/>
      <c r="F163" s="50"/>
      <c r="H163" s="50"/>
      <c r="N163" s="5"/>
      <c r="P163" s="6"/>
      <c r="Q163" s="6"/>
      <c r="R163" s="6"/>
      <c r="S163" s="6"/>
      <c r="T163" s="6"/>
      <c r="U163" s="6"/>
      <c r="V163" s="6"/>
      <c r="W163" s="6"/>
      <c r="X163" s="6"/>
      <c r="Y163" s="6"/>
      <c r="Z163" s="6"/>
      <c r="AA163" s="6"/>
      <c r="AB163" s="6"/>
    </row>
    <row r="164" ht="15.75" customHeight="1">
      <c r="A164" s="6"/>
      <c r="F164" s="50"/>
      <c r="H164" s="50"/>
      <c r="N164" s="5"/>
      <c r="P164" s="6"/>
      <c r="Q164" s="6"/>
      <c r="R164" s="6"/>
      <c r="S164" s="6"/>
      <c r="T164" s="6"/>
      <c r="U164" s="6"/>
      <c r="V164" s="6"/>
      <c r="W164" s="6"/>
      <c r="X164" s="6"/>
      <c r="Y164" s="6"/>
      <c r="Z164" s="6"/>
      <c r="AA164" s="6"/>
      <c r="AB164" s="6"/>
    </row>
    <row r="165" ht="15.75" customHeight="1">
      <c r="A165" s="6"/>
      <c r="F165" s="50"/>
      <c r="H165" s="50"/>
      <c r="N165" s="5"/>
      <c r="P165" s="6"/>
      <c r="Q165" s="6"/>
      <c r="R165" s="6"/>
      <c r="S165" s="6"/>
      <c r="T165" s="6"/>
      <c r="U165" s="6"/>
      <c r="V165" s="6"/>
      <c r="W165" s="6"/>
      <c r="X165" s="6"/>
      <c r="Y165" s="6"/>
      <c r="Z165" s="6"/>
      <c r="AA165" s="6"/>
      <c r="AB165" s="6"/>
    </row>
    <row r="166" ht="15.75" customHeight="1">
      <c r="A166" s="6"/>
      <c r="F166" s="50"/>
      <c r="H166" s="50"/>
      <c r="N166" s="5"/>
      <c r="P166" s="6"/>
      <c r="Q166" s="6"/>
      <c r="R166" s="6"/>
      <c r="S166" s="6"/>
      <c r="T166" s="6"/>
      <c r="U166" s="6"/>
      <c r="V166" s="6"/>
      <c r="W166" s="6"/>
      <c r="X166" s="6"/>
      <c r="Y166" s="6"/>
      <c r="Z166" s="6"/>
      <c r="AA166" s="6"/>
      <c r="AB166" s="6"/>
    </row>
    <row r="167" ht="15.75" customHeight="1">
      <c r="A167" s="6"/>
      <c r="F167" s="50"/>
      <c r="H167" s="50"/>
      <c r="N167" s="5"/>
      <c r="P167" s="6"/>
      <c r="Q167" s="6"/>
      <c r="R167" s="6"/>
      <c r="S167" s="6"/>
      <c r="T167" s="6"/>
      <c r="U167" s="6"/>
      <c r="V167" s="6"/>
      <c r="W167" s="6"/>
      <c r="X167" s="6"/>
      <c r="Y167" s="6"/>
      <c r="Z167" s="6"/>
      <c r="AA167" s="6"/>
      <c r="AB167" s="6"/>
    </row>
    <row r="168" ht="15.75" customHeight="1">
      <c r="A168" s="6"/>
      <c r="F168" s="50"/>
      <c r="H168" s="50"/>
      <c r="N168" s="5"/>
      <c r="P168" s="6"/>
      <c r="Q168" s="6"/>
      <c r="R168" s="6"/>
      <c r="S168" s="6"/>
      <c r="T168" s="6"/>
      <c r="U168" s="6"/>
      <c r="V168" s="6"/>
      <c r="W168" s="6"/>
      <c r="X168" s="6"/>
      <c r="Y168" s="6"/>
      <c r="Z168" s="6"/>
      <c r="AA168" s="6"/>
      <c r="AB168" s="6"/>
    </row>
    <row r="169" ht="15.75" customHeight="1">
      <c r="A169" s="6"/>
      <c r="F169" s="50"/>
      <c r="H169" s="50"/>
      <c r="N169" s="5"/>
      <c r="P169" s="6"/>
      <c r="Q169" s="6"/>
      <c r="R169" s="6"/>
      <c r="S169" s="6"/>
      <c r="T169" s="6"/>
      <c r="U169" s="6"/>
      <c r="V169" s="6"/>
      <c r="W169" s="6"/>
      <c r="X169" s="6"/>
      <c r="Y169" s="6"/>
      <c r="Z169" s="6"/>
      <c r="AA169" s="6"/>
      <c r="AB169" s="6"/>
    </row>
    <row r="170" ht="15.75" customHeight="1">
      <c r="A170" s="6"/>
      <c r="F170" s="50"/>
      <c r="H170" s="50"/>
      <c r="N170" s="5"/>
      <c r="P170" s="6"/>
      <c r="Q170" s="6"/>
      <c r="R170" s="6"/>
      <c r="S170" s="6"/>
      <c r="T170" s="6"/>
      <c r="U170" s="6"/>
      <c r="V170" s="6"/>
      <c r="W170" s="6"/>
      <c r="X170" s="6"/>
      <c r="Y170" s="6"/>
      <c r="Z170" s="6"/>
      <c r="AA170" s="6"/>
      <c r="AB170" s="6"/>
    </row>
    <row r="171" ht="15.75" customHeight="1">
      <c r="A171" s="6"/>
      <c r="F171" s="50"/>
      <c r="H171" s="50"/>
      <c r="N171" s="5"/>
      <c r="P171" s="6"/>
      <c r="Q171" s="6"/>
      <c r="R171" s="6"/>
      <c r="S171" s="6"/>
      <c r="T171" s="6"/>
      <c r="U171" s="6"/>
      <c r="V171" s="6"/>
      <c r="W171" s="6"/>
      <c r="X171" s="6"/>
      <c r="Y171" s="6"/>
      <c r="Z171" s="6"/>
      <c r="AA171" s="6"/>
      <c r="AB171" s="6"/>
    </row>
    <row r="172" ht="15.75" customHeight="1">
      <c r="A172" s="6"/>
      <c r="F172" s="50"/>
      <c r="H172" s="50"/>
      <c r="N172" s="5"/>
      <c r="P172" s="6"/>
      <c r="Q172" s="6"/>
      <c r="R172" s="6"/>
      <c r="S172" s="6"/>
      <c r="T172" s="6"/>
      <c r="U172" s="6"/>
      <c r="V172" s="6"/>
      <c r="W172" s="6"/>
      <c r="X172" s="6"/>
      <c r="Y172" s="6"/>
      <c r="Z172" s="6"/>
      <c r="AA172" s="6"/>
      <c r="AB172" s="6"/>
    </row>
    <row r="173" ht="15.75" customHeight="1">
      <c r="A173" s="6"/>
      <c r="F173" s="50"/>
      <c r="H173" s="50"/>
      <c r="N173" s="5"/>
      <c r="P173" s="6"/>
      <c r="Q173" s="6"/>
      <c r="R173" s="6"/>
      <c r="S173" s="6"/>
      <c r="T173" s="6"/>
      <c r="U173" s="6"/>
      <c r="V173" s="6"/>
      <c r="W173" s="6"/>
      <c r="X173" s="6"/>
      <c r="Y173" s="6"/>
      <c r="Z173" s="6"/>
      <c r="AA173" s="6"/>
      <c r="AB173" s="6"/>
    </row>
    <row r="174" ht="15.75" customHeight="1">
      <c r="A174" s="6"/>
      <c r="F174" s="50"/>
      <c r="H174" s="50"/>
      <c r="N174" s="5"/>
      <c r="P174" s="6"/>
      <c r="Q174" s="6"/>
      <c r="R174" s="6"/>
      <c r="S174" s="6"/>
      <c r="T174" s="6"/>
      <c r="U174" s="6"/>
      <c r="V174" s="6"/>
      <c r="W174" s="6"/>
      <c r="X174" s="6"/>
      <c r="Y174" s="6"/>
      <c r="Z174" s="6"/>
      <c r="AA174" s="6"/>
      <c r="AB174" s="6"/>
    </row>
    <row r="175" ht="15.75" customHeight="1">
      <c r="A175" s="6"/>
      <c r="F175" s="50"/>
      <c r="H175" s="50"/>
      <c r="N175" s="5"/>
      <c r="P175" s="6"/>
      <c r="Q175" s="6"/>
      <c r="R175" s="6"/>
      <c r="S175" s="6"/>
      <c r="T175" s="6"/>
      <c r="U175" s="6"/>
      <c r="V175" s="6"/>
      <c r="W175" s="6"/>
      <c r="X175" s="6"/>
      <c r="Y175" s="6"/>
      <c r="Z175" s="6"/>
      <c r="AA175" s="6"/>
      <c r="AB175" s="6"/>
    </row>
    <row r="176" ht="15.75" customHeight="1">
      <c r="A176" s="6"/>
      <c r="F176" s="50"/>
      <c r="H176" s="50"/>
      <c r="N176" s="5"/>
      <c r="P176" s="6"/>
      <c r="Q176" s="6"/>
      <c r="R176" s="6"/>
      <c r="S176" s="6"/>
      <c r="T176" s="6"/>
      <c r="U176" s="6"/>
      <c r="V176" s="6"/>
      <c r="W176" s="6"/>
      <c r="X176" s="6"/>
      <c r="Y176" s="6"/>
      <c r="Z176" s="6"/>
      <c r="AA176" s="6"/>
      <c r="AB176" s="6"/>
    </row>
    <row r="177" ht="15.75" customHeight="1">
      <c r="A177" s="6"/>
      <c r="F177" s="50"/>
      <c r="H177" s="50"/>
      <c r="N177" s="5"/>
      <c r="P177" s="6"/>
      <c r="Q177" s="6"/>
      <c r="R177" s="6"/>
      <c r="S177" s="6"/>
      <c r="T177" s="6"/>
      <c r="U177" s="6"/>
      <c r="V177" s="6"/>
      <c r="W177" s="6"/>
      <c r="X177" s="6"/>
      <c r="Y177" s="6"/>
      <c r="Z177" s="6"/>
      <c r="AA177" s="6"/>
      <c r="AB177" s="6"/>
    </row>
    <row r="178" ht="15.75" customHeight="1">
      <c r="A178" s="6"/>
      <c r="F178" s="50"/>
      <c r="H178" s="50"/>
      <c r="N178" s="5"/>
      <c r="P178" s="6"/>
      <c r="Q178" s="6"/>
      <c r="R178" s="6"/>
      <c r="S178" s="6"/>
      <c r="T178" s="6"/>
      <c r="U178" s="6"/>
      <c r="V178" s="6"/>
      <c r="W178" s="6"/>
      <c r="X178" s="6"/>
      <c r="Y178" s="6"/>
      <c r="Z178" s="6"/>
      <c r="AA178" s="6"/>
      <c r="AB178" s="6"/>
    </row>
    <row r="179" ht="15.75" customHeight="1">
      <c r="A179" s="6"/>
      <c r="F179" s="50"/>
      <c r="H179" s="50"/>
      <c r="N179" s="5"/>
      <c r="P179" s="6"/>
      <c r="Q179" s="6"/>
      <c r="R179" s="6"/>
      <c r="S179" s="6"/>
      <c r="T179" s="6"/>
      <c r="U179" s="6"/>
      <c r="V179" s="6"/>
      <c r="W179" s="6"/>
      <c r="X179" s="6"/>
      <c r="Y179" s="6"/>
      <c r="Z179" s="6"/>
      <c r="AA179" s="6"/>
      <c r="AB179" s="6"/>
    </row>
    <row r="180" ht="15.75" customHeight="1">
      <c r="A180" s="6"/>
      <c r="F180" s="50"/>
      <c r="H180" s="50"/>
      <c r="N180" s="5"/>
      <c r="P180" s="6"/>
      <c r="Q180" s="6"/>
      <c r="R180" s="6"/>
      <c r="S180" s="6"/>
      <c r="T180" s="6"/>
      <c r="U180" s="6"/>
      <c r="V180" s="6"/>
      <c r="W180" s="6"/>
      <c r="X180" s="6"/>
      <c r="Y180" s="6"/>
      <c r="Z180" s="6"/>
      <c r="AA180" s="6"/>
      <c r="AB180" s="6"/>
    </row>
    <row r="181" ht="15.75" customHeight="1">
      <c r="A181" s="6"/>
      <c r="F181" s="50"/>
      <c r="H181" s="50"/>
      <c r="N181" s="5"/>
      <c r="P181" s="6"/>
      <c r="Q181" s="6"/>
      <c r="R181" s="6"/>
      <c r="S181" s="6"/>
      <c r="T181" s="6"/>
      <c r="U181" s="6"/>
      <c r="V181" s="6"/>
      <c r="W181" s="6"/>
      <c r="X181" s="6"/>
      <c r="Y181" s="6"/>
      <c r="Z181" s="6"/>
      <c r="AA181" s="6"/>
      <c r="AB181" s="6"/>
    </row>
    <row r="182" ht="15.75" customHeight="1">
      <c r="A182" s="6"/>
      <c r="F182" s="50"/>
      <c r="H182" s="50"/>
      <c r="N182" s="5"/>
      <c r="P182" s="6"/>
      <c r="Q182" s="6"/>
      <c r="R182" s="6"/>
      <c r="S182" s="6"/>
      <c r="T182" s="6"/>
      <c r="U182" s="6"/>
      <c r="V182" s="6"/>
      <c r="W182" s="6"/>
      <c r="X182" s="6"/>
      <c r="Y182" s="6"/>
      <c r="Z182" s="6"/>
      <c r="AA182" s="6"/>
      <c r="AB182" s="6"/>
    </row>
    <row r="183" ht="15.75" customHeight="1">
      <c r="A183" s="6"/>
      <c r="F183" s="50"/>
      <c r="H183" s="50"/>
      <c r="N183" s="5"/>
      <c r="P183" s="6"/>
      <c r="Q183" s="6"/>
      <c r="R183" s="6"/>
      <c r="S183" s="6"/>
      <c r="T183" s="6"/>
      <c r="U183" s="6"/>
      <c r="V183" s="6"/>
      <c r="W183" s="6"/>
      <c r="X183" s="6"/>
      <c r="Y183" s="6"/>
      <c r="Z183" s="6"/>
      <c r="AA183" s="6"/>
      <c r="AB183" s="6"/>
    </row>
    <row r="184" ht="15.75" customHeight="1">
      <c r="A184" s="6"/>
      <c r="F184" s="50"/>
      <c r="H184" s="50"/>
      <c r="N184" s="5"/>
      <c r="P184" s="6"/>
      <c r="Q184" s="6"/>
      <c r="R184" s="6"/>
      <c r="S184" s="6"/>
      <c r="T184" s="6"/>
      <c r="U184" s="6"/>
      <c r="V184" s="6"/>
      <c r="W184" s="6"/>
      <c r="X184" s="6"/>
      <c r="Y184" s="6"/>
      <c r="Z184" s="6"/>
      <c r="AA184" s="6"/>
      <c r="AB184" s="6"/>
    </row>
    <row r="185" ht="15.75" customHeight="1">
      <c r="A185" s="6"/>
      <c r="F185" s="50"/>
      <c r="H185" s="50"/>
      <c r="N185" s="5"/>
      <c r="P185" s="6"/>
      <c r="Q185" s="6"/>
      <c r="R185" s="6"/>
      <c r="S185" s="6"/>
      <c r="T185" s="6"/>
      <c r="U185" s="6"/>
      <c r="V185" s="6"/>
      <c r="W185" s="6"/>
      <c r="X185" s="6"/>
      <c r="Y185" s="6"/>
      <c r="Z185" s="6"/>
      <c r="AA185" s="6"/>
      <c r="AB185" s="6"/>
    </row>
    <row r="186" ht="15.75" customHeight="1">
      <c r="A186" s="6"/>
      <c r="F186" s="50"/>
      <c r="H186" s="50"/>
      <c r="N186" s="5"/>
      <c r="P186" s="6"/>
      <c r="Q186" s="6"/>
      <c r="R186" s="6"/>
      <c r="S186" s="6"/>
      <c r="T186" s="6"/>
      <c r="U186" s="6"/>
      <c r="V186" s="6"/>
      <c r="W186" s="6"/>
      <c r="X186" s="6"/>
      <c r="Y186" s="6"/>
      <c r="Z186" s="6"/>
      <c r="AA186" s="6"/>
      <c r="AB186" s="6"/>
    </row>
    <row r="187" ht="15.75" customHeight="1">
      <c r="A187" s="6"/>
      <c r="F187" s="50"/>
      <c r="H187" s="50"/>
      <c r="N187" s="5"/>
      <c r="P187" s="6"/>
      <c r="Q187" s="6"/>
      <c r="R187" s="6"/>
      <c r="S187" s="6"/>
      <c r="T187" s="6"/>
      <c r="U187" s="6"/>
      <c r="V187" s="6"/>
      <c r="W187" s="6"/>
      <c r="X187" s="6"/>
      <c r="Y187" s="6"/>
      <c r="Z187" s="6"/>
      <c r="AA187" s="6"/>
      <c r="AB187" s="6"/>
    </row>
    <row r="188" ht="15.75" customHeight="1">
      <c r="A188" s="6"/>
      <c r="F188" s="50"/>
      <c r="H188" s="50"/>
      <c r="N188" s="5"/>
      <c r="P188" s="6"/>
      <c r="Q188" s="6"/>
      <c r="R188" s="6"/>
      <c r="S188" s="6"/>
      <c r="T188" s="6"/>
      <c r="U188" s="6"/>
      <c r="V188" s="6"/>
      <c r="W188" s="6"/>
      <c r="X188" s="6"/>
      <c r="Y188" s="6"/>
      <c r="Z188" s="6"/>
      <c r="AA188" s="6"/>
      <c r="AB188" s="6"/>
    </row>
    <row r="189" ht="15.75" customHeight="1">
      <c r="A189" s="6"/>
      <c r="F189" s="50"/>
      <c r="H189" s="50"/>
      <c r="N189" s="5"/>
      <c r="P189" s="6"/>
      <c r="Q189" s="6"/>
      <c r="R189" s="6"/>
      <c r="S189" s="6"/>
      <c r="T189" s="6"/>
      <c r="U189" s="6"/>
      <c r="V189" s="6"/>
      <c r="W189" s="6"/>
      <c r="X189" s="6"/>
      <c r="Y189" s="6"/>
      <c r="Z189" s="6"/>
      <c r="AA189" s="6"/>
      <c r="AB189" s="6"/>
    </row>
    <row r="190" ht="15.75" customHeight="1">
      <c r="A190" s="6"/>
      <c r="F190" s="50"/>
      <c r="H190" s="50"/>
      <c r="N190" s="5"/>
      <c r="P190" s="6"/>
      <c r="Q190" s="6"/>
      <c r="R190" s="6"/>
      <c r="S190" s="6"/>
      <c r="T190" s="6"/>
      <c r="U190" s="6"/>
      <c r="V190" s="6"/>
      <c r="W190" s="6"/>
      <c r="X190" s="6"/>
      <c r="Y190" s="6"/>
      <c r="Z190" s="6"/>
      <c r="AA190" s="6"/>
      <c r="AB190" s="6"/>
    </row>
    <row r="191" ht="15.75" customHeight="1">
      <c r="A191" s="6"/>
      <c r="F191" s="50"/>
      <c r="H191" s="50"/>
      <c r="N191" s="5"/>
      <c r="P191" s="6"/>
      <c r="Q191" s="6"/>
      <c r="R191" s="6"/>
      <c r="S191" s="6"/>
      <c r="T191" s="6"/>
      <c r="U191" s="6"/>
      <c r="V191" s="6"/>
      <c r="W191" s="6"/>
      <c r="X191" s="6"/>
      <c r="Y191" s="6"/>
      <c r="Z191" s="6"/>
      <c r="AA191" s="6"/>
      <c r="AB191" s="6"/>
    </row>
    <row r="192" ht="15.75" customHeight="1">
      <c r="A192" s="6"/>
      <c r="F192" s="50"/>
      <c r="H192" s="50"/>
      <c r="N192" s="5"/>
      <c r="P192" s="6"/>
      <c r="Q192" s="6"/>
      <c r="R192" s="6"/>
      <c r="S192" s="6"/>
      <c r="T192" s="6"/>
      <c r="U192" s="6"/>
      <c r="V192" s="6"/>
      <c r="W192" s="6"/>
      <c r="X192" s="6"/>
      <c r="Y192" s="6"/>
      <c r="Z192" s="6"/>
      <c r="AA192" s="6"/>
      <c r="AB192" s="6"/>
    </row>
    <row r="193" ht="15.75" customHeight="1">
      <c r="A193" s="6"/>
      <c r="F193" s="50"/>
      <c r="H193" s="50"/>
      <c r="N193" s="5"/>
      <c r="P193" s="6"/>
      <c r="Q193" s="6"/>
      <c r="R193" s="6"/>
      <c r="S193" s="6"/>
      <c r="T193" s="6"/>
      <c r="U193" s="6"/>
      <c r="V193" s="6"/>
      <c r="W193" s="6"/>
      <c r="X193" s="6"/>
      <c r="Y193" s="6"/>
      <c r="Z193" s="6"/>
      <c r="AA193" s="6"/>
      <c r="AB193" s="6"/>
    </row>
    <row r="194" ht="15.75" customHeight="1">
      <c r="A194" s="6"/>
      <c r="F194" s="50"/>
      <c r="H194" s="50"/>
      <c r="N194" s="5"/>
      <c r="P194" s="6"/>
      <c r="Q194" s="6"/>
      <c r="R194" s="6"/>
      <c r="S194" s="6"/>
      <c r="T194" s="6"/>
      <c r="U194" s="6"/>
      <c r="V194" s="6"/>
      <c r="W194" s="6"/>
      <c r="X194" s="6"/>
      <c r="Y194" s="6"/>
      <c r="Z194" s="6"/>
      <c r="AA194" s="6"/>
      <c r="AB194" s="6"/>
    </row>
    <row r="195" ht="15.75" customHeight="1">
      <c r="A195" s="6"/>
      <c r="F195" s="50"/>
      <c r="H195" s="50"/>
      <c r="N195" s="5"/>
      <c r="P195" s="6"/>
      <c r="Q195" s="6"/>
      <c r="R195" s="6"/>
      <c r="S195" s="6"/>
      <c r="T195" s="6"/>
      <c r="U195" s="6"/>
      <c r="V195" s="6"/>
      <c r="W195" s="6"/>
      <c r="X195" s="6"/>
      <c r="Y195" s="6"/>
      <c r="Z195" s="6"/>
      <c r="AA195" s="6"/>
      <c r="AB195" s="6"/>
    </row>
    <row r="196" ht="15.75" customHeight="1">
      <c r="A196" s="6"/>
      <c r="F196" s="50"/>
      <c r="H196" s="50"/>
      <c r="N196" s="5"/>
      <c r="P196" s="6"/>
      <c r="Q196" s="6"/>
      <c r="R196" s="6"/>
      <c r="S196" s="6"/>
      <c r="T196" s="6"/>
      <c r="U196" s="6"/>
      <c r="V196" s="6"/>
      <c r="W196" s="6"/>
      <c r="X196" s="6"/>
      <c r="Y196" s="6"/>
      <c r="Z196" s="6"/>
      <c r="AA196" s="6"/>
      <c r="AB196" s="6"/>
    </row>
    <row r="197" ht="15.75" customHeight="1">
      <c r="A197" s="6"/>
      <c r="F197" s="50"/>
      <c r="H197" s="50"/>
      <c r="N197" s="5"/>
      <c r="P197" s="6"/>
      <c r="Q197" s="6"/>
      <c r="R197" s="6"/>
      <c r="S197" s="6"/>
      <c r="T197" s="6"/>
      <c r="U197" s="6"/>
      <c r="V197" s="6"/>
      <c r="W197" s="6"/>
      <c r="X197" s="6"/>
      <c r="Y197" s="6"/>
      <c r="Z197" s="6"/>
      <c r="AA197" s="6"/>
      <c r="AB197" s="6"/>
    </row>
    <row r="198" ht="15.75" customHeight="1">
      <c r="A198" s="6"/>
      <c r="F198" s="50"/>
      <c r="H198" s="50"/>
      <c r="N198" s="5"/>
      <c r="P198" s="6"/>
      <c r="Q198" s="6"/>
      <c r="R198" s="6"/>
      <c r="S198" s="6"/>
      <c r="T198" s="6"/>
      <c r="U198" s="6"/>
      <c r="V198" s="6"/>
      <c r="W198" s="6"/>
      <c r="X198" s="6"/>
      <c r="Y198" s="6"/>
      <c r="Z198" s="6"/>
      <c r="AA198" s="6"/>
      <c r="AB198" s="6"/>
    </row>
    <row r="199" ht="15.75" customHeight="1">
      <c r="A199" s="6"/>
      <c r="F199" s="50"/>
      <c r="H199" s="50"/>
      <c r="N199" s="5"/>
      <c r="P199" s="6"/>
      <c r="Q199" s="6"/>
      <c r="R199" s="6"/>
      <c r="S199" s="6"/>
      <c r="T199" s="6"/>
      <c r="U199" s="6"/>
      <c r="V199" s="6"/>
      <c r="W199" s="6"/>
      <c r="X199" s="6"/>
      <c r="Y199" s="6"/>
      <c r="Z199" s="6"/>
      <c r="AA199" s="6"/>
      <c r="AB199" s="6"/>
    </row>
    <row r="200" ht="15.75" customHeight="1">
      <c r="A200" s="6"/>
      <c r="F200" s="50"/>
      <c r="H200" s="50"/>
      <c r="N200" s="5"/>
      <c r="P200" s="6"/>
      <c r="Q200" s="6"/>
      <c r="R200" s="6"/>
      <c r="S200" s="6"/>
      <c r="T200" s="6"/>
      <c r="U200" s="6"/>
      <c r="V200" s="6"/>
      <c r="W200" s="6"/>
      <c r="X200" s="6"/>
      <c r="Y200" s="6"/>
      <c r="Z200" s="6"/>
      <c r="AA200" s="6"/>
      <c r="AB200" s="6"/>
    </row>
    <row r="201" ht="15.75" customHeight="1">
      <c r="A201" s="6"/>
      <c r="F201" s="50"/>
      <c r="H201" s="50"/>
      <c r="N201" s="5"/>
      <c r="P201" s="6"/>
      <c r="Q201" s="6"/>
      <c r="R201" s="6"/>
      <c r="S201" s="6"/>
      <c r="T201" s="6"/>
      <c r="U201" s="6"/>
      <c r="V201" s="6"/>
      <c r="W201" s="6"/>
      <c r="X201" s="6"/>
      <c r="Y201" s="6"/>
      <c r="Z201" s="6"/>
      <c r="AA201" s="6"/>
      <c r="AB201" s="6"/>
    </row>
    <row r="202" ht="15.75" customHeight="1">
      <c r="A202" s="6"/>
      <c r="F202" s="50"/>
      <c r="H202" s="50"/>
      <c r="N202" s="5"/>
      <c r="P202" s="6"/>
      <c r="Q202" s="6"/>
      <c r="R202" s="6"/>
      <c r="S202" s="6"/>
      <c r="T202" s="6"/>
      <c r="U202" s="6"/>
      <c r="V202" s="6"/>
      <c r="W202" s="6"/>
      <c r="X202" s="6"/>
      <c r="Y202" s="6"/>
      <c r="Z202" s="6"/>
      <c r="AA202" s="6"/>
      <c r="AB202" s="6"/>
    </row>
    <row r="203" ht="15.75" customHeight="1">
      <c r="A203" s="6"/>
      <c r="F203" s="50"/>
      <c r="H203" s="50"/>
      <c r="N203" s="5"/>
      <c r="P203" s="6"/>
      <c r="Q203" s="6"/>
      <c r="R203" s="6"/>
      <c r="S203" s="6"/>
      <c r="T203" s="6"/>
      <c r="U203" s="6"/>
      <c r="V203" s="6"/>
      <c r="W203" s="6"/>
      <c r="X203" s="6"/>
      <c r="Y203" s="6"/>
      <c r="Z203" s="6"/>
      <c r="AA203" s="6"/>
      <c r="AB203" s="6"/>
    </row>
    <row r="204" ht="15.75" customHeight="1">
      <c r="A204" s="6"/>
      <c r="F204" s="50"/>
      <c r="H204" s="50"/>
      <c r="N204" s="5"/>
      <c r="P204" s="6"/>
      <c r="Q204" s="6"/>
      <c r="R204" s="6"/>
      <c r="S204" s="6"/>
      <c r="T204" s="6"/>
      <c r="U204" s="6"/>
      <c r="V204" s="6"/>
      <c r="W204" s="6"/>
      <c r="X204" s="6"/>
      <c r="Y204" s="6"/>
      <c r="Z204" s="6"/>
      <c r="AA204" s="6"/>
      <c r="AB204" s="6"/>
    </row>
    <row r="205" ht="15.75" customHeight="1">
      <c r="A205" s="6"/>
      <c r="F205" s="50"/>
      <c r="H205" s="50"/>
      <c r="N205" s="5"/>
      <c r="P205" s="6"/>
      <c r="Q205" s="6"/>
      <c r="R205" s="6"/>
      <c r="S205" s="6"/>
      <c r="T205" s="6"/>
      <c r="U205" s="6"/>
      <c r="V205" s="6"/>
      <c r="W205" s="6"/>
      <c r="X205" s="6"/>
      <c r="Y205" s="6"/>
      <c r="Z205" s="6"/>
      <c r="AA205" s="6"/>
      <c r="AB205" s="6"/>
    </row>
    <row r="206" ht="15.75" customHeight="1">
      <c r="A206" s="6"/>
      <c r="F206" s="50"/>
      <c r="H206" s="50"/>
      <c r="N206" s="5"/>
      <c r="P206" s="6"/>
      <c r="Q206" s="6"/>
      <c r="R206" s="6"/>
      <c r="S206" s="6"/>
      <c r="T206" s="6"/>
      <c r="U206" s="6"/>
      <c r="V206" s="6"/>
      <c r="W206" s="6"/>
      <c r="X206" s="6"/>
      <c r="Y206" s="6"/>
      <c r="Z206" s="6"/>
      <c r="AA206" s="6"/>
      <c r="AB206" s="6"/>
    </row>
    <row r="207" ht="15.75" customHeight="1">
      <c r="A207" s="6"/>
      <c r="F207" s="50"/>
      <c r="H207" s="50"/>
      <c r="N207" s="5"/>
      <c r="P207" s="6"/>
      <c r="Q207" s="6"/>
      <c r="R207" s="6"/>
      <c r="S207" s="6"/>
      <c r="T207" s="6"/>
      <c r="U207" s="6"/>
      <c r="V207" s="6"/>
      <c r="W207" s="6"/>
      <c r="X207" s="6"/>
      <c r="Y207" s="6"/>
      <c r="Z207" s="6"/>
      <c r="AA207" s="6"/>
      <c r="AB207" s="6"/>
    </row>
    <row r="208" ht="15.75" customHeight="1">
      <c r="A208" s="6"/>
      <c r="F208" s="50"/>
      <c r="H208" s="50"/>
      <c r="N208" s="5"/>
      <c r="P208" s="6"/>
      <c r="Q208" s="6"/>
      <c r="R208" s="6"/>
      <c r="S208" s="6"/>
      <c r="T208" s="6"/>
      <c r="U208" s="6"/>
      <c r="V208" s="6"/>
      <c r="W208" s="6"/>
      <c r="X208" s="6"/>
      <c r="Y208" s="6"/>
      <c r="Z208" s="6"/>
      <c r="AA208" s="6"/>
      <c r="AB208" s="6"/>
    </row>
    <row r="209" ht="15.75" customHeight="1">
      <c r="A209" s="6"/>
      <c r="F209" s="50"/>
      <c r="H209" s="50"/>
      <c r="N209" s="5"/>
      <c r="P209" s="6"/>
      <c r="Q209" s="6"/>
      <c r="R209" s="6"/>
      <c r="S209" s="6"/>
      <c r="T209" s="6"/>
      <c r="U209" s="6"/>
      <c r="V209" s="6"/>
      <c r="W209" s="6"/>
      <c r="X209" s="6"/>
      <c r="Y209" s="6"/>
      <c r="Z209" s="6"/>
      <c r="AA209" s="6"/>
      <c r="AB209" s="6"/>
    </row>
    <row r="210" ht="15.75" customHeight="1">
      <c r="A210" s="6"/>
      <c r="F210" s="50"/>
      <c r="H210" s="50"/>
      <c r="N210" s="5"/>
      <c r="P210" s="6"/>
      <c r="Q210" s="6"/>
      <c r="R210" s="6"/>
      <c r="S210" s="6"/>
      <c r="T210" s="6"/>
      <c r="U210" s="6"/>
      <c r="V210" s="6"/>
      <c r="W210" s="6"/>
      <c r="X210" s="6"/>
      <c r="Y210" s="6"/>
      <c r="Z210" s="6"/>
      <c r="AA210" s="6"/>
      <c r="AB210" s="6"/>
    </row>
    <row r="211" ht="15.75" customHeight="1">
      <c r="A211" s="6"/>
      <c r="F211" s="50"/>
      <c r="H211" s="50"/>
      <c r="N211" s="5"/>
      <c r="P211" s="6"/>
      <c r="Q211" s="6"/>
      <c r="R211" s="6"/>
      <c r="S211" s="6"/>
      <c r="T211" s="6"/>
      <c r="U211" s="6"/>
      <c r="V211" s="6"/>
      <c r="W211" s="6"/>
      <c r="X211" s="6"/>
      <c r="Y211" s="6"/>
      <c r="Z211" s="6"/>
      <c r="AA211" s="6"/>
      <c r="AB211" s="6"/>
    </row>
    <row r="212" ht="15.75" customHeight="1">
      <c r="A212" s="6"/>
      <c r="F212" s="50"/>
      <c r="H212" s="50"/>
      <c r="N212" s="5"/>
      <c r="P212" s="6"/>
      <c r="Q212" s="6"/>
      <c r="R212" s="6"/>
      <c r="S212" s="6"/>
      <c r="T212" s="6"/>
      <c r="U212" s="6"/>
      <c r="V212" s="6"/>
      <c r="W212" s="6"/>
      <c r="X212" s="6"/>
      <c r="Y212" s="6"/>
      <c r="Z212" s="6"/>
      <c r="AA212" s="6"/>
      <c r="AB212" s="6"/>
    </row>
    <row r="213" ht="15.75" customHeight="1">
      <c r="A213" s="6"/>
      <c r="F213" s="50"/>
      <c r="H213" s="50"/>
      <c r="N213" s="5"/>
      <c r="P213" s="6"/>
      <c r="Q213" s="6"/>
      <c r="R213" s="6"/>
      <c r="S213" s="6"/>
      <c r="T213" s="6"/>
      <c r="U213" s="6"/>
      <c r="V213" s="6"/>
      <c r="W213" s="6"/>
      <c r="X213" s="6"/>
      <c r="Y213" s="6"/>
      <c r="Z213" s="6"/>
      <c r="AA213" s="6"/>
      <c r="AB213" s="6"/>
    </row>
    <row r="214" ht="15.75" customHeight="1">
      <c r="A214" s="6"/>
      <c r="F214" s="50"/>
      <c r="H214" s="50"/>
      <c r="N214" s="5"/>
      <c r="P214" s="6"/>
      <c r="Q214" s="6"/>
      <c r="R214" s="6"/>
      <c r="S214" s="6"/>
      <c r="T214" s="6"/>
      <c r="U214" s="6"/>
      <c r="V214" s="6"/>
      <c r="W214" s="6"/>
      <c r="X214" s="6"/>
      <c r="Y214" s="6"/>
      <c r="Z214" s="6"/>
      <c r="AA214" s="6"/>
      <c r="AB214" s="6"/>
    </row>
    <row r="215" ht="15.75" customHeight="1">
      <c r="A215" s="6"/>
      <c r="F215" s="50"/>
      <c r="H215" s="50"/>
      <c r="N215" s="5"/>
      <c r="P215" s="6"/>
      <c r="Q215" s="6"/>
      <c r="R215" s="6"/>
      <c r="S215" s="6"/>
      <c r="T215" s="6"/>
      <c r="U215" s="6"/>
      <c r="V215" s="6"/>
      <c r="W215" s="6"/>
      <c r="X215" s="6"/>
      <c r="Y215" s="6"/>
      <c r="Z215" s="6"/>
      <c r="AA215" s="6"/>
      <c r="AB215" s="6"/>
    </row>
    <row r="216" ht="15.75" customHeight="1">
      <c r="A216" s="6"/>
      <c r="F216" s="50"/>
      <c r="H216" s="50"/>
      <c r="N216" s="5"/>
      <c r="P216" s="6"/>
      <c r="Q216" s="6"/>
      <c r="R216" s="6"/>
      <c r="S216" s="6"/>
      <c r="T216" s="6"/>
      <c r="U216" s="6"/>
      <c r="V216" s="6"/>
      <c r="W216" s="6"/>
      <c r="X216" s="6"/>
      <c r="Y216" s="6"/>
      <c r="Z216" s="6"/>
      <c r="AA216" s="6"/>
      <c r="AB216" s="6"/>
    </row>
    <row r="217" ht="15.75" customHeight="1">
      <c r="A217" s="6"/>
      <c r="F217" s="50"/>
      <c r="H217" s="50"/>
      <c r="N217" s="5"/>
      <c r="P217" s="6"/>
      <c r="Q217" s="6"/>
      <c r="R217" s="6"/>
      <c r="S217" s="6"/>
      <c r="T217" s="6"/>
      <c r="U217" s="6"/>
      <c r="V217" s="6"/>
      <c r="W217" s="6"/>
      <c r="X217" s="6"/>
      <c r="Y217" s="6"/>
      <c r="Z217" s="6"/>
      <c r="AA217" s="6"/>
      <c r="AB217" s="6"/>
    </row>
    <row r="218" ht="15.75" customHeight="1">
      <c r="A218" s="6"/>
      <c r="F218" s="50"/>
      <c r="H218" s="50"/>
      <c r="N218" s="5"/>
      <c r="P218" s="6"/>
      <c r="Q218" s="6"/>
      <c r="R218" s="6"/>
      <c r="S218" s="6"/>
      <c r="T218" s="6"/>
      <c r="U218" s="6"/>
      <c r="V218" s="6"/>
      <c r="W218" s="6"/>
      <c r="X218" s="6"/>
      <c r="Y218" s="6"/>
      <c r="Z218" s="6"/>
      <c r="AA218" s="6"/>
      <c r="AB218" s="6"/>
    </row>
    <row r="219" ht="15.75" customHeight="1">
      <c r="A219" s="6"/>
      <c r="F219" s="50"/>
      <c r="H219" s="50"/>
      <c r="N219" s="5"/>
      <c r="P219" s="6"/>
      <c r="Q219" s="6"/>
      <c r="R219" s="6"/>
      <c r="S219" s="6"/>
      <c r="T219" s="6"/>
      <c r="U219" s="6"/>
      <c r="V219" s="6"/>
      <c r="W219" s="6"/>
      <c r="X219" s="6"/>
      <c r="Y219" s="6"/>
      <c r="Z219" s="6"/>
      <c r="AA219" s="6"/>
      <c r="AB219" s="6"/>
    </row>
    <row r="220" ht="15.75" customHeight="1">
      <c r="A220" s="6"/>
      <c r="F220" s="50"/>
      <c r="H220" s="50"/>
      <c r="N220" s="5"/>
      <c r="P220" s="6"/>
      <c r="Q220" s="6"/>
      <c r="R220" s="6"/>
      <c r="S220" s="6"/>
      <c r="T220" s="6"/>
      <c r="U220" s="6"/>
      <c r="V220" s="6"/>
      <c r="W220" s="6"/>
      <c r="X220" s="6"/>
      <c r="Y220" s="6"/>
      <c r="Z220" s="6"/>
      <c r="AA220" s="6"/>
      <c r="AB220" s="6"/>
    </row>
    <row r="221" ht="15.75" customHeight="1">
      <c r="A221" s="6"/>
      <c r="F221" s="50"/>
      <c r="H221" s="50"/>
      <c r="N221" s="5"/>
      <c r="P221" s="6"/>
      <c r="Q221" s="6"/>
      <c r="R221" s="6"/>
      <c r="S221" s="6"/>
      <c r="T221" s="6"/>
      <c r="U221" s="6"/>
      <c r="V221" s="6"/>
      <c r="W221" s="6"/>
      <c r="X221" s="6"/>
      <c r="Y221" s="6"/>
      <c r="Z221" s="6"/>
      <c r="AA221" s="6"/>
      <c r="AB221" s="6"/>
    </row>
    <row r="222" ht="15.75" customHeight="1">
      <c r="A222" s="6"/>
      <c r="F222" s="50"/>
      <c r="H222" s="50"/>
      <c r="N222" s="5"/>
      <c r="P222" s="6"/>
      <c r="Q222" s="6"/>
      <c r="R222" s="6"/>
      <c r="S222" s="6"/>
      <c r="T222" s="6"/>
      <c r="U222" s="6"/>
      <c r="V222" s="6"/>
      <c r="W222" s="6"/>
      <c r="X222" s="6"/>
      <c r="Y222" s="6"/>
      <c r="Z222" s="6"/>
      <c r="AA222" s="6"/>
      <c r="AB222" s="6"/>
    </row>
    <row r="223" ht="15.75" customHeight="1">
      <c r="A223" s="6"/>
      <c r="F223" s="50"/>
      <c r="H223" s="50"/>
      <c r="N223" s="5"/>
      <c r="P223" s="6"/>
      <c r="Q223" s="6"/>
      <c r="R223" s="6"/>
      <c r="S223" s="6"/>
      <c r="T223" s="6"/>
      <c r="U223" s="6"/>
      <c r="V223" s="6"/>
      <c r="W223" s="6"/>
      <c r="X223" s="6"/>
      <c r="Y223" s="6"/>
      <c r="Z223" s="6"/>
      <c r="AA223" s="6"/>
      <c r="AB223" s="6"/>
    </row>
    <row r="224" ht="15.75" customHeight="1">
      <c r="A224" s="6"/>
      <c r="F224" s="50"/>
      <c r="H224" s="50"/>
      <c r="N224" s="5"/>
      <c r="P224" s="6"/>
      <c r="Q224" s="6"/>
      <c r="R224" s="6"/>
      <c r="S224" s="6"/>
      <c r="T224" s="6"/>
      <c r="U224" s="6"/>
      <c r="V224" s="6"/>
      <c r="W224" s="6"/>
      <c r="X224" s="6"/>
      <c r="Y224" s="6"/>
      <c r="Z224" s="6"/>
      <c r="AA224" s="6"/>
      <c r="AB224" s="6"/>
    </row>
    <row r="225" ht="15.75" customHeight="1">
      <c r="A225" s="6"/>
      <c r="F225" s="50"/>
      <c r="H225" s="50"/>
      <c r="N225" s="5"/>
      <c r="P225" s="6"/>
      <c r="Q225" s="6"/>
      <c r="R225" s="6"/>
      <c r="S225" s="6"/>
      <c r="T225" s="6"/>
      <c r="U225" s="6"/>
      <c r="V225" s="6"/>
      <c r="W225" s="6"/>
      <c r="X225" s="6"/>
      <c r="Y225" s="6"/>
      <c r="Z225" s="6"/>
      <c r="AA225" s="6"/>
      <c r="AB225" s="6"/>
    </row>
    <row r="226" ht="15.75" customHeight="1">
      <c r="A226" s="6"/>
      <c r="F226" s="50"/>
      <c r="H226" s="50"/>
      <c r="N226" s="5"/>
      <c r="P226" s="6"/>
      <c r="Q226" s="6"/>
      <c r="R226" s="6"/>
      <c r="S226" s="6"/>
      <c r="T226" s="6"/>
      <c r="U226" s="6"/>
      <c r="V226" s="6"/>
      <c r="W226" s="6"/>
      <c r="X226" s="6"/>
      <c r="Y226" s="6"/>
      <c r="Z226" s="6"/>
      <c r="AA226" s="6"/>
      <c r="AB226" s="6"/>
    </row>
    <row r="227" ht="15.75" customHeight="1">
      <c r="A227" s="6"/>
      <c r="F227" s="50"/>
      <c r="H227" s="50"/>
      <c r="N227" s="5"/>
      <c r="P227" s="6"/>
      <c r="Q227" s="6"/>
      <c r="R227" s="6"/>
      <c r="S227" s="6"/>
      <c r="T227" s="6"/>
      <c r="U227" s="6"/>
      <c r="V227" s="6"/>
      <c r="W227" s="6"/>
      <c r="X227" s="6"/>
      <c r="Y227" s="6"/>
      <c r="Z227" s="6"/>
      <c r="AA227" s="6"/>
      <c r="AB227" s="6"/>
    </row>
    <row r="228" ht="15.75" customHeight="1">
      <c r="A228" s="6"/>
      <c r="F228" s="50"/>
      <c r="H228" s="50"/>
      <c r="N228" s="5"/>
      <c r="P228" s="6"/>
      <c r="Q228" s="6"/>
      <c r="R228" s="6"/>
      <c r="S228" s="6"/>
      <c r="T228" s="6"/>
      <c r="U228" s="6"/>
      <c r="V228" s="6"/>
      <c r="W228" s="6"/>
      <c r="X228" s="6"/>
      <c r="Y228" s="6"/>
      <c r="Z228" s="6"/>
      <c r="AA228" s="6"/>
      <c r="AB228" s="6"/>
    </row>
    <row r="229" ht="15.75" customHeight="1">
      <c r="A229" s="6"/>
      <c r="F229" s="50"/>
      <c r="H229" s="50"/>
      <c r="N229" s="5"/>
      <c r="P229" s="6"/>
      <c r="Q229" s="6"/>
      <c r="R229" s="6"/>
      <c r="S229" s="6"/>
      <c r="T229" s="6"/>
      <c r="U229" s="6"/>
      <c r="V229" s="6"/>
      <c r="W229" s="6"/>
      <c r="X229" s="6"/>
      <c r="Y229" s="6"/>
      <c r="Z229" s="6"/>
      <c r="AA229" s="6"/>
      <c r="AB229" s="6"/>
    </row>
    <row r="230" ht="15.75" customHeight="1">
      <c r="A230" s="6"/>
      <c r="F230" s="50"/>
      <c r="H230" s="50"/>
      <c r="N230" s="5"/>
      <c r="P230" s="6"/>
      <c r="Q230" s="6"/>
      <c r="R230" s="6"/>
      <c r="S230" s="6"/>
      <c r="T230" s="6"/>
      <c r="U230" s="6"/>
      <c r="V230" s="6"/>
      <c r="W230" s="6"/>
      <c r="X230" s="6"/>
      <c r="Y230" s="6"/>
      <c r="Z230" s="6"/>
      <c r="AA230" s="6"/>
      <c r="AB230" s="6"/>
    </row>
    <row r="231" ht="15.75" customHeight="1">
      <c r="A231" s="6"/>
      <c r="F231" s="50"/>
      <c r="H231" s="50"/>
      <c r="N231" s="5"/>
      <c r="P231" s="6"/>
      <c r="Q231" s="6"/>
      <c r="R231" s="6"/>
      <c r="S231" s="6"/>
      <c r="T231" s="6"/>
      <c r="U231" s="6"/>
      <c r="V231" s="6"/>
      <c r="W231" s="6"/>
      <c r="X231" s="6"/>
      <c r="Y231" s="6"/>
      <c r="Z231" s="6"/>
      <c r="AA231" s="6"/>
      <c r="AB231" s="6"/>
    </row>
    <row r="232" ht="15.75" customHeight="1">
      <c r="A232" s="6"/>
      <c r="F232" s="50"/>
      <c r="H232" s="50"/>
      <c r="N232" s="5"/>
      <c r="P232" s="6"/>
      <c r="Q232" s="6"/>
      <c r="R232" s="6"/>
      <c r="S232" s="6"/>
      <c r="T232" s="6"/>
      <c r="U232" s="6"/>
      <c r="V232" s="6"/>
      <c r="W232" s="6"/>
      <c r="X232" s="6"/>
      <c r="Y232" s="6"/>
      <c r="Z232" s="6"/>
      <c r="AA232" s="6"/>
      <c r="AB232" s="6"/>
    </row>
    <row r="233" ht="15.75" customHeight="1">
      <c r="A233" s="6"/>
      <c r="F233" s="50"/>
      <c r="H233" s="50"/>
      <c r="N233" s="5"/>
      <c r="P233" s="6"/>
      <c r="Q233" s="6"/>
      <c r="R233" s="6"/>
      <c r="S233" s="6"/>
      <c r="T233" s="6"/>
      <c r="U233" s="6"/>
      <c r="V233" s="6"/>
      <c r="W233" s="6"/>
      <c r="X233" s="6"/>
      <c r="Y233" s="6"/>
      <c r="Z233" s="6"/>
      <c r="AA233" s="6"/>
      <c r="AB233" s="6"/>
    </row>
    <row r="234" ht="15.75" customHeight="1">
      <c r="A234" s="6"/>
      <c r="F234" s="50"/>
      <c r="H234" s="50"/>
      <c r="N234" s="5"/>
      <c r="P234" s="6"/>
      <c r="Q234" s="6"/>
      <c r="R234" s="6"/>
      <c r="S234" s="6"/>
      <c r="T234" s="6"/>
      <c r="U234" s="6"/>
      <c r="V234" s="6"/>
      <c r="W234" s="6"/>
      <c r="X234" s="6"/>
      <c r="Y234" s="6"/>
      <c r="Z234" s="6"/>
      <c r="AA234" s="6"/>
      <c r="AB234" s="6"/>
    </row>
    <row r="235" ht="15.75" customHeight="1">
      <c r="A235" s="6"/>
      <c r="F235" s="50"/>
      <c r="H235" s="50"/>
      <c r="N235" s="5"/>
      <c r="P235" s="6"/>
      <c r="Q235" s="6"/>
      <c r="R235" s="6"/>
      <c r="S235" s="6"/>
      <c r="T235" s="6"/>
      <c r="U235" s="6"/>
      <c r="V235" s="6"/>
      <c r="W235" s="6"/>
      <c r="X235" s="6"/>
      <c r="Y235" s="6"/>
      <c r="Z235" s="6"/>
      <c r="AA235" s="6"/>
      <c r="AB235" s="6"/>
    </row>
    <row r="236" ht="15.75" customHeight="1">
      <c r="N236" s="5"/>
    </row>
    <row r="237" ht="15.75" customHeight="1">
      <c r="N237" s="5"/>
    </row>
    <row r="238" ht="15.75" customHeight="1">
      <c r="N238" s="5"/>
    </row>
    <row r="239" ht="15.75" customHeight="1">
      <c r="N239" s="5"/>
    </row>
    <row r="240" ht="15.75" customHeight="1">
      <c r="N240" s="5"/>
    </row>
    <row r="241" ht="15.75" customHeight="1">
      <c r="N241" s="5"/>
    </row>
    <row r="242" ht="15.75" customHeight="1">
      <c r="N242" s="5"/>
    </row>
    <row r="243" ht="15.75" customHeight="1">
      <c r="N243" s="5"/>
    </row>
    <row r="244" ht="15.75" customHeight="1">
      <c r="N244" s="5"/>
    </row>
    <row r="245" ht="15.75" customHeight="1">
      <c r="N245" s="5"/>
    </row>
    <row r="246" ht="15.75" customHeight="1">
      <c r="N246" s="5"/>
    </row>
    <row r="247" ht="15.75" customHeight="1">
      <c r="N247" s="5"/>
    </row>
    <row r="248" ht="15.75" customHeight="1">
      <c r="N248" s="5"/>
    </row>
    <row r="249" ht="15.75" customHeight="1">
      <c r="N249" s="5"/>
    </row>
    <row r="250" ht="15.75" customHeight="1">
      <c r="N250" s="5"/>
    </row>
    <row r="251" ht="15.75" customHeight="1">
      <c r="N251" s="5"/>
    </row>
    <row r="252" ht="15.75" customHeight="1">
      <c r="N252" s="5"/>
    </row>
    <row r="253" ht="15.75" customHeight="1">
      <c r="N253" s="5"/>
    </row>
    <row r="254" ht="15.75" customHeight="1">
      <c r="N254" s="5"/>
    </row>
    <row r="255" ht="15.75" customHeight="1">
      <c r="N255" s="5"/>
    </row>
    <row r="256" ht="15.75" customHeight="1">
      <c r="N256" s="5"/>
    </row>
    <row r="257" ht="15.75" customHeight="1">
      <c r="N257" s="5"/>
    </row>
    <row r="258" ht="15.75" customHeight="1">
      <c r="N258" s="5"/>
    </row>
    <row r="259" ht="15.75" customHeight="1">
      <c r="N259" s="5"/>
    </row>
    <row r="260" ht="15.75" customHeight="1">
      <c r="N260" s="5"/>
    </row>
    <row r="261" ht="15.75" customHeight="1">
      <c r="N261" s="5"/>
    </row>
    <row r="262" ht="15.75" customHeight="1">
      <c r="N262" s="5"/>
    </row>
    <row r="263" ht="15.75" customHeight="1">
      <c r="N263" s="5"/>
    </row>
    <row r="264" ht="15.75" customHeight="1">
      <c r="N264" s="5"/>
    </row>
    <row r="265" ht="15.75" customHeight="1">
      <c r="N265" s="5"/>
    </row>
    <row r="266" ht="15.75" customHeight="1">
      <c r="N266" s="5"/>
    </row>
    <row r="267" ht="15.75" customHeight="1">
      <c r="N267" s="5"/>
    </row>
    <row r="268" ht="15.75" customHeight="1">
      <c r="N268" s="5"/>
    </row>
    <row r="269" ht="15.75" customHeight="1">
      <c r="N269" s="5"/>
    </row>
    <row r="270" ht="15.75" customHeight="1">
      <c r="N270" s="5"/>
    </row>
    <row r="271" ht="15.75" customHeight="1">
      <c r="N271" s="5"/>
    </row>
    <row r="272" ht="15.75" customHeight="1">
      <c r="N272" s="5"/>
    </row>
    <row r="273" ht="15.75" customHeight="1">
      <c r="N273" s="5"/>
    </row>
    <row r="274" ht="15.75" customHeight="1">
      <c r="N274" s="5"/>
    </row>
    <row r="275" ht="15.75" customHeight="1">
      <c r="N275" s="5"/>
    </row>
    <row r="276" ht="15.75" customHeight="1">
      <c r="N276" s="5"/>
    </row>
    <row r="277" ht="15.75" customHeight="1">
      <c r="N277" s="5"/>
    </row>
    <row r="278" ht="15.75" customHeight="1">
      <c r="N278" s="5"/>
    </row>
    <row r="279" ht="15.75" customHeight="1">
      <c r="N279" s="5"/>
    </row>
    <row r="280" ht="15.75" customHeight="1">
      <c r="N280" s="5"/>
    </row>
    <row r="281" ht="15.75" customHeight="1">
      <c r="N281" s="5"/>
    </row>
    <row r="282" ht="15.75" customHeight="1">
      <c r="N282" s="5"/>
    </row>
    <row r="283" ht="15.75" customHeight="1">
      <c r="N283" s="5"/>
    </row>
    <row r="284" ht="15.75" customHeight="1">
      <c r="N284" s="5"/>
    </row>
    <row r="285" ht="15.75" customHeight="1">
      <c r="N285" s="5"/>
    </row>
    <row r="286" ht="15.75" customHeight="1">
      <c r="N286" s="5"/>
    </row>
    <row r="287" ht="15.75" customHeight="1">
      <c r="N287" s="5"/>
    </row>
    <row r="288" ht="15.75" customHeight="1">
      <c r="N288" s="5"/>
    </row>
    <row r="289" ht="15.75" customHeight="1">
      <c r="N289" s="5"/>
    </row>
    <row r="290" ht="15.75" customHeight="1">
      <c r="N290" s="5"/>
    </row>
    <row r="291" ht="15.75" customHeight="1">
      <c r="N291" s="5"/>
    </row>
    <row r="292" ht="15.75" customHeight="1">
      <c r="N292" s="5"/>
    </row>
    <row r="293" ht="15.75" customHeight="1">
      <c r="N293" s="5"/>
    </row>
    <row r="294" ht="15.75" customHeight="1">
      <c r="N294" s="5"/>
    </row>
    <row r="295" ht="15.75" customHeight="1">
      <c r="N295" s="5"/>
    </row>
    <row r="296" ht="15.75" customHeight="1">
      <c r="N296" s="5"/>
    </row>
    <row r="297" ht="15.75" customHeight="1">
      <c r="N297" s="5"/>
    </row>
    <row r="298" ht="15.75" customHeight="1">
      <c r="N298" s="5"/>
    </row>
    <row r="299" ht="15.75" customHeight="1">
      <c r="N299" s="5"/>
    </row>
    <row r="300" ht="15.75" customHeight="1">
      <c r="N300" s="5"/>
    </row>
    <row r="301" ht="15.75" customHeight="1">
      <c r="N301" s="5"/>
    </row>
    <row r="302" ht="15.75" customHeight="1">
      <c r="N302" s="5"/>
    </row>
    <row r="303" ht="15.75" customHeight="1">
      <c r="N303" s="5"/>
    </row>
    <row r="304" ht="15.75" customHeight="1">
      <c r="N304" s="5"/>
    </row>
    <row r="305" ht="15.75" customHeight="1">
      <c r="N305" s="5"/>
    </row>
    <row r="306" ht="15.75" customHeight="1">
      <c r="N306" s="5"/>
    </row>
    <row r="307" ht="15.75" customHeight="1">
      <c r="N307" s="5"/>
    </row>
    <row r="308" ht="15.75" customHeight="1">
      <c r="N308" s="5"/>
    </row>
    <row r="309" ht="15.75" customHeight="1">
      <c r="N309" s="5"/>
    </row>
    <row r="310" ht="15.75" customHeight="1">
      <c r="N310" s="5"/>
    </row>
    <row r="311" ht="15.75" customHeight="1">
      <c r="N311" s="5"/>
    </row>
    <row r="312" ht="15.75" customHeight="1">
      <c r="N312" s="5"/>
    </row>
    <row r="313" ht="15.75" customHeight="1">
      <c r="N313" s="5"/>
    </row>
    <row r="314" ht="15.75" customHeight="1">
      <c r="N314" s="5"/>
    </row>
    <row r="315" ht="15.75" customHeight="1">
      <c r="N315" s="5"/>
    </row>
    <row r="316" ht="15.75" customHeight="1">
      <c r="N316" s="5"/>
    </row>
    <row r="317" ht="15.75" customHeight="1">
      <c r="N317" s="5"/>
    </row>
    <row r="318" ht="15.75" customHeight="1">
      <c r="N318" s="5"/>
    </row>
    <row r="319" ht="15.75" customHeight="1">
      <c r="N319" s="5"/>
    </row>
    <row r="320" ht="15.75" customHeight="1">
      <c r="N320" s="5"/>
    </row>
    <row r="321" ht="15.75" customHeight="1">
      <c r="N321" s="5"/>
    </row>
    <row r="322" ht="15.75" customHeight="1">
      <c r="N322" s="5"/>
    </row>
    <row r="323" ht="15.75" customHeight="1">
      <c r="N323" s="5"/>
    </row>
    <row r="324" ht="15.75" customHeight="1">
      <c r="N324" s="5"/>
    </row>
    <row r="325" ht="15.75" customHeight="1">
      <c r="N325" s="5"/>
    </row>
    <row r="326" ht="15.75" customHeight="1">
      <c r="N326" s="5"/>
    </row>
    <row r="327" ht="15.75" customHeight="1">
      <c r="N327" s="5"/>
    </row>
    <row r="328" ht="15.75" customHeight="1">
      <c r="N328" s="5"/>
    </row>
    <row r="329" ht="15.75" customHeight="1">
      <c r="N329" s="5"/>
    </row>
    <row r="330" ht="15.75" customHeight="1">
      <c r="N330" s="5"/>
    </row>
    <row r="331" ht="15.75" customHeight="1">
      <c r="N331" s="5"/>
    </row>
    <row r="332" ht="15.75" customHeight="1">
      <c r="N332" s="5"/>
    </row>
    <row r="333" ht="15.75" customHeight="1">
      <c r="N333" s="5"/>
    </row>
    <row r="334" ht="15.75" customHeight="1">
      <c r="N334" s="5"/>
    </row>
    <row r="335" ht="15.75" customHeight="1">
      <c r="N335" s="5"/>
    </row>
    <row r="336" ht="15.75" customHeight="1">
      <c r="N336" s="5"/>
    </row>
    <row r="337" ht="15.75" customHeight="1">
      <c r="N337" s="5"/>
    </row>
    <row r="338" ht="15.75" customHeight="1">
      <c r="N338" s="5"/>
    </row>
    <row r="339" ht="15.75" customHeight="1">
      <c r="N339" s="5"/>
    </row>
    <row r="340" ht="15.75" customHeight="1">
      <c r="N340" s="5"/>
    </row>
    <row r="341" ht="15.75" customHeight="1">
      <c r="N341" s="5"/>
    </row>
    <row r="342" ht="15.75" customHeight="1">
      <c r="N342" s="5"/>
    </row>
    <row r="343" ht="15.75" customHeight="1">
      <c r="N343" s="5"/>
    </row>
    <row r="344" ht="15.75" customHeight="1">
      <c r="N344" s="5"/>
    </row>
    <row r="345" ht="15.75" customHeight="1">
      <c r="N345" s="5"/>
    </row>
    <row r="346" ht="15.75" customHeight="1">
      <c r="N346" s="5"/>
    </row>
    <row r="347" ht="15.75" customHeight="1">
      <c r="N347" s="5"/>
    </row>
    <row r="348" ht="15.75" customHeight="1">
      <c r="N348" s="5"/>
    </row>
    <row r="349" ht="15.75" customHeight="1">
      <c r="N349" s="5"/>
    </row>
    <row r="350" ht="15.75" customHeight="1">
      <c r="N350" s="5"/>
    </row>
    <row r="351" ht="15.75" customHeight="1">
      <c r="N351" s="5"/>
    </row>
    <row r="352" ht="15.75" customHeight="1">
      <c r="N352" s="5"/>
    </row>
    <row r="353" ht="15.75" customHeight="1">
      <c r="N353" s="5"/>
    </row>
    <row r="354" ht="15.75" customHeight="1">
      <c r="N354" s="5"/>
    </row>
    <row r="355" ht="15.75" customHeight="1">
      <c r="N355" s="5"/>
    </row>
    <row r="356" ht="15.75" customHeight="1">
      <c r="N356" s="5"/>
    </row>
    <row r="357" ht="15.75" customHeight="1">
      <c r="N357" s="5"/>
    </row>
    <row r="358" ht="15.75" customHeight="1">
      <c r="N358" s="5"/>
    </row>
    <row r="359" ht="15.75" customHeight="1">
      <c r="N359" s="5"/>
    </row>
    <row r="360" ht="15.75" customHeight="1">
      <c r="N360" s="5"/>
    </row>
    <row r="361" ht="15.75" customHeight="1">
      <c r="N361" s="5"/>
    </row>
    <row r="362" ht="15.75" customHeight="1">
      <c r="N362" s="5"/>
    </row>
    <row r="363" ht="15.75" customHeight="1">
      <c r="N363" s="5"/>
    </row>
    <row r="364" ht="15.75" customHeight="1">
      <c r="N364" s="5"/>
    </row>
    <row r="365" ht="15.75" customHeight="1">
      <c r="N365" s="5"/>
    </row>
    <row r="366" ht="15.75" customHeight="1">
      <c r="N366" s="5"/>
    </row>
    <row r="367" ht="15.75" customHeight="1">
      <c r="N367" s="5"/>
    </row>
    <row r="368" ht="15.75" customHeight="1">
      <c r="N368" s="5"/>
    </row>
    <row r="369" ht="15.75" customHeight="1">
      <c r="N369" s="5"/>
    </row>
    <row r="370" ht="15.75" customHeight="1">
      <c r="N370" s="5"/>
    </row>
    <row r="371" ht="15.75" customHeight="1">
      <c r="N371" s="5"/>
    </row>
    <row r="372" ht="15.75" customHeight="1">
      <c r="N372" s="5"/>
    </row>
    <row r="373" ht="15.75" customHeight="1">
      <c r="N373" s="5"/>
    </row>
    <row r="374" ht="15.75" customHeight="1">
      <c r="N374" s="5"/>
    </row>
    <row r="375" ht="15.75" customHeight="1">
      <c r="N375" s="5"/>
    </row>
    <row r="376" ht="15.75" customHeight="1">
      <c r="N376" s="5"/>
    </row>
    <row r="377" ht="15.75" customHeight="1">
      <c r="N377" s="5"/>
    </row>
    <row r="378" ht="15.75" customHeight="1">
      <c r="N378" s="5"/>
    </row>
    <row r="379" ht="15.75" customHeight="1">
      <c r="N379" s="5"/>
    </row>
    <row r="380" ht="15.75" customHeight="1">
      <c r="N380" s="5"/>
    </row>
    <row r="381" ht="15.75" customHeight="1">
      <c r="N381" s="5"/>
    </row>
    <row r="382" ht="15.75" customHeight="1">
      <c r="N382" s="5"/>
    </row>
    <row r="383" ht="15.75" customHeight="1">
      <c r="N383" s="5"/>
    </row>
    <row r="384" ht="15.75" customHeight="1">
      <c r="N384" s="5"/>
    </row>
    <row r="385" ht="15.75" customHeight="1">
      <c r="N385" s="5"/>
    </row>
    <row r="386" ht="15.75" customHeight="1">
      <c r="N386" s="5"/>
    </row>
    <row r="387" ht="15.75" customHeight="1">
      <c r="N387" s="5"/>
    </row>
    <row r="388" ht="15.75" customHeight="1">
      <c r="N388" s="5"/>
    </row>
    <row r="389" ht="15.75" customHeight="1">
      <c r="N389" s="5"/>
    </row>
    <row r="390" ht="15.75" customHeight="1">
      <c r="N390" s="5"/>
    </row>
    <row r="391" ht="15.75" customHeight="1">
      <c r="N391" s="5"/>
    </row>
    <row r="392" ht="15.75" customHeight="1">
      <c r="N392" s="5"/>
    </row>
    <row r="393" ht="15.75" customHeight="1">
      <c r="N393" s="5"/>
    </row>
    <row r="394" ht="15.75" customHeight="1">
      <c r="N394" s="5"/>
    </row>
    <row r="395" ht="15.75" customHeight="1">
      <c r="N395" s="5"/>
    </row>
    <row r="396" ht="15.75" customHeight="1">
      <c r="N396" s="5"/>
    </row>
    <row r="397" ht="15.75" customHeight="1">
      <c r="N397" s="5"/>
    </row>
    <row r="398" ht="15.75" customHeight="1">
      <c r="N398" s="5"/>
    </row>
    <row r="399" ht="15.75" customHeight="1">
      <c r="N399" s="5"/>
    </row>
    <row r="400" ht="15.75" customHeight="1">
      <c r="N400" s="5"/>
    </row>
    <row r="401" ht="15.75" customHeight="1">
      <c r="N401" s="5"/>
    </row>
    <row r="402" ht="15.75" customHeight="1">
      <c r="N402" s="5"/>
    </row>
    <row r="403" ht="15.75" customHeight="1">
      <c r="N403" s="5"/>
    </row>
    <row r="404" ht="15.75" customHeight="1">
      <c r="N404" s="5"/>
    </row>
    <row r="405" ht="15.75" customHeight="1">
      <c r="N405" s="5"/>
    </row>
    <row r="406" ht="15.75" customHeight="1">
      <c r="N406" s="5"/>
    </row>
    <row r="407" ht="15.75" customHeight="1">
      <c r="N407" s="5"/>
    </row>
    <row r="408" ht="15.75" customHeight="1">
      <c r="N408" s="5"/>
    </row>
    <row r="409" ht="15.75" customHeight="1">
      <c r="N409" s="5"/>
    </row>
    <row r="410" ht="15.75" customHeight="1">
      <c r="N410" s="5"/>
    </row>
    <row r="411" ht="15.75" customHeight="1">
      <c r="N411" s="5"/>
    </row>
    <row r="412" ht="15.75" customHeight="1">
      <c r="N412" s="5"/>
    </row>
    <row r="413" ht="15.75" customHeight="1">
      <c r="N413" s="5"/>
    </row>
    <row r="414" ht="15.75" customHeight="1">
      <c r="N414" s="5"/>
    </row>
    <row r="415" ht="15.75" customHeight="1">
      <c r="N415" s="5"/>
    </row>
    <row r="416" ht="15.75" customHeight="1">
      <c r="N416" s="5"/>
    </row>
    <row r="417" ht="15.75" customHeight="1">
      <c r="N417" s="5"/>
    </row>
    <row r="418" ht="15.75" customHeight="1">
      <c r="N418" s="5"/>
    </row>
    <row r="419" ht="15.75" customHeight="1">
      <c r="N419" s="5"/>
    </row>
    <row r="420" ht="15.75" customHeight="1">
      <c r="N420" s="5"/>
    </row>
    <row r="421" ht="15.75" customHeight="1">
      <c r="N421" s="5"/>
    </row>
    <row r="422" ht="15.75" customHeight="1">
      <c r="N422" s="5"/>
    </row>
    <row r="423" ht="15.75" customHeight="1">
      <c r="N423" s="5"/>
    </row>
    <row r="424" ht="15.75" customHeight="1">
      <c r="N424" s="5"/>
    </row>
    <row r="425" ht="15.75" customHeight="1">
      <c r="N425" s="5"/>
    </row>
    <row r="426" ht="15.75" customHeight="1">
      <c r="N426" s="5"/>
    </row>
    <row r="427" ht="15.75" customHeight="1">
      <c r="N427" s="5"/>
    </row>
    <row r="428" ht="15.75" customHeight="1">
      <c r="N428" s="5"/>
    </row>
    <row r="429" ht="15.75" customHeight="1">
      <c r="N429" s="5"/>
    </row>
    <row r="430" ht="15.75" customHeight="1">
      <c r="N430" s="5"/>
    </row>
    <row r="431" ht="15.75" customHeight="1">
      <c r="N431" s="5"/>
    </row>
    <row r="432" ht="15.75" customHeight="1">
      <c r="N432" s="5"/>
    </row>
    <row r="433" ht="15.75" customHeight="1">
      <c r="N433" s="5"/>
    </row>
    <row r="434" ht="15.75" customHeight="1">
      <c r="N434" s="5"/>
    </row>
    <row r="435" ht="15.75" customHeight="1">
      <c r="N435" s="5"/>
    </row>
    <row r="436" ht="15.75" customHeight="1">
      <c r="N436" s="5"/>
    </row>
    <row r="437" ht="15.75" customHeight="1">
      <c r="N437" s="5"/>
    </row>
    <row r="438" ht="15.75" customHeight="1">
      <c r="N438" s="5"/>
    </row>
    <row r="439" ht="15.75" customHeight="1">
      <c r="N439" s="5"/>
    </row>
    <row r="440" ht="15.75" customHeight="1">
      <c r="N440" s="5"/>
    </row>
    <row r="441" ht="15.75" customHeight="1">
      <c r="N441" s="5"/>
    </row>
    <row r="442" ht="15.75" customHeight="1">
      <c r="N442" s="5"/>
    </row>
    <row r="443" ht="15.75" customHeight="1">
      <c r="N443" s="5"/>
    </row>
    <row r="444" ht="15.75" customHeight="1">
      <c r="N444" s="5"/>
    </row>
    <row r="445" ht="15.75" customHeight="1">
      <c r="N445" s="5"/>
    </row>
    <row r="446" ht="15.75" customHeight="1">
      <c r="N446" s="5"/>
    </row>
    <row r="447" ht="15.75" customHeight="1">
      <c r="N447" s="5"/>
    </row>
    <row r="448" ht="15.75" customHeight="1">
      <c r="N448" s="5"/>
    </row>
    <row r="449" ht="15.75" customHeight="1">
      <c r="N449" s="5"/>
    </row>
    <row r="450" ht="15.75" customHeight="1">
      <c r="N450" s="5"/>
    </row>
    <row r="451" ht="15.75" customHeight="1">
      <c r="N451" s="5"/>
    </row>
    <row r="452" ht="15.75" customHeight="1">
      <c r="N452" s="5"/>
    </row>
    <row r="453" ht="15.75" customHeight="1">
      <c r="N453" s="5"/>
    </row>
    <row r="454" ht="15.75" customHeight="1">
      <c r="N454" s="5"/>
    </row>
    <row r="455" ht="15.75" customHeight="1">
      <c r="N455" s="5"/>
    </row>
    <row r="456" ht="15.75" customHeight="1">
      <c r="N456" s="5"/>
    </row>
    <row r="457" ht="15.75" customHeight="1">
      <c r="N457" s="5"/>
    </row>
    <row r="458" ht="15.75" customHeight="1">
      <c r="N458" s="5"/>
    </row>
    <row r="459" ht="15.75" customHeight="1">
      <c r="N459" s="5"/>
    </row>
    <row r="460" ht="15.75" customHeight="1">
      <c r="N460" s="5"/>
    </row>
    <row r="461" ht="15.75" customHeight="1">
      <c r="N461" s="5"/>
    </row>
    <row r="462" ht="15.75" customHeight="1">
      <c r="N462" s="5"/>
    </row>
    <row r="463" ht="15.75" customHeight="1">
      <c r="N463" s="5"/>
    </row>
    <row r="464" ht="15.75" customHeight="1">
      <c r="N464" s="5"/>
    </row>
    <row r="465" ht="15.75" customHeight="1">
      <c r="N465" s="5"/>
    </row>
    <row r="466" ht="15.75" customHeight="1">
      <c r="N466" s="5"/>
    </row>
    <row r="467" ht="15.75" customHeight="1">
      <c r="N467" s="5"/>
    </row>
    <row r="468" ht="15.75" customHeight="1">
      <c r="N468" s="5"/>
    </row>
    <row r="469" ht="15.75" customHeight="1">
      <c r="N469" s="5"/>
    </row>
    <row r="470" ht="15.75" customHeight="1">
      <c r="N470" s="5"/>
    </row>
    <row r="471" ht="15.75" customHeight="1">
      <c r="N471" s="5"/>
    </row>
    <row r="472" ht="15.75" customHeight="1">
      <c r="N472" s="5"/>
    </row>
    <row r="473" ht="15.75" customHeight="1">
      <c r="N473" s="5"/>
    </row>
    <row r="474" ht="15.75" customHeight="1">
      <c r="N474" s="5"/>
    </row>
    <row r="475" ht="15.75" customHeight="1">
      <c r="N475" s="5"/>
    </row>
    <row r="476" ht="15.75" customHeight="1">
      <c r="N476" s="5"/>
    </row>
    <row r="477" ht="15.75" customHeight="1">
      <c r="N477" s="5"/>
    </row>
    <row r="478" ht="15.75" customHeight="1">
      <c r="N478" s="5"/>
    </row>
    <row r="479" ht="15.75" customHeight="1">
      <c r="N479" s="5"/>
    </row>
    <row r="480" ht="15.75" customHeight="1">
      <c r="N480" s="5"/>
    </row>
    <row r="481" ht="15.75" customHeight="1">
      <c r="N481" s="5"/>
    </row>
    <row r="482" ht="15.75" customHeight="1">
      <c r="N482" s="5"/>
    </row>
    <row r="483" ht="15.75" customHeight="1">
      <c r="N483" s="5"/>
    </row>
    <row r="484" ht="15.75" customHeight="1">
      <c r="N484" s="5"/>
    </row>
    <row r="485" ht="15.75" customHeight="1">
      <c r="N485" s="5"/>
    </row>
    <row r="486" ht="15.75" customHeight="1">
      <c r="N486" s="5"/>
    </row>
    <row r="487" ht="15.75" customHeight="1">
      <c r="N487" s="5"/>
    </row>
    <row r="488" ht="15.75" customHeight="1">
      <c r="N488" s="5"/>
    </row>
    <row r="489" ht="15.75" customHeight="1">
      <c r="N489" s="5"/>
    </row>
    <row r="490" ht="15.75" customHeight="1">
      <c r="N490" s="5"/>
    </row>
    <row r="491" ht="15.75" customHeight="1">
      <c r="N491" s="5"/>
    </row>
    <row r="492" ht="15.75" customHeight="1">
      <c r="N492" s="5"/>
    </row>
    <row r="493" ht="15.75" customHeight="1">
      <c r="N493" s="5"/>
    </row>
    <row r="494" ht="15.75" customHeight="1">
      <c r="N494" s="5"/>
    </row>
    <row r="495" ht="15.75" customHeight="1">
      <c r="N495" s="5"/>
    </row>
    <row r="496" ht="15.75" customHeight="1">
      <c r="N496" s="5"/>
    </row>
    <row r="497" ht="15.75" customHeight="1">
      <c r="N497" s="5"/>
    </row>
    <row r="498" ht="15.75" customHeight="1">
      <c r="N498" s="5"/>
    </row>
    <row r="499" ht="15.75" customHeight="1">
      <c r="N499" s="5"/>
    </row>
    <row r="500" ht="15.75" customHeight="1">
      <c r="N500" s="5"/>
    </row>
    <row r="501" ht="15.75" customHeight="1">
      <c r="N501" s="5"/>
    </row>
    <row r="502" ht="15.75" customHeight="1">
      <c r="N502" s="5"/>
    </row>
    <row r="503" ht="15.75" customHeight="1">
      <c r="N503" s="5"/>
    </row>
    <row r="504" ht="15.75" customHeight="1">
      <c r="N504" s="5"/>
    </row>
    <row r="505" ht="15.75" customHeight="1">
      <c r="N505" s="5"/>
    </row>
    <row r="506" ht="15.75" customHeight="1">
      <c r="N506" s="5"/>
    </row>
    <row r="507" ht="15.75" customHeight="1">
      <c r="N507" s="5"/>
    </row>
    <row r="508" ht="15.75" customHeight="1">
      <c r="N508" s="5"/>
    </row>
    <row r="509" ht="15.75" customHeight="1">
      <c r="N509" s="5"/>
    </row>
    <row r="510" ht="15.75" customHeight="1">
      <c r="N510" s="5"/>
    </row>
    <row r="511" ht="15.75" customHeight="1">
      <c r="N511" s="5"/>
    </row>
    <row r="512" ht="15.75" customHeight="1">
      <c r="N512" s="5"/>
    </row>
    <row r="513" ht="15.75" customHeight="1">
      <c r="N513" s="5"/>
    </row>
    <row r="514" ht="15.75" customHeight="1">
      <c r="N514" s="5"/>
    </row>
    <row r="515" ht="15.75" customHeight="1">
      <c r="N515" s="5"/>
    </row>
    <row r="516" ht="15.75" customHeight="1">
      <c r="N516" s="5"/>
    </row>
    <row r="517" ht="15.75" customHeight="1">
      <c r="N517" s="5"/>
    </row>
    <row r="518" ht="15.75" customHeight="1">
      <c r="N518" s="5"/>
    </row>
    <row r="519" ht="15.75" customHeight="1">
      <c r="N519" s="5"/>
    </row>
    <row r="520" ht="15.75" customHeight="1">
      <c r="N520" s="5"/>
    </row>
    <row r="521" ht="15.75" customHeight="1">
      <c r="N521" s="5"/>
    </row>
    <row r="522" ht="15.75" customHeight="1">
      <c r="N522" s="5"/>
    </row>
    <row r="523" ht="15.75" customHeight="1">
      <c r="N523" s="5"/>
    </row>
    <row r="524" ht="15.75" customHeight="1">
      <c r="N524" s="5"/>
    </row>
    <row r="525" ht="15.75" customHeight="1">
      <c r="N525" s="5"/>
    </row>
    <row r="526" ht="15.75" customHeight="1">
      <c r="N526" s="5"/>
    </row>
    <row r="527" ht="15.75" customHeight="1">
      <c r="N527" s="5"/>
    </row>
    <row r="528" ht="15.75" customHeight="1">
      <c r="N528" s="5"/>
    </row>
    <row r="529" ht="15.75" customHeight="1">
      <c r="N529" s="5"/>
    </row>
    <row r="530" ht="15.75" customHeight="1">
      <c r="N530" s="5"/>
    </row>
    <row r="531" ht="15.75" customHeight="1">
      <c r="N531" s="5"/>
    </row>
    <row r="532" ht="15.75" customHeight="1">
      <c r="N532" s="5"/>
    </row>
    <row r="533" ht="15.75" customHeight="1">
      <c r="N533" s="5"/>
    </row>
    <row r="534" ht="15.75" customHeight="1">
      <c r="N534" s="5"/>
    </row>
    <row r="535" ht="15.75" customHeight="1">
      <c r="N535" s="5"/>
    </row>
    <row r="536" ht="15.75" customHeight="1">
      <c r="N536" s="5"/>
    </row>
    <row r="537" ht="15.75" customHeight="1">
      <c r="N537" s="5"/>
    </row>
    <row r="538" ht="15.75" customHeight="1">
      <c r="N538" s="5"/>
    </row>
    <row r="539" ht="15.75" customHeight="1">
      <c r="N539" s="5"/>
    </row>
    <row r="540" ht="15.75" customHeight="1">
      <c r="N540" s="5"/>
    </row>
    <row r="541" ht="15.75" customHeight="1">
      <c r="N541" s="5"/>
    </row>
    <row r="542" ht="15.75" customHeight="1">
      <c r="N542" s="5"/>
    </row>
    <row r="543" ht="15.75" customHeight="1">
      <c r="N543" s="5"/>
    </row>
    <row r="544" ht="15.75" customHeight="1">
      <c r="N544" s="5"/>
    </row>
    <row r="545" ht="15.75" customHeight="1">
      <c r="N545" s="5"/>
    </row>
    <row r="546" ht="15.75" customHeight="1">
      <c r="N546" s="5"/>
    </row>
    <row r="547" ht="15.75" customHeight="1">
      <c r="N547" s="5"/>
    </row>
    <row r="548" ht="15.75" customHeight="1">
      <c r="N548" s="5"/>
    </row>
    <row r="549" ht="15.75" customHeight="1">
      <c r="N549" s="5"/>
    </row>
    <row r="550" ht="15.75" customHeight="1">
      <c r="N550" s="5"/>
    </row>
    <row r="551" ht="15.75" customHeight="1">
      <c r="N551" s="5"/>
    </row>
    <row r="552" ht="15.75" customHeight="1">
      <c r="N552" s="5"/>
    </row>
    <row r="553" ht="15.75" customHeight="1">
      <c r="N553" s="5"/>
    </row>
    <row r="554" ht="15.75" customHeight="1">
      <c r="N554" s="5"/>
    </row>
    <row r="555" ht="15.75" customHeight="1">
      <c r="N555" s="5"/>
    </row>
    <row r="556" ht="15.75" customHeight="1">
      <c r="N556" s="5"/>
    </row>
    <row r="557" ht="15.75" customHeight="1">
      <c r="N557" s="5"/>
    </row>
    <row r="558" ht="15.75" customHeight="1">
      <c r="N558" s="5"/>
    </row>
    <row r="559" ht="15.75" customHeight="1">
      <c r="N559" s="5"/>
    </row>
    <row r="560" ht="15.75" customHeight="1">
      <c r="N560" s="5"/>
    </row>
    <row r="561" ht="15.75" customHeight="1">
      <c r="N561" s="5"/>
    </row>
    <row r="562" ht="15.75" customHeight="1">
      <c r="N562" s="5"/>
    </row>
    <row r="563" ht="15.75" customHeight="1">
      <c r="N563" s="5"/>
    </row>
    <row r="564" ht="15.75" customHeight="1">
      <c r="N564" s="5"/>
    </row>
    <row r="565" ht="15.75" customHeight="1">
      <c r="N565" s="5"/>
    </row>
    <row r="566" ht="15.75" customHeight="1">
      <c r="N566" s="5"/>
    </row>
    <row r="567" ht="15.75" customHeight="1">
      <c r="N567" s="5"/>
    </row>
    <row r="568" ht="15.75" customHeight="1">
      <c r="N568" s="5"/>
    </row>
    <row r="569" ht="15.75" customHeight="1">
      <c r="N569" s="5"/>
    </row>
    <row r="570" ht="15.75" customHeight="1">
      <c r="N570" s="5"/>
    </row>
    <row r="571" ht="15.75" customHeight="1">
      <c r="N571" s="5"/>
    </row>
    <row r="572" ht="15.75" customHeight="1">
      <c r="N572" s="5"/>
    </row>
    <row r="573" ht="15.75" customHeight="1">
      <c r="N573" s="5"/>
    </row>
    <row r="574" ht="15.75" customHeight="1">
      <c r="N574" s="5"/>
    </row>
    <row r="575" ht="15.75" customHeight="1">
      <c r="N575" s="5"/>
    </row>
    <row r="576" ht="15.75" customHeight="1">
      <c r="N576" s="5"/>
    </row>
    <row r="577" ht="15.75" customHeight="1">
      <c r="N577" s="5"/>
    </row>
    <row r="578" ht="15.75" customHeight="1">
      <c r="N578" s="5"/>
    </row>
    <row r="579" ht="15.75" customHeight="1">
      <c r="N579" s="5"/>
    </row>
    <row r="580" ht="15.75" customHeight="1">
      <c r="N580" s="5"/>
    </row>
    <row r="581" ht="15.75" customHeight="1">
      <c r="N581" s="5"/>
    </row>
    <row r="582" ht="15.75" customHeight="1">
      <c r="N582" s="5"/>
    </row>
    <row r="583" ht="15.75" customHeight="1">
      <c r="N583" s="5"/>
    </row>
    <row r="584" ht="15.75" customHeight="1">
      <c r="N584" s="5"/>
    </row>
    <row r="585" ht="15.75" customHeight="1">
      <c r="N585" s="5"/>
    </row>
    <row r="586" ht="15.75" customHeight="1">
      <c r="N586" s="5"/>
    </row>
    <row r="587" ht="15.75" customHeight="1">
      <c r="N587" s="5"/>
    </row>
    <row r="588" ht="15.75" customHeight="1">
      <c r="N588" s="5"/>
    </row>
    <row r="589" ht="15.75" customHeight="1">
      <c r="N589" s="5"/>
    </row>
    <row r="590" ht="15.75" customHeight="1">
      <c r="N590" s="5"/>
    </row>
    <row r="591" ht="15.75" customHeight="1">
      <c r="N591" s="5"/>
    </row>
    <row r="592" ht="15.75" customHeight="1">
      <c r="N592" s="5"/>
    </row>
    <row r="593" ht="15.75" customHeight="1">
      <c r="N593" s="5"/>
    </row>
    <row r="594" ht="15.75" customHeight="1">
      <c r="N594" s="5"/>
    </row>
    <row r="595" ht="15.75" customHeight="1">
      <c r="N595" s="5"/>
    </row>
    <row r="596" ht="15.75" customHeight="1">
      <c r="N596" s="5"/>
    </row>
    <row r="597" ht="15.75" customHeight="1">
      <c r="N597" s="5"/>
    </row>
    <row r="598" ht="15.75" customHeight="1">
      <c r="N598" s="5"/>
    </row>
    <row r="599" ht="15.75" customHeight="1">
      <c r="N599" s="5"/>
    </row>
    <row r="600" ht="15.75" customHeight="1">
      <c r="N600" s="5"/>
    </row>
    <row r="601" ht="15.75" customHeight="1">
      <c r="N601" s="5"/>
    </row>
    <row r="602" ht="15.75" customHeight="1">
      <c r="N602" s="5"/>
    </row>
    <row r="603" ht="15.75" customHeight="1">
      <c r="N603" s="5"/>
    </row>
    <row r="604" ht="15.75" customHeight="1">
      <c r="N604" s="5"/>
    </row>
    <row r="605" ht="15.75" customHeight="1">
      <c r="N605" s="5"/>
    </row>
    <row r="606" ht="15.75" customHeight="1">
      <c r="N606" s="5"/>
    </row>
    <row r="607" ht="15.75" customHeight="1">
      <c r="N607" s="5"/>
    </row>
    <row r="608" ht="15.75" customHeight="1">
      <c r="N608" s="5"/>
    </row>
    <row r="609" ht="15.75" customHeight="1">
      <c r="N609" s="5"/>
    </row>
    <row r="610" ht="15.75" customHeight="1">
      <c r="N610" s="5"/>
    </row>
    <row r="611" ht="15.75" customHeight="1">
      <c r="N611" s="5"/>
    </row>
    <row r="612" ht="15.75" customHeight="1">
      <c r="N612" s="5"/>
    </row>
    <row r="613" ht="15.75" customHeight="1">
      <c r="N613" s="5"/>
    </row>
    <row r="614" ht="15.75" customHeight="1">
      <c r="N614" s="5"/>
    </row>
    <row r="615" ht="15.75" customHeight="1">
      <c r="N615" s="5"/>
    </row>
    <row r="616" ht="15.75" customHeight="1">
      <c r="N616" s="5"/>
    </row>
    <row r="617" ht="15.75" customHeight="1">
      <c r="N617" s="5"/>
    </row>
    <row r="618" ht="15.75" customHeight="1">
      <c r="N618" s="5"/>
    </row>
    <row r="619" ht="15.75" customHeight="1">
      <c r="N619" s="5"/>
    </row>
    <row r="620" ht="15.75" customHeight="1">
      <c r="N620" s="5"/>
    </row>
    <row r="621" ht="15.75" customHeight="1">
      <c r="N621" s="5"/>
    </row>
    <row r="622" ht="15.75" customHeight="1">
      <c r="N622" s="5"/>
    </row>
    <row r="623" ht="15.75" customHeight="1">
      <c r="N623" s="5"/>
    </row>
    <row r="624" ht="15.75" customHeight="1">
      <c r="N624" s="5"/>
    </row>
    <row r="625" ht="15.75" customHeight="1">
      <c r="N625" s="5"/>
    </row>
    <row r="626" ht="15.75" customHeight="1">
      <c r="N626" s="5"/>
    </row>
    <row r="627" ht="15.75" customHeight="1">
      <c r="N627" s="5"/>
    </row>
    <row r="628" ht="15.75" customHeight="1">
      <c r="N628" s="5"/>
    </row>
    <row r="629" ht="15.75" customHeight="1">
      <c r="N629" s="5"/>
    </row>
    <row r="630" ht="15.75" customHeight="1">
      <c r="N630" s="5"/>
    </row>
    <row r="631" ht="15.75" customHeight="1">
      <c r="N631" s="5"/>
    </row>
    <row r="632" ht="15.75" customHeight="1">
      <c r="N632" s="5"/>
    </row>
    <row r="633" ht="15.75" customHeight="1">
      <c r="N633" s="5"/>
    </row>
    <row r="634" ht="15.75" customHeight="1">
      <c r="N634" s="5"/>
    </row>
    <row r="635" ht="15.75" customHeight="1">
      <c r="N635" s="5"/>
    </row>
    <row r="636" ht="15.75" customHeight="1">
      <c r="N636" s="5"/>
    </row>
    <row r="637" ht="15.75" customHeight="1">
      <c r="N637" s="5"/>
    </row>
    <row r="638" ht="15.75" customHeight="1">
      <c r="N638" s="5"/>
    </row>
    <row r="639" ht="15.75" customHeight="1">
      <c r="N639" s="5"/>
    </row>
    <row r="640" ht="15.75" customHeight="1">
      <c r="N640" s="5"/>
    </row>
    <row r="641" ht="15.75" customHeight="1">
      <c r="N641" s="5"/>
    </row>
    <row r="642" ht="15.75" customHeight="1">
      <c r="N642" s="5"/>
    </row>
    <row r="643" ht="15.75" customHeight="1">
      <c r="N643" s="5"/>
    </row>
    <row r="644" ht="15.75" customHeight="1">
      <c r="N644" s="5"/>
    </row>
    <row r="645" ht="15.75" customHeight="1">
      <c r="N645" s="5"/>
    </row>
    <row r="646" ht="15.75" customHeight="1">
      <c r="N646" s="5"/>
    </row>
    <row r="647" ht="15.75" customHeight="1">
      <c r="N647" s="5"/>
    </row>
    <row r="648" ht="15.75" customHeight="1">
      <c r="N648" s="5"/>
    </row>
    <row r="649" ht="15.75" customHeight="1">
      <c r="N649" s="5"/>
    </row>
    <row r="650" ht="15.75" customHeight="1">
      <c r="N650" s="5"/>
    </row>
    <row r="651" ht="15.75" customHeight="1">
      <c r="N651" s="5"/>
    </row>
    <row r="652" ht="15.75" customHeight="1">
      <c r="N652" s="5"/>
    </row>
    <row r="653" ht="15.75" customHeight="1">
      <c r="N653" s="5"/>
    </row>
    <row r="654" ht="15.75" customHeight="1">
      <c r="N654" s="5"/>
    </row>
    <row r="655" ht="15.75" customHeight="1">
      <c r="N655" s="5"/>
    </row>
    <row r="656" ht="15.75" customHeight="1">
      <c r="N656" s="5"/>
    </row>
    <row r="657" ht="15.75" customHeight="1">
      <c r="N657" s="5"/>
    </row>
    <row r="658" ht="15.75" customHeight="1">
      <c r="N658" s="5"/>
    </row>
    <row r="659" ht="15.75" customHeight="1">
      <c r="N659" s="5"/>
    </row>
    <row r="660" ht="15.75" customHeight="1">
      <c r="N660" s="5"/>
    </row>
    <row r="661" ht="15.75" customHeight="1">
      <c r="N661" s="5"/>
    </row>
    <row r="662" ht="15.75" customHeight="1">
      <c r="N662" s="5"/>
    </row>
    <row r="663" ht="15.75" customHeight="1">
      <c r="N663" s="5"/>
    </row>
    <row r="664" ht="15.75" customHeight="1">
      <c r="N664" s="5"/>
    </row>
    <row r="665" ht="15.75" customHeight="1">
      <c r="N665" s="5"/>
    </row>
    <row r="666" ht="15.75" customHeight="1">
      <c r="N666" s="5"/>
    </row>
    <row r="667" ht="15.75" customHeight="1">
      <c r="N667" s="5"/>
    </row>
    <row r="668" ht="15.75" customHeight="1">
      <c r="N668" s="5"/>
    </row>
    <row r="669" ht="15.75" customHeight="1">
      <c r="N669" s="5"/>
    </row>
    <row r="670" ht="15.75" customHeight="1">
      <c r="N670" s="5"/>
    </row>
    <row r="671" ht="15.75" customHeight="1">
      <c r="N671" s="5"/>
    </row>
    <row r="672" ht="15.75" customHeight="1">
      <c r="N672" s="5"/>
    </row>
    <row r="673" ht="15.75" customHeight="1">
      <c r="N673" s="5"/>
    </row>
    <row r="674" ht="15.75" customHeight="1">
      <c r="N674" s="5"/>
    </row>
    <row r="675" ht="15.75" customHeight="1">
      <c r="N675" s="5"/>
    </row>
    <row r="676" ht="15.75" customHeight="1">
      <c r="N676" s="5"/>
    </row>
    <row r="677" ht="15.75" customHeight="1">
      <c r="N677" s="5"/>
    </row>
    <row r="678" ht="15.75" customHeight="1">
      <c r="N678" s="5"/>
    </row>
    <row r="679" ht="15.75" customHeight="1">
      <c r="N679" s="5"/>
    </row>
    <row r="680" ht="15.75" customHeight="1">
      <c r="N680" s="5"/>
    </row>
    <row r="681" ht="15.75" customHeight="1">
      <c r="N681" s="5"/>
    </row>
    <row r="682" ht="15.75" customHeight="1">
      <c r="N682" s="5"/>
    </row>
    <row r="683" ht="15.75" customHeight="1">
      <c r="N683" s="5"/>
    </row>
    <row r="684" ht="15.75" customHeight="1">
      <c r="N684" s="5"/>
    </row>
    <row r="685" ht="15.75" customHeight="1">
      <c r="N685" s="5"/>
    </row>
    <row r="686" ht="15.75" customHeight="1">
      <c r="N686" s="5"/>
    </row>
    <row r="687" ht="15.75" customHeight="1">
      <c r="N687" s="5"/>
    </row>
    <row r="688" ht="15.75" customHeight="1">
      <c r="N688" s="5"/>
    </row>
    <row r="689" ht="15.75" customHeight="1">
      <c r="N689" s="5"/>
    </row>
    <row r="690" ht="15.75" customHeight="1">
      <c r="N690" s="5"/>
    </row>
    <row r="691" ht="15.75" customHeight="1">
      <c r="N691" s="5"/>
    </row>
    <row r="692" ht="15.75" customHeight="1">
      <c r="N692" s="5"/>
    </row>
    <row r="693" ht="15.75" customHeight="1">
      <c r="N693" s="5"/>
    </row>
    <row r="694" ht="15.75" customHeight="1">
      <c r="N694" s="5"/>
    </row>
    <row r="695" ht="15.75" customHeight="1">
      <c r="N695" s="5"/>
    </row>
    <row r="696" ht="15.75" customHeight="1">
      <c r="N696" s="5"/>
    </row>
    <row r="697" ht="15.75" customHeight="1">
      <c r="N697" s="5"/>
    </row>
    <row r="698" ht="15.75" customHeight="1">
      <c r="N698" s="5"/>
    </row>
    <row r="699" ht="15.75" customHeight="1">
      <c r="N699" s="5"/>
    </row>
    <row r="700" ht="15.75" customHeight="1">
      <c r="N700" s="5"/>
    </row>
    <row r="701" ht="15.75" customHeight="1">
      <c r="N701" s="5"/>
    </row>
    <row r="702" ht="15.75" customHeight="1">
      <c r="N702" s="5"/>
    </row>
    <row r="703" ht="15.75" customHeight="1">
      <c r="N703" s="5"/>
    </row>
    <row r="704" ht="15.75" customHeight="1">
      <c r="N704" s="5"/>
    </row>
    <row r="705" ht="15.75" customHeight="1">
      <c r="N705" s="5"/>
    </row>
    <row r="706" ht="15.75" customHeight="1">
      <c r="N706" s="5"/>
    </row>
    <row r="707" ht="15.75" customHeight="1">
      <c r="N707" s="5"/>
    </row>
    <row r="708" ht="15.75" customHeight="1">
      <c r="N708" s="5"/>
    </row>
    <row r="709" ht="15.75" customHeight="1">
      <c r="N709" s="5"/>
    </row>
    <row r="710" ht="15.75" customHeight="1">
      <c r="N710" s="5"/>
    </row>
    <row r="711" ht="15.75" customHeight="1">
      <c r="N711" s="5"/>
    </row>
    <row r="712" ht="15.75" customHeight="1">
      <c r="N712" s="5"/>
    </row>
    <row r="713" ht="15.75" customHeight="1">
      <c r="N713" s="5"/>
    </row>
    <row r="714" ht="15.75" customHeight="1">
      <c r="N714" s="5"/>
    </row>
    <row r="715" ht="15.75" customHeight="1">
      <c r="N715" s="5"/>
    </row>
    <row r="716" ht="15.75" customHeight="1">
      <c r="N716" s="5"/>
    </row>
    <row r="717" ht="15.75" customHeight="1">
      <c r="N717" s="5"/>
    </row>
    <row r="718" ht="15.75" customHeight="1">
      <c r="N718" s="5"/>
    </row>
    <row r="719" ht="15.75" customHeight="1">
      <c r="N719" s="5"/>
    </row>
    <row r="720" ht="15.75" customHeight="1">
      <c r="N720" s="5"/>
    </row>
    <row r="721" ht="15.75" customHeight="1">
      <c r="N721" s="5"/>
    </row>
    <row r="722" ht="15.75" customHeight="1">
      <c r="N722" s="5"/>
    </row>
    <row r="723" ht="15.75" customHeight="1">
      <c r="N723" s="5"/>
    </row>
    <row r="724" ht="15.75" customHeight="1">
      <c r="N724" s="5"/>
    </row>
    <row r="725" ht="15.75" customHeight="1">
      <c r="N725" s="5"/>
    </row>
    <row r="726" ht="15.75" customHeight="1">
      <c r="N726" s="5"/>
    </row>
    <row r="727" ht="15.75" customHeight="1">
      <c r="N727" s="5"/>
    </row>
    <row r="728" ht="15.75" customHeight="1">
      <c r="N728" s="5"/>
    </row>
    <row r="729" ht="15.75" customHeight="1">
      <c r="N729" s="5"/>
    </row>
    <row r="730" ht="15.75" customHeight="1">
      <c r="N730" s="5"/>
    </row>
    <row r="731" ht="15.75" customHeight="1">
      <c r="N731" s="5"/>
    </row>
    <row r="732" ht="15.75" customHeight="1">
      <c r="N732" s="5"/>
    </row>
    <row r="733" ht="15.75" customHeight="1">
      <c r="N733" s="5"/>
    </row>
    <row r="734" ht="15.75" customHeight="1">
      <c r="N734" s="5"/>
    </row>
    <row r="735" ht="15.75" customHeight="1">
      <c r="N735" s="5"/>
    </row>
    <row r="736" ht="15.75" customHeight="1">
      <c r="N736" s="5"/>
    </row>
    <row r="737" ht="15.75" customHeight="1">
      <c r="N737" s="5"/>
    </row>
    <row r="738" ht="15.75" customHeight="1">
      <c r="N738" s="5"/>
    </row>
    <row r="739" ht="15.75" customHeight="1">
      <c r="N739" s="5"/>
    </row>
    <row r="740" ht="15.75" customHeight="1">
      <c r="N740" s="5"/>
    </row>
    <row r="741" ht="15.75" customHeight="1">
      <c r="N741" s="5"/>
    </row>
    <row r="742" ht="15.75" customHeight="1">
      <c r="N742" s="5"/>
    </row>
    <row r="743" ht="15.75" customHeight="1">
      <c r="N743" s="5"/>
    </row>
    <row r="744" ht="15.75" customHeight="1">
      <c r="N744" s="5"/>
    </row>
    <row r="745" ht="15.75" customHeight="1">
      <c r="N745" s="5"/>
    </row>
    <row r="746" ht="15.75" customHeight="1">
      <c r="N746" s="5"/>
    </row>
    <row r="747" ht="15.75" customHeight="1">
      <c r="N747" s="5"/>
    </row>
    <row r="748" ht="15.75" customHeight="1">
      <c r="N748" s="5"/>
    </row>
    <row r="749" ht="15.75" customHeight="1">
      <c r="N749" s="5"/>
    </row>
    <row r="750" ht="15.75" customHeight="1">
      <c r="N750" s="5"/>
    </row>
    <row r="751" ht="15.75" customHeight="1">
      <c r="N751" s="5"/>
    </row>
    <row r="752" ht="15.75" customHeight="1">
      <c r="N752" s="5"/>
    </row>
    <row r="753" ht="15.75" customHeight="1">
      <c r="N753" s="5"/>
    </row>
    <row r="754" ht="15.75" customHeight="1">
      <c r="N754" s="5"/>
    </row>
    <row r="755" ht="15.75" customHeight="1">
      <c r="N755" s="5"/>
    </row>
    <row r="756" ht="15.75" customHeight="1">
      <c r="N756" s="5"/>
    </row>
    <row r="757" ht="15.75" customHeight="1">
      <c r="N757" s="5"/>
    </row>
    <row r="758" ht="15.75" customHeight="1">
      <c r="N758" s="5"/>
    </row>
    <row r="759" ht="15.75" customHeight="1">
      <c r="N759" s="5"/>
    </row>
    <row r="760" ht="15.75" customHeight="1">
      <c r="N760" s="5"/>
    </row>
    <row r="761" ht="15.75" customHeight="1">
      <c r="N761" s="5"/>
    </row>
    <row r="762" ht="15.75" customHeight="1">
      <c r="N762" s="5"/>
    </row>
    <row r="763" ht="15.75" customHeight="1">
      <c r="N763" s="5"/>
    </row>
    <row r="764" ht="15.75" customHeight="1">
      <c r="N764" s="5"/>
    </row>
    <row r="765" ht="15.75" customHeight="1">
      <c r="N765" s="5"/>
    </row>
    <row r="766" ht="15.75" customHeight="1">
      <c r="N766" s="5"/>
    </row>
    <row r="767" ht="15.75" customHeight="1">
      <c r="N767" s="5"/>
    </row>
    <row r="768" ht="15.75" customHeight="1">
      <c r="N768" s="5"/>
    </row>
    <row r="769" ht="15.75" customHeight="1">
      <c r="N769" s="5"/>
    </row>
    <row r="770" ht="15.75" customHeight="1">
      <c r="N770" s="5"/>
    </row>
    <row r="771" ht="15.75" customHeight="1">
      <c r="N771" s="5"/>
    </row>
    <row r="772" ht="15.75" customHeight="1">
      <c r="N772" s="5"/>
    </row>
    <row r="773" ht="15.75" customHeight="1">
      <c r="N773" s="5"/>
    </row>
    <row r="774" ht="15.75" customHeight="1">
      <c r="N774" s="5"/>
    </row>
    <row r="775" ht="15.75" customHeight="1">
      <c r="N775" s="5"/>
    </row>
    <row r="776" ht="15.75" customHeight="1">
      <c r="N776" s="5"/>
    </row>
    <row r="777" ht="15.75" customHeight="1">
      <c r="N777" s="5"/>
    </row>
    <row r="778" ht="15.75" customHeight="1">
      <c r="N778" s="5"/>
    </row>
    <row r="779" ht="15.75" customHeight="1">
      <c r="N779" s="5"/>
    </row>
    <row r="780" ht="15.75" customHeight="1">
      <c r="N780" s="5"/>
    </row>
    <row r="781" ht="15.75" customHeight="1">
      <c r="N781" s="5"/>
    </row>
    <row r="782" ht="15.75" customHeight="1">
      <c r="N782" s="5"/>
    </row>
    <row r="783" ht="15.75" customHeight="1">
      <c r="N783" s="5"/>
    </row>
    <row r="784" ht="15.75" customHeight="1">
      <c r="N784" s="5"/>
    </row>
    <row r="785" ht="15.75" customHeight="1">
      <c r="N785" s="5"/>
    </row>
    <row r="786" ht="15.75" customHeight="1">
      <c r="N786" s="5"/>
    </row>
    <row r="787" ht="15.75" customHeight="1">
      <c r="N787" s="5"/>
    </row>
    <row r="788" ht="15.75" customHeight="1">
      <c r="N788" s="5"/>
    </row>
    <row r="789" ht="15.75" customHeight="1">
      <c r="N789" s="5"/>
    </row>
    <row r="790" ht="15.75" customHeight="1">
      <c r="N790" s="5"/>
    </row>
    <row r="791" ht="15.75" customHeight="1">
      <c r="N791" s="5"/>
    </row>
    <row r="792" ht="15.75" customHeight="1">
      <c r="N792" s="5"/>
    </row>
    <row r="793" ht="15.75" customHeight="1">
      <c r="N793" s="5"/>
    </row>
    <row r="794" ht="15.75" customHeight="1">
      <c r="N794" s="5"/>
    </row>
    <row r="795" ht="15.75" customHeight="1">
      <c r="N795" s="5"/>
    </row>
    <row r="796" ht="15.75" customHeight="1">
      <c r="N796" s="5"/>
    </row>
    <row r="797" ht="15.75" customHeight="1">
      <c r="N797" s="5"/>
    </row>
    <row r="798" ht="15.75" customHeight="1">
      <c r="N798" s="5"/>
    </row>
    <row r="799" ht="15.75" customHeight="1">
      <c r="N799" s="5"/>
    </row>
    <row r="800" ht="15.75" customHeight="1">
      <c r="N800" s="5"/>
    </row>
    <row r="801" ht="15.75" customHeight="1">
      <c r="N801" s="5"/>
    </row>
    <row r="802" ht="15.75" customHeight="1">
      <c r="N802" s="5"/>
    </row>
    <row r="803" ht="15.75" customHeight="1">
      <c r="N803" s="5"/>
    </row>
    <row r="804" ht="15.75" customHeight="1">
      <c r="N804" s="5"/>
    </row>
    <row r="805" ht="15.75" customHeight="1">
      <c r="N805" s="5"/>
    </row>
    <row r="806" ht="15.75" customHeight="1">
      <c r="N806" s="5"/>
    </row>
    <row r="807" ht="15.75" customHeight="1">
      <c r="N807" s="5"/>
    </row>
    <row r="808" ht="15.75" customHeight="1">
      <c r="N808" s="5"/>
    </row>
    <row r="809" ht="15.75" customHeight="1">
      <c r="N809" s="5"/>
    </row>
    <row r="810" ht="15.75" customHeight="1">
      <c r="N810" s="5"/>
    </row>
    <row r="811" ht="15.75" customHeight="1">
      <c r="N811" s="5"/>
    </row>
    <row r="812" ht="15.75" customHeight="1">
      <c r="N812" s="5"/>
    </row>
    <row r="813" ht="15.75" customHeight="1">
      <c r="N813" s="5"/>
    </row>
    <row r="814" ht="15.75" customHeight="1">
      <c r="N814" s="5"/>
    </row>
    <row r="815" ht="15.75" customHeight="1">
      <c r="N815" s="5"/>
    </row>
    <row r="816" ht="15.75" customHeight="1">
      <c r="N816" s="5"/>
    </row>
    <row r="817" ht="15.75" customHeight="1">
      <c r="N817" s="5"/>
    </row>
    <row r="818" ht="15.75" customHeight="1">
      <c r="N818" s="5"/>
    </row>
    <row r="819" ht="15.75" customHeight="1">
      <c r="N819" s="5"/>
    </row>
    <row r="820" ht="15.75" customHeight="1">
      <c r="N820" s="5"/>
    </row>
    <row r="821" ht="15.75" customHeight="1">
      <c r="N821" s="5"/>
    </row>
    <row r="822" ht="15.75" customHeight="1">
      <c r="N822" s="5"/>
    </row>
    <row r="823" ht="15.75" customHeight="1">
      <c r="N823" s="5"/>
    </row>
    <row r="824" ht="15.75" customHeight="1">
      <c r="N824" s="5"/>
    </row>
    <row r="825" ht="15.75" customHeight="1">
      <c r="N825" s="5"/>
    </row>
    <row r="826" ht="15.75" customHeight="1">
      <c r="N826" s="5"/>
    </row>
    <row r="827" ht="15.75" customHeight="1">
      <c r="N827" s="5"/>
    </row>
    <row r="828" ht="15.75" customHeight="1">
      <c r="N828" s="5"/>
    </row>
    <row r="829" ht="15.75" customHeight="1">
      <c r="N829" s="5"/>
    </row>
    <row r="830" ht="15.75" customHeight="1">
      <c r="N830" s="5"/>
    </row>
    <row r="831" ht="15.75" customHeight="1">
      <c r="N831" s="5"/>
    </row>
    <row r="832" ht="15.75" customHeight="1">
      <c r="N832" s="5"/>
    </row>
    <row r="833" ht="15.75" customHeight="1">
      <c r="N833" s="5"/>
    </row>
    <row r="834" ht="15.75" customHeight="1">
      <c r="N834" s="5"/>
    </row>
    <row r="835" ht="15.75" customHeight="1">
      <c r="N835" s="5"/>
    </row>
    <row r="836" ht="15.75" customHeight="1">
      <c r="N836" s="5"/>
    </row>
    <row r="837" ht="15.75" customHeight="1">
      <c r="N837" s="5"/>
    </row>
    <row r="838" ht="15.75" customHeight="1">
      <c r="N838" s="5"/>
    </row>
    <row r="839" ht="15.75" customHeight="1">
      <c r="N839" s="5"/>
    </row>
    <row r="840" ht="15.75" customHeight="1">
      <c r="N840" s="5"/>
    </row>
    <row r="841" ht="15.75" customHeight="1">
      <c r="N841" s="5"/>
    </row>
    <row r="842" ht="15.75" customHeight="1">
      <c r="N842" s="5"/>
    </row>
    <row r="843" ht="15.75" customHeight="1">
      <c r="N843" s="5"/>
    </row>
    <row r="844" ht="15.75" customHeight="1">
      <c r="N844" s="5"/>
    </row>
    <row r="845" ht="15.75" customHeight="1">
      <c r="N845" s="5"/>
    </row>
    <row r="846" ht="15.75" customHeight="1">
      <c r="N846" s="5"/>
    </row>
    <row r="847" ht="15.75" customHeight="1">
      <c r="N847" s="5"/>
    </row>
    <row r="848" ht="15.75" customHeight="1">
      <c r="N848" s="5"/>
    </row>
    <row r="849" ht="15.75" customHeight="1">
      <c r="N849" s="5"/>
    </row>
    <row r="850" ht="15.75" customHeight="1">
      <c r="N850" s="5"/>
    </row>
    <row r="851" ht="15.75" customHeight="1">
      <c r="N851" s="5"/>
    </row>
    <row r="852" ht="15.75" customHeight="1">
      <c r="N852" s="5"/>
    </row>
    <row r="853" ht="15.75" customHeight="1">
      <c r="N853" s="5"/>
    </row>
    <row r="854" ht="15.75" customHeight="1">
      <c r="N854" s="5"/>
    </row>
    <row r="855" ht="15.75" customHeight="1">
      <c r="N855" s="5"/>
    </row>
    <row r="856" ht="15.75" customHeight="1">
      <c r="N856" s="5"/>
    </row>
    <row r="857" ht="15.75" customHeight="1">
      <c r="N857" s="5"/>
    </row>
    <row r="858" ht="15.75" customHeight="1">
      <c r="N858" s="5"/>
    </row>
    <row r="859" ht="15.75" customHeight="1">
      <c r="N859" s="5"/>
    </row>
    <row r="860" ht="15.75" customHeight="1">
      <c r="N860" s="5"/>
    </row>
    <row r="861" ht="15.75" customHeight="1">
      <c r="N861" s="5"/>
    </row>
    <row r="862" ht="15.75" customHeight="1">
      <c r="N862" s="5"/>
    </row>
    <row r="863" ht="15.75" customHeight="1">
      <c r="N863" s="5"/>
    </row>
    <row r="864" ht="15.75" customHeight="1">
      <c r="N864" s="5"/>
    </row>
    <row r="865" ht="15.75" customHeight="1">
      <c r="N865" s="5"/>
    </row>
    <row r="866" ht="15.75" customHeight="1">
      <c r="N866" s="5"/>
    </row>
    <row r="867" ht="15.75" customHeight="1">
      <c r="N867" s="5"/>
    </row>
    <row r="868" ht="15.75" customHeight="1">
      <c r="N868" s="5"/>
    </row>
    <row r="869" ht="15.75" customHeight="1">
      <c r="N869" s="5"/>
    </row>
    <row r="870" ht="15.75" customHeight="1">
      <c r="N870" s="5"/>
    </row>
    <row r="871" ht="15.75" customHeight="1">
      <c r="N871" s="5"/>
    </row>
    <row r="872" ht="15.75" customHeight="1">
      <c r="N872" s="5"/>
    </row>
    <row r="873" ht="15.75" customHeight="1">
      <c r="N873" s="5"/>
    </row>
    <row r="874" ht="15.75" customHeight="1">
      <c r="N874" s="5"/>
    </row>
    <row r="875" ht="15.75" customHeight="1">
      <c r="N875" s="5"/>
    </row>
    <row r="876" ht="15.75" customHeight="1">
      <c r="N876" s="5"/>
    </row>
    <row r="877" ht="15.75" customHeight="1">
      <c r="N877" s="5"/>
    </row>
    <row r="878" ht="15.75" customHeight="1">
      <c r="N878" s="5"/>
    </row>
    <row r="879" ht="15.75" customHeight="1">
      <c r="N879" s="5"/>
    </row>
    <row r="880" ht="15.75" customHeight="1">
      <c r="N880" s="5"/>
    </row>
    <row r="881" ht="15.75" customHeight="1">
      <c r="N881" s="5"/>
    </row>
    <row r="882" ht="15.75" customHeight="1">
      <c r="N882" s="5"/>
    </row>
    <row r="883" ht="15.75" customHeight="1">
      <c r="N883" s="5"/>
    </row>
    <row r="884" ht="15.75" customHeight="1">
      <c r="N884" s="5"/>
    </row>
    <row r="885" ht="15.75" customHeight="1">
      <c r="N885" s="5"/>
    </row>
    <row r="886" ht="15.75" customHeight="1">
      <c r="N886" s="5"/>
    </row>
    <row r="887" ht="15.75" customHeight="1">
      <c r="N887" s="5"/>
    </row>
    <row r="888" ht="15.75" customHeight="1">
      <c r="N888" s="5"/>
    </row>
    <row r="889" ht="15.75" customHeight="1">
      <c r="N889" s="5"/>
    </row>
    <row r="890" ht="15.75" customHeight="1">
      <c r="N890" s="5"/>
    </row>
    <row r="891" ht="15.75" customHeight="1">
      <c r="N891" s="5"/>
    </row>
    <row r="892" ht="15.75" customHeight="1">
      <c r="N892" s="5"/>
    </row>
    <row r="893" ht="15.75" customHeight="1">
      <c r="N893" s="5"/>
    </row>
    <row r="894" ht="15.75" customHeight="1">
      <c r="N894" s="5"/>
    </row>
    <row r="895" ht="15.75" customHeight="1">
      <c r="N895" s="5"/>
    </row>
    <row r="896" ht="15.75" customHeight="1">
      <c r="N896" s="5"/>
    </row>
    <row r="897" ht="15.75" customHeight="1">
      <c r="N897" s="5"/>
    </row>
    <row r="898" ht="15.75" customHeight="1">
      <c r="N898" s="5"/>
    </row>
    <row r="899" ht="15.75" customHeight="1">
      <c r="N899" s="5"/>
    </row>
    <row r="900" ht="15.75" customHeight="1">
      <c r="N900" s="5"/>
    </row>
    <row r="901" ht="15.75" customHeight="1">
      <c r="N901" s="5"/>
    </row>
    <row r="902" ht="15.75" customHeight="1">
      <c r="N902" s="5"/>
    </row>
    <row r="903" ht="15.75" customHeight="1">
      <c r="N903" s="5"/>
    </row>
    <row r="904" ht="15.75" customHeight="1">
      <c r="N904" s="5"/>
    </row>
    <row r="905" ht="15.75" customHeight="1">
      <c r="N905" s="5"/>
    </row>
    <row r="906" ht="15.75" customHeight="1">
      <c r="N906" s="5"/>
    </row>
    <row r="907" ht="15.75" customHeight="1">
      <c r="N907" s="5"/>
    </row>
    <row r="908" ht="15.75" customHeight="1">
      <c r="N908" s="5"/>
    </row>
    <row r="909" ht="15.75" customHeight="1">
      <c r="N909" s="5"/>
    </row>
    <row r="910" ht="15.75" customHeight="1">
      <c r="N910" s="5"/>
    </row>
    <row r="911" ht="15.75" customHeight="1">
      <c r="N911" s="5"/>
    </row>
    <row r="912" ht="15.75" customHeight="1">
      <c r="N912" s="5"/>
    </row>
    <row r="913" ht="15.75" customHeight="1">
      <c r="N913" s="5"/>
    </row>
    <row r="914" ht="15.75" customHeight="1">
      <c r="N914" s="5"/>
    </row>
    <row r="915" ht="15.75" customHeight="1">
      <c r="N915" s="5"/>
    </row>
    <row r="916" ht="15.75" customHeight="1">
      <c r="N916" s="5"/>
    </row>
    <row r="917" ht="15.75" customHeight="1">
      <c r="N917" s="5"/>
    </row>
    <row r="918" ht="15.75" customHeight="1">
      <c r="N918" s="5"/>
    </row>
    <row r="919" ht="15.75" customHeight="1">
      <c r="N919" s="5"/>
    </row>
    <row r="920" ht="15.75" customHeight="1">
      <c r="N920" s="5"/>
    </row>
    <row r="921" ht="15.75" customHeight="1">
      <c r="N921" s="5"/>
    </row>
    <row r="922" ht="15.75" customHeight="1">
      <c r="N922" s="5"/>
    </row>
    <row r="923" ht="15.75" customHeight="1">
      <c r="N923" s="5"/>
    </row>
    <row r="924" ht="15.75" customHeight="1">
      <c r="N924" s="5"/>
    </row>
    <row r="925" ht="15.75" customHeight="1">
      <c r="N925" s="5"/>
    </row>
    <row r="926" ht="15.75" customHeight="1">
      <c r="N926" s="5"/>
    </row>
    <row r="927" ht="15.75" customHeight="1">
      <c r="N927" s="5"/>
    </row>
    <row r="928" ht="15.75" customHeight="1">
      <c r="N928" s="5"/>
    </row>
    <row r="929" ht="15.75" customHeight="1">
      <c r="N929" s="5"/>
    </row>
    <row r="930" ht="15.75" customHeight="1">
      <c r="N930" s="5"/>
    </row>
    <row r="931" ht="15.75" customHeight="1">
      <c r="N931" s="5"/>
    </row>
    <row r="932" ht="15.75" customHeight="1">
      <c r="N932" s="5"/>
    </row>
    <row r="933" ht="15.75" customHeight="1">
      <c r="N933" s="5"/>
    </row>
    <row r="934" ht="15.75" customHeight="1">
      <c r="N934" s="5"/>
    </row>
    <row r="935" ht="15.75" customHeight="1">
      <c r="N935" s="5"/>
    </row>
    <row r="936" ht="15.75" customHeight="1">
      <c r="N936" s="5"/>
    </row>
    <row r="937" ht="15.75" customHeight="1">
      <c r="N937" s="5"/>
    </row>
    <row r="938" ht="15.75" customHeight="1">
      <c r="N938" s="5"/>
    </row>
    <row r="939" ht="15.75" customHeight="1">
      <c r="N939" s="5"/>
    </row>
    <row r="940" ht="15.75" customHeight="1">
      <c r="N940" s="5"/>
    </row>
    <row r="941" ht="15.75" customHeight="1">
      <c r="N941" s="5"/>
    </row>
    <row r="942" ht="15.75" customHeight="1">
      <c r="N942" s="5"/>
    </row>
    <row r="943" ht="15.75" customHeight="1">
      <c r="N943" s="5"/>
    </row>
    <row r="944" ht="15.75" customHeight="1">
      <c r="N944" s="5"/>
    </row>
    <row r="945" ht="15.75" customHeight="1">
      <c r="N945" s="5"/>
    </row>
    <row r="946" ht="15.75" customHeight="1">
      <c r="N946" s="5"/>
    </row>
    <row r="947" ht="15.75" customHeight="1">
      <c r="N947" s="5"/>
    </row>
    <row r="948" ht="15.75" customHeight="1">
      <c r="N948" s="5"/>
    </row>
    <row r="949" ht="15.75" customHeight="1">
      <c r="N949" s="5"/>
    </row>
    <row r="950" ht="15.75" customHeight="1">
      <c r="N950" s="5"/>
    </row>
    <row r="951" ht="15.75" customHeight="1">
      <c r="N951" s="5"/>
    </row>
    <row r="952" ht="15.75" customHeight="1">
      <c r="N952" s="5"/>
    </row>
    <row r="953" ht="15.75" customHeight="1">
      <c r="N953" s="5"/>
    </row>
    <row r="954" ht="15.75" customHeight="1">
      <c r="N954" s="5"/>
    </row>
    <row r="955" ht="15.75" customHeight="1">
      <c r="N955" s="5"/>
    </row>
    <row r="956" ht="15.75" customHeight="1">
      <c r="N956" s="5"/>
    </row>
    <row r="957" ht="15.75" customHeight="1">
      <c r="N957" s="5"/>
    </row>
    <row r="958" ht="15.75" customHeight="1">
      <c r="N958" s="5"/>
    </row>
    <row r="959" ht="15.75" customHeight="1">
      <c r="N959" s="5"/>
    </row>
    <row r="960" ht="15.75" customHeight="1">
      <c r="N960" s="5"/>
    </row>
    <row r="961" ht="15.75" customHeight="1">
      <c r="N961" s="5"/>
    </row>
    <row r="962" ht="15.75" customHeight="1">
      <c r="N962" s="5"/>
    </row>
    <row r="963" ht="15.75" customHeight="1">
      <c r="N963" s="5"/>
    </row>
    <row r="964" ht="15.75" customHeight="1">
      <c r="N964" s="5"/>
    </row>
    <row r="965" ht="15.75" customHeight="1">
      <c r="N965" s="5"/>
    </row>
    <row r="966" ht="15.75" customHeight="1">
      <c r="N966" s="5"/>
    </row>
    <row r="967" ht="15.75" customHeight="1">
      <c r="N967" s="5"/>
    </row>
    <row r="968" ht="15.75" customHeight="1">
      <c r="N968" s="5"/>
    </row>
    <row r="969" ht="15.75" customHeight="1">
      <c r="N969" s="5"/>
    </row>
    <row r="970" ht="15.75" customHeight="1">
      <c r="N970" s="5"/>
    </row>
    <row r="971" ht="15.75" customHeight="1">
      <c r="N971" s="5"/>
    </row>
    <row r="972" ht="15.75" customHeight="1">
      <c r="N972" s="5"/>
    </row>
    <row r="973" ht="15.75" customHeight="1">
      <c r="N973" s="5"/>
    </row>
    <row r="974" ht="15.75" customHeight="1">
      <c r="N974" s="5"/>
    </row>
    <row r="975" ht="15.75" customHeight="1">
      <c r="N975" s="5"/>
    </row>
    <row r="976" ht="15.75" customHeight="1">
      <c r="N976" s="5"/>
    </row>
    <row r="977" ht="15.75" customHeight="1">
      <c r="N977" s="5"/>
    </row>
    <row r="978" ht="15.75" customHeight="1">
      <c r="N978" s="5"/>
    </row>
    <row r="979" ht="15.75" customHeight="1">
      <c r="N979" s="5"/>
    </row>
    <row r="980" ht="15.75" customHeight="1">
      <c r="N980" s="5"/>
    </row>
    <row r="981" ht="15.75" customHeight="1">
      <c r="N981" s="5"/>
    </row>
  </sheetData>
  <autoFilter ref="$A$13:$AB$36"/>
  <mergeCells count="8">
    <mergeCell ref="A2:C3"/>
    <mergeCell ref="D2:K3"/>
    <mergeCell ref="H4:J4"/>
    <mergeCell ref="O5:AA5"/>
    <mergeCell ref="A6:B6"/>
    <mergeCell ref="A7:B7"/>
    <mergeCell ref="A8:B8"/>
    <mergeCell ref="A9:B9"/>
  </mergeCells>
  <dataValidations>
    <dataValidation type="list" allowBlank="1" showErrorMessage="1" sqref="F14:F30 F32:F36">
      <formula1>"Alta,Media,Baja,Ninguna"</formula1>
    </dataValidation>
    <dataValidation type="list" allowBlank="1" showErrorMessage="1" sqref="B14:B30 B32:B36">
      <formula1>"I. Transparencia,II. Participación Ciudadana,III. Rendición de Cuentas,IV. Innovación"</formula1>
    </dataValidation>
    <dataValidation type="list" allowBlank="1" showErrorMessage="1" sqref="G14:G29 G32:G36">
      <formula1>"Compromiso Horizontal,Compromiso Vertical,Compromiso Mixto"</formula1>
    </dataValidation>
  </dataValidations>
  <printOptions/>
  <pageMargins bottom="0.75" footer="0.0" header="0.0" left="0.7" right="0.7" top="0.75"/>
  <pageSetup orientation="landscape"/>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2" max="2" width="10.71"/>
    <col customWidth="1" min="3" max="3" width="18.43"/>
    <col customWidth="1" min="4" max="4" width="42.86"/>
    <col customWidth="1" min="5" max="5" width="53.0"/>
    <col customWidth="1" min="6" max="6" width="24.29"/>
    <col customWidth="1" min="7" max="7" width="11.71"/>
    <col customWidth="1" min="8" max="8" width="13.86"/>
    <col customWidth="1" min="9" max="9" width="10.71"/>
    <col customWidth="1" min="10" max="10" width="14.29"/>
    <col customWidth="1" min="11" max="11" width="10.71"/>
    <col customWidth="1" min="12" max="12" width="20.43"/>
    <col customWidth="1" hidden="1" min="13" max="13" width="10.71"/>
    <col customWidth="1" min="14" max="14" width="19.14"/>
  </cols>
  <sheetData>
    <row r="1">
      <c r="A1" s="211"/>
      <c r="B1" s="6"/>
      <c r="G1" s="50"/>
      <c r="I1" s="50"/>
      <c r="N1" s="212"/>
    </row>
    <row r="2" ht="15.0" customHeight="1">
      <c r="A2" s="211"/>
      <c r="B2" s="101"/>
      <c r="C2" s="2"/>
      <c r="D2" s="3"/>
      <c r="E2" s="133" t="s">
        <v>351</v>
      </c>
      <c r="F2" s="2"/>
      <c r="G2" s="2"/>
      <c r="H2" s="2"/>
      <c r="I2" s="2"/>
      <c r="J2" s="2"/>
      <c r="K2" s="2"/>
      <c r="L2" s="3"/>
      <c r="N2" s="212"/>
    </row>
    <row r="3" ht="31.5" customHeight="1">
      <c r="A3" s="211"/>
      <c r="B3" s="7"/>
      <c r="C3" s="8"/>
      <c r="D3" s="9"/>
      <c r="E3" s="7"/>
      <c r="F3" s="8"/>
      <c r="G3" s="8"/>
      <c r="H3" s="8"/>
      <c r="I3" s="8"/>
      <c r="J3" s="8"/>
      <c r="K3" s="8"/>
      <c r="L3" s="9"/>
      <c r="N3" s="212"/>
    </row>
    <row r="4">
      <c r="A4" s="211"/>
      <c r="B4" s="11"/>
      <c r="C4" s="12"/>
      <c r="D4" s="12"/>
      <c r="E4" s="14"/>
      <c r="F4" s="15"/>
      <c r="G4" s="15"/>
      <c r="H4" s="144" t="s">
        <v>375</v>
      </c>
      <c r="I4" s="2"/>
      <c r="J4" s="2"/>
      <c r="K4" s="14"/>
      <c r="L4" s="14"/>
      <c r="N4" s="212"/>
    </row>
    <row r="5">
      <c r="A5" s="211"/>
      <c r="B5" s="182"/>
      <c r="C5" s="183"/>
      <c r="D5" s="183"/>
      <c r="E5" s="184" t="s">
        <v>3</v>
      </c>
      <c r="F5" s="184" t="s">
        <v>4</v>
      </c>
      <c r="G5" s="20"/>
      <c r="H5" s="87"/>
      <c r="I5" s="146" t="s">
        <v>3</v>
      </c>
      <c r="J5" s="146" t="s">
        <v>4</v>
      </c>
      <c r="K5" s="20"/>
      <c r="L5" s="20"/>
      <c r="N5" s="212"/>
    </row>
    <row r="6">
      <c r="A6" s="211"/>
      <c r="B6" s="186" t="s">
        <v>377</v>
      </c>
      <c r="C6" s="25"/>
      <c r="D6" s="187" t="s">
        <v>509</v>
      </c>
      <c r="E6" s="188">
        <f>COUNTIF(C14:C29,D6)</f>
        <v>2</v>
      </c>
      <c r="F6" s="189">
        <f>E6*F10/E10</f>
        <v>18.18181818</v>
      </c>
      <c r="G6" s="20"/>
      <c r="H6" s="124" t="s">
        <v>8</v>
      </c>
      <c r="I6" s="150">
        <f>COUNTIF(H14:H39,H6)</f>
        <v>0</v>
      </c>
      <c r="J6" s="151">
        <f t="shared" ref="J6:J8" si="1">I6*J$9/I$9</f>
        <v>0</v>
      </c>
      <c r="K6" s="20"/>
      <c r="L6" s="12"/>
      <c r="N6" s="212"/>
    </row>
    <row r="7">
      <c r="A7" s="211"/>
      <c r="B7" s="186" t="s">
        <v>384</v>
      </c>
      <c r="C7" s="25"/>
      <c r="D7" s="192" t="s">
        <v>510</v>
      </c>
      <c r="E7" s="188">
        <f>COUNTIF(C14:C29,D7)</f>
        <v>4</v>
      </c>
      <c r="F7" s="189">
        <f>E7*F10/E10</f>
        <v>36.36363636</v>
      </c>
      <c r="G7" s="20"/>
      <c r="H7" s="124" t="s">
        <v>23</v>
      </c>
      <c r="I7" s="150">
        <f>COUNTIF(H14:H40,H7)</f>
        <v>5</v>
      </c>
      <c r="J7" s="151">
        <f t="shared" si="1"/>
        <v>45.45454545</v>
      </c>
      <c r="K7" s="20"/>
      <c r="L7" s="12"/>
      <c r="N7" s="212"/>
    </row>
    <row r="8">
      <c r="A8" s="211"/>
      <c r="B8" s="186" t="s">
        <v>386</v>
      </c>
      <c r="C8" s="25"/>
      <c r="D8" s="192" t="s">
        <v>511</v>
      </c>
      <c r="E8" s="188">
        <f>COUNTIF(C14:C29,D8)</f>
        <v>1</v>
      </c>
      <c r="F8" s="189">
        <f>E8*F10/E10</f>
        <v>9.090909091</v>
      </c>
      <c r="G8" s="20"/>
      <c r="H8" s="124" t="s">
        <v>25</v>
      </c>
      <c r="I8" s="150">
        <f>COUNTIF(H14:H41,H8)</f>
        <v>6</v>
      </c>
      <c r="J8" s="151">
        <f t="shared" si="1"/>
        <v>54.54545455</v>
      </c>
      <c r="K8" s="20"/>
      <c r="L8" s="12"/>
      <c r="N8" s="212"/>
    </row>
    <row r="9">
      <c r="A9" s="211"/>
      <c r="B9" s="186" t="s">
        <v>388</v>
      </c>
      <c r="C9" s="25"/>
      <c r="D9" s="192" t="s">
        <v>26</v>
      </c>
      <c r="E9" s="188">
        <f>COUNTIF(C14:C29,D9)</f>
        <v>4</v>
      </c>
      <c r="F9" s="189">
        <f>E9*F10/E10</f>
        <v>36.36363636</v>
      </c>
      <c r="G9" s="20"/>
      <c r="H9" s="155"/>
      <c r="I9" s="156">
        <f>SUM(I5:I8)</f>
        <v>11</v>
      </c>
      <c r="J9" s="156">
        <v>100.0</v>
      </c>
      <c r="K9" s="20"/>
      <c r="L9" s="12"/>
      <c r="N9" s="212"/>
    </row>
    <row r="10">
      <c r="A10" s="211"/>
      <c r="B10" s="6"/>
      <c r="E10" s="188">
        <f>SUM(E6:E9)</f>
        <v>11</v>
      </c>
      <c r="F10" s="188">
        <v>100.0</v>
      </c>
      <c r="G10" s="20"/>
      <c r="H10" s="20"/>
      <c r="I10" s="20"/>
      <c r="J10" s="20"/>
      <c r="K10" s="20"/>
      <c r="N10" s="212"/>
    </row>
    <row r="11">
      <c r="A11" s="211"/>
      <c r="B11" s="6"/>
      <c r="G11" s="50"/>
      <c r="I11" s="50"/>
      <c r="N11" s="212"/>
    </row>
    <row r="12">
      <c r="A12" s="211"/>
      <c r="B12" s="6"/>
      <c r="G12" s="50"/>
      <c r="I12" s="50"/>
      <c r="N12" s="212"/>
    </row>
    <row r="13">
      <c r="A13" s="54" t="s">
        <v>512</v>
      </c>
      <c r="B13" s="54" t="s">
        <v>27</v>
      </c>
      <c r="C13" s="54" t="s">
        <v>28</v>
      </c>
      <c r="D13" s="54" t="s">
        <v>30</v>
      </c>
      <c r="E13" s="54" t="s">
        <v>31</v>
      </c>
      <c r="F13" s="54" t="s">
        <v>32</v>
      </c>
      <c r="G13" s="54" t="s">
        <v>33</v>
      </c>
      <c r="H13" s="54" t="s">
        <v>34</v>
      </c>
      <c r="I13" s="54" t="s">
        <v>35</v>
      </c>
      <c r="J13" s="54" t="s">
        <v>36</v>
      </c>
      <c r="K13" s="54" t="s">
        <v>37</v>
      </c>
      <c r="L13" s="54" t="s">
        <v>38</v>
      </c>
      <c r="M13" s="54"/>
      <c r="N13" s="54" t="s">
        <v>464</v>
      </c>
      <c r="O13" s="53"/>
    </row>
    <row r="14">
      <c r="A14" s="213" t="s">
        <v>513</v>
      </c>
      <c r="B14" s="150">
        <v>1.0</v>
      </c>
      <c r="C14" s="124" t="s">
        <v>22</v>
      </c>
      <c r="D14" s="159" t="s">
        <v>111</v>
      </c>
      <c r="E14" s="159" t="s">
        <v>112</v>
      </c>
      <c r="F14" s="159" t="s">
        <v>113</v>
      </c>
      <c r="G14" s="159" t="s">
        <v>44</v>
      </c>
      <c r="H14" s="159" t="s">
        <v>25</v>
      </c>
      <c r="I14" s="160">
        <v>45807.0</v>
      </c>
      <c r="J14" s="159" t="s">
        <v>115</v>
      </c>
      <c r="K14" s="159" t="s">
        <v>46</v>
      </c>
      <c r="L14" s="159" t="s">
        <v>514</v>
      </c>
      <c r="M14" s="57"/>
      <c r="N14" s="159"/>
      <c r="O14" s="87"/>
    </row>
    <row r="15">
      <c r="A15" s="213"/>
      <c r="B15" s="150">
        <v>2.0</v>
      </c>
      <c r="C15" s="159" t="s">
        <v>26</v>
      </c>
      <c r="D15" s="165" t="s">
        <v>515</v>
      </c>
      <c r="E15" s="165" t="s">
        <v>516</v>
      </c>
      <c r="F15" s="159" t="s">
        <v>189</v>
      </c>
      <c r="G15" s="159" t="s">
        <v>53</v>
      </c>
      <c r="H15" s="159" t="s">
        <v>25</v>
      </c>
      <c r="I15" s="160">
        <v>45807.0</v>
      </c>
      <c r="J15" s="159" t="s">
        <v>190</v>
      </c>
      <c r="K15" s="159" t="s">
        <v>46</v>
      </c>
      <c r="L15" s="159" t="s">
        <v>191</v>
      </c>
      <c r="M15" s="57"/>
      <c r="N15" s="214"/>
      <c r="O15" s="53"/>
    </row>
    <row r="16" ht="135.75" customHeight="1">
      <c r="A16" s="213"/>
      <c r="B16" s="196">
        <v>3.0</v>
      </c>
      <c r="C16" s="124" t="s">
        <v>22</v>
      </c>
      <c r="D16" s="124" t="s">
        <v>118</v>
      </c>
      <c r="E16" s="124" t="s">
        <v>517</v>
      </c>
      <c r="F16" s="124" t="s">
        <v>126</v>
      </c>
      <c r="G16" s="124" t="s">
        <v>53</v>
      </c>
      <c r="H16" s="124" t="s">
        <v>23</v>
      </c>
      <c r="I16" s="124" t="s">
        <v>505</v>
      </c>
      <c r="J16" s="124" t="s">
        <v>121</v>
      </c>
      <c r="K16" s="124" t="s">
        <v>46</v>
      </c>
      <c r="L16" s="124" t="s">
        <v>518</v>
      </c>
      <c r="M16" s="124" t="s">
        <v>519</v>
      </c>
      <c r="N16" s="214"/>
      <c r="O16" s="53"/>
    </row>
    <row r="17" ht="144.0" customHeight="1">
      <c r="A17" s="213"/>
      <c r="B17" s="196">
        <v>4.0</v>
      </c>
      <c r="C17" s="124" t="s">
        <v>22</v>
      </c>
      <c r="D17" s="124" t="s">
        <v>124</v>
      </c>
      <c r="E17" s="124" t="s">
        <v>520</v>
      </c>
      <c r="F17" s="124" t="s">
        <v>126</v>
      </c>
      <c r="G17" s="124" t="s">
        <v>53</v>
      </c>
      <c r="H17" s="124" t="s">
        <v>23</v>
      </c>
      <c r="I17" s="124" t="s">
        <v>505</v>
      </c>
      <c r="J17" s="124" t="s">
        <v>121</v>
      </c>
      <c r="K17" s="124" t="s">
        <v>46</v>
      </c>
      <c r="L17" s="124" t="s">
        <v>521</v>
      </c>
      <c r="M17" s="124" t="s">
        <v>522</v>
      </c>
      <c r="N17" s="214"/>
      <c r="O17" s="53"/>
    </row>
    <row r="18" ht="129.75" customHeight="1">
      <c r="A18" s="213"/>
      <c r="B18" s="196">
        <v>5.0</v>
      </c>
      <c r="C18" s="124" t="s">
        <v>22</v>
      </c>
      <c r="D18" s="132" t="s">
        <v>523</v>
      </c>
      <c r="E18" s="132" t="s">
        <v>524</v>
      </c>
      <c r="F18" s="124" t="s">
        <v>131</v>
      </c>
      <c r="G18" s="124" t="s">
        <v>53</v>
      </c>
      <c r="H18" s="124" t="s">
        <v>23</v>
      </c>
      <c r="I18" s="124" t="s">
        <v>505</v>
      </c>
      <c r="J18" s="124" t="s">
        <v>121</v>
      </c>
      <c r="K18" s="124" t="s">
        <v>46</v>
      </c>
      <c r="L18" s="124" t="s">
        <v>525</v>
      </c>
      <c r="M18" s="124" t="s">
        <v>522</v>
      </c>
      <c r="N18" s="124"/>
      <c r="O18" s="53"/>
    </row>
    <row r="19">
      <c r="A19" s="213" t="s">
        <v>526</v>
      </c>
      <c r="B19" s="196">
        <v>6.0</v>
      </c>
      <c r="C19" s="159" t="s">
        <v>24</v>
      </c>
      <c r="D19" s="159" t="s">
        <v>153</v>
      </c>
      <c r="E19" s="159" t="s">
        <v>154</v>
      </c>
      <c r="F19" s="159" t="s">
        <v>155</v>
      </c>
      <c r="G19" s="132" t="s">
        <v>53</v>
      </c>
      <c r="H19" s="159" t="s">
        <v>23</v>
      </c>
      <c r="I19" s="169" t="s">
        <v>149</v>
      </c>
      <c r="J19" s="159" t="s">
        <v>156</v>
      </c>
      <c r="K19" s="159"/>
      <c r="L19" s="159" t="s">
        <v>527</v>
      </c>
      <c r="M19" s="57"/>
      <c r="N19" s="136"/>
      <c r="O19" s="53"/>
    </row>
    <row r="20">
      <c r="A20" s="213"/>
      <c r="B20" s="150">
        <v>7.0</v>
      </c>
      <c r="C20" s="159" t="s">
        <v>26</v>
      </c>
      <c r="D20" s="159" t="s">
        <v>193</v>
      </c>
      <c r="E20" s="159" t="s">
        <v>194</v>
      </c>
      <c r="F20" s="150" t="s">
        <v>195</v>
      </c>
      <c r="G20" s="150" t="s">
        <v>53</v>
      </c>
      <c r="H20" s="159" t="s">
        <v>23</v>
      </c>
      <c r="I20" s="169" t="s">
        <v>149</v>
      </c>
      <c r="J20" s="132" t="s">
        <v>429</v>
      </c>
      <c r="K20" s="159"/>
      <c r="L20" s="159" t="s">
        <v>197</v>
      </c>
      <c r="M20" s="57"/>
      <c r="N20" s="214"/>
      <c r="O20" s="53"/>
    </row>
    <row r="21">
      <c r="A21" s="213"/>
      <c r="B21" s="150">
        <v>8.0</v>
      </c>
      <c r="C21" s="159" t="s">
        <v>7</v>
      </c>
      <c r="D21" s="159" t="s">
        <v>528</v>
      </c>
      <c r="E21" s="159" t="s">
        <v>529</v>
      </c>
      <c r="F21" s="159" t="s">
        <v>457</v>
      </c>
      <c r="G21" s="159" t="s">
        <v>53</v>
      </c>
      <c r="H21" s="159" t="s">
        <v>25</v>
      </c>
      <c r="I21" s="160" t="s">
        <v>458</v>
      </c>
      <c r="J21" s="159" t="s">
        <v>530</v>
      </c>
      <c r="K21" s="165" t="s">
        <v>409</v>
      </c>
      <c r="L21" s="159" t="s">
        <v>460</v>
      </c>
      <c r="M21" s="215"/>
      <c r="N21" s="215"/>
      <c r="O21" s="53"/>
    </row>
    <row r="22">
      <c r="A22" s="213"/>
      <c r="B22" s="150">
        <v>9.0</v>
      </c>
      <c r="C22" s="165" t="s">
        <v>7</v>
      </c>
      <c r="D22" s="165" t="s">
        <v>77</v>
      </c>
      <c r="E22" s="165" t="s">
        <v>78</v>
      </c>
      <c r="F22" s="165" t="s">
        <v>79</v>
      </c>
      <c r="G22" s="165" t="s">
        <v>53</v>
      </c>
      <c r="H22" s="165" t="s">
        <v>25</v>
      </c>
      <c r="I22" s="164">
        <v>45468.0</v>
      </c>
      <c r="J22" s="165" t="s">
        <v>81</v>
      </c>
      <c r="K22" s="165" t="s">
        <v>46</v>
      </c>
      <c r="L22" s="165" t="s">
        <v>531</v>
      </c>
      <c r="M22" s="215"/>
      <c r="N22" s="215"/>
      <c r="O22" s="212"/>
    </row>
    <row r="23">
      <c r="A23" s="213" t="s">
        <v>532</v>
      </c>
      <c r="B23" s="150">
        <v>10.0</v>
      </c>
      <c r="C23" s="159" t="s">
        <v>26</v>
      </c>
      <c r="D23" s="124" t="s">
        <v>198</v>
      </c>
      <c r="E23" s="214" t="s">
        <v>199</v>
      </c>
      <c r="F23" s="214" t="s">
        <v>200</v>
      </c>
      <c r="G23" s="57" t="s">
        <v>44</v>
      </c>
      <c r="H23" s="165" t="s">
        <v>25</v>
      </c>
      <c r="I23" s="216">
        <v>45444.0</v>
      </c>
      <c r="J23" s="214" t="s">
        <v>201</v>
      </c>
      <c r="K23" s="124" t="s">
        <v>46</v>
      </c>
      <c r="L23" s="214" t="s">
        <v>533</v>
      </c>
      <c r="M23" s="57"/>
      <c r="N23" s="214"/>
      <c r="O23" s="53"/>
    </row>
    <row r="24">
      <c r="A24" s="213"/>
      <c r="B24" s="150">
        <v>11.0</v>
      </c>
      <c r="C24" s="159" t="s">
        <v>26</v>
      </c>
      <c r="D24" s="214" t="s">
        <v>204</v>
      </c>
      <c r="E24" s="214" t="s">
        <v>205</v>
      </c>
      <c r="F24" s="57"/>
      <c r="G24" s="57" t="s">
        <v>53</v>
      </c>
      <c r="H24" s="165" t="s">
        <v>25</v>
      </c>
      <c r="I24" s="216">
        <v>45444.0</v>
      </c>
      <c r="J24" s="214" t="s">
        <v>201</v>
      </c>
      <c r="K24" s="124" t="s">
        <v>46</v>
      </c>
      <c r="L24" s="214" t="s">
        <v>534</v>
      </c>
      <c r="M24" s="57"/>
      <c r="N24" s="214"/>
      <c r="O24" s="53"/>
    </row>
    <row r="25" ht="15.75" customHeight="1">
      <c r="A25" s="211"/>
      <c r="N25" s="212"/>
    </row>
    <row r="26" ht="15.75" customHeight="1">
      <c r="A26" s="211"/>
      <c r="N26" s="212"/>
    </row>
    <row r="27" ht="15.75" customHeight="1">
      <c r="A27" s="211"/>
      <c r="N27" s="212"/>
    </row>
    <row r="28" ht="15.75" customHeight="1">
      <c r="A28" s="211"/>
      <c r="N28" s="212"/>
    </row>
    <row r="29" ht="15.75" customHeight="1">
      <c r="A29" s="211"/>
      <c r="N29" s="212"/>
    </row>
    <row r="30" ht="15.75" customHeight="1">
      <c r="A30" s="211"/>
      <c r="N30" s="212"/>
    </row>
    <row r="31" ht="15.75" customHeight="1">
      <c r="A31" s="211"/>
      <c r="N31" s="212"/>
    </row>
    <row r="32" ht="15.75" customHeight="1">
      <c r="A32" s="211"/>
      <c r="N32" s="212"/>
    </row>
    <row r="33" ht="15.75" customHeight="1">
      <c r="A33" s="211"/>
      <c r="N33" s="212"/>
    </row>
    <row r="34" ht="15.75" customHeight="1">
      <c r="A34" s="211"/>
      <c r="N34" s="212"/>
    </row>
    <row r="35" ht="15.75" customHeight="1">
      <c r="A35" s="211"/>
      <c r="N35" s="212"/>
    </row>
    <row r="36" ht="15.75" customHeight="1">
      <c r="A36" s="211"/>
      <c r="N36" s="212"/>
    </row>
    <row r="37" ht="15.75" customHeight="1">
      <c r="A37" s="211"/>
      <c r="N37" s="212"/>
    </row>
    <row r="38" ht="15.75" customHeight="1">
      <c r="A38" s="211"/>
      <c r="N38" s="212"/>
    </row>
    <row r="39" ht="15.75" customHeight="1">
      <c r="A39" s="211"/>
      <c r="N39" s="212"/>
    </row>
    <row r="40" ht="15.75" customHeight="1">
      <c r="A40" s="211"/>
      <c r="N40" s="212"/>
    </row>
    <row r="41" ht="15.75" customHeight="1">
      <c r="A41" s="211"/>
      <c r="N41" s="212"/>
    </row>
    <row r="42" ht="15.75" customHeight="1">
      <c r="A42" s="211"/>
      <c r="N42" s="212"/>
    </row>
    <row r="43" ht="15.75" customHeight="1">
      <c r="A43" s="211"/>
      <c r="N43" s="212"/>
    </row>
    <row r="44" ht="15.75" customHeight="1">
      <c r="A44" s="211"/>
      <c r="N44" s="212"/>
    </row>
    <row r="45" ht="15.75" customHeight="1">
      <c r="A45" s="211"/>
      <c r="N45" s="212"/>
    </row>
    <row r="46" ht="15.75" customHeight="1">
      <c r="A46" s="211"/>
      <c r="N46" s="212"/>
    </row>
    <row r="47" ht="15.75" customHeight="1">
      <c r="A47" s="211"/>
      <c r="N47" s="212"/>
    </row>
    <row r="48" ht="15.75" customHeight="1">
      <c r="A48" s="211"/>
      <c r="N48" s="212"/>
    </row>
    <row r="49" ht="15.75" customHeight="1">
      <c r="A49" s="211"/>
      <c r="N49" s="212"/>
    </row>
    <row r="50" ht="15.75" customHeight="1">
      <c r="A50" s="211"/>
      <c r="N50" s="212"/>
    </row>
    <row r="51" ht="15.75" customHeight="1">
      <c r="A51" s="211"/>
      <c r="N51" s="212"/>
    </row>
    <row r="52" ht="15.75" customHeight="1">
      <c r="A52" s="211"/>
      <c r="N52" s="212"/>
    </row>
    <row r="53" ht="15.75" customHeight="1">
      <c r="A53" s="211"/>
      <c r="N53" s="212"/>
    </row>
    <row r="54" ht="15.75" customHeight="1">
      <c r="A54" s="211"/>
      <c r="N54" s="212"/>
    </row>
    <row r="55" ht="15.75" customHeight="1">
      <c r="A55" s="211"/>
      <c r="N55" s="212"/>
    </row>
    <row r="56" ht="15.75" customHeight="1">
      <c r="A56" s="211"/>
      <c r="N56" s="212"/>
    </row>
    <row r="57" ht="15.75" customHeight="1">
      <c r="A57" s="211"/>
      <c r="N57" s="212"/>
    </row>
    <row r="58" ht="15.75" customHeight="1">
      <c r="A58" s="211"/>
      <c r="N58" s="212"/>
    </row>
    <row r="59" ht="15.75" customHeight="1">
      <c r="A59" s="211"/>
      <c r="N59" s="212"/>
    </row>
    <row r="60" ht="15.75" customHeight="1">
      <c r="A60" s="211"/>
      <c r="N60" s="212"/>
    </row>
    <row r="61" ht="15.75" customHeight="1">
      <c r="A61" s="211"/>
      <c r="N61" s="212"/>
    </row>
    <row r="62" ht="15.75" customHeight="1">
      <c r="A62" s="211"/>
      <c r="N62" s="212"/>
    </row>
    <row r="63" ht="15.75" customHeight="1">
      <c r="A63" s="211"/>
      <c r="N63" s="212"/>
    </row>
    <row r="64" ht="15.75" customHeight="1">
      <c r="A64" s="211"/>
      <c r="N64" s="212"/>
    </row>
    <row r="65" ht="15.75" customHeight="1">
      <c r="A65" s="211"/>
      <c r="N65" s="212"/>
    </row>
    <row r="66" ht="15.75" customHeight="1">
      <c r="A66" s="211"/>
      <c r="N66" s="212"/>
    </row>
    <row r="67" ht="15.75" customHeight="1">
      <c r="A67" s="211"/>
      <c r="N67" s="212"/>
    </row>
    <row r="68" ht="15.75" customHeight="1">
      <c r="A68" s="211"/>
      <c r="N68" s="212"/>
    </row>
    <row r="69" ht="15.75" customHeight="1">
      <c r="A69" s="211"/>
      <c r="N69" s="212"/>
    </row>
    <row r="70" ht="15.75" customHeight="1">
      <c r="A70" s="211"/>
      <c r="N70" s="212"/>
    </row>
    <row r="71" ht="15.75" customHeight="1">
      <c r="A71" s="211"/>
      <c r="N71" s="212"/>
    </row>
    <row r="72" ht="15.75" customHeight="1">
      <c r="A72" s="211"/>
      <c r="N72" s="212"/>
    </row>
    <row r="73" ht="15.75" customHeight="1">
      <c r="A73" s="211"/>
      <c r="N73" s="212"/>
    </row>
    <row r="74" ht="15.75" customHeight="1">
      <c r="A74" s="211"/>
      <c r="N74" s="212"/>
    </row>
    <row r="75" ht="15.75" customHeight="1">
      <c r="A75" s="211"/>
      <c r="N75" s="212"/>
    </row>
    <row r="76" ht="15.75" customHeight="1">
      <c r="A76" s="211"/>
      <c r="N76" s="212"/>
    </row>
    <row r="77" ht="15.75" customHeight="1">
      <c r="A77" s="211"/>
      <c r="N77" s="212"/>
    </row>
    <row r="78" ht="15.75" customHeight="1">
      <c r="A78" s="211"/>
      <c r="N78" s="212"/>
    </row>
    <row r="79" ht="15.75" customHeight="1">
      <c r="A79" s="211"/>
      <c r="N79" s="212"/>
    </row>
    <row r="80" ht="15.75" customHeight="1">
      <c r="A80" s="211"/>
      <c r="N80" s="212"/>
    </row>
    <row r="81" ht="15.75" customHeight="1">
      <c r="A81" s="211"/>
      <c r="N81" s="212"/>
    </row>
    <row r="82" ht="15.75" customHeight="1">
      <c r="A82" s="211"/>
      <c r="N82" s="212"/>
    </row>
    <row r="83" ht="15.75" customHeight="1">
      <c r="A83" s="211"/>
      <c r="N83" s="212"/>
    </row>
    <row r="84" ht="15.75" customHeight="1">
      <c r="A84" s="211"/>
      <c r="N84" s="212"/>
    </row>
    <row r="85" ht="15.75" customHeight="1">
      <c r="A85" s="211"/>
      <c r="N85" s="212"/>
    </row>
    <row r="86" ht="15.75" customHeight="1">
      <c r="A86" s="211"/>
      <c r="N86" s="212"/>
    </row>
    <row r="87" ht="15.75" customHeight="1">
      <c r="A87" s="211"/>
      <c r="N87" s="212"/>
    </row>
    <row r="88" ht="15.75" customHeight="1">
      <c r="A88" s="211"/>
      <c r="N88" s="212"/>
    </row>
    <row r="89" ht="15.75" customHeight="1">
      <c r="A89" s="211"/>
      <c r="N89" s="212"/>
    </row>
    <row r="90" ht="15.75" customHeight="1">
      <c r="A90" s="211"/>
      <c r="N90" s="212"/>
    </row>
    <row r="91" ht="15.75" customHeight="1">
      <c r="A91" s="211"/>
      <c r="N91" s="212"/>
    </row>
    <row r="92" ht="15.75" customHeight="1">
      <c r="A92" s="211"/>
      <c r="N92" s="212"/>
    </row>
    <row r="93" ht="15.75" customHeight="1">
      <c r="A93" s="211"/>
      <c r="N93" s="212"/>
    </row>
    <row r="94" ht="15.75" customHeight="1">
      <c r="A94" s="211"/>
      <c r="N94" s="212"/>
    </row>
    <row r="95" ht="15.75" customHeight="1">
      <c r="A95" s="211"/>
      <c r="N95" s="212"/>
    </row>
    <row r="96" ht="15.75" customHeight="1">
      <c r="A96" s="211"/>
      <c r="N96" s="212"/>
    </row>
    <row r="97" ht="15.75" customHeight="1">
      <c r="A97" s="211"/>
      <c r="N97" s="212"/>
    </row>
    <row r="98" ht="15.75" customHeight="1">
      <c r="A98" s="211"/>
      <c r="N98" s="212"/>
    </row>
    <row r="99" ht="15.75" customHeight="1">
      <c r="A99" s="211"/>
      <c r="N99" s="212"/>
    </row>
    <row r="100" ht="15.75" customHeight="1">
      <c r="A100" s="211"/>
      <c r="N100" s="212"/>
    </row>
    <row r="101" ht="15.75" customHeight="1">
      <c r="A101" s="211"/>
      <c r="N101" s="212"/>
    </row>
    <row r="102" ht="15.75" customHeight="1">
      <c r="A102" s="211"/>
      <c r="N102" s="212"/>
    </row>
    <row r="103" ht="15.75" customHeight="1">
      <c r="A103" s="211"/>
      <c r="N103" s="212"/>
    </row>
    <row r="104" ht="15.75" customHeight="1">
      <c r="A104" s="211"/>
      <c r="N104" s="212"/>
    </row>
    <row r="105" ht="15.75" customHeight="1">
      <c r="A105" s="211"/>
      <c r="N105" s="212"/>
    </row>
    <row r="106" ht="15.75" customHeight="1">
      <c r="A106" s="211"/>
      <c r="N106" s="212"/>
    </row>
    <row r="107" ht="15.75" customHeight="1">
      <c r="A107" s="211"/>
      <c r="N107" s="212"/>
    </row>
    <row r="108" ht="15.75" customHeight="1">
      <c r="A108" s="211"/>
      <c r="N108" s="212"/>
    </row>
    <row r="109" ht="15.75" customHeight="1">
      <c r="A109" s="211"/>
      <c r="N109" s="212"/>
    </row>
    <row r="110" ht="15.75" customHeight="1">
      <c r="A110" s="211"/>
      <c r="N110" s="212"/>
    </row>
    <row r="111" ht="15.75" customHeight="1">
      <c r="A111" s="211"/>
      <c r="N111" s="212"/>
    </row>
    <row r="112" ht="15.75" customHeight="1">
      <c r="A112" s="211"/>
      <c r="N112" s="212"/>
    </row>
    <row r="113" ht="15.75" customHeight="1">
      <c r="A113" s="211"/>
      <c r="N113" s="212"/>
    </row>
    <row r="114" ht="15.75" customHeight="1">
      <c r="A114" s="211"/>
      <c r="N114" s="212"/>
    </row>
    <row r="115" ht="15.75" customHeight="1">
      <c r="A115" s="211"/>
      <c r="N115" s="212"/>
    </row>
    <row r="116" ht="15.75" customHeight="1">
      <c r="A116" s="211"/>
      <c r="N116" s="212"/>
    </row>
    <row r="117" ht="15.75" customHeight="1">
      <c r="A117" s="211"/>
      <c r="N117" s="212"/>
    </row>
    <row r="118" ht="15.75" customHeight="1">
      <c r="A118" s="211"/>
      <c r="N118" s="212"/>
    </row>
    <row r="119" ht="15.75" customHeight="1">
      <c r="A119" s="211"/>
      <c r="N119" s="212"/>
    </row>
    <row r="120" ht="15.75" customHeight="1">
      <c r="A120" s="211"/>
      <c r="N120" s="212"/>
    </row>
    <row r="121" ht="15.75" customHeight="1">
      <c r="A121" s="211"/>
      <c r="N121" s="212"/>
    </row>
    <row r="122" ht="15.75" customHeight="1">
      <c r="A122" s="211"/>
      <c r="N122" s="212"/>
    </row>
    <row r="123" ht="15.75" customHeight="1">
      <c r="A123" s="211"/>
      <c r="N123" s="212"/>
    </row>
    <row r="124" ht="15.75" customHeight="1">
      <c r="A124" s="211"/>
      <c r="N124" s="212"/>
    </row>
    <row r="125" ht="15.75" customHeight="1">
      <c r="A125" s="211"/>
      <c r="N125" s="212"/>
    </row>
    <row r="126" ht="15.75" customHeight="1">
      <c r="A126" s="211"/>
      <c r="N126" s="212"/>
    </row>
    <row r="127" ht="15.75" customHeight="1">
      <c r="A127" s="211"/>
      <c r="N127" s="212"/>
    </row>
    <row r="128" ht="15.75" customHeight="1">
      <c r="A128" s="211"/>
      <c r="N128" s="212"/>
    </row>
    <row r="129" ht="15.75" customHeight="1">
      <c r="A129" s="211"/>
      <c r="N129" s="212"/>
    </row>
    <row r="130" ht="15.75" customHeight="1">
      <c r="A130" s="211"/>
      <c r="N130" s="212"/>
    </row>
    <row r="131" ht="15.75" customHeight="1">
      <c r="A131" s="211"/>
      <c r="N131" s="212"/>
    </row>
    <row r="132" ht="15.75" customHeight="1">
      <c r="A132" s="211"/>
      <c r="N132" s="212"/>
    </row>
    <row r="133" ht="15.75" customHeight="1">
      <c r="A133" s="211"/>
      <c r="N133" s="212"/>
    </row>
    <row r="134" ht="15.75" customHeight="1">
      <c r="A134" s="211"/>
      <c r="N134" s="212"/>
    </row>
    <row r="135" ht="15.75" customHeight="1">
      <c r="A135" s="211"/>
      <c r="N135" s="212"/>
    </row>
    <row r="136" ht="15.75" customHeight="1">
      <c r="A136" s="211"/>
      <c r="N136" s="212"/>
    </row>
    <row r="137" ht="15.75" customHeight="1">
      <c r="A137" s="211"/>
      <c r="N137" s="212"/>
    </row>
    <row r="138" ht="15.75" customHeight="1">
      <c r="A138" s="211"/>
      <c r="N138" s="212"/>
    </row>
    <row r="139" ht="15.75" customHeight="1">
      <c r="A139" s="211"/>
      <c r="N139" s="212"/>
    </row>
    <row r="140" ht="15.75" customHeight="1">
      <c r="A140" s="211"/>
      <c r="N140" s="212"/>
    </row>
    <row r="141" ht="15.75" customHeight="1">
      <c r="A141" s="211"/>
      <c r="N141" s="212"/>
    </row>
    <row r="142" ht="15.75" customHeight="1">
      <c r="A142" s="211"/>
      <c r="N142" s="212"/>
    </row>
    <row r="143" ht="15.75" customHeight="1">
      <c r="A143" s="211"/>
      <c r="N143" s="212"/>
    </row>
    <row r="144" ht="15.75" customHeight="1">
      <c r="A144" s="211"/>
      <c r="N144" s="212"/>
    </row>
    <row r="145" ht="15.75" customHeight="1">
      <c r="A145" s="211"/>
      <c r="N145" s="212"/>
    </row>
    <row r="146" ht="15.75" customHeight="1">
      <c r="A146" s="211"/>
      <c r="N146" s="212"/>
    </row>
    <row r="147" ht="15.75" customHeight="1">
      <c r="A147" s="211"/>
      <c r="N147" s="212"/>
    </row>
    <row r="148" ht="15.75" customHeight="1">
      <c r="A148" s="211"/>
      <c r="N148" s="212"/>
    </row>
    <row r="149" ht="15.75" customHeight="1">
      <c r="A149" s="211"/>
      <c r="N149" s="212"/>
    </row>
    <row r="150" ht="15.75" customHeight="1">
      <c r="A150" s="211"/>
      <c r="N150" s="212"/>
    </row>
    <row r="151" ht="15.75" customHeight="1">
      <c r="A151" s="211"/>
      <c r="N151" s="212"/>
    </row>
    <row r="152" ht="15.75" customHeight="1">
      <c r="A152" s="211"/>
      <c r="N152" s="212"/>
    </row>
    <row r="153" ht="15.75" customHeight="1">
      <c r="A153" s="211"/>
      <c r="N153" s="212"/>
    </row>
    <row r="154" ht="15.75" customHeight="1">
      <c r="A154" s="211"/>
      <c r="N154" s="212"/>
    </row>
    <row r="155" ht="15.75" customHeight="1">
      <c r="A155" s="211"/>
      <c r="N155" s="212"/>
    </row>
    <row r="156" ht="15.75" customHeight="1">
      <c r="A156" s="211"/>
      <c r="N156" s="212"/>
    </row>
    <row r="157" ht="15.75" customHeight="1">
      <c r="A157" s="211"/>
      <c r="N157" s="212"/>
    </row>
    <row r="158" ht="15.75" customHeight="1">
      <c r="A158" s="211"/>
      <c r="N158" s="212"/>
    </row>
    <row r="159" ht="15.75" customHeight="1">
      <c r="A159" s="211"/>
      <c r="N159" s="212"/>
    </row>
    <row r="160" ht="15.75" customHeight="1">
      <c r="A160" s="211"/>
      <c r="N160" s="212"/>
    </row>
    <row r="161" ht="15.75" customHeight="1">
      <c r="A161" s="211"/>
      <c r="N161" s="212"/>
    </row>
    <row r="162" ht="15.75" customHeight="1">
      <c r="A162" s="211"/>
      <c r="N162" s="212"/>
    </row>
    <row r="163" ht="15.75" customHeight="1">
      <c r="A163" s="211"/>
      <c r="N163" s="212"/>
    </row>
    <row r="164" ht="15.75" customHeight="1">
      <c r="A164" s="211"/>
      <c r="N164" s="212"/>
    </row>
    <row r="165" ht="15.75" customHeight="1">
      <c r="A165" s="211"/>
      <c r="N165" s="212"/>
    </row>
    <row r="166" ht="15.75" customHeight="1">
      <c r="A166" s="211"/>
      <c r="N166" s="212"/>
    </row>
    <row r="167" ht="15.75" customHeight="1">
      <c r="A167" s="211"/>
      <c r="N167" s="212"/>
    </row>
    <row r="168" ht="15.75" customHeight="1">
      <c r="A168" s="211"/>
      <c r="N168" s="212"/>
    </row>
    <row r="169" ht="15.75" customHeight="1">
      <c r="A169" s="211"/>
      <c r="N169" s="212"/>
    </row>
    <row r="170" ht="15.75" customHeight="1">
      <c r="A170" s="211"/>
      <c r="N170" s="212"/>
    </row>
    <row r="171" ht="15.75" customHeight="1">
      <c r="A171" s="211"/>
      <c r="N171" s="212"/>
    </row>
    <row r="172" ht="15.75" customHeight="1">
      <c r="A172" s="211"/>
      <c r="N172" s="212"/>
    </row>
    <row r="173" ht="15.75" customHeight="1">
      <c r="A173" s="211"/>
      <c r="N173" s="212"/>
    </row>
    <row r="174" ht="15.75" customHeight="1">
      <c r="A174" s="211"/>
      <c r="N174" s="212"/>
    </row>
    <row r="175" ht="15.75" customHeight="1">
      <c r="A175" s="211"/>
      <c r="N175" s="212"/>
    </row>
    <row r="176" ht="15.75" customHeight="1">
      <c r="A176" s="211"/>
      <c r="N176" s="212"/>
    </row>
    <row r="177" ht="15.75" customHeight="1">
      <c r="A177" s="211"/>
      <c r="N177" s="212"/>
    </row>
    <row r="178" ht="15.75" customHeight="1">
      <c r="A178" s="211"/>
      <c r="N178" s="212"/>
    </row>
    <row r="179" ht="15.75" customHeight="1">
      <c r="A179" s="211"/>
      <c r="N179" s="212"/>
    </row>
    <row r="180" ht="15.75" customHeight="1">
      <c r="A180" s="211"/>
      <c r="N180" s="212"/>
    </row>
    <row r="181" ht="15.75" customHeight="1">
      <c r="A181" s="211"/>
      <c r="N181" s="212"/>
    </row>
    <row r="182" ht="15.75" customHeight="1">
      <c r="A182" s="211"/>
      <c r="N182" s="212"/>
    </row>
    <row r="183" ht="15.75" customHeight="1">
      <c r="A183" s="211"/>
      <c r="N183" s="212"/>
    </row>
    <row r="184" ht="15.75" customHeight="1">
      <c r="A184" s="211"/>
      <c r="N184" s="212"/>
    </row>
    <row r="185" ht="15.75" customHeight="1">
      <c r="A185" s="211"/>
      <c r="N185" s="212"/>
    </row>
    <row r="186" ht="15.75" customHeight="1">
      <c r="A186" s="211"/>
      <c r="N186" s="212"/>
    </row>
    <row r="187" ht="15.75" customHeight="1">
      <c r="A187" s="211"/>
      <c r="N187" s="212"/>
    </row>
    <row r="188" ht="15.75" customHeight="1">
      <c r="A188" s="211"/>
      <c r="N188" s="212"/>
    </row>
    <row r="189" ht="15.75" customHeight="1">
      <c r="A189" s="211"/>
      <c r="N189" s="212"/>
    </row>
    <row r="190" ht="15.75" customHeight="1">
      <c r="A190" s="211"/>
      <c r="N190" s="212"/>
    </row>
    <row r="191" ht="15.75" customHeight="1">
      <c r="A191" s="211"/>
      <c r="N191" s="212"/>
    </row>
    <row r="192" ht="15.75" customHeight="1">
      <c r="A192" s="211"/>
      <c r="N192" s="212"/>
    </row>
    <row r="193" ht="15.75" customHeight="1">
      <c r="A193" s="211"/>
      <c r="N193" s="212"/>
    </row>
    <row r="194" ht="15.75" customHeight="1">
      <c r="A194" s="211"/>
      <c r="N194" s="212"/>
    </row>
    <row r="195" ht="15.75" customHeight="1">
      <c r="A195" s="211"/>
      <c r="N195" s="212"/>
    </row>
    <row r="196" ht="15.75" customHeight="1">
      <c r="A196" s="211"/>
      <c r="N196" s="212"/>
    </row>
    <row r="197" ht="15.75" customHeight="1">
      <c r="A197" s="211"/>
      <c r="N197" s="212"/>
    </row>
    <row r="198" ht="15.75" customHeight="1">
      <c r="A198" s="211"/>
      <c r="N198" s="212"/>
    </row>
    <row r="199" ht="15.75" customHeight="1">
      <c r="A199" s="211"/>
      <c r="N199" s="212"/>
    </row>
    <row r="200" ht="15.75" customHeight="1">
      <c r="A200" s="211"/>
      <c r="N200" s="212"/>
    </row>
    <row r="201" ht="15.75" customHeight="1">
      <c r="A201" s="211"/>
      <c r="N201" s="212"/>
    </row>
    <row r="202" ht="15.75" customHeight="1">
      <c r="A202" s="211"/>
      <c r="N202" s="212"/>
    </row>
    <row r="203" ht="15.75" customHeight="1">
      <c r="A203" s="211"/>
      <c r="N203" s="212"/>
    </row>
    <row r="204" ht="15.75" customHeight="1">
      <c r="A204" s="211"/>
      <c r="N204" s="212"/>
    </row>
    <row r="205" ht="15.75" customHeight="1">
      <c r="A205" s="211"/>
      <c r="N205" s="212"/>
    </row>
    <row r="206" ht="15.75" customHeight="1">
      <c r="A206" s="211"/>
      <c r="N206" s="212"/>
    </row>
    <row r="207" ht="15.75" customHeight="1">
      <c r="A207" s="211"/>
      <c r="N207" s="212"/>
    </row>
    <row r="208" ht="15.75" customHeight="1">
      <c r="A208" s="211"/>
      <c r="N208" s="212"/>
    </row>
    <row r="209" ht="15.75" customHeight="1">
      <c r="A209" s="211"/>
      <c r="N209" s="212"/>
    </row>
    <row r="210" ht="15.75" customHeight="1">
      <c r="A210" s="211"/>
      <c r="N210" s="212"/>
    </row>
    <row r="211" ht="15.75" customHeight="1">
      <c r="A211" s="211"/>
      <c r="N211" s="212"/>
    </row>
    <row r="212" ht="15.75" customHeight="1">
      <c r="A212" s="211"/>
      <c r="N212" s="212"/>
    </row>
    <row r="213" ht="15.75" customHeight="1">
      <c r="A213" s="211"/>
      <c r="N213" s="212"/>
    </row>
    <row r="214" ht="15.75" customHeight="1">
      <c r="A214" s="211"/>
      <c r="N214" s="212"/>
    </row>
    <row r="215" ht="15.75" customHeight="1">
      <c r="A215" s="211"/>
      <c r="N215" s="212"/>
    </row>
    <row r="216" ht="15.75" customHeight="1">
      <c r="A216" s="211"/>
      <c r="N216" s="212"/>
    </row>
    <row r="217" ht="15.75" customHeight="1">
      <c r="A217" s="211"/>
      <c r="N217" s="212"/>
    </row>
    <row r="218" ht="15.75" customHeight="1">
      <c r="A218" s="211"/>
      <c r="N218" s="212"/>
    </row>
    <row r="219" ht="15.75" customHeight="1">
      <c r="A219" s="211"/>
      <c r="N219" s="212"/>
    </row>
    <row r="220" ht="15.75" customHeight="1">
      <c r="A220" s="211"/>
      <c r="N220" s="212"/>
    </row>
    <row r="221" ht="15.75" customHeight="1">
      <c r="A221" s="211"/>
      <c r="N221" s="212"/>
    </row>
    <row r="222" ht="15.75" customHeight="1">
      <c r="A222" s="211"/>
      <c r="N222" s="212"/>
    </row>
    <row r="223" ht="15.75" customHeight="1">
      <c r="A223" s="211"/>
      <c r="N223" s="212"/>
    </row>
    <row r="224" ht="15.75" customHeight="1">
      <c r="A224" s="211"/>
      <c r="N224" s="212"/>
    </row>
    <row r="225" ht="15.75" customHeight="1">
      <c r="A225" s="211"/>
      <c r="N225" s="212"/>
    </row>
    <row r="226" ht="15.75" customHeight="1">
      <c r="A226" s="211"/>
      <c r="N226" s="212"/>
    </row>
    <row r="227" ht="15.75" customHeight="1">
      <c r="A227" s="211"/>
      <c r="N227" s="212"/>
    </row>
    <row r="228" ht="15.75" customHeight="1">
      <c r="A228" s="211"/>
      <c r="N228" s="212"/>
    </row>
    <row r="229" ht="15.75" customHeight="1">
      <c r="A229" s="211"/>
      <c r="N229" s="212"/>
    </row>
    <row r="230" ht="15.75" customHeight="1">
      <c r="A230" s="211"/>
      <c r="N230" s="212"/>
    </row>
    <row r="231" ht="15.75" customHeight="1">
      <c r="A231" s="211"/>
      <c r="N231" s="212"/>
    </row>
    <row r="232" ht="15.75" customHeight="1">
      <c r="A232" s="211"/>
      <c r="N232" s="212"/>
    </row>
    <row r="233" ht="15.75" customHeight="1">
      <c r="A233" s="211"/>
      <c r="N233" s="212"/>
    </row>
    <row r="234" ht="15.75" customHeight="1">
      <c r="A234" s="211"/>
      <c r="N234" s="212"/>
    </row>
    <row r="235" ht="15.75" customHeight="1">
      <c r="A235" s="211"/>
      <c r="N235" s="212"/>
    </row>
    <row r="236" ht="15.75" customHeight="1">
      <c r="A236" s="211"/>
      <c r="N236" s="212"/>
    </row>
    <row r="237" ht="15.75" customHeight="1">
      <c r="A237" s="211"/>
      <c r="N237" s="212"/>
    </row>
    <row r="238" ht="15.75" customHeight="1">
      <c r="A238" s="211"/>
      <c r="N238" s="212"/>
    </row>
    <row r="239" ht="15.75" customHeight="1">
      <c r="A239" s="211"/>
      <c r="N239" s="212"/>
    </row>
    <row r="240" ht="15.75" customHeight="1">
      <c r="A240" s="211"/>
      <c r="N240" s="212"/>
    </row>
    <row r="241" ht="15.75" customHeight="1">
      <c r="A241" s="211"/>
      <c r="N241" s="212"/>
    </row>
    <row r="242" ht="15.75" customHeight="1">
      <c r="A242" s="211"/>
      <c r="N242" s="212"/>
    </row>
    <row r="243" ht="15.75" customHeight="1">
      <c r="A243" s="211"/>
      <c r="N243" s="212"/>
    </row>
    <row r="244" ht="15.75" customHeight="1">
      <c r="A244" s="211"/>
      <c r="N244" s="212"/>
    </row>
    <row r="245" ht="15.75" customHeight="1">
      <c r="A245" s="211"/>
      <c r="N245" s="212"/>
    </row>
    <row r="246" ht="15.75" customHeight="1">
      <c r="A246" s="211"/>
      <c r="N246" s="212"/>
    </row>
    <row r="247" ht="15.75" customHeight="1">
      <c r="A247" s="211"/>
      <c r="N247" s="212"/>
    </row>
    <row r="248" ht="15.75" customHeight="1">
      <c r="A248" s="211"/>
      <c r="N248" s="212"/>
    </row>
    <row r="249" ht="15.75" customHeight="1">
      <c r="A249" s="211"/>
      <c r="N249" s="212"/>
    </row>
    <row r="250" ht="15.75" customHeight="1">
      <c r="A250" s="211"/>
      <c r="N250" s="212"/>
    </row>
    <row r="251" ht="15.75" customHeight="1">
      <c r="A251" s="211"/>
      <c r="N251" s="212"/>
    </row>
    <row r="252" ht="15.75" customHeight="1">
      <c r="A252" s="211"/>
      <c r="N252" s="212"/>
    </row>
    <row r="253" ht="15.75" customHeight="1">
      <c r="A253" s="211"/>
      <c r="N253" s="212"/>
    </row>
    <row r="254" ht="15.75" customHeight="1">
      <c r="A254" s="211"/>
      <c r="N254" s="212"/>
    </row>
    <row r="255" ht="15.75" customHeight="1">
      <c r="A255" s="211"/>
      <c r="N255" s="212"/>
    </row>
    <row r="256" ht="15.75" customHeight="1">
      <c r="A256" s="211"/>
      <c r="N256" s="212"/>
    </row>
    <row r="257" ht="15.75" customHeight="1">
      <c r="A257" s="211"/>
      <c r="N257" s="212"/>
    </row>
    <row r="258" ht="15.75" customHeight="1">
      <c r="A258" s="211"/>
      <c r="N258" s="212"/>
    </row>
    <row r="259" ht="15.75" customHeight="1">
      <c r="A259" s="211"/>
      <c r="N259" s="212"/>
    </row>
    <row r="260" ht="15.75" customHeight="1">
      <c r="A260" s="211"/>
      <c r="N260" s="212"/>
    </row>
    <row r="261" ht="15.75" customHeight="1">
      <c r="A261" s="211"/>
      <c r="N261" s="212"/>
    </row>
    <row r="262" ht="15.75" customHeight="1">
      <c r="A262" s="211"/>
      <c r="N262" s="212"/>
    </row>
    <row r="263" ht="15.75" customHeight="1">
      <c r="A263" s="211"/>
      <c r="N263" s="212"/>
    </row>
    <row r="264" ht="15.75" customHeight="1">
      <c r="A264" s="211"/>
      <c r="N264" s="212"/>
    </row>
    <row r="265" ht="15.75" customHeight="1">
      <c r="A265" s="211"/>
      <c r="N265" s="212"/>
    </row>
    <row r="266" ht="15.75" customHeight="1">
      <c r="A266" s="211"/>
      <c r="N266" s="212"/>
    </row>
    <row r="267" ht="15.75" customHeight="1">
      <c r="A267" s="211"/>
      <c r="N267" s="212"/>
    </row>
    <row r="268" ht="15.75" customHeight="1">
      <c r="A268" s="211"/>
      <c r="N268" s="212"/>
    </row>
    <row r="269" ht="15.75" customHeight="1">
      <c r="A269" s="211"/>
      <c r="N269" s="212"/>
    </row>
    <row r="270" ht="15.75" customHeight="1">
      <c r="A270" s="211"/>
      <c r="N270" s="212"/>
    </row>
    <row r="271" ht="15.75" customHeight="1">
      <c r="A271" s="211"/>
      <c r="N271" s="212"/>
    </row>
    <row r="272" ht="15.75" customHeight="1">
      <c r="A272" s="211"/>
      <c r="N272" s="212"/>
    </row>
    <row r="273" ht="15.75" customHeight="1">
      <c r="A273" s="211"/>
      <c r="N273" s="212"/>
    </row>
    <row r="274" ht="15.75" customHeight="1">
      <c r="A274" s="211"/>
      <c r="N274" s="212"/>
    </row>
    <row r="275" ht="15.75" customHeight="1">
      <c r="A275" s="211"/>
      <c r="N275" s="212"/>
    </row>
    <row r="276" ht="15.75" customHeight="1">
      <c r="A276" s="211"/>
      <c r="N276" s="212"/>
    </row>
    <row r="277" ht="15.75" customHeight="1">
      <c r="A277" s="211"/>
      <c r="N277" s="212"/>
    </row>
    <row r="278" ht="15.75" customHeight="1">
      <c r="A278" s="211"/>
      <c r="N278" s="212"/>
    </row>
    <row r="279" ht="15.75" customHeight="1">
      <c r="A279" s="211"/>
      <c r="N279" s="212"/>
    </row>
    <row r="280" ht="15.75" customHeight="1">
      <c r="A280" s="211"/>
      <c r="N280" s="212"/>
    </row>
    <row r="281" ht="15.75" customHeight="1">
      <c r="A281" s="211"/>
      <c r="N281" s="212"/>
    </row>
    <row r="282" ht="15.75" customHeight="1">
      <c r="A282" s="211"/>
      <c r="N282" s="212"/>
    </row>
    <row r="283" ht="15.75" customHeight="1">
      <c r="A283" s="211"/>
      <c r="N283" s="212"/>
    </row>
    <row r="284" ht="15.75" customHeight="1">
      <c r="A284" s="211"/>
      <c r="N284" s="212"/>
    </row>
    <row r="285" ht="15.75" customHeight="1">
      <c r="A285" s="211"/>
      <c r="N285" s="212"/>
    </row>
    <row r="286" ht="15.75" customHeight="1">
      <c r="A286" s="211"/>
      <c r="N286" s="212"/>
    </row>
    <row r="287" ht="15.75" customHeight="1">
      <c r="A287" s="211"/>
      <c r="N287" s="212"/>
    </row>
    <row r="288" ht="15.75" customHeight="1">
      <c r="A288" s="211"/>
      <c r="N288" s="212"/>
    </row>
    <row r="289" ht="15.75" customHeight="1">
      <c r="A289" s="211"/>
      <c r="N289" s="212"/>
    </row>
    <row r="290" ht="15.75" customHeight="1">
      <c r="A290" s="211"/>
      <c r="N290" s="212"/>
    </row>
    <row r="291" ht="15.75" customHeight="1">
      <c r="A291" s="211"/>
      <c r="N291" s="212"/>
    </row>
    <row r="292" ht="15.75" customHeight="1">
      <c r="A292" s="211"/>
      <c r="N292" s="212"/>
    </row>
    <row r="293" ht="15.75" customHeight="1">
      <c r="A293" s="211"/>
      <c r="N293" s="212"/>
    </row>
    <row r="294" ht="15.75" customHeight="1">
      <c r="A294" s="211"/>
      <c r="N294" s="212"/>
    </row>
    <row r="295" ht="15.75" customHeight="1">
      <c r="A295" s="211"/>
      <c r="N295" s="212"/>
    </row>
    <row r="296" ht="15.75" customHeight="1">
      <c r="A296" s="211"/>
      <c r="N296" s="212"/>
    </row>
    <row r="297" ht="15.75" customHeight="1">
      <c r="A297" s="211"/>
      <c r="N297" s="212"/>
    </row>
    <row r="298" ht="15.75" customHeight="1">
      <c r="A298" s="211"/>
      <c r="N298" s="212"/>
    </row>
    <row r="299" ht="15.75" customHeight="1">
      <c r="A299" s="211"/>
      <c r="N299" s="212"/>
    </row>
    <row r="300" ht="15.75" customHeight="1">
      <c r="A300" s="211"/>
      <c r="N300" s="212"/>
    </row>
    <row r="301" ht="15.75" customHeight="1">
      <c r="A301" s="211"/>
      <c r="N301" s="212"/>
    </row>
    <row r="302" ht="15.75" customHeight="1">
      <c r="A302" s="211"/>
      <c r="N302" s="212"/>
    </row>
    <row r="303" ht="15.75" customHeight="1">
      <c r="A303" s="211"/>
      <c r="N303" s="212"/>
    </row>
    <row r="304" ht="15.75" customHeight="1">
      <c r="A304" s="211"/>
      <c r="N304" s="212"/>
    </row>
    <row r="305" ht="15.75" customHeight="1">
      <c r="A305" s="211"/>
      <c r="N305" s="212"/>
    </row>
    <row r="306" ht="15.75" customHeight="1">
      <c r="A306" s="211"/>
      <c r="N306" s="212"/>
    </row>
    <row r="307" ht="15.75" customHeight="1">
      <c r="A307" s="211"/>
      <c r="N307" s="212"/>
    </row>
    <row r="308" ht="15.75" customHeight="1">
      <c r="A308" s="211"/>
      <c r="N308" s="212"/>
    </row>
    <row r="309" ht="15.75" customHeight="1">
      <c r="A309" s="211"/>
      <c r="N309" s="212"/>
    </row>
    <row r="310" ht="15.75" customHeight="1">
      <c r="A310" s="211"/>
      <c r="N310" s="212"/>
    </row>
    <row r="311" ht="15.75" customHeight="1">
      <c r="A311" s="211"/>
      <c r="N311" s="212"/>
    </row>
    <row r="312" ht="15.75" customHeight="1">
      <c r="A312" s="211"/>
      <c r="N312" s="212"/>
    </row>
    <row r="313" ht="15.75" customHeight="1">
      <c r="A313" s="211"/>
      <c r="N313" s="212"/>
    </row>
    <row r="314" ht="15.75" customHeight="1">
      <c r="A314" s="211"/>
      <c r="N314" s="212"/>
    </row>
    <row r="315" ht="15.75" customHeight="1">
      <c r="A315" s="211"/>
      <c r="N315" s="212"/>
    </row>
    <row r="316" ht="15.75" customHeight="1">
      <c r="A316" s="211"/>
      <c r="N316" s="212"/>
    </row>
    <row r="317" ht="15.75" customHeight="1">
      <c r="A317" s="211"/>
      <c r="N317" s="212"/>
    </row>
    <row r="318" ht="15.75" customHeight="1">
      <c r="A318" s="211"/>
      <c r="N318" s="212"/>
    </row>
    <row r="319" ht="15.75" customHeight="1">
      <c r="A319" s="211"/>
      <c r="N319" s="212"/>
    </row>
    <row r="320" ht="15.75" customHeight="1">
      <c r="A320" s="211"/>
      <c r="N320" s="212"/>
    </row>
    <row r="321" ht="15.75" customHeight="1">
      <c r="A321" s="211"/>
      <c r="N321" s="212"/>
    </row>
    <row r="322" ht="15.75" customHeight="1">
      <c r="A322" s="211"/>
      <c r="N322" s="212"/>
    </row>
    <row r="323" ht="15.75" customHeight="1">
      <c r="A323" s="211"/>
      <c r="N323" s="212"/>
    </row>
    <row r="324" ht="15.75" customHeight="1">
      <c r="A324" s="211"/>
      <c r="N324" s="212"/>
    </row>
    <row r="325" ht="15.75" customHeight="1">
      <c r="A325" s="211"/>
      <c r="N325" s="212"/>
    </row>
    <row r="326" ht="15.75" customHeight="1">
      <c r="A326" s="211"/>
      <c r="N326" s="212"/>
    </row>
    <row r="327" ht="15.75" customHeight="1">
      <c r="A327" s="211"/>
      <c r="N327" s="212"/>
    </row>
    <row r="328" ht="15.75" customHeight="1">
      <c r="A328" s="211"/>
      <c r="N328" s="212"/>
    </row>
    <row r="329" ht="15.75" customHeight="1">
      <c r="A329" s="211"/>
      <c r="N329" s="212"/>
    </row>
    <row r="330" ht="15.75" customHeight="1">
      <c r="A330" s="211"/>
      <c r="N330" s="212"/>
    </row>
    <row r="331" ht="15.75" customHeight="1">
      <c r="A331" s="211"/>
      <c r="N331" s="212"/>
    </row>
    <row r="332" ht="15.75" customHeight="1">
      <c r="A332" s="211"/>
      <c r="N332" s="212"/>
    </row>
    <row r="333" ht="15.75" customHeight="1">
      <c r="A333" s="211"/>
      <c r="N333" s="212"/>
    </row>
    <row r="334" ht="15.75" customHeight="1">
      <c r="A334" s="211"/>
      <c r="N334" s="212"/>
    </row>
    <row r="335" ht="15.75" customHeight="1">
      <c r="A335" s="211"/>
      <c r="N335" s="212"/>
    </row>
    <row r="336" ht="15.75" customHeight="1">
      <c r="A336" s="211"/>
      <c r="N336" s="212"/>
    </row>
    <row r="337" ht="15.75" customHeight="1">
      <c r="A337" s="211"/>
      <c r="N337" s="212"/>
    </row>
    <row r="338" ht="15.75" customHeight="1">
      <c r="A338" s="211"/>
      <c r="N338" s="212"/>
    </row>
    <row r="339" ht="15.75" customHeight="1">
      <c r="A339" s="211"/>
      <c r="N339" s="212"/>
    </row>
    <row r="340" ht="15.75" customHeight="1">
      <c r="A340" s="211"/>
      <c r="N340" s="212"/>
    </row>
    <row r="341" ht="15.75" customHeight="1">
      <c r="A341" s="211"/>
      <c r="N341" s="212"/>
    </row>
    <row r="342" ht="15.75" customHeight="1">
      <c r="A342" s="211"/>
      <c r="N342" s="212"/>
    </row>
    <row r="343" ht="15.75" customHeight="1">
      <c r="A343" s="211"/>
      <c r="N343" s="212"/>
    </row>
    <row r="344" ht="15.75" customHeight="1">
      <c r="A344" s="211"/>
      <c r="N344" s="212"/>
    </row>
    <row r="345" ht="15.75" customHeight="1">
      <c r="A345" s="211"/>
      <c r="N345" s="212"/>
    </row>
    <row r="346" ht="15.75" customHeight="1">
      <c r="A346" s="211"/>
      <c r="N346" s="212"/>
    </row>
    <row r="347" ht="15.75" customHeight="1">
      <c r="A347" s="211"/>
      <c r="N347" s="212"/>
    </row>
    <row r="348" ht="15.75" customHeight="1">
      <c r="A348" s="211"/>
      <c r="N348" s="212"/>
    </row>
    <row r="349" ht="15.75" customHeight="1">
      <c r="A349" s="211"/>
      <c r="N349" s="212"/>
    </row>
    <row r="350" ht="15.75" customHeight="1">
      <c r="A350" s="211"/>
      <c r="N350" s="212"/>
    </row>
    <row r="351" ht="15.75" customHeight="1">
      <c r="A351" s="211"/>
      <c r="N351" s="212"/>
    </row>
    <row r="352" ht="15.75" customHeight="1">
      <c r="A352" s="211"/>
      <c r="N352" s="212"/>
    </row>
    <row r="353" ht="15.75" customHeight="1">
      <c r="A353" s="211"/>
      <c r="N353" s="212"/>
    </row>
    <row r="354" ht="15.75" customHeight="1">
      <c r="A354" s="211"/>
      <c r="N354" s="212"/>
    </row>
    <row r="355" ht="15.75" customHeight="1">
      <c r="A355" s="211"/>
      <c r="N355" s="212"/>
    </row>
    <row r="356" ht="15.75" customHeight="1">
      <c r="A356" s="211"/>
      <c r="N356" s="212"/>
    </row>
    <row r="357" ht="15.75" customHeight="1">
      <c r="A357" s="211"/>
      <c r="N357" s="212"/>
    </row>
    <row r="358" ht="15.75" customHeight="1">
      <c r="A358" s="211"/>
      <c r="N358" s="212"/>
    </row>
    <row r="359" ht="15.75" customHeight="1">
      <c r="A359" s="211"/>
      <c r="N359" s="212"/>
    </row>
    <row r="360" ht="15.75" customHeight="1">
      <c r="A360" s="211"/>
      <c r="N360" s="212"/>
    </row>
    <row r="361" ht="15.75" customHeight="1">
      <c r="A361" s="211"/>
      <c r="N361" s="212"/>
    </row>
    <row r="362" ht="15.75" customHeight="1">
      <c r="A362" s="211"/>
      <c r="N362" s="212"/>
    </row>
    <row r="363" ht="15.75" customHeight="1">
      <c r="A363" s="211"/>
      <c r="N363" s="212"/>
    </row>
    <row r="364" ht="15.75" customHeight="1">
      <c r="A364" s="211"/>
      <c r="N364" s="212"/>
    </row>
    <row r="365" ht="15.75" customHeight="1">
      <c r="A365" s="211"/>
      <c r="N365" s="212"/>
    </row>
    <row r="366" ht="15.75" customHeight="1">
      <c r="A366" s="211"/>
      <c r="N366" s="212"/>
    </row>
    <row r="367" ht="15.75" customHeight="1">
      <c r="A367" s="211"/>
      <c r="N367" s="212"/>
    </row>
    <row r="368" ht="15.75" customHeight="1">
      <c r="A368" s="211"/>
      <c r="N368" s="212"/>
    </row>
    <row r="369" ht="15.75" customHeight="1">
      <c r="A369" s="211"/>
      <c r="N369" s="212"/>
    </row>
    <row r="370" ht="15.75" customHeight="1">
      <c r="A370" s="211"/>
      <c r="N370" s="212"/>
    </row>
    <row r="371" ht="15.75" customHeight="1">
      <c r="A371" s="211"/>
      <c r="N371" s="212"/>
    </row>
    <row r="372" ht="15.75" customHeight="1">
      <c r="A372" s="211"/>
      <c r="N372" s="212"/>
    </row>
    <row r="373" ht="15.75" customHeight="1">
      <c r="A373" s="211"/>
      <c r="N373" s="212"/>
    </row>
    <row r="374" ht="15.75" customHeight="1">
      <c r="A374" s="211"/>
      <c r="N374" s="212"/>
    </row>
    <row r="375" ht="15.75" customHeight="1">
      <c r="A375" s="211"/>
      <c r="N375" s="212"/>
    </row>
    <row r="376" ht="15.75" customHeight="1">
      <c r="A376" s="211"/>
      <c r="N376" s="212"/>
    </row>
    <row r="377" ht="15.75" customHeight="1">
      <c r="A377" s="211"/>
      <c r="N377" s="212"/>
    </row>
    <row r="378" ht="15.75" customHeight="1">
      <c r="A378" s="211"/>
      <c r="N378" s="212"/>
    </row>
    <row r="379" ht="15.75" customHeight="1">
      <c r="A379" s="211"/>
      <c r="N379" s="212"/>
    </row>
    <row r="380" ht="15.75" customHeight="1">
      <c r="A380" s="211"/>
      <c r="N380" s="212"/>
    </row>
    <row r="381" ht="15.75" customHeight="1">
      <c r="A381" s="211"/>
      <c r="N381" s="212"/>
    </row>
    <row r="382" ht="15.75" customHeight="1">
      <c r="A382" s="211"/>
      <c r="N382" s="212"/>
    </row>
    <row r="383" ht="15.75" customHeight="1">
      <c r="A383" s="211"/>
      <c r="N383" s="212"/>
    </row>
    <row r="384" ht="15.75" customHeight="1">
      <c r="A384" s="211"/>
      <c r="N384" s="212"/>
    </row>
    <row r="385" ht="15.75" customHeight="1">
      <c r="A385" s="211"/>
      <c r="N385" s="212"/>
    </row>
    <row r="386" ht="15.75" customHeight="1">
      <c r="A386" s="211"/>
      <c r="N386" s="212"/>
    </row>
    <row r="387" ht="15.75" customHeight="1">
      <c r="A387" s="211"/>
      <c r="N387" s="212"/>
    </row>
    <row r="388" ht="15.75" customHeight="1">
      <c r="A388" s="211"/>
      <c r="N388" s="212"/>
    </row>
    <row r="389" ht="15.75" customHeight="1">
      <c r="A389" s="211"/>
      <c r="N389" s="212"/>
    </row>
    <row r="390" ht="15.75" customHeight="1">
      <c r="A390" s="211"/>
      <c r="N390" s="212"/>
    </row>
    <row r="391" ht="15.75" customHeight="1">
      <c r="A391" s="211"/>
      <c r="N391" s="212"/>
    </row>
    <row r="392" ht="15.75" customHeight="1">
      <c r="A392" s="211"/>
      <c r="N392" s="212"/>
    </row>
    <row r="393" ht="15.75" customHeight="1">
      <c r="A393" s="211"/>
      <c r="N393" s="212"/>
    </row>
    <row r="394" ht="15.75" customHeight="1">
      <c r="A394" s="211"/>
      <c r="N394" s="212"/>
    </row>
    <row r="395" ht="15.75" customHeight="1">
      <c r="A395" s="211"/>
      <c r="N395" s="212"/>
    </row>
    <row r="396" ht="15.75" customHeight="1">
      <c r="A396" s="211"/>
      <c r="N396" s="212"/>
    </row>
    <row r="397" ht="15.75" customHeight="1">
      <c r="A397" s="211"/>
      <c r="N397" s="212"/>
    </row>
    <row r="398" ht="15.75" customHeight="1">
      <c r="A398" s="211"/>
      <c r="N398" s="212"/>
    </row>
    <row r="399" ht="15.75" customHeight="1">
      <c r="A399" s="211"/>
      <c r="N399" s="212"/>
    </row>
    <row r="400" ht="15.75" customHeight="1">
      <c r="A400" s="211"/>
      <c r="N400" s="212"/>
    </row>
    <row r="401" ht="15.75" customHeight="1">
      <c r="A401" s="211"/>
      <c r="N401" s="212"/>
    </row>
    <row r="402" ht="15.75" customHeight="1">
      <c r="A402" s="211"/>
      <c r="N402" s="212"/>
    </row>
    <row r="403" ht="15.75" customHeight="1">
      <c r="A403" s="211"/>
      <c r="N403" s="212"/>
    </row>
    <row r="404" ht="15.75" customHeight="1">
      <c r="A404" s="211"/>
      <c r="N404" s="212"/>
    </row>
    <row r="405" ht="15.75" customHeight="1">
      <c r="A405" s="211"/>
      <c r="N405" s="212"/>
    </row>
    <row r="406" ht="15.75" customHeight="1">
      <c r="A406" s="211"/>
      <c r="N406" s="212"/>
    </row>
    <row r="407" ht="15.75" customHeight="1">
      <c r="A407" s="211"/>
      <c r="N407" s="212"/>
    </row>
    <row r="408" ht="15.75" customHeight="1">
      <c r="A408" s="211"/>
      <c r="N408" s="212"/>
    </row>
    <row r="409" ht="15.75" customHeight="1">
      <c r="A409" s="211"/>
      <c r="N409" s="212"/>
    </row>
    <row r="410" ht="15.75" customHeight="1">
      <c r="A410" s="211"/>
      <c r="N410" s="212"/>
    </row>
    <row r="411" ht="15.75" customHeight="1">
      <c r="A411" s="211"/>
      <c r="N411" s="212"/>
    </row>
    <row r="412" ht="15.75" customHeight="1">
      <c r="A412" s="211"/>
      <c r="N412" s="212"/>
    </row>
    <row r="413" ht="15.75" customHeight="1">
      <c r="A413" s="211"/>
      <c r="N413" s="212"/>
    </row>
    <row r="414" ht="15.75" customHeight="1">
      <c r="A414" s="211"/>
      <c r="N414" s="212"/>
    </row>
    <row r="415" ht="15.75" customHeight="1">
      <c r="A415" s="211"/>
      <c r="N415" s="212"/>
    </row>
    <row r="416" ht="15.75" customHeight="1">
      <c r="A416" s="211"/>
      <c r="N416" s="212"/>
    </row>
    <row r="417" ht="15.75" customHeight="1">
      <c r="A417" s="211"/>
      <c r="N417" s="212"/>
    </row>
    <row r="418" ht="15.75" customHeight="1">
      <c r="A418" s="211"/>
      <c r="N418" s="212"/>
    </row>
    <row r="419" ht="15.75" customHeight="1">
      <c r="A419" s="211"/>
      <c r="N419" s="212"/>
    </row>
    <row r="420" ht="15.75" customHeight="1">
      <c r="A420" s="211"/>
      <c r="N420" s="212"/>
    </row>
    <row r="421" ht="15.75" customHeight="1">
      <c r="A421" s="211"/>
      <c r="N421" s="212"/>
    </row>
    <row r="422" ht="15.75" customHeight="1">
      <c r="A422" s="211"/>
      <c r="N422" s="212"/>
    </row>
    <row r="423" ht="15.75" customHeight="1">
      <c r="A423" s="211"/>
      <c r="N423" s="212"/>
    </row>
    <row r="424" ht="15.75" customHeight="1">
      <c r="A424" s="211"/>
      <c r="N424" s="212"/>
    </row>
    <row r="425" ht="15.75" customHeight="1">
      <c r="A425" s="211"/>
      <c r="N425" s="212"/>
    </row>
    <row r="426" ht="15.75" customHeight="1">
      <c r="A426" s="211"/>
      <c r="N426" s="212"/>
    </row>
    <row r="427" ht="15.75" customHeight="1">
      <c r="A427" s="211"/>
      <c r="N427" s="212"/>
    </row>
    <row r="428" ht="15.75" customHeight="1">
      <c r="A428" s="211"/>
      <c r="N428" s="212"/>
    </row>
    <row r="429" ht="15.75" customHeight="1">
      <c r="A429" s="211"/>
      <c r="N429" s="212"/>
    </row>
    <row r="430" ht="15.75" customHeight="1">
      <c r="A430" s="211"/>
      <c r="N430" s="212"/>
    </row>
    <row r="431" ht="15.75" customHeight="1">
      <c r="A431" s="211"/>
      <c r="N431" s="212"/>
    </row>
    <row r="432" ht="15.75" customHeight="1">
      <c r="A432" s="211"/>
      <c r="N432" s="212"/>
    </row>
    <row r="433" ht="15.75" customHeight="1">
      <c r="A433" s="211"/>
      <c r="N433" s="212"/>
    </row>
    <row r="434" ht="15.75" customHeight="1">
      <c r="A434" s="211"/>
      <c r="N434" s="212"/>
    </row>
    <row r="435" ht="15.75" customHeight="1">
      <c r="A435" s="211"/>
      <c r="N435" s="212"/>
    </row>
    <row r="436" ht="15.75" customHeight="1">
      <c r="A436" s="211"/>
      <c r="N436" s="212"/>
    </row>
    <row r="437" ht="15.75" customHeight="1">
      <c r="A437" s="211"/>
      <c r="N437" s="212"/>
    </row>
    <row r="438" ht="15.75" customHeight="1">
      <c r="A438" s="211"/>
      <c r="N438" s="212"/>
    </row>
    <row r="439" ht="15.75" customHeight="1">
      <c r="A439" s="211"/>
      <c r="N439" s="212"/>
    </row>
    <row r="440" ht="15.75" customHeight="1">
      <c r="A440" s="211"/>
      <c r="N440" s="212"/>
    </row>
    <row r="441" ht="15.75" customHeight="1">
      <c r="A441" s="211"/>
      <c r="N441" s="212"/>
    </row>
    <row r="442" ht="15.75" customHeight="1">
      <c r="A442" s="211"/>
      <c r="N442" s="212"/>
    </row>
    <row r="443" ht="15.75" customHeight="1">
      <c r="A443" s="211"/>
      <c r="N443" s="212"/>
    </row>
    <row r="444" ht="15.75" customHeight="1">
      <c r="A444" s="211"/>
      <c r="N444" s="212"/>
    </row>
    <row r="445" ht="15.75" customHeight="1">
      <c r="A445" s="211"/>
      <c r="N445" s="212"/>
    </row>
    <row r="446" ht="15.75" customHeight="1">
      <c r="A446" s="211"/>
      <c r="N446" s="212"/>
    </row>
    <row r="447" ht="15.75" customHeight="1">
      <c r="A447" s="211"/>
      <c r="N447" s="212"/>
    </row>
    <row r="448" ht="15.75" customHeight="1">
      <c r="A448" s="211"/>
      <c r="N448" s="212"/>
    </row>
    <row r="449" ht="15.75" customHeight="1">
      <c r="A449" s="211"/>
      <c r="N449" s="212"/>
    </row>
    <row r="450" ht="15.75" customHeight="1">
      <c r="A450" s="211"/>
      <c r="N450" s="212"/>
    </row>
    <row r="451" ht="15.75" customHeight="1">
      <c r="A451" s="211"/>
      <c r="N451" s="212"/>
    </row>
    <row r="452" ht="15.75" customHeight="1">
      <c r="A452" s="211"/>
      <c r="N452" s="212"/>
    </row>
    <row r="453" ht="15.75" customHeight="1">
      <c r="A453" s="211"/>
      <c r="N453" s="212"/>
    </row>
    <row r="454" ht="15.75" customHeight="1">
      <c r="A454" s="211"/>
      <c r="N454" s="212"/>
    </row>
    <row r="455" ht="15.75" customHeight="1">
      <c r="A455" s="211"/>
      <c r="N455" s="212"/>
    </row>
    <row r="456" ht="15.75" customHeight="1">
      <c r="A456" s="211"/>
      <c r="N456" s="212"/>
    </row>
    <row r="457" ht="15.75" customHeight="1">
      <c r="A457" s="211"/>
      <c r="N457" s="212"/>
    </row>
    <row r="458" ht="15.75" customHeight="1">
      <c r="A458" s="211"/>
      <c r="N458" s="212"/>
    </row>
    <row r="459" ht="15.75" customHeight="1">
      <c r="A459" s="211"/>
      <c r="N459" s="212"/>
    </row>
    <row r="460" ht="15.75" customHeight="1">
      <c r="A460" s="211"/>
      <c r="N460" s="212"/>
    </row>
    <row r="461" ht="15.75" customHeight="1">
      <c r="A461" s="211"/>
      <c r="N461" s="212"/>
    </row>
    <row r="462" ht="15.75" customHeight="1">
      <c r="A462" s="211"/>
      <c r="N462" s="212"/>
    </row>
    <row r="463" ht="15.75" customHeight="1">
      <c r="A463" s="211"/>
      <c r="N463" s="212"/>
    </row>
    <row r="464" ht="15.75" customHeight="1">
      <c r="A464" s="211"/>
      <c r="N464" s="212"/>
    </row>
    <row r="465" ht="15.75" customHeight="1">
      <c r="A465" s="211"/>
      <c r="N465" s="212"/>
    </row>
    <row r="466" ht="15.75" customHeight="1">
      <c r="A466" s="211"/>
      <c r="N466" s="212"/>
    </row>
    <row r="467" ht="15.75" customHeight="1">
      <c r="A467" s="211"/>
      <c r="N467" s="212"/>
    </row>
    <row r="468" ht="15.75" customHeight="1">
      <c r="A468" s="211"/>
      <c r="N468" s="212"/>
    </row>
    <row r="469" ht="15.75" customHeight="1">
      <c r="A469" s="211"/>
      <c r="N469" s="212"/>
    </row>
    <row r="470" ht="15.75" customHeight="1">
      <c r="A470" s="211"/>
      <c r="N470" s="212"/>
    </row>
    <row r="471" ht="15.75" customHeight="1">
      <c r="A471" s="211"/>
      <c r="N471" s="212"/>
    </row>
    <row r="472" ht="15.75" customHeight="1">
      <c r="A472" s="211"/>
      <c r="N472" s="212"/>
    </row>
    <row r="473" ht="15.75" customHeight="1">
      <c r="A473" s="211"/>
      <c r="N473" s="212"/>
    </row>
    <row r="474" ht="15.75" customHeight="1">
      <c r="A474" s="211"/>
      <c r="N474" s="212"/>
    </row>
    <row r="475" ht="15.75" customHeight="1">
      <c r="A475" s="211"/>
      <c r="N475" s="212"/>
    </row>
    <row r="476" ht="15.75" customHeight="1">
      <c r="A476" s="211"/>
      <c r="N476" s="212"/>
    </row>
    <row r="477" ht="15.75" customHeight="1">
      <c r="A477" s="211"/>
      <c r="N477" s="212"/>
    </row>
    <row r="478" ht="15.75" customHeight="1">
      <c r="A478" s="211"/>
      <c r="N478" s="212"/>
    </row>
    <row r="479" ht="15.75" customHeight="1">
      <c r="A479" s="211"/>
      <c r="N479" s="212"/>
    </row>
    <row r="480" ht="15.75" customHeight="1">
      <c r="A480" s="211"/>
      <c r="N480" s="212"/>
    </row>
    <row r="481" ht="15.75" customHeight="1">
      <c r="A481" s="211"/>
      <c r="N481" s="212"/>
    </row>
    <row r="482" ht="15.75" customHeight="1">
      <c r="A482" s="211"/>
      <c r="N482" s="212"/>
    </row>
    <row r="483" ht="15.75" customHeight="1">
      <c r="A483" s="211"/>
      <c r="N483" s="212"/>
    </row>
    <row r="484" ht="15.75" customHeight="1">
      <c r="A484" s="211"/>
      <c r="N484" s="212"/>
    </row>
    <row r="485" ht="15.75" customHeight="1">
      <c r="A485" s="211"/>
      <c r="N485" s="212"/>
    </row>
    <row r="486" ht="15.75" customHeight="1">
      <c r="A486" s="211"/>
      <c r="N486" s="212"/>
    </row>
    <row r="487" ht="15.75" customHeight="1">
      <c r="A487" s="211"/>
      <c r="N487" s="212"/>
    </row>
    <row r="488" ht="15.75" customHeight="1">
      <c r="A488" s="211"/>
      <c r="N488" s="212"/>
    </row>
    <row r="489" ht="15.75" customHeight="1">
      <c r="A489" s="211"/>
      <c r="N489" s="212"/>
    </row>
    <row r="490" ht="15.75" customHeight="1">
      <c r="A490" s="211"/>
      <c r="N490" s="212"/>
    </row>
    <row r="491" ht="15.75" customHeight="1">
      <c r="A491" s="211"/>
      <c r="N491" s="212"/>
    </row>
    <row r="492" ht="15.75" customHeight="1">
      <c r="A492" s="211"/>
      <c r="N492" s="212"/>
    </row>
    <row r="493" ht="15.75" customHeight="1">
      <c r="A493" s="211"/>
      <c r="N493" s="212"/>
    </row>
    <row r="494" ht="15.75" customHeight="1">
      <c r="A494" s="211"/>
      <c r="N494" s="212"/>
    </row>
    <row r="495" ht="15.75" customHeight="1">
      <c r="A495" s="211"/>
      <c r="N495" s="212"/>
    </row>
    <row r="496" ht="15.75" customHeight="1">
      <c r="A496" s="211"/>
      <c r="N496" s="212"/>
    </row>
    <row r="497" ht="15.75" customHeight="1">
      <c r="A497" s="211"/>
      <c r="N497" s="212"/>
    </row>
    <row r="498" ht="15.75" customHeight="1">
      <c r="A498" s="211"/>
      <c r="N498" s="212"/>
    </row>
    <row r="499" ht="15.75" customHeight="1">
      <c r="A499" s="211"/>
      <c r="N499" s="212"/>
    </row>
    <row r="500" ht="15.75" customHeight="1">
      <c r="A500" s="211"/>
      <c r="N500" s="212"/>
    </row>
    <row r="501" ht="15.75" customHeight="1">
      <c r="A501" s="211"/>
      <c r="N501" s="212"/>
    </row>
    <row r="502" ht="15.75" customHeight="1">
      <c r="A502" s="211"/>
      <c r="N502" s="212"/>
    </row>
    <row r="503" ht="15.75" customHeight="1">
      <c r="A503" s="211"/>
      <c r="N503" s="212"/>
    </row>
    <row r="504" ht="15.75" customHeight="1">
      <c r="A504" s="211"/>
      <c r="N504" s="212"/>
    </row>
    <row r="505" ht="15.75" customHeight="1">
      <c r="A505" s="211"/>
      <c r="N505" s="212"/>
    </row>
    <row r="506" ht="15.75" customHeight="1">
      <c r="A506" s="211"/>
      <c r="N506" s="212"/>
    </row>
    <row r="507" ht="15.75" customHeight="1">
      <c r="A507" s="211"/>
      <c r="N507" s="212"/>
    </row>
    <row r="508" ht="15.75" customHeight="1">
      <c r="A508" s="211"/>
      <c r="N508" s="212"/>
    </row>
    <row r="509" ht="15.75" customHeight="1">
      <c r="A509" s="211"/>
      <c r="N509" s="212"/>
    </row>
    <row r="510" ht="15.75" customHeight="1">
      <c r="A510" s="211"/>
      <c r="N510" s="212"/>
    </row>
    <row r="511" ht="15.75" customHeight="1">
      <c r="A511" s="211"/>
      <c r="N511" s="212"/>
    </row>
    <row r="512" ht="15.75" customHeight="1">
      <c r="A512" s="211"/>
      <c r="N512" s="212"/>
    </row>
    <row r="513" ht="15.75" customHeight="1">
      <c r="A513" s="211"/>
      <c r="N513" s="212"/>
    </row>
    <row r="514" ht="15.75" customHeight="1">
      <c r="A514" s="211"/>
      <c r="N514" s="212"/>
    </row>
    <row r="515" ht="15.75" customHeight="1">
      <c r="A515" s="211"/>
      <c r="N515" s="212"/>
    </row>
    <row r="516" ht="15.75" customHeight="1">
      <c r="A516" s="211"/>
      <c r="N516" s="212"/>
    </row>
    <row r="517" ht="15.75" customHeight="1">
      <c r="A517" s="211"/>
      <c r="N517" s="212"/>
    </row>
    <row r="518" ht="15.75" customHeight="1">
      <c r="A518" s="211"/>
      <c r="N518" s="212"/>
    </row>
    <row r="519" ht="15.75" customHeight="1">
      <c r="A519" s="211"/>
      <c r="N519" s="212"/>
    </row>
    <row r="520" ht="15.75" customHeight="1">
      <c r="A520" s="211"/>
      <c r="N520" s="212"/>
    </row>
    <row r="521" ht="15.75" customHeight="1">
      <c r="A521" s="211"/>
      <c r="N521" s="212"/>
    </row>
    <row r="522" ht="15.75" customHeight="1">
      <c r="A522" s="211"/>
      <c r="N522" s="212"/>
    </row>
    <row r="523" ht="15.75" customHeight="1">
      <c r="A523" s="211"/>
      <c r="N523" s="212"/>
    </row>
    <row r="524" ht="15.75" customHeight="1">
      <c r="A524" s="211"/>
      <c r="N524" s="212"/>
    </row>
    <row r="525" ht="15.75" customHeight="1">
      <c r="A525" s="211"/>
      <c r="N525" s="212"/>
    </row>
    <row r="526" ht="15.75" customHeight="1">
      <c r="A526" s="211"/>
      <c r="N526" s="212"/>
    </row>
    <row r="527" ht="15.75" customHeight="1">
      <c r="A527" s="211"/>
      <c r="N527" s="212"/>
    </row>
    <row r="528" ht="15.75" customHeight="1">
      <c r="A528" s="211"/>
      <c r="N528" s="212"/>
    </row>
    <row r="529" ht="15.75" customHeight="1">
      <c r="A529" s="211"/>
      <c r="N529" s="212"/>
    </row>
    <row r="530" ht="15.75" customHeight="1">
      <c r="A530" s="211"/>
      <c r="N530" s="212"/>
    </row>
    <row r="531" ht="15.75" customHeight="1">
      <c r="A531" s="211"/>
      <c r="N531" s="212"/>
    </row>
    <row r="532" ht="15.75" customHeight="1">
      <c r="A532" s="211"/>
      <c r="N532" s="212"/>
    </row>
    <row r="533" ht="15.75" customHeight="1">
      <c r="A533" s="211"/>
      <c r="N533" s="212"/>
    </row>
    <row r="534" ht="15.75" customHeight="1">
      <c r="A534" s="211"/>
      <c r="N534" s="212"/>
    </row>
    <row r="535" ht="15.75" customHeight="1">
      <c r="A535" s="211"/>
      <c r="N535" s="212"/>
    </row>
    <row r="536" ht="15.75" customHeight="1">
      <c r="A536" s="211"/>
      <c r="N536" s="212"/>
    </row>
    <row r="537" ht="15.75" customHeight="1">
      <c r="A537" s="211"/>
      <c r="N537" s="212"/>
    </row>
    <row r="538" ht="15.75" customHeight="1">
      <c r="A538" s="211"/>
      <c r="N538" s="212"/>
    </row>
    <row r="539" ht="15.75" customHeight="1">
      <c r="A539" s="211"/>
      <c r="N539" s="212"/>
    </row>
    <row r="540" ht="15.75" customHeight="1">
      <c r="A540" s="211"/>
      <c r="N540" s="212"/>
    </row>
    <row r="541" ht="15.75" customHeight="1">
      <c r="A541" s="211"/>
      <c r="N541" s="212"/>
    </row>
    <row r="542" ht="15.75" customHeight="1">
      <c r="A542" s="211"/>
      <c r="N542" s="212"/>
    </row>
    <row r="543" ht="15.75" customHeight="1">
      <c r="A543" s="211"/>
      <c r="N543" s="212"/>
    </row>
    <row r="544" ht="15.75" customHeight="1">
      <c r="A544" s="211"/>
      <c r="N544" s="212"/>
    </row>
    <row r="545" ht="15.75" customHeight="1">
      <c r="A545" s="211"/>
      <c r="N545" s="212"/>
    </row>
    <row r="546" ht="15.75" customHeight="1">
      <c r="A546" s="211"/>
      <c r="N546" s="212"/>
    </row>
    <row r="547" ht="15.75" customHeight="1">
      <c r="A547" s="211"/>
      <c r="N547" s="212"/>
    </row>
    <row r="548" ht="15.75" customHeight="1">
      <c r="A548" s="211"/>
      <c r="N548" s="212"/>
    </row>
    <row r="549" ht="15.75" customHeight="1">
      <c r="A549" s="211"/>
      <c r="N549" s="212"/>
    </row>
    <row r="550" ht="15.75" customHeight="1">
      <c r="A550" s="211"/>
      <c r="N550" s="212"/>
    </row>
    <row r="551" ht="15.75" customHeight="1">
      <c r="A551" s="211"/>
      <c r="N551" s="212"/>
    </row>
    <row r="552" ht="15.75" customHeight="1">
      <c r="A552" s="211"/>
      <c r="N552" s="212"/>
    </row>
    <row r="553" ht="15.75" customHeight="1">
      <c r="A553" s="211"/>
      <c r="N553" s="212"/>
    </row>
    <row r="554" ht="15.75" customHeight="1">
      <c r="A554" s="211"/>
      <c r="N554" s="212"/>
    </row>
    <row r="555" ht="15.75" customHeight="1">
      <c r="A555" s="211"/>
      <c r="N555" s="212"/>
    </row>
    <row r="556" ht="15.75" customHeight="1">
      <c r="A556" s="211"/>
      <c r="N556" s="212"/>
    </row>
    <row r="557" ht="15.75" customHeight="1">
      <c r="A557" s="211"/>
      <c r="N557" s="212"/>
    </row>
    <row r="558" ht="15.75" customHeight="1">
      <c r="A558" s="211"/>
      <c r="N558" s="212"/>
    </row>
    <row r="559" ht="15.75" customHeight="1">
      <c r="A559" s="211"/>
      <c r="N559" s="212"/>
    </row>
    <row r="560" ht="15.75" customHeight="1">
      <c r="A560" s="211"/>
      <c r="N560" s="212"/>
    </row>
    <row r="561" ht="15.75" customHeight="1">
      <c r="A561" s="211"/>
      <c r="N561" s="212"/>
    </row>
    <row r="562" ht="15.75" customHeight="1">
      <c r="A562" s="211"/>
      <c r="N562" s="212"/>
    </row>
    <row r="563" ht="15.75" customHeight="1">
      <c r="A563" s="211"/>
      <c r="N563" s="212"/>
    </row>
    <row r="564" ht="15.75" customHeight="1">
      <c r="A564" s="211"/>
      <c r="N564" s="212"/>
    </row>
    <row r="565" ht="15.75" customHeight="1">
      <c r="A565" s="211"/>
      <c r="N565" s="212"/>
    </row>
    <row r="566" ht="15.75" customHeight="1">
      <c r="A566" s="211"/>
      <c r="N566" s="212"/>
    </row>
    <row r="567" ht="15.75" customHeight="1">
      <c r="A567" s="211"/>
      <c r="N567" s="212"/>
    </row>
    <row r="568" ht="15.75" customHeight="1">
      <c r="A568" s="211"/>
      <c r="N568" s="212"/>
    </row>
    <row r="569" ht="15.75" customHeight="1">
      <c r="A569" s="211"/>
      <c r="N569" s="212"/>
    </row>
    <row r="570" ht="15.75" customHeight="1">
      <c r="A570" s="211"/>
      <c r="N570" s="212"/>
    </row>
    <row r="571" ht="15.75" customHeight="1">
      <c r="A571" s="211"/>
      <c r="N571" s="212"/>
    </row>
    <row r="572" ht="15.75" customHeight="1">
      <c r="A572" s="211"/>
      <c r="N572" s="212"/>
    </row>
    <row r="573" ht="15.75" customHeight="1">
      <c r="A573" s="211"/>
      <c r="N573" s="212"/>
    </row>
    <row r="574" ht="15.75" customHeight="1">
      <c r="A574" s="211"/>
      <c r="N574" s="212"/>
    </row>
    <row r="575" ht="15.75" customHeight="1">
      <c r="A575" s="211"/>
      <c r="N575" s="212"/>
    </row>
    <row r="576" ht="15.75" customHeight="1">
      <c r="A576" s="211"/>
      <c r="N576" s="212"/>
    </row>
    <row r="577" ht="15.75" customHeight="1">
      <c r="A577" s="211"/>
      <c r="N577" s="212"/>
    </row>
    <row r="578" ht="15.75" customHeight="1">
      <c r="A578" s="211"/>
      <c r="N578" s="212"/>
    </row>
    <row r="579" ht="15.75" customHeight="1">
      <c r="A579" s="211"/>
      <c r="N579" s="212"/>
    </row>
    <row r="580" ht="15.75" customHeight="1">
      <c r="A580" s="211"/>
      <c r="N580" s="212"/>
    </row>
    <row r="581" ht="15.75" customHeight="1">
      <c r="A581" s="211"/>
      <c r="N581" s="212"/>
    </row>
    <row r="582" ht="15.75" customHeight="1">
      <c r="A582" s="211"/>
      <c r="N582" s="212"/>
    </row>
    <row r="583" ht="15.75" customHeight="1">
      <c r="A583" s="211"/>
      <c r="N583" s="212"/>
    </row>
    <row r="584" ht="15.75" customHeight="1">
      <c r="A584" s="211"/>
      <c r="N584" s="212"/>
    </row>
    <row r="585" ht="15.75" customHeight="1">
      <c r="A585" s="211"/>
      <c r="N585" s="212"/>
    </row>
    <row r="586" ht="15.75" customHeight="1">
      <c r="A586" s="211"/>
      <c r="N586" s="212"/>
    </row>
    <row r="587" ht="15.75" customHeight="1">
      <c r="A587" s="211"/>
      <c r="N587" s="212"/>
    </row>
    <row r="588" ht="15.75" customHeight="1">
      <c r="A588" s="211"/>
      <c r="N588" s="212"/>
    </row>
    <row r="589" ht="15.75" customHeight="1">
      <c r="A589" s="211"/>
      <c r="N589" s="212"/>
    </row>
    <row r="590" ht="15.75" customHeight="1">
      <c r="A590" s="211"/>
      <c r="N590" s="212"/>
    </row>
    <row r="591" ht="15.75" customHeight="1">
      <c r="A591" s="211"/>
      <c r="N591" s="212"/>
    </row>
    <row r="592" ht="15.75" customHeight="1">
      <c r="A592" s="211"/>
      <c r="N592" s="212"/>
    </row>
    <row r="593" ht="15.75" customHeight="1">
      <c r="A593" s="211"/>
      <c r="N593" s="212"/>
    </row>
    <row r="594" ht="15.75" customHeight="1">
      <c r="A594" s="211"/>
      <c r="N594" s="212"/>
    </row>
    <row r="595" ht="15.75" customHeight="1">
      <c r="A595" s="211"/>
      <c r="N595" s="212"/>
    </row>
    <row r="596" ht="15.75" customHeight="1">
      <c r="A596" s="211"/>
      <c r="N596" s="212"/>
    </row>
    <row r="597" ht="15.75" customHeight="1">
      <c r="A597" s="211"/>
      <c r="N597" s="212"/>
    </row>
    <row r="598" ht="15.75" customHeight="1">
      <c r="A598" s="211"/>
      <c r="N598" s="212"/>
    </row>
    <row r="599" ht="15.75" customHeight="1">
      <c r="A599" s="211"/>
      <c r="N599" s="212"/>
    </row>
    <row r="600" ht="15.75" customHeight="1">
      <c r="A600" s="211"/>
      <c r="N600" s="212"/>
    </row>
    <row r="601" ht="15.75" customHeight="1">
      <c r="A601" s="211"/>
      <c r="N601" s="212"/>
    </row>
    <row r="602" ht="15.75" customHeight="1">
      <c r="A602" s="211"/>
      <c r="N602" s="212"/>
    </row>
    <row r="603" ht="15.75" customHeight="1">
      <c r="A603" s="211"/>
      <c r="N603" s="212"/>
    </row>
    <row r="604" ht="15.75" customHeight="1">
      <c r="A604" s="211"/>
      <c r="N604" s="212"/>
    </row>
    <row r="605" ht="15.75" customHeight="1">
      <c r="A605" s="211"/>
      <c r="N605" s="212"/>
    </row>
    <row r="606" ht="15.75" customHeight="1">
      <c r="A606" s="211"/>
      <c r="N606" s="212"/>
    </row>
    <row r="607" ht="15.75" customHeight="1">
      <c r="A607" s="211"/>
      <c r="N607" s="212"/>
    </row>
    <row r="608" ht="15.75" customHeight="1">
      <c r="A608" s="211"/>
      <c r="N608" s="212"/>
    </row>
    <row r="609" ht="15.75" customHeight="1">
      <c r="A609" s="211"/>
      <c r="N609" s="212"/>
    </row>
    <row r="610" ht="15.75" customHeight="1">
      <c r="A610" s="211"/>
      <c r="N610" s="212"/>
    </row>
    <row r="611" ht="15.75" customHeight="1">
      <c r="A611" s="211"/>
      <c r="N611" s="212"/>
    </row>
    <row r="612" ht="15.75" customHeight="1">
      <c r="A612" s="211"/>
      <c r="N612" s="212"/>
    </row>
    <row r="613" ht="15.75" customHeight="1">
      <c r="A613" s="211"/>
      <c r="N613" s="212"/>
    </row>
    <row r="614" ht="15.75" customHeight="1">
      <c r="A614" s="211"/>
      <c r="N614" s="212"/>
    </row>
    <row r="615" ht="15.75" customHeight="1">
      <c r="A615" s="211"/>
      <c r="N615" s="212"/>
    </row>
    <row r="616" ht="15.75" customHeight="1">
      <c r="A616" s="211"/>
      <c r="N616" s="212"/>
    </row>
    <row r="617" ht="15.75" customHeight="1">
      <c r="A617" s="211"/>
      <c r="N617" s="212"/>
    </row>
    <row r="618" ht="15.75" customHeight="1">
      <c r="A618" s="211"/>
      <c r="N618" s="212"/>
    </row>
    <row r="619" ht="15.75" customHeight="1">
      <c r="A619" s="211"/>
      <c r="N619" s="212"/>
    </row>
    <row r="620" ht="15.75" customHeight="1">
      <c r="A620" s="211"/>
      <c r="N620" s="212"/>
    </row>
    <row r="621" ht="15.75" customHeight="1">
      <c r="A621" s="211"/>
      <c r="N621" s="212"/>
    </row>
    <row r="622" ht="15.75" customHeight="1">
      <c r="A622" s="211"/>
      <c r="N622" s="212"/>
    </row>
    <row r="623" ht="15.75" customHeight="1">
      <c r="A623" s="211"/>
      <c r="N623" s="212"/>
    </row>
    <row r="624" ht="15.75" customHeight="1">
      <c r="A624" s="211"/>
      <c r="N624" s="212"/>
    </row>
    <row r="625" ht="15.75" customHeight="1">
      <c r="A625" s="211"/>
      <c r="N625" s="212"/>
    </row>
    <row r="626" ht="15.75" customHeight="1">
      <c r="A626" s="211"/>
      <c r="N626" s="212"/>
    </row>
    <row r="627" ht="15.75" customHeight="1">
      <c r="A627" s="211"/>
      <c r="N627" s="212"/>
    </row>
    <row r="628" ht="15.75" customHeight="1">
      <c r="A628" s="211"/>
      <c r="N628" s="212"/>
    </row>
    <row r="629" ht="15.75" customHeight="1">
      <c r="A629" s="211"/>
      <c r="N629" s="212"/>
    </row>
    <row r="630" ht="15.75" customHeight="1">
      <c r="A630" s="211"/>
      <c r="N630" s="212"/>
    </row>
    <row r="631" ht="15.75" customHeight="1">
      <c r="A631" s="211"/>
      <c r="N631" s="212"/>
    </row>
    <row r="632" ht="15.75" customHeight="1">
      <c r="A632" s="211"/>
      <c r="N632" s="212"/>
    </row>
    <row r="633" ht="15.75" customHeight="1">
      <c r="A633" s="211"/>
      <c r="N633" s="212"/>
    </row>
    <row r="634" ht="15.75" customHeight="1">
      <c r="A634" s="211"/>
      <c r="N634" s="212"/>
    </row>
    <row r="635" ht="15.75" customHeight="1">
      <c r="A635" s="211"/>
      <c r="N635" s="212"/>
    </row>
    <row r="636" ht="15.75" customHeight="1">
      <c r="A636" s="211"/>
      <c r="N636" s="212"/>
    </row>
    <row r="637" ht="15.75" customHeight="1">
      <c r="A637" s="211"/>
      <c r="N637" s="212"/>
    </row>
    <row r="638" ht="15.75" customHeight="1">
      <c r="A638" s="211"/>
      <c r="N638" s="212"/>
    </row>
    <row r="639" ht="15.75" customHeight="1">
      <c r="A639" s="211"/>
      <c r="N639" s="212"/>
    </row>
    <row r="640" ht="15.75" customHeight="1">
      <c r="A640" s="211"/>
      <c r="N640" s="212"/>
    </row>
    <row r="641" ht="15.75" customHeight="1">
      <c r="A641" s="211"/>
      <c r="N641" s="212"/>
    </row>
    <row r="642" ht="15.75" customHeight="1">
      <c r="A642" s="211"/>
      <c r="N642" s="212"/>
    </row>
    <row r="643" ht="15.75" customHeight="1">
      <c r="A643" s="211"/>
      <c r="N643" s="212"/>
    </row>
    <row r="644" ht="15.75" customHeight="1">
      <c r="A644" s="211"/>
      <c r="N644" s="212"/>
    </row>
    <row r="645" ht="15.75" customHeight="1">
      <c r="A645" s="211"/>
      <c r="N645" s="212"/>
    </row>
    <row r="646" ht="15.75" customHeight="1">
      <c r="A646" s="211"/>
      <c r="N646" s="212"/>
    </row>
    <row r="647" ht="15.75" customHeight="1">
      <c r="A647" s="211"/>
      <c r="N647" s="212"/>
    </row>
    <row r="648" ht="15.75" customHeight="1">
      <c r="A648" s="211"/>
      <c r="N648" s="212"/>
    </row>
    <row r="649" ht="15.75" customHeight="1">
      <c r="A649" s="211"/>
      <c r="N649" s="212"/>
    </row>
    <row r="650" ht="15.75" customHeight="1">
      <c r="A650" s="211"/>
      <c r="N650" s="212"/>
    </row>
    <row r="651" ht="15.75" customHeight="1">
      <c r="A651" s="211"/>
      <c r="N651" s="212"/>
    </row>
    <row r="652" ht="15.75" customHeight="1">
      <c r="A652" s="211"/>
      <c r="N652" s="212"/>
    </row>
    <row r="653" ht="15.75" customHeight="1">
      <c r="A653" s="211"/>
      <c r="N653" s="212"/>
    </row>
    <row r="654" ht="15.75" customHeight="1">
      <c r="A654" s="211"/>
      <c r="N654" s="212"/>
    </row>
    <row r="655" ht="15.75" customHeight="1">
      <c r="A655" s="211"/>
      <c r="N655" s="212"/>
    </row>
    <row r="656" ht="15.75" customHeight="1">
      <c r="A656" s="211"/>
      <c r="N656" s="212"/>
    </row>
    <row r="657" ht="15.75" customHeight="1">
      <c r="A657" s="211"/>
      <c r="N657" s="212"/>
    </row>
    <row r="658" ht="15.75" customHeight="1">
      <c r="A658" s="211"/>
      <c r="N658" s="212"/>
    </row>
    <row r="659" ht="15.75" customHeight="1">
      <c r="A659" s="211"/>
      <c r="N659" s="212"/>
    </row>
    <row r="660" ht="15.75" customHeight="1">
      <c r="A660" s="211"/>
      <c r="N660" s="212"/>
    </row>
    <row r="661" ht="15.75" customHeight="1">
      <c r="A661" s="211"/>
      <c r="N661" s="212"/>
    </row>
    <row r="662" ht="15.75" customHeight="1">
      <c r="A662" s="211"/>
      <c r="N662" s="212"/>
    </row>
    <row r="663" ht="15.75" customHeight="1">
      <c r="A663" s="211"/>
      <c r="N663" s="212"/>
    </row>
    <row r="664" ht="15.75" customHeight="1">
      <c r="A664" s="211"/>
      <c r="N664" s="212"/>
    </row>
    <row r="665" ht="15.75" customHeight="1">
      <c r="A665" s="211"/>
      <c r="N665" s="212"/>
    </row>
    <row r="666" ht="15.75" customHeight="1">
      <c r="A666" s="211"/>
      <c r="N666" s="212"/>
    </row>
    <row r="667" ht="15.75" customHeight="1">
      <c r="A667" s="211"/>
      <c r="N667" s="212"/>
    </row>
    <row r="668" ht="15.75" customHeight="1">
      <c r="A668" s="211"/>
      <c r="N668" s="212"/>
    </row>
    <row r="669" ht="15.75" customHeight="1">
      <c r="A669" s="211"/>
      <c r="N669" s="212"/>
    </row>
    <row r="670" ht="15.75" customHeight="1">
      <c r="A670" s="211"/>
      <c r="N670" s="212"/>
    </row>
    <row r="671" ht="15.75" customHeight="1">
      <c r="A671" s="211"/>
      <c r="N671" s="212"/>
    </row>
    <row r="672" ht="15.75" customHeight="1">
      <c r="A672" s="211"/>
      <c r="N672" s="212"/>
    </row>
    <row r="673" ht="15.75" customHeight="1">
      <c r="A673" s="211"/>
      <c r="N673" s="212"/>
    </row>
    <row r="674" ht="15.75" customHeight="1">
      <c r="A674" s="211"/>
      <c r="N674" s="212"/>
    </row>
    <row r="675" ht="15.75" customHeight="1">
      <c r="A675" s="211"/>
      <c r="N675" s="212"/>
    </row>
    <row r="676" ht="15.75" customHeight="1">
      <c r="A676" s="211"/>
      <c r="N676" s="212"/>
    </row>
    <row r="677" ht="15.75" customHeight="1">
      <c r="A677" s="211"/>
      <c r="N677" s="212"/>
    </row>
    <row r="678" ht="15.75" customHeight="1">
      <c r="A678" s="211"/>
      <c r="N678" s="212"/>
    </row>
    <row r="679" ht="15.75" customHeight="1">
      <c r="A679" s="211"/>
      <c r="N679" s="212"/>
    </row>
    <row r="680" ht="15.75" customHeight="1">
      <c r="A680" s="211"/>
      <c r="N680" s="212"/>
    </row>
    <row r="681" ht="15.75" customHeight="1">
      <c r="A681" s="211"/>
      <c r="N681" s="212"/>
    </row>
    <row r="682" ht="15.75" customHeight="1">
      <c r="A682" s="211"/>
      <c r="N682" s="212"/>
    </row>
    <row r="683" ht="15.75" customHeight="1">
      <c r="A683" s="211"/>
      <c r="N683" s="212"/>
    </row>
    <row r="684" ht="15.75" customHeight="1">
      <c r="A684" s="211"/>
      <c r="N684" s="212"/>
    </row>
    <row r="685" ht="15.75" customHeight="1">
      <c r="A685" s="211"/>
      <c r="N685" s="212"/>
    </row>
    <row r="686" ht="15.75" customHeight="1">
      <c r="A686" s="211"/>
      <c r="N686" s="212"/>
    </row>
    <row r="687" ht="15.75" customHeight="1">
      <c r="A687" s="211"/>
      <c r="N687" s="212"/>
    </row>
    <row r="688" ht="15.75" customHeight="1">
      <c r="A688" s="211"/>
      <c r="N688" s="212"/>
    </row>
    <row r="689" ht="15.75" customHeight="1">
      <c r="A689" s="211"/>
      <c r="N689" s="212"/>
    </row>
    <row r="690" ht="15.75" customHeight="1">
      <c r="A690" s="211"/>
      <c r="N690" s="212"/>
    </row>
    <row r="691" ht="15.75" customHeight="1">
      <c r="A691" s="211"/>
      <c r="N691" s="212"/>
    </row>
    <row r="692" ht="15.75" customHeight="1">
      <c r="A692" s="211"/>
      <c r="N692" s="212"/>
    </row>
    <row r="693" ht="15.75" customHeight="1">
      <c r="A693" s="211"/>
      <c r="N693" s="212"/>
    </row>
    <row r="694" ht="15.75" customHeight="1">
      <c r="A694" s="211"/>
      <c r="N694" s="212"/>
    </row>
    <row r="695" ht="15.75" customHeight="1">
      <c r="A695" s="211"/>
      <c r="N695" s="212"/>
    </row>
    <row r="696" ht="15.75" customHeight="1">
      <c r="A696" s="211"/>
      <c r="N696" s="212"/>
    </row>
    <row r="697" ht="15.75" customHeight="1">
      <c r="A697" s="211"/>
      <c r="N697" s="212"/>
    </row>
    <row r="698" ht="15.75" customHeight="1">
      <c r="A698" s="211"/>
      <c r="N698" s="212"/>
    </row>
    <row r="699" ht="15.75" customHeight="1">
      <c r="A699" s="211"/>
      <c r="N699" s="212"/>
    </row>
    <row r="700" ht="15.75" customHeight="1">
      <c r="A700" s="211"/>
      <c r="N700" s="212"/>
    </row>
    <row r="701" ht="15.75" customHeight="1">
      <c r="A701" s="211"/>
      <c r="N701" s="212"/>
    </row>
    <row r="702" ht="15.75" customHeight="1">
      <c r="A702" s="211"/>
      <c r="N702" s="212"/>
    </row>
    <row r="703" ht="15.75" customHeight="1">
      <c r="A703" s="211"/>
      <c r="N703" s="212"/>
    </row>
    <row r="704" ht="15.75" customHeight="1">
      <c r="A704" s="211"/>
      <c r="N704" s="212"/>
    </row>
    <row r="705" ht="15.75" customHeight="1">
      <c r="A705" s="211"/>
      <c r="N705" s="212"/>
    </row>
    <row r="706" ht="15.75" customHeight="1">
      <c r="A706" s="211"/>
      <c r="N706" s="212"/>
    </row>
    <row r="707" ht="15.75" customHeight="1">
      <c r="A707" s="211"/>
      <c r="N707" s="212"/>
    </row>
    <row r="708" ht="15.75" customHeight="1">
      <c r="A708" s="211"/>
      <c r="N708" s="212"/>
    </row>
    <row r="709" ht="15.75" customHeight="1">
      <c r="A709" s="211"/>
      <c r="N709" s="212"/>
    </row>
    <row r="710" ht="15.75" customHeight="1">
      <c r="A710" s="211"/>
      <c r="N710" s="212"/>
    </row>
    <row r="711" ht="15.75" customHeight="1">
      <c r="A711" s="211"/>
      <c r="N711" s="212"/>
    </row>
    <row r="712" ht="15.75" customHeight="1">
      <c r="A712" s="211"/>
      <c r="N712" s="212"/>
    </row>
    <row r="713" ht="15.75" customHeight="1">
      <c r="A713" s="211"/>
      <c r="N713" s="212"/>
    </row>
    <row r="714" ht="15.75" customHeight="1">
      <c r="A714" s="211"/>
      <c r="N714" s="212"/>
    </row>
    <row r="715" ht="15.75" customHeight="1">
      <c r="A715" s="211"/>
      <c r="N715" s="212"/>
    </row>
    <row r="716" ht="15.75" customHeight="1">
      <c r="A716" s="211"/>
      <c r="N716" s="212"/>
    </row>
    <row r="717" ht="15.75" customHeight="1">
      <c r="A717" s="211"/>
      <c r="N717" s="212"/>
    </row>
    <row r="718" ht="15.75" customHeight="1">
      <c r="A718" s="211"/>
      <c r="N718" s="212"/>
    </row>
    <row r="719" ht="15.75" customHeight="1">
      <c r="A719" s="211"/>
      <c r="N719" s="212"/>
    </row>
    <row r="720" ht="15.75" customHeight="1">
      <c r="A720" s="211"/>
      <c r="N720" s="212"/>
    </row>
    <row r="721" ht="15.75" customHeight="1">
      <c r="A721" s="211"/>
      <c r="N721" s="212"/>
    </row>
    <row r="722" ht="15.75" customHeight="1">
      <c r="A722" s="211"/>
      <c r="N722" s="212"/>
    </row>
    <row r="723" ht="15.75" customHeight="1">
      <c r="A723" s="211"/>
      <c r="N723" s="212"/>
    </row>
    <row r="724" ht="15.75" customHeight="1">
      <c r="A724" s="211"/>
      <c r="N724" s="212"/>
    </row>
    <row r="725" ht="15.75" customHeight="1">
      <c r="A725" s="211"/>
      <c r="N725" s="212"/>
    </row>
    <row r="726" ht="15.75" customHeight="1">
      <c r="A726" s="211"/>
      <c r="N726" s="212"/>
    </row>
    <row r="727" ht="15.75" customHeight="1">
      <c r="A727" s="211"/>
      <c r="N727" s="212"/>
    </row>
    <row r="728" ht="15.75" customHeight="1">
      <c r="A728" s="211"/>
      <c r="N728" s="212"/>
    </row>
    <row r="729" ht="15.75" customHeight="1">
      <c r="A729" s="211"/>
      <c r="N729" s="212"/>
    </row>
    <row r="730" ht="15.75" customHeight="1">
      <c r="A730" s="211"/>
      <c r="N730" s="212"/>
    </row>
    <row r="731" ht="15.75" customHeight="1">
      <c r="A731" s="211"/>
      <c r="N731" s="212"/>
    </row>
    <row r="732" ht="15.75" customHeight="1">
      <c r="A732" s="211"/>
      <c r="N732" s="212"/>
    </row>
    <row r="733" ht="15.75" customHeight="1">
      <c r="A733" s="211"/>
      <c r="N733" s="212"/>
    </row>
    <row r="734" ht="15.75" customHeight="1">
      <c r="A734" s="211"/>
      <c r="N734" s="212"/>
    </row>
    <row r="735" ht="15.75" customHeight="1">
      <c r="A735" s="211"/>
      <c r="N735" s="212"/>
    </row>
    <row r="736" ht="15.75" customHeight="1">
      <c r="A736" s="211"/>
      <c r="N736" s="212"/>
    </row>
    <row r="737" ht="15.75" customHeight="1">
      <c r="A737" s="211"/>
      <c r="N737" s="212"/>
    </row>
    <row r="738" ht="15.75" customHeight="1">
      <c r="A738" s="211"/>
      <c r="N738" s="212"/>
    </row>
    <row r="739" ht="15.75" customHeight="1">
      <c r="A739" s="211"/>
      <c r="N739" s="212"/>
    </row>
    <row r="740" ht="15.75" customHeight="1">
      <c r="A740" s="211"/>
      <c r="N740" s="212"/>
    </row>
    <row r="741" ht="15.75" customHeight="1">
      <c r="A741" s="211"/>
      <c r="N741" s="212"/>
    </row>
    <row r="742" ht="15.75" customHeight="1">
      <c r="A742" s="211"/>
      <c r="N742" s="212"/>
    </row>
    <row r="743" ht="15.75" customHeight="1">
      <c r="A743" s="211"/>
      <c r="N743" s="212"/>
    </row>
    <row r="744" ht="15.75" customHeight="1">
      <c r="A744" s="211"/>
      <c r="N744" s="212"/>
    </row>
    <row r="745" ht="15.75" customHeight="1">
      <c r="A745" s="211"/>
      <c r="N745" s="212"/>
    </row>
    <row r="746" ht="15.75" customHeight="1">
      <c r="A746" s="211"/>
      <c r="N746" s="212"/>
    </row>
    <row r="747" ht="15.75" customHeight="1">
      <c r="A747" s="211"/>
      <c r="N747" s="212"/>
    </row>
    <row r="748" ht="15.75" customHeight="1">
      <c r="A748" s="211"/>
      <c r="N748" s="212"/>
    </row>
    <row r="749" ht="15.75" customHeight="1">
      <c r="A749" s="211"/>
      <c r="N749" s="212"/>
    </row>
    <row r="750" ht="15.75" customHeight="1">
      <c r="A750" s="211"/>
      <c r="N750" s="212"/>
    </row>
    <row r="751" ht="15.75" customHeight="1">
      <c r="A751" s="211"/>
      <c r="N751" s="212"/>
    </row>
    <row r="752" ht="15.75" customHeight="1">
      <c r="A752" s="211"/>
      <c r="N752" s="212"/>
    </row>
    <row r="753" ht="15.75" customHeight="1">
      <c r="A753" s="211"/>
      <c r="N753" s="212"/>
    </row>
    <row r="754" ht="15.75" customHeight="1">
      <c r="A754" s="211"/>
      <c r="N754" s="212"/>
    </row>
    <row r="755" ht="15.75" customHeight="1">
      <c r="A755" s="211"/>
      <c r="N755" s="212"/>
    </row>
    <row r="756" ht="15.75" customHeight="1">
      <c r="A756" s="211"/>
      <c r="N756" s="212"/>
    </row>
    <row r="757" ht="15.75" customHeight="1">
      <c r="A757" s="211"/>
      <c r="N757" s="212"/>
    </row>
    <row r="758" ht="15.75" customHeight="1">
      <c r="A758" s="211"/>
      <c r="N758" s="212"/>
    </row>
    <row r="759" ht="15.75" customHeight="1">
      <c r="A759" s="211"/>
      <c r="N759" s="212"/>
    </row>
    <row r="760" ht="15.75" customHeight="1">
      <c r="A760" s="211"/>
      <c r="N760" s="212"/>
    </row>
    <row r="761" ht="15.75" customHeight="1">
      <c r="A761" s="211"/>
      <c r="N761" s="212"/>
    </row>
    <row r="762" ht="15.75" customHeight="1">
      <c r="A762" s="211"/>
      <c r="N762" s="212"/>
    </row>
    <row r="763" ht="15.75" customHeight="1">
      <c r="A763" s="211"/>
      <c r="N763" s="212"/>
    </row>
    <row r="764" ht="15.75" customHeight="1">
      <c r="A764" s="211"/>
      <c r="N764" s="212"/>
    </row>
    <row r="765" ht="15.75" customHeight="1">
      <c r="A765" s="211"/>
      <c r="N765" s="212"/>
    </row>
    <row r="766" ht="15.75" customHeight="1">
      <c r="A766" s="211"/>
      <c r="N766" s="212"/>
    </row>
    <row r="767" ht="15.75" customHeight="1">
      <c r="A767" s="211"/>
      <c r="N767" s="212"/>
    </row>
    <row r="768" ht="15.75" customHeight="1">
      <c r="A768" s="211"/>
      <c r="N768" s="212"/>
    </row>
    <row r="769" ht="15.75" customHeight="1">
      <c r="A769" s="211"/>
      <c r="N769" s="212"/>
    </row>
    <row r="770" ht="15.75" customHeight="1">
      <c r="A770" s="211"/>
      <c r="N770" s="212"/>
    </row>
    <row r="771" ht="15.75" customHeight="1">
      <c r="A771" s="211"/>
      <c r="N771" s="212"/>
    </row>
    <row r="772" ht="15.75" customHeight="1">
      <c r="A772" s="211"/>
      <c r="N772" s="212"/>
    </row>
    <row r="773" ht="15.75" customHeight="1">
      <c r="A773" s="211"/>
      <c r="N773" s="212"/>
    </row>
    <row r="774" ht="15.75" customHeight="1">
      <c r="A774" s="211"/>
      <c r="N774" s="212"/>
    </row>
    <row r="775" ht="15.75" customHeight="1">
      <c r="A775" s="211"/>
      <c r="N775" s="212"/>
    </row>
    <row r="776" ht="15.75" customHeight="1">
      <c r="A776" s="211"/>
      <c r="N776" s="212"/>
    </row>
    <row r="777" ht="15.75" customHeight="1">
      <c r="A777" s="211"/>
      <c r="N777" s="212"/>
    </row>
    <row r="778" ht="15.75" customHeight="1">
      <c r="A778" s="211"/>
      <c r="N778" s="212"/>
    </row>
    <row r="779" ht="15.75" customHeight="1">
      <c r="A779" s="211"/>
      <c r="N779" s="212"/>
    </row>
    <row r="780" ht="15.75" customHeight="1">
      <c r="A780" s="211"/>
      <c r="N780" s="212"/>
    </row>
    <row r="781" ht="15.75" customHeight="1">
      <c r="A781" s="211"/>
      <c r="N781" s="212"/>
    </row>
    <row r="782" ht="15.75" customHeight="1">
      <c r="A782" s="211"/>
      <c r="N782" s="212"/>
    </row>
    <row r="783" ht="15.75" customHeight="1">
      <c r="A783" s="211"/>
      <c r="N783" s="212"/>
    </row>
    <row r="784" ht="15.75" customHeight="1">
      <c r="A784" s="211"/>
      <c r="N784" s="212"/>
    </row>
    <row r="785" ht="15.75" customHeight="1">
      <c r="A785" s="211"/>
      <c r="N785" s="212"/>
    </row>
    <row r="786" ht="15.75" customHeight="1">
      <c r="A786" s="211"/>
      <c r="N786" s="212"/>
    </row>
    <row r="787" ht="15.75" customHeight="1">
      <c r="A787" s="211"/>
      <c r="N787" s="212"/>
    </row>
    <row r="788" ht="15.75" customHeight="1">
      <c r="A788" s="211"/>
      <c r="N788" s="212"/>
    </row>
    <row r="789" ht="15.75" customHeight="1">
      <c r="A789" s="211"/>
      <c r="N789" s="212"/>
    </row>
    <row r="790" ht="15.75" customHeight="1">
      <c r="A790" s="211"/>
      <c r="N790" s="212"/>
    </row>
    <row r="791" ht="15.75" customHeight="1">
      <c r="A791" s="211"/>
      <c r="N791" s="212"/>
    </row>
    <row r="792" ht="15.75" customHeight="1">
      <c r="A792" s="211"/>
      <c r="N792" s="212"/>
    </row>
    <row r="793" ht="15.75" customHeight="1">
      <c r="A793" s="211"/>
      <c r="N793" s="212"/>
    </row>
    <row r="794" ht="15.75" customHeight="1">
      <c r="A794" s="211"/>
      <c r="N794" s="212"/>
    </row>
    <row r="795" ht="15.75" customHeight="1">
      <c r="A795" s="211"/>
      <c r="N795" s="212"/>
    </row>
    <row r="796" ht="15.75" customHeight="1">
      <c r="A796" s="211"/>
      <c r="N796" s="212"/>
    </row>
    <row r="797" ht="15.75" customHeight="1">
      <c r="A797" s="211"/>
      <c r="N797" s="212"/>
    </row>
    <row r="798" ht="15.75" customHeight="1">
      <c r="A798" s="211"/>
      <c r="N798" s="212"/>
    </row>
    <row r="799" ht="15.75" customHeight="1">
      <c r="A799" s="211"/>
      <c r="N799" s="212"/>
    </row>
    <row r="800" ht="15.75" customHeight="1">
      <c r="A800" s="211"/>
      <c r="N800" s="212"/>
    </row>
    <row r="801" ht="15.75" customHeight="1">
      <c r="A801" s="211"/>
      <c r="N801" s="212"/>
    </row>
    <row r="802" ht="15.75" customHeight="1">
      <c r="A802" s="211"/>
      <c r="N802" s="212"/>
    </row>
    <row r="803" ht="15.75" customHeight="1">
      <c r="A803" s="211"/>
      <c r="N803" s="212"/>
    </row>
    <row r="804" ht="15.75" customHeight="1">
      <c r="A804" s="211"/>
      <c r="N804" s="212"/>
    </row>
    <row r="805" ht="15.75" customHeight="1">
      <c r="A805" s="211"/>
      <c r="N805" s="212"/>
    </row>
    <row r="806" ht="15.75" customHeight="1">
      <c r="A806" s="211"/>
      <c r="N806" s="212"/>
    </row>
    <row r="807" ht="15.75" customHeight="1">
      <c r="A807" s="211"/>
      <c r="N807" s="212"/>
    </row>
    <row r="808" ht="15.75" customHeight="1">
      <c r="A808" s="211"/>
      <c r="N808" s="212"/>
    </row>
    <row r="809" ht="15.75" customHeight="1">
      <c r="A809" s="211"/>
      <c r="N809" s="212"/>
    </row>
    <row r="810" ht="15.75" customHeight="1">
      <c r="A810" s="211"/>
      <c r="N810" s="212"/>
    </row>
    <row r="811" ht="15.75" customHeight="1">
      <c r="A811" s="211"/>
      <c r="N811" s="212"/>
    </row>
    <row r="812" ht="15.75" customHeight="1">
      <c r="A812" s="211"/>
      <c r="N812" s="212"/>
    </row>
    <row r="813" ht="15.75" customHeight="1">
      <c r="A813" s="211"/>
      <c r="N813" s="212"/>
    </row>
    <row r="814" ht="15.75" customHeight="1">
      <c r="A814" s="211"/>
      <c r="N814" s="212"/>
    </row>
    <row r="815" ht="15.75" customHeight="1">
      <c r="A815" s="211"/>
      <c r="N815" s="212"/>
    </row>
    <row r="816" ht="15.75" customHeight="1">
      <c r="A816" s="211"/>
      <c r="N816" s="212"/>
    </row>
    <row r="817" ht="15.75" customHeight="1">
      <c r="A817" s="211"/>
      <c r="N817" s="212"/>
    </row>
    <row r="818" ht="15.75" customHeight="1">
      <c r="A818" s="211"/>
      <c r="N818" s="212"/>
    </row>
    <row r="819" ht="15.75" customHeight="1">
      <c r="A819" s="211"/>
      <c r="N819" s="212"/>
    </row>
    <row r="820" ht="15.75" customHeight="1">
      <c r="A820" s="211"/>
      <c r="N820" s="212"/>
    </row>
    <row r="821" ht="15.75" customHeight="1">
      <c r="A821" s="211"/>
      <c r="N821" s="212"/>
    </row>
    <row r="822" ht="15.75" customHeight="1">
      <c r="A822" s="211"/>
      <c r="N822" s="212"/>
    </row>
    <row r="823" ht="15.75" customHeight="1">
      <c r="A823" s="211"/>
      <c r="N823" s="212"/>
    </row>
    <row r="824" ht="15.75" customHeight="1">
      <c r="A824" s="211"/>
      <c r="N824" s="212"/>
    </row>
    <row r="825" ht="15.75" customHeight="1">
      <c r="A825" s="211"/>
      <c r="N825" s="212"/>
    </row>
    <row r="826" ht="15.75" customHeight="1">
      <c r="A826" s="211"/>
      <c r="N826" s="212"/>
    </row>
    <row r="827" ht="15.75" customHeight="1">
      <c r="A827" s="211"/>
      <c r="N827" s="212"/>
    </row>
    <row r="828" ht="15.75" customHeight="1">
      <c r="A828" s="211"/>
      <c r="N828" s="212"/>
    </row>
    <row r="829" ht="15.75" customHeight="1">
      <c r="A829" s="211"/>
      <c r="N829" s="212"/>
    </row>
    <row r="830" ht="15.75" customHeight="1">
      <c r="A830" s="211"/>
      <c r="N830" s="212"/>
    </row>
    <row r="831" ht="15.75" customHeight="1">
      <c r="A831" s="211"/>
      <c r="N831" s="212"/>
    </row>
    <row r="832" ht="15.75" customHeight="1">
      <c r="A832" s="211"/>
      <c r="N832" s="212"/>
    </row>
    <row r="833" ht="15.75" customHeight="1">
      <c r="A833" s="211"/>
      <c r="N833" s="212"/>
    </row>
    <row r="834" ht="15.75" customHeight="1">
      <c r="A834" s="211"/>
      <c r="N834" s="212"/>
    </row>
    <row r="835" ht="15.75" customHeight="1">
      <c r="A835" s="211"/>
      <c r="N835" s="212"/>
    </row>
    <row r="836" ht="15.75" customHeight="1">
      <c r="A836" s="211"/>
      <c r="N836" s="212"/>
    </row>
    <row r="837" ht="15.75" customHeight="1">
      <c r="A837" s="211"/>
      <c r="N837" s="212"/>
    </row>
    <row r="838" ht="15.75" customHeight="1">
      <c r="A838" s="211"/>
      <c r="N838" s="212"/>
    </row>
    <row r="839" ht="15.75" customHeight="1">
      <c r="A839" s="211"/>
      <c r="N839" s="212"/>
    </row>
    <row r="840" ht="15.75" customHeight="1">
      <c r="A840" s="211"/>
      <c r="N840" s="212"/>
    </row>
    <row r="841" ht="15.75" customHeight="1">
      <c r="A841" s="211"/>
      <c r="N841" s="212"/>
    </row>
    <row r="842" ht="15.75" customHeight="1">
      <c r="A842" s="211"/>
      <c r="N842" s="212"/>
    </row>
    <row r="843" ht="15.75" customHeight="1">
      <c r="A843" s="211"/>
      <c r="N843" s="212"/>
    </row>
    <row r="844" ht="15.75" customHeight="1">
      <c r="A844" s="211"/>
      <c r="N844" s="212"/>
    </row>
    <row r="845" ht="15.75" customHeight="1">
      <c r="A845" s="211"/>
      <c r="N845" s="212"/>
    </row>
    <row r="846" ht="15.75" customHeight="1">
      <c r="A846" s="211"/>
      <c r="N846" s="212"/>
    </row>
    <row r="847" ht="15.75" customHeight="1">
      <c r="A847" s="211"/>
      <c r="N847" s="212"/>
    </row>
    <row r="848" ht="15.75" customHeight="1">
      <c r="A848" s="211"/>
      <c r="N848" s="212"/>
    </row>
    <row r="849" ht="15.75" customHeight="1">
      <c r="A849" s="211"/>
      <c r="N849" s="212"/>
    </row>
    <row r="850" ht="15.75" customHeight="1">
      <c r="A850" s="211"/>
      <c r="N850" s="212"/>
    </row>
    <row r="851" ht="15.75" customHeight="1">
      <c r="A851" s="211"/>
      <c r="N851" s="212"/>
    </row>
    <row r="852" ht="15.75" customHeight="1">
      <c r="A852" s="211"/>
      <c r="N852" s="212"/>
    </row>
    <row r="853" ht="15.75" customHeight="1">
      <c r="A853" s="211"/>
      <c r="N853" s="212"/>
    </row>
    <row r="854" ht="15.75" customHeight="1">
      <c r="A854" s="211"/>
      <c r="N854" s="212"/>
    </row>
    <row r="855" ht="15.75" customHeight="1">
      <c r="A855" s="211"/>
      <c r="N855" s="212"/>
    </row>
    <row r="856" ht="15.75" customHeight="1">
      <c r="A856" s="211"/>
      <c r="N856" s="212"/>
    </row>
    <row r="857" ht="15.75" customHeight="1">
      <c r="A857" s="211"/>
      <c r="N857" s="212"/>
    </row>
    <row r="858" ht="15.75" customHeight="1">
      <c r="A858" s="211"/>
      <c r="N858" s="212"/>
    </row>
    <row r="859" ht="15.75" customHeight="1">
      <c r="A859" s="211"/>
      <c r="N859" s="212"/>
    </row>
    <row r="860" ht="15.75" customHeight="1">
      <c r="A860" s="211"/>
      <c r="N860" s="212"/>
    </row>
    <row r="861" ht="15.75" customHeight="1">
      <c r="A861" s="211"/>
      <c r="N861" s="212"/>
    </row>
    <row r="862" ht="15.75" customHeight="1">
      <c r="A862" s="211"/>
      <c r="N862" s="212"/>
    </row>
    <row r="863" ht="15.75" customHeight="1">
      <c r="A863" s="211"/>
      <c r="N863" s="212"/>
    </row>
    <row r="864" ht="15.75" customHeight="1">
      <c r="A864" s="211"/>
      <c r="N864" s="212"/>
    </row>
    <row r="865" ht="15.75" customHeight="1">
      <c r="A865" s="211"/>
      <c r="N865" s="212"/>
    </row>
    <row r="866" ht="15.75" customHeight="1">
      <c r="A866" s="211"/>
      <c r="N866" s="212"/>
    </row>
    <row r="867" ht="15.75" customHeight="1">
      <c r="A867" s="211"/>
      <c r="N867" s="212"/>
    </row>
    <row r="868" ht="15.75" customHeight="1">
      <c r="A868" s="211"/>
      <c r="N868" s="212"/>
    </row>
    <row r="869" ht="15.75" customHeight="1">
      <c r="A869" s="211"/>
      <c r="N869" s="212"/>
    </row>
    <row r="870" ht="15.75" customHeight="1">
      <c r="A870" s="211"/>
      <c r="N870" s="212"/>
    </row>
    <row r="871" ht="15.75" customHeight="1">
      <c r="A871" s="211"/>
      <c r="N871" s="212"/>
    </row>
    <row r="872" ht="15.75" customHeight="1">
      <c r="A872" s="211"/>
      <c r="N872" s="212"/>
    </row>
    <row r="873" ht="15.75" customHeight="1">
      <c r="A873" s="211"/>
      <c r="N873" s="212"/>
    </row>
    <row r="874" ht="15.75" customHeight="1">
      <c r="A874" s="211"/>
      <c r="N874" s="212"/>
    </row>
    <row r="875" ht="15.75" customHeight="1">
      <c r="A875" s="211"/>
      <c r="N875" s="212"/>
    </row>
    <row r="876" ht="15.75" customHeight="1">
      <c r="A876" s="211"/>
      <c r="N876" s="212"/>
    </row>
    <row r="877" ht="15.75" customHeight="1">
      <c r="A877" s="211"/>
      <c r="N877" s="212"/>
    </row>
    <row r="878" ht="15.75" customHeight="1">
      <c r="A878" s="211"/>
      <c r="N878" s="212"/>
    </row>
    <row r="879" ht="15.75" customHeight="1">
      <c r="A879" s="211"/>
      <c r="N879" s="212"/>
    </row>
    <row r="880" ht="15.75" customHeight="1">
      <c r="A880" s="211"/>
      <c r="N880" s="212"/>
    </row>
    <row r="881" ht="15.75" customHeight="1">
      <c r="A881" s="211"/>
      <c r="N881" s="212"/>
    </row>
    <row r="882" ht="15.75" customHeight="1">
      <c r="A882" s="211"/>
      <c r="N882" s="212"/>
    </row>
    <row r="883" ht="15.75" customHeight="1">
      <c r="A883" s="211"/>
      <c r="N883" s="212"/>
    </row>
    <row r="884" ht="15.75" customHeight="1">
      <c r="A884" s="211"/>
      <c r="N884" s="212"/>
    </row>
    <row r="885" ht="15.75" customHeight="1">
      <c r="A885" s="211"/>
      <c r="N885" s="212"/>
    </row>
    <row r="886" ht="15.75" customHeight="1">
      <c r="A886" s="211"/>
      <c r="N886" s="212"/>
    </row>
    <row r="887" ht="15.75" customHeight="1">
      <c r="A887" s="211"/>
      <c r="N887" s="212"/>
    </row>
    <row r="888" ht="15.75" customHeight="1">
      <c r="A888" s="211"/>
      <c r="N888" s="212"/>
    </row>
    <row r="889" ht="15.75" customHeight="1">
      <c r="A889" s="211"/>
      <c r="N889" s="212"/>
    </row>
    <row r="890" ht="15.75" customHeight="1">
      <c r="A890" s="211"/>
      <c r="N890" s="212"/>
    </row>
    <row r="891" ht="15.75" customHeight="1">
      <c r="A891" s="211"/>
      <c r="N891" s="212"/>
    </row>
    <row r="892" ht="15.75" customHeight="1">
      <c r="A892" s="211"/>
      <c r="N892" s="212"/>
    </row>
    <row r="893" ht="15.75" customHeight="1">
      <c r="A893" s="211"/>
      <c r="N893" s="212"/>
    </row>
    <row r="894" ht="15.75" customHeight="1">
      <c r="A894" s="211"/>
      <c r="N894" s="212"/>
    </row>
    <row r="895" ht="15.75" customHeight="1">
      <c r="A895" s="211"/>
      <c r="N895" s="212"/>
    </row>
    <row r="896" ht="15.75" customHeight="1">
      <c r="A896" s="211"/>
      <c r="N896" s="212"/>
    </row>
    <row r="897" ht="15.75" customHeight="1">
      <c r="A897" s="211"/>
      <c r="N897" s="212"/>
    </row>
    <row r="898" ht="15.75" customHeight="1">
      <c r="A898" s="211"/>
      <c r="N898" s="212"/>
    </row>
    <row r="899" ht="15.75" customHeight="1">
      <c r="A899" s="211"/>
      <c r="N899" s="212"/>
    </row>
    <row r="900" ht="15.75" customHeight="1">
      <c r="A900" s="211"/>
      <c r="N900" s="212"/>
    </row>
    <row r="901" ht="15.75" customHeight="1">
      <c r="A901" s="211"/>
      <c r="N901" s="212"/>
    </row>
    <row r="902" ht="15.75" customHeight="1">
      <c r="A902" s="211"/>
      <c r="N902" s="212"/>
    </row>
    <row r="903" ht="15.75" customHeight="1">
      <c r="A903" s="211"/>
      <c r="N903" s="212"/>
    </row>
    <row r="904" ht="15.75" customHeight="1">
      <c r="A904" s="211"/>
      <c r="N904" s="212"/>
    </row>
    <row r="905" ht="15.75" customHeight="1">
      <c r="A905" s="211"/>
      <c r="N905" s="212"/>
    </row>
    <row r="906" ht="15.75" customHeight="1">
      <c r="A906" s="211"/>
      <c r="N906" s="212"/>
    </row>
    <row r="907" ht="15.75" customHeight="1">
      <c r="A907" s="211"/>
      <c r="N907" s="212"/>
    </row>
    <row r="908" ht="15.75" customHeight="1">
      <c r="A908" s="211"/>
      <c r="N908" s="212"/>
    </row>
    <row r="909" ht="15.75" customHeight="1">
      <c r="A909" s="211"/>
      <c r="N909" s="212"/>
    </row>
    <row r="910" ht="15.75" customHeight="1">
      <c r="A910" s="211"/>
      <c r="N910" s="212"/>
    </row>
    <row r="911" ht="15.75" customHeight="1">
      <c r="A911" s="211"/>
      <c r="N911" s="212"/>
    </row>
    <row r="912" ht="15.75" customHeight="1">
      <c r="A912" s="211"/>
      <c r="N912" s="212"/>
    </row>
    <row r="913" ht="15.75" customHeight="1">
      <c r="A913" s="211"/>
      <c r="N913" s="212"/>
    </row>
    <row r="914" ht="15.75" customHeight="1">
      <c r="A914" s="211"/>
      <c r="N914" s="212"/>
    </row>
    <row r="915" ht="15.75" customHeight="1">
      <c r="A915" s="211"/>
      <c r="N915" s="212"/>
    </row>
    <row r="916" ht="15.75" customHeight="1">
      <c r="A916" s="211"/>
      <c r="N916" s="212"/>
    </row>
    <row r="917" ht="15.75" customHeight="1">
      <c r="A917" s="211"/>
      <c r="N917" s="212"/>
    </row>
    <row r="918" ht="15.75" customHeight="1">
      <c r="A918" s="211"/>
      <c r="N918" s="212"/>
    </row>
    <row r="919" ht="15.75" customHeight="1">
      <c r="A919" s="211"/>
      <c r="N919" s="212"/>
    </row>
    <row r="920" ht="15.75" customHeight="1">
      <c r="A920" s="211"/>
      <c r="N920" s="212"/>
    </row>
    <row r="921" ht="15.75" customHeight="1">
      <c r="A921" s="211"/>
      <c r="N921" s="212"/>
    </row>
    <row r="922" ht="15.75" customHeight="1">
      <c r="A922" s="211"/>
      <c r="N922" s="212"/>
    </row>
    <row r="923" ht="15.75" customHeight="1">
      <c r="A923" s="211"/>
      <c r="N923" s="212"/>
    </row>
    <row r="924" ht="15.75" customHeight="1">
      <c r="A924" s="211"/>
      <c r="N924" s="212"/>
    </row>
    <row r="925" ht="15.75" customHeight="1">
      <c r="A925" s="211"/>
      <c r="N925" s="212"/>
    </row>
    <row r="926" ht="15.75" customHeight="1">
      <c r="A926" s="211"/>
      <c r="N926" s="212"/>
    </row>
    <row r="927" ht="15.75" customHeight="1">
      <c r="A927" s="211"/>
      <c r="N927" s="212"/>
    </row>
    <row r="928" ht="15.75" customHeight="1">
      <c r="A928" s="211"/>
      <c r="N928" s="212"/>
    </row>
    <row r="929" ht="15.75" customHeight="1">
      <c r="A929" s="211"/>
      <c r="N929" s="212"/>
    </row>
    <row r="930" ht="15.75" customHeight="1">
      <c r="A930" s="211"/>
      <c r="N930" s="212"/>
    </row>
    <row r="931" ht="15.75" customHeight="1">
      <c r="A931" s="211"/>
      <c r="N931" s="212"/>
    </row>
    <row r="932" ht="15.75" customHeight="1">
      <c r="A932" s="211"/>
      <c r="N932" s="212"/>
    </row>
    <row r="933" ht="15.75" customHeight="1">
      <c r="A933" s="211"/>
      <c r="N933" s="212"/>
    </row>
    <row r="934" ht="15.75" customHeight="1">
      <c r="A934" s="211"/>
      <c r="N934" s="212"/>
    </row>
    <row r="935" ht="15.75" customHeight="1">
      <c r="A935" s="211"/>
      <c r="N935" s="212"/>
    </row>
    <row r="936" ht="15.75" customHeight="1">
      <c r="A936" s="211"/>
      <c r="N936" s="212"/>
    </row>
    <row r="937" ht="15.75" customHeight="1">
      <c r="A937" s="211"/>
      <c r="N937" s="212"/>
    </row>
    <row r="938" ht="15.75" customHeight="1">
      <c r="A938" s="211"/>
      <c r="N938" s="212"/>
    </row>
    <row r="939" ht="15.75" customHeight="1">
      <c r="A939" s="211"/>
      <c r="N939" s="212"/>
    </row>
    <row r="940" ht="15.75" customHeight="1">
      <c r="A940" s="211"/>
      <c r="N940" s="212"/>
    </row>
    <row r="941" ht="15.75" customHeight="1">
      <c r="A941" s="211"/>
      <c r="N941" s="212"/>
    </row>
    <row r="942" ht="15.75" customHeight="1">
      <c r="A942" s="211"/>
      <c r="N942" s="212"/>
    </row>
    <row r="943" ht="15.75" customHeight="1">
      <c r="A943" s="211"/>
      <c r="N943" s="212"/>
    </row>
    <row r="944" ht="15.75" customHeight="1">
      <c r="A944" s="211"/>
      <c r="N944" s="212"/>
    </row>
    <row r="945" ht="15.75" customHeight="1">
      <c r="A945" s="211"/>
      <c r="N945" s="212"/>
    </row>
    <row r="946" ht="15.75" customHeight="1">
      <c r="A946" s="211"/>
      <c r="N946" s="212"/>
    </row>
    <row r="947" ht="15.75" customHeight="1">
      <c r="A947" s="211"/>
      <c r="N947" s="212"/>
    </row>
    <row r="948" ht="15.75" customHeight="1">
      <c r="A948" s="211"/>
      <c r="N948" s="212"/>
    </row>
    <row r="949" ht="15.75" customHeight="1">
      <c r="A949" s="211"/>
      <c r="N949" s="212"/>
    </row>
    <row r="950" ht="15.75" customHeight="1">
      <c r="A950" s="211"/>
      <c r="N950" s="212"/>
    </row>
    <row r="951" ht="15.75" customHeight="1">
      <c r="A951" s="211"/>
      <c r="N951" s="212"/>
    </row>
    <row r="952" ht="15.75" customHeight="1">
      <c r="A952" s="211"/>
      <c r="N952" s="212"/>
    </row>
    <row r="953" ht="15.75" customHeight="1">
      <c r="A953" s="211"/>
      <c r="N953" s="212"/>
    </row>
    <row r="954" ht="15.75" customHeight="1">
      <c r="A954" s="211"/>
      <c r="N954" s="212"/>
    </row>
    <row r="955" ht="15.75" customHeight="1">
      <c r="A955" s="211"/>
      <c r="N955" s="212"/>
    </row>
    <row r="956" ht="15.75" customHeight="1">
      <c r="A956" s="211"/>
      <c r="N956" s="212"/>
    </row>
    <row r="957" ht="15.75" customHeight="1">
      <c r="A957" s="211"/>
      <c r="N957" s="212"/>
    </row>
    <row r="958" ht="15.75" customHeight="1">
      <c r="A958" s="211"/>
      <c r="N958" s="212"/>
    </row>
    <row r="959" ht="15.75" customHeight="1">
      <c r="A959" s="211"/>
      <c r="N959" s="212"/>
    </row>
    <row r="960" ht="15.75" customHeight="1">
      <c r="A960" s="211"/>
      <c r="N960" s="212"/>
    </row>
    <row r="961" ht="15.75" customHeight="1">
      <c r="A961" s="211"/>
      <c r="N961" s="212"/>
    </row>
    <row r="962" ht="15.75" customHeight="1">
      <c r="A962" s="211"/>
      <c r="N962" s="212"/>
    </row>
    <row r="963" ht="15.75" customHeight="1">
      <c r="A963" s="211"/>
      <c r="N963" s="212"/>
    </row>
    <row r="964" ht="15.75" customHeight="1">
      <c r="A964" s="211"/>
      <c r="N964" s="212"/>
    </row>
    <row r="965" ht="15.75" customHeight="1">
      <c r="A965" s="211"/>
      <c r="N965" s="212"/>
    </row>
    <row r="966" ht="15.75" customHeight="1">
      <c r="A966" s="211"/>
      <c r="N966" s="212"/>
    </row>
    <row r="967" ht="15.75" customHeight="1">
      <c r="A967" s="211"/>
      <c r="N967" s="212"/>
    </row>
    <row r="968" ht="15.75" customHeight="1">
      <c r="A968" s="211"/>
      <c r="N968" s="212"/>
    </row>
    <row r="969" ht="15.75" customHeight="1">
      <c r="A969" s="211"/>
      <c r="N969" s="212"/>
    </row>
    <row r="970" ht="15.75" customHeight="1">
      <c r="A970" s="211"/>
      <c r="N970" s="212"/>
    </row>
    <row r="971" ht="15.75" customHeight="1">
      <c r="A971" s="211"/>
      <c r="N971" s="212"/>
    </row>
    <row r="972" ht="15.75" customHeight="1">
      <c r="A972" s="211"/>
      <c r="N972" s="212"/>
    </row>
    <row r="973" ht="15.75" customHeight="1">
      <c r="A973" s="211"/>
      <c r="N973" s="212"/>
    </row>
    <row r="974" ht="15.75" customHeight="1">
      <c r="A974" s="211"/>
      <c r="N974" s="212"/>
    </row>
    <row r="975" ht="15.75" customHeight="1">
      <c r="A975" s="211"/>
      <c r="N975" s="212"/>
    </row>
    <row r="976" ht="15.75" customHeight="1">
      <c r="A976" s="211"/>
      <c r="N976" s="212"/>
    </row>
    <row r="977" ht="15.75" customHeight="1">
      <c r="A977" s="211"/>
      <c r="N977" s="212"/>
    </row>
    <row r="978" ht="15.75" customHeight="1">
      <c r="A978" s="211"/>
      <c r="N978" s="212"/>
    </row>
    <row r="979" ht="15.75" customHeight="1">
      <c r="A979" s="211"/>
      <c r="N979" s="212"/>
    </row>
    <row r="980" ht="15.75" customHeight="1">
      <c r="A980" s="211"/>
      <c r="N980" s="212"/>
    </row>
    <row r="981" ht="15.75" customHeight="1">
      <c r="A981" s="211"/>
      <c r="N981" s="212"/>
    </row>
    <row r="982" ht="15.75" customHeight="1">
      <c r="A982" s="211"/>
      <c r="N982" s="212"/>
    </row>
    <row r="983" ht="15.75" customHeight="1">
      <c r="A983" s="211"/>
      <c r="N983" s="212"/>
    </row>
    <row r="984" ht="15.75" customHeight="1">
      <c r="A984" s="211"/>
      <c r="N984" s="212"/>
    </row>
    <row r="985" ht="15.75" customHeight="1">
      <c r="A985" s="211"/>
      <c r="N985" s="212"/>
    </row>
    <row r="986" ht="15.75" customHeight="1">
      <c r="A986" s="211"/>
      <c r="N986" s="212"/>
    </row>
    <row r="987" ht="15.75" customHeight="1">
      <c r="A987" s="211"/>
      <c r="N987" s="212"/>
    </row>
    <row r="988" ht="15.75" customHeight="1">
      <c r="A988" s="211"/>
      <c r="N988" s="212"/>
    </row>
    <row r="989" ht="15.75" customHeight="1">
      <c r="A989" s="211"/>
      <c r="N989" s="212"/>
    </row>
    <row r="990" ht="15.75" customHeight="1">
      <c r="A990" s="211"/>
      <c r="N990" s="212"/>
    </row>
    <row r="991" ht="15.75" customHeight="1">
      <c r="A991" s="211"/>
      <c r="N991" s="212"/>
    </row>
    <row r="992" ht="15.75" customHeight="1">
      <c r="A992" s="211"/>
      <c r="N992" s="212"/>
    </row>
    <row r="993" ht="15.75" customHeight="1">
      <c r="A993" s="211"/>
      <c r="N993" s="212"/>
    </row>
    <row r="994" ht="15.75" customHeight="1">
      <c r="A994" s="211"/>
      <c r="N994" s="212"/>
    </row>
    <row r="995">
      <c r="A995" s="211"/>
      <c r="N995" s="212"/>
    </row>
    <row r="996">
      <c r="A996" s="211"/>
      <c r="N996" s="212"/>
    </row>
    <row r="997">
      <c r="A997" s="211"/>
      <c r="N997" s="212"/>
    </row>
    <row r="998">
      <c r="A998" s="211"/>
      <c r="N998" s="212"/>
    </row>
  </sheetData>
  <autoFilter ref="$A$13:$O$24"/>
  <mergeCells count="7">
    <mergeCell ref="B2:D3"/>
    <mergeCell ref="E2:L3"/>
    <mergeCell ref="H4:J4"/>
    <mergeCell ref="B6:C6"/>
    <mergeCell ref="B7:C7"/>
    <mergeCell ref="B8:C8"/>
    <mergeCell ref="B9:C9"/>
  </mergeCells>
  <dataValidations>
    <dataValidation type="list" allowBlank="1" showErrorMessage="1" sqref="C15 C20:C24">
      <formula1>"I. Transparencia,II. Participaciòn Ciudadana,III. Rendicion de Cuentas,IV. Innovación"</formula1>
    </dataValidation>
    <dataValidation type="list" allowBlank="1" showErrorMessage="1" sqref="G14:G22">
      <formula1>"Alta,Media,Baja,Ninguna"</formula1>
    </dataValidation>
    <dataValidation type="list" allowBlank="1" showErrorMessage="1" sqref="C14 C16:C19">
      <formula1>"I. Transparencia,II. Participación Ciudadana,III. Rendición de Cuentas,IV. Innovación"</formula1>
    </dataValidation>
    <dataValidation type="list" allowBlank="1" showErrorMessage="1" sqref="H14:H19">
      <formula1>"Compromiso Horizontal,Compromiso Vertical,Compromiso Mixto"</formula1>
    </dataValidation>
    <dataValidation type="list" allowBlank="1" showErrorMessage="1" sqref="H20:H24">
      <formula1>"Compromizo Horizontal,Compromiso Vertical,Compromiso Mixto"</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2024-09-17T03:21:28Z</dcterms:created>
  <dc:creator>Nadia Carolina Paez Moya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0x01010087C64700F785854D81A8B50B665E7B98</vt:lpwstr>
  </property>
  <property fmtid="{D5CDD505-2E9C-101B-9397-08002B2CF9AE}" pid="3" name="MediaServiceImageTags">
    <vt:lpwstr/>
  </property>
</Properties>
</file>