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2025\ANTEPROYECTO PRESUPUESTO 2026\"/>
    </mc:Choice>
  </mc:AlternateContent>
  <bookViews>
    <workbookView xWindow="240" yWindow="120" windowWidth="13935" windowHeight="705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H26" i="1" l="1"/>
  <c r="I26" i="1"/>
  <c r="J26" i="1"/>
  <c r="K26" i="1"/>
  <c r="L26" i="1"/>
  <c r="M26" i="1"/>
  <c r="N26" i="1"/>
  <c r="O26" i="1"/>
  <c r="P26" i="1"/>
  <c r="Q26" i="1"/>
  <c r="G26" i="1"/>
  <c r="H25" i="1"/>
  <c r="I25" i="1"/>
  <c r="J25" i="1"/>
  <c r="K25" i="1"/>
  <c r="L25" i="1"/>
  <c r="M25" i="1"/>
  <c r="N25" i="1"/>
  <c r="O25" i="1"/>
  <c r="P25" i="1"/>
  <c r="Q25" i="1"/>
  <c r="G25" i="1"/>
  <c r="H20" i="1"/>
  <c r="I20" i="1"/>
  <c r="J20" i="1"/>
  <c r="K20" i="1"/>
  <c r="L20" i="1"/>
  <c r="M20" i="1"/>
  <c r="N20" i="1"/>
  <c r="O20" i="1"/>
  <c r="P20" i="1"/>
  <c r="Q20" i="1"/>
  <c r="G20" i="1"/>
  <c r="H19" i="1"/>
  <c r="I19" i="1"/>
  <c r="J19" i="1"/>
  <c r="K19" i="1"/>
  <c r="L19" i="1"/>
  <c r="M19" i="1"/>
  <c r="N19" i="1"/>
  <c r="O19" i="1"/>
  <c r="P19" i="1"/>
  <c r="Q19" i="1"/>
  <c r="G19" i="1"/>
  <c r="H14" i="1"/>
  <c r="I14" i="1"/>
  <c r="J14" i="1"/>
  <c r="K14" i="1"/>
  <c r="L14" i="1"/>
  <c r="M14" i="1"/>
  <c r="N14" i="1"/>
  <c r="O14" i="1"/>
  <c r="P14" i="1"/>
  <c r="Q14" i="1"/>
  <c r="R14" i="1"/>
  <c r="G14" i="1"/>
  <c r="H11" i="1"/>
  <c r="I11" i="1"/>
  <c r="J11" i="1"/>
  <c r="K11" i="1"/>
  <c r="L11" i="1"/>
  <c r="M11" i="1"/>
  <c r="N11" i="1"/>
  <c r="O11" i="1"/>
  <c r="P11" i="1"/>
  <c r="Q11" i="1"/>
  <c r="G11" i="1"/>
  <c r="H9" i="1"/>
  <c r="I9" i="1"/>
  <c r="J9" i="1"/>
  <c r="K9" i="1"/>
  <c r="L9" i="1"/>
  <c r="M9" i="1"/>
  <c r="N9" i="1"/>
  <c r="O9" i="1"/>
  <c r="P9" i="1"/>
  <c r="Q9" i="1"/>
  <c r="G9" i="1"/>
</calcChain>
</file>

<file path=xl/sharedStrings.xml><?xml version="1.0" encoding="utf-8"?>
<sst xmlns="http://schemas.openxmlformats.org/spreadsheetml/2006/main" count="153" uniqueCount="62">
  <si>
    <t>Año Fiscal:</t>
  </si>
  <si>
    <t/>
  </si>
  <si>
    <t>Vigencia:</t>
  </si>
  <si>
    <t>Actual</t>
  </si>
  <si>
    <t>Periodo:</t>
  </si>
  <si>
    <t>Marzo</t>
  </si>
  <si>
    <t>UEJ</t>
  </si>
  <si>
    <t>NOMBRE UEJ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</si>
  <si>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</si>
  <si>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</si>
  <si>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</si>
  <si>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</si>
  <si>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</si>
  <si>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</si>
  <si>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</si>
  <si>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</si>
  <si>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</si>
  <si>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</si>
  <si>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</si>
  <si>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</si>
  <si>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</si>
  <si>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</si>
  <si>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</si>
  <si>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01-01-02</t>
  </si>
  <si>
    <t>CAMARA DE REPRESENTANTES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</si>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</sst>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43" fontId="2" fillId="0" borderId="0" xfId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3" fillId="4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1" fillId="2" borderId="0" xfId="0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0" fontId="1" fillId="3" borderId="0" xfId="0" applyFont="1" applyFill="1" applyBorder="1"/>
    <xf numFmtId="0" fontId="2" fillId="4" borderId="1" xfId="0" applyNumberFormat="1" applyFont="1" applyFill="1" applyBorder="1" applyAlignment="1">
      <alignment horizontal="left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4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4" fillId="4" borderId="2" xfId="1" applyNumberFormat="1" applyFont="1" applyFill="1" applyBorder="1" applyAlignment="1">
      <alignment horizontal="right" vertical="center" wrapText="1" readingOrder="1"/>
    </xf>
    <xf numFmtId="43" fontId="2" fillId="0" borderId="0" xfId="1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533401</xdr:colOff>
      <xdr:row>0</xdr:row>
      <xdr:rowOff>19051</xdr:rowOff>
    </xdr:from>
    <xdr:to>
      <xdr:col>10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1" y="19051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638175</xdr:colOff>
      <xdr:row>0</xdr:row>
      <xdr:rowOff>28575</xdr:rowOff>
    </xdr:from>
    <xdr:to>
      <xdr:col>12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29825" y="28575"/>
          <a:ext cx="1219200" cy="504825"/>
        </a:xfrm>
        <a:prstGeom prst="rect">
          <a:avLst/>
        </a:prstGeom>
      </xdr:spPr>
    </xdr:pic>
    <xdr:clientData/>
  </xdr:twoCellAnchor>
  <xdr:twoCellAnchor>
    <xdr:from>
      <xdr:col>8</xdr:col>
      <xdr:colOff>533401</xdr:colOff>
      <xdr:row>0</xdr:row>
      <xdr:rowOff>19051</xdr:rowOff>
    </xdr:from>
    <xdr:to>
      <xdr:col>10</xdr:col>
      <xdr:colOff>95251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1" y="19051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638175</xdr:colOff>
      <xdr:row>0</xdr:row>
      <xdr:rowOff>28575</xdr:rowOff>
    </xdr:from>
    <xdr:to>
      <xdr:col>12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29825" y="28575"/>
          <a:ext cx="1219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topLeftCell="C1" workbookViewId="0">
      <selection activeCell="J15" sqref="J15"/>
    </sheetView>
  </sheetViews>
  <sheetFormatPr baseColWidth="10" defaultRowHeight="15" x14ac:dyDescent="0.25"/>
  <cols>
    <col min="1" max="1" width="13.42578125" hidden="1" customWidth="1"/>
    <col min="2" max="2" width="27" hidden="1" customWidth="1"/>
    <col min="3" max="3" width="18.5703125" customWidth="1"/>
    <col min="4" max="4" width="8" customWidth="1"/>
    <col min="5" max="5" width="9.5703125" customWidth="1"/>
    <col min="6" max="6" width="27.5703125" customWidth="1"/>
    <col min="7" max="7" width="17" style="8" customWidth="1"/>
    <col min="8" max="8" width="15" style="8" customWidth="1"/>
    <col min="9" max="9" width="14.7109375" style="8" customWidth="1"/>
    <col min="10" max="10" width="15.5703125" style="8" customWidth="1"/>
    <col min="11" max="11" width="14.28515625" style="8" customWidth="1"/>
    <col min="12" max="12" width="17" style="8" customWidth="1"/>
    <col min="13" max="13" width="15.85546875" style="8" customWidth="1"/>
    <col min="14" max="15" width="16.140625" style="8" customWidth="1"/>
    <col min="16" max="16" width="15.5703125" style="8" customWidth="1"/>
    <col min="17" max="17" width="17" style="8" customWidth="1"/>
    <col min="18" max="18" width="0" hidden="1" customWidth="1"/>
    <col min="19" max="19" width="6.42578125" customWidth="1"/>
  </cols>
  <sheetData>
    <row r="1" spans="1:18" x14ac:dyDescent="0.25">
      <c r="C1" s="3" t="s">
        <v>1</v>
      </c>
      <c r="D1" s="3" t="s">
        <v>1</v>
      </c>
      <c r="E1" s="3" t="s">
        <v>1</v>
      </c>
      <c r="F1" s="1" t="s">
        <v>0</v>
      </c>
      <c r="G1" s="2">
        <v>2025</v>
      </c>
      <c r="H1" s="33" t="s">
        <v>1</v>
      </c>
      <c r="I1" s="6"/>
      <c r="J1" s="6"/>
      <c r="K1" s="6"/>
      <c r="L1" s="7" t="s">
        <v>1</v>
      </c>
      <c r="M1" s="7" t="s">
        <v>1</v>
      </c>
      <c r="N1" s="7" t="s">
        <v>1</v>
      </c>
      <c r="O1" s="7" t="s">
        <v>1</v>
      </c>
      <c r="P1" s="7" t="s">
        <v>1</v>
      </c>
      <c r="Q1" s="7" t="s">
        <v>1</v>
      </c>
    </row>
    <row r="2" spans="1:18" x14ac:dyDescent="0.25">
      <c r="C2" s="3" t="s">
        <v>1</v>
      </c>
      <c r="D2" s="3" t="s">
        <v>1</v>
      </c>
      <c r="E2" s="3" t="s">
        <v>1</v>
      </c>
      <c r="F2" s="1" t="s">
        <v>2</v>
      </c>
      <c r="G2" s="1" t="s">
        <v>3</v>
      </c>
      <c r="H2" s="33" t="s">
        <v>1</v>
      </c>
      <c r="I2" s="6"/>
      <c r="J2" s="6"/>
      <c r="K2" s="6"/>
      <c r="L2" s="7" t="s">
        <v>1</v>
      </c>
      <c r="M2" s="7" t="s">
        <v>1</v>
      </c>
      <c r="N2" s="7" t="s">
        <v>1</v>
      </c>
      <c r="O2" s="7" t="s">
        <v>1</v>
      </c>
      <c r="P2" s="7" t="s">
        <v>1</v>
      </c>
      <c r="Q2" s="7" t="s">
        <v>1</v>
      </c>
    </row>
    <row r="3" spans="1:18" x14ac:dyDescent="0.25">
      <c r="C3" s="3" t="s">
        <v>1</v>
      </c>
      <c r="D3" s="3" t="s">
        <v>1</v>
      </c>
      <c r="E3" s="3" t="s">
        <v>1</v>
      </c>
      <c r="F3" s="1" t="s">
        <v>4</v>
      </c>
      <c r="G3" s="27" t="s">
        <v>5</v>
      </c>
      <c r="H3" s="33" t="s">
        <v>1</v>
      </c>
      <c r="I3" s="6"/>
      <c r="J3" s="6"/>
      <c r="K3" s="6"/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</row>
    <row r="4" spans="1:18" s="18" customFormat="1" ht="36.75" customHeight="1" x14ac:dyDescent="0.25">
      <c r="A4" s="17" t="s">
        <v>6</v>
      </c>
      <c r="B4" s="17" t="s">
        <v>7</v>
      </c>
      <c r="C4" s="15" t="s">
        <v>8</v>
      </c>
      <c r="D4" s="16" t="s">
        <v>9</v>
      </c>
      <c r="E4" s="16" t="s">
        <v>10</v>
      </c>
      <c r="F4" s="16" t="s">
        <v>11</v>
      </c>
      <c r="G4" s="28" t="s">
        <v>12</v>
      </c>
      <c r="H4" s="28" t="s">
        <v>13</v>
      </c>
      <c r="I4" s="28" t="s">
        <v>14</v>
      </c>
      <c r="J4" s="28" t="s">
        <v>15</v>
      </c>
      <c r="K4" s="28" t="s">
        <v>16</v>
      </c>
      <c r="L4" s="28" t="s">
        <v>17</v>
      </c>
      <c r="M4" s="28" t="s">
        <v>18</v>
      </c>
      <c r="N4" s="28" t="s">
        <v>19</v>
      </c>
      <c r="O4" s="28" t="s">
        <v>20</v>
      </c>
      <c r="P4" s="28" t="s">
        <v>21</v>
      </c>
      <c r="Q4" s="28" t="s">
        <v>22</v>
      </c>
    </row>
    <row r="5" spans="1:18" x14ac:dyDescent="0.25">
      <c r="A5" s="4" t="s">
        <v>23</v>
      </c>
      <c r="B5" s="5" t="s">
        <v>24</v>
      </c>
      <c r="C5" s="9" t="s">
        <v>25</v>
      </c>
      <c r="D5" s="10" t="s">
        <v>26</v>
      </c>
      <c r="E5" s="10" t="s">
        <v>27</v>
      </c>
      <c r="F5" s="11" t="s">
        <v>28</v>
      </c>
      <c r="G5" s="29">
        <v>309828000000</v>
      </c>
      <c r="H5" s="29">
        <v>0</v>
      </c>
      <c r="I5" s="29">
        <v>54500000000</v>
      </c>
      <c r="J5" s="29">
        <v>255328000000</v>
      </c>
      <c r="K5" s="29">
        <v>28795057989</v>
      </c>
      <c r="L5" s="29">
        <v>71903253809.330002</v>
      </c>
      <c r="M5" s="29">
        <v>154629688201.67001</v>
      </c>
      <c r="N5" s="29">
        <v>71903253809.330002</v>
      </c>
      <c r="O5" s="29">
        <v>71868579068.330002</v>
      </c>
      <c r="P5" s="29">
        <v>71868579068.330002</v>
      </c>
      <c r="Q5" s="29">
        <v>71868579068.330002</v>
      </c>
    </row>
    <row r="6" spans="1:18" ht="22.5" x14ac:dyDescent="0.25">
      <c r="A6" s="4" t="s">
        <v>23</v>
      </c>
      <c r="B6" s="5" t="s">
        <v>24</v>
      </c>
      <c r="C6" s="9" t="s">
        <v>29</v>
      </c>
      <c r="D6" s="10" t="s">
        <v>26</v>
      </c>
      <c r="E6" s="10" t="s">
        <v>27</v>
      </c>
      <c r="F6" s="11" t="s">
        <v>30</v>
      </c>
      <c r="G6" s="29">
        <v>111200000000</v>
      </c>
      <c r="H6" s="29">
        <v>0</v>
      </c>
      <c r="I6" s="29">
        <v>0</v>
      </c>
      <c r="J6" s="29">
        <v>111200000000</v>
      </c>
      <c r="K6" s="29">
        <v>0</v>
      </c>
      <c r="L6" s="29">
        <v>33753038492</v>
      </c>
      <c r="M6" s="29">
        <v>77446961508</v>
      </c>
      <c r="N6" s="29">
        <v>33753038492</v>
      </c>
      <c r="O6" s="29">
        <v>33753038492</v>
      </c>
      <c r="P6" s="29">
        <v>33753038492</v>
      </c>
      <c r="Q6" s="29">
        <v>33753038492</v>
      </c>
    </row>
    <row r="7" spans="1:18" ht="33.75" x14ac:dyDescent="0.25">
      <c r="A7" s="4" t="s">
        <v>23</v>
      </c>
      <c r="B7" s="5" t="s">
        <v>24</v>
      </c>
      <c r="C7" s="9" t="s">
        <v>31</v>
      </c>
      <c r="D7" s="10" t="s">
        <v>26</v>
      </c>
      <c r="E7" s="10" t="s">
        <v>27</v>
      </c>
      <c r="F7" s="11" t="s">
        <v>32</v>
      </c>
      <c r="G7" s="29">
        <v>20078000000</v>
      </c>
      <c r="H7" s="29">
        <v>0</v>
      </c>
      <c r="I7" s="29">
        <v>0</v>
      </c>
      <c r="J7" s="29">
        <v>20078000000</v>
      </c>
      <c r="K7" s="29">
        <v>0</v>
      </c>
      <c r="L7" s="29">
        <v>8512865901.2799997</v>
      </c>
      <c r="M7" s="29">
        <v>11565134098.719999</v>
      </c>
      <c r="N7" s="29">
        <v>2761824900.2800002</v>
      </c>
      <c r="O7" s="29">
        <v>2746805209.2800002</v>
      </c>
      <c r="P7" s="29">
        <v>2746805209.2800002</v>
      </c>
      <c r="Q7" s="29">
        <v>2746805209.2800002</v>
      </c>
    </row>
    <row r="8" spans="1:18" ht="32.25" customHeight="1" x14ac:dyDescent="0.25">
      <c r="A8" s="4" t="s">
        <v>23</v>
      </c>
      <c r="B8" s="5" t="s">
        <v>24</v>
      </c>
      <c r="C8" s="9" t="s">
        <v>33</v>
      </c>
      <c r="D8" s="10" t="s">
        <v>26</v>
      </c>
      <c r="E8" s="10" t="s">
        <v>27</v>
      </c>
      <c r="F8" s="11" t="s">
        <v>34</v>
      </c>
      <c r="G8" s="29">
        <v>75000000000</v>
      </c>
      <c r="H8" s="29">
        <v>0</v>
      </c>
      <c r="I8" s="29">
        <v>0</v>
      </c>
      <c r="J8" s="29">
        <v>75000000000</v>
      </c>
      <c r="K8" s="29">
        <v>75000000000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</row>
    <row r="9" spans="1:18" s="22" customFormat="1" ht="27.75" customHeight="1" x14ac:dyDescent="0.25">
      <c r="A9" s="20"/>
      <c r="B9" s="21"/>
      <c r="C9" s="12" t="s">
        <v>56</v>
      </c>
      <c r="D9" s="12"/>
      <c r="E9" s="12"/>
      <c r="F9" s="12"/>
      <c r="G9" s="30">
        <f>SUM(G5:G8)</f>
        <v>516106000000</v>
      </c>
      <c r="H9" s="30">
        <f t="shared" ref="H9:Q9" si="0">SUM(H5:H8)</f>
        <v>0</v>
      </c>
      <c r="I9" s="30">
        <f t="shared" si="0"/>
        <v>54500000000</v>
      </c>
      <c r="J9" s="30">
        <f t="shared" si="0"/>
        <v>461606000000</v>
      </c>
      <c r="K9" s="30">
        <f t="shared" si="0"/>
        <v>103795057989</v>
      </c>
      <c r="L9" s="30">
        <f t="shared" si="0"/>
        <v>114169158202.61</v>
      </c>
      <c r="M9" s="30">
        <f t="shared" si="0"/>
        <v>243641783808.39001</v>
      </c>
      <c r="N9" s="30">
        <f t="shared" si="0"/>
        <v>108418117201.61</v>
      </c>
      <c r="O9" s="30">
        <f t="shared" si="0"/>
        <v>108368422769.61</v>
      </c>
      <c r="P9" s="30">
        <f t="shared" si="0"/>
        <v>108368422769.61</v>
      </c>
      <c r="Q9" s="30">
        <f t="shared" si="0"/>
        <v>108368422769.61</v>
      </c>
    </row>
    <row r="10" spans="1:18" ht="35.25" customHeight="1" x14ac:dyDescent="0.25">
      <c r="A10" s="4" t="s">
        <v>23</v>
      </c>
      <c r="B10" s="5" t="s">
        <v>24</v>
      </c>
      <c r="C10" s="9" t="s">
        <v>35</v>
      </c>
      <c r="D10" s="10" t="s">
        <v>26</v>
      </c>
      <c r="E10" s="10" t="s">
        <v>27</v>
      </c>
      <c r="F10" s="11" t="s">
        <v>36</v>
      </c>
      <c r="G10" s="29">
        <v>101919000000</v>
      </c>
      <c r="H10" s="29">
        <v>54500000000</v>
      </c>
      <c r="I10" s="29">
        <v>0</v>
      </c>
      <c r="J10" s="29">
        <v>156419000000</v>
      </c>
      <c r="K10" s="29">
        <v>0</v>
      </c>
      <c r="L10" s="29">
        <v>156419000000</v>
      </c>
      <c r="M10" s="29">
        <v>0</v>
      </c>
      <c r="N10" s="29">
        <v>86883540825.220001</v>
      </c>
      <c r="O10" s="29">
        <v>11087232888.57</v>
      </c>
      <c r="P10" s="29">
        <v>10049961518.57</v>
      </c>
      <c r="Q10" s="29">
        <v>10049961518.57</v>
      </c>
    </row>
    <row r="11" spans="1:18" s="22" customFormat="1" ht="15" customHeight="1" x14ac:dyDescent="0.25">
      <c r="A11" s="20"/>
      <c r="B11" s="21"/>
      <c r="C11" s="12" t="s">
        <v>36</v>
      </c>
      <c r="D11" s="12"/>
      <c r="E11" s="12"/>
      <c r="F11" s="12"/>
      <c r="G11" s="30">
        <f>+G10</f>
        <v>101919000000</v>
      </c>
      <c r="H11" s="30">
        <f t="shared" ref="H11:Q11" si="1">+H10</f>
        <v>54500000000</v>
      </c>
      <c r="I11" s="30">
        <f t="shared" si="1"/>
        <v>0</v>
      </c>
      <c r="J11" s="30">
        <f t="shared" si="1"/>
        <v>156419000000</v>
      </c>
      <c r="K11" s="30">
        <f t="shared" si="1"/>
        <v>0</v>
      </c>
      <c r="L11" s="30">
        <f t="shared" si="1"/>
        <v>156419000000</v>
      </c>
      <c r="M11" s="30">
        <f t="shared" si="1"/>
        <v>0</v>
      </c>
      <c r="N11" s="30">
        <f t="shared" si="1"/>
        <v>86883540825.220001</v>
      </c>
      <c r="O11" s="30">
        <f t="shared" si="1"/>
        <v>11087232888.57</v>
      </c>
      <c r="P11" s="30">
        <f t="shared" si="1"/>
        <v>10049961518.57</v>
      </c>
      <c r="Q11" s="30">
        <f t="shared" si="1"/>
        <v>10049961518.57</v>
      </c>
    </row>
    <row r="12" spans="1:18" ht="33.75" x14ac:dyDescent="0.25">
      <c r="A12" s="4" t="s">
        <v>23</v>
      </c>
      <c r="B12" s="5" t="s">
        <v>24</v>
      </c>
      <c r="C12" s="9" t="s">
        <v>37</v>
      </c>
      <c r="D12" s="10" t="s">
        <v>26</v>
      </c>
      <c r="E12" s="10" t="s">
        <v>27</v>
      </c>
      <c r="F12" s="11" t="s">
        <v>38</v>
      </c>
      <c r="G12" s="29">
        <v>57900000000</v>
      </c>
      <c r="H12" s="29">
        <v>0</v>
      </c>
      <c r="I12" s="29">
        <v>0</v>
      </c>
      <c r="J12" s="29">
        <v>57900000000</v>
      </c>
      <c r="K12" s="29">
        <v>57900000000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</row>
    <row r="13" spans="1:18" ht="36" customHeight="1" x14ac:dyDescent="0.25">
      <c r="A13" s="4" t="s">
        <v>23</v>
      </c>
      <c r="B13" s="5" t="s">
        <v>24</v>
      </c>
      <c r="C13" s="9" t="s">
        <v>39</v>
      </c>
      <c r="D13" s="10" t="s">
        <v>26</v>
      </c>
      <c r="E13" s="10" t="s">
        <v>27</v>
      </c>
      <c r="F13" s="11" t="s">
        <v>40</v>
      </c>
      <c r="G13" s="29">
        <v>55000000</v>
      </c>
      <c r="H13" s="29">
        <v>0</v>
      </c>
      <c r="I13" s="29">
        <v>0</v>
      </c>
      <c r="J13" s="29">
        <v>55000000</v>
      </c>
      <c r="K13" s="29">
        <v>0</v>
      </c>
      <c r="L13" s="29">
        <v>53664523</v>
      </c>
      <c r="M13" s="29">
        <v>1335477</v>
      </c>
      <c r="N13" s="29">
        <v>53664523</v>
      </c>
      <c r="O13" s="29">
        <v>33463097</v>
      </c>
      <c r="P13" s="29">
        <v>33463097</v>
      </c>
      <c r="Q13" s="29">
        <v>33463097</v>
      </c>
    </row>
    <row r="14" spans="1:18" s="22" customFormat="1" ht="15" customHeight="1" x14ac:dyDescent="0.25">
      <c r="A14" s="20"/>
      <c r="B14" s="21"/>
      <c r="C14" s="12" t="s">
        <v>57</v>
      </c>
      <c r="D14" s="12"/>
      <c r="E14" s="12"/>
      <c r="F14" s="12"/>
      <c r="G14" s="30">
        <f>SUM(G12:G13)</f>
        <v>57955000000</v>
      </c>
      <c r="H14" s="30">
        <f t="shared" ref="H14:R14" si="2">SUM(H12:H13)</f>
        <v>0</v>
      </c>
      <c r="I14" s="30">
        <f t="shared" si="2"/>
        <v>0</v>
      </c>
      <c r="J14" s="30">
        <f t="shared" si="2"/>
        <v>57955000000</v>
      </c>
      <c r="K14" s="30">
        <f t="shared" si="2"/>
        <v>57900000000</v>
      </c>
      <c r="L14" s="30">
        <f t="shared" si="2"/>
        <v>53664523</v>
      </c>
      <c r="M14" s="30">
        <f t="shared" si="2"/>
        <v>1335477</v>
      </c>
      <c r="N14" s="30">
        <f t="shared" si="2"/>
        <v>53664523</v>
      </c>
      <c r="O14" s="30">
        <f t="shared" si="2"/>
        <v>33463097</v>
      </c>
      <c r="P14" s="30">
        <f t="shared" si="2"/>
        <v>33463097</v>
      </c>
      <c r="Q14" s="30">
        <f t="shared" si="2"/>
        <v>33463097</v>
      </c>
      <c r="R14" s="30">
        <f t="shared" si="2"/>
        <v>0</v>
      </c>
    </row>
    <row r="15" spans="1:18" x14ac:dyDescent="0.25">
      <c r="A15" s="4" t="s">
        <v>23</v>
      </c>
      <c r="B15" s="5" t="s">
        <v>24</v>
      </c>
      <c r="C15" s="9" t="s">
        <v>41</v>
      </c>
      <c r="D15" s="10" t="s">
        <v>26</v>
      </c>
      <c r="E15" s="10" t="s">
        <v>27</v>
      </c>
      <c r="F15" s="11" t="s">
        <v>42</v>
      </c>
      <c r="G15" s="29">
        <v>140000000</v>
      </c>
      <c r="H15" s="29">
        <v>0</v>
      </c>
      <c r="I15" s="29">
        <v>0</v>
      </c>
      <c r="J15" s="29">
        <v>140000000</v>
      </c>
      <c r="K15" s="29">
        <v>0</v>
      </c>
      <c r="L15" s="29">
        <v>0</v>
      </c>
      <c r="M15" s="29">
        <v>140000000</v>
      </c>
      <c r="N15" s="29">
        <v>0</v>
      </c>
      <c r="O15" s="29">
        <v>0</v>
      </c>
      <c r="P15" s="29">
        <v>0</v>
      </c>
      <c r="Q15" s="29">
        <v>0</v>
      </c>
    </row>
    <row r="16" spans="1:18" ht="22.5" x14ac:dyDescent="0.25">
      <c r="A16" s="4" t="s">
        <v>23</v>
      </c>
      <c r="B16" s="5" t="s">
        <v>24</v>
      </c>
      <c r="C16" s="9" t="s">
        <v>43</v>
      </c>
      <c r="D16" s="10" t="s">
        <v>26</v>
      </c>
      <c r="E16" s="10" t="s">
        <v>27</v>
      </c>
      <c r="F16" s="11" t="s">
        <v>44</v>
      </c>
      <c r="G16" s="29">
        <v>18000000</v>
      </c>
      <c r="H16" s="29">
        <v>0</v>
      </c>
      <c r="I16" s="29">
        <v>0</v>
      </c>
      <c r="J16" s="29">
        <v>18000000</v>
      </c>
      <c r="K16" s="29">
        <v>0</v>
      </c>
      <c r="L16" s="29">
        <v>0</v>
      </c>
      <c r="M16" s="29">
        <v>18000000</v>
      </c>
      <c r="N16" s="29">
        <v>0</v>
      </c>
      <c r="O16" s="29">
        <v>0</v>
      </c>
      <c r="P16" s="29">
        <v>0</v>
      </c>
      <c r="Q16" s="29">
        <v>0</v>
      </c>
    </row>
    <row r="17" spans="1:17" ht="22.5" x14ac:dyDescent="0.25">
      <c r="A17" s="4" t="s">
        <v>23</v>
      </c>
      <c r="B17" s="5" t="s">
        <v>24</v>
      </c>
      <c r="C17" s="9" t="s">
        <v>45</v>
      </c>
      <c r="D17" s="10" t="s">
        <v>46</v>
      </c>
      <c r="E17" s="10" t="s">
        <v>47</v>
      </c>
      <c r="F17" s="11" t="s">
        <v>48</v>
      </c>
      <c r="G17" s="29">
        <v>1239000000</v>
      </c>
      <c r="H17" s="29">
        <v>0</v>
      </c>
      <c r="I17" s="29">
        <v>0</v>
      </c>
      <c r="J17" s="29">
        <v>1239000000</v>
      </c>
      <c r="K17" s="29">
        <v>0</v>
      </c>
      <c r="L17" s="29">
        <v>0</v>
      </c>
      <c r="M17" s="29">
        <v>1239000000</v>
      </c>
      <c r="N17" s="29">
        <v>0</v>
      </c>
      <c r="O17" s="29">
        <v>0</v>
      </c>
      <c r="P17" s="29">
        <v>0</v>
      </c>
      <c r="Q17" s="29">
        <v>0</v>
      </c>
    </row>
    <row r="18" spans="1:17" ht="22.5" x14ac:dyDescent="0.25">
      <c r="A18" s="4" t="s">
        <v>23</v>
      </c>
      <c r="B18" s="5" t="s">
        <v>24</v>
      </c>
      <c r="C18" s="9" t="s">
        <v>49</v>
      </c>
      <c r="D18" s="10" t="s">
        <v>26</v>
      </c>
      <c r="E18" s="10" t="s">
        <v>27</v>
      </c>
      <c r="F18" s="11" t="s">
        <v>50</v>
      </c>
      <c r="G18" s="29">
        <v>138000000</v>
      </c>
      <c r="H18" s="29">
        <v>0</v>
      </c>
      <c r="I18" s="29">
        <v>0</v>
      </c>
      <c r="J18" s="29">
        <v>138000000</v>
      </c>
      <c r="K18" s="29">
        <v>0</v>
      </c>
      <c r="L18" s="29">
        <v>0</v>
      </c>
      <c r="M18" s="29">
        <v>138000000</v>
      </c>
      <c r="N18" s="29">
        <v>0</v>
      </c>
      <c r="O18" s="29">
        <v>0</v>
      </c>
      <c r="P18" s="29">
        <v>0</v>
      </c>
      <c r="Q18" s="29">
        <v>0</v>
      </c>
    </row>
    <row r="19" spans="1:17" s="22" customFormat="1" ht="15" customHeight="1" x14ac:dyDescent="0.25">
      <c r="A19" s="20"/>
      <c r="B19" s="21"/>
      <c r="C19" s="12" t="s">
        <v>58</v>
      </c>
      <c r="D19" s="12"/>
      <c r="E19" s="12"/>
      <c r="F19" s="12"/>
      <c r="G19" s="30">
        <f>SUM(G15:G18)</f>
        <v>1535000000</v>
      </c>
      <c r="H19" s="30">
        <f t="shared" ref="H19:Q19" si="3">SUM(H15:H18)</f>
        <v>0</v>
      </c>
      <c r="I19" s="30">
        <f t="shared" si="3"/>
        <v>0</v>
      </c>
      <c r="J19" s="30">
        <f t="shared" si="3"/>
        <v>1535000000</v>
      </c>
      <c r="K19" s="30">
        <f t="shared" si="3"/>
        <v>0</v>
      </c>
      <c r="L19" s="30">
        <f t="shared" si="3"/>
        <v>0</v>
      </c>
      <c r="M19" s="30">
        <f t="shared" si="3"/>
        <v>1535000000</v>
      </c>
      <c r="N19" s="30">
        <f t="shared" si="3"/>
        <v>0</v>
      </c>
      <c r="O19" s="30">
        <f t="shared" si="3"/>
        <v>0</v>
      </c>
      <c r="P19" s="30">
        <f t="shared" si="3"/>
        <v>0</v>
      </c>
      <c r="Q19" s="30">
        <f t="shared" si="3"/>
        <v>0</v>
      </c>
    </row>
    <row r="20" spans="1:17" s="25" customFormat="1" x14ac:dyDescent="0.25">
      <c r="A20" s="23"/>
      <c r="B20" s="24"/>
      <c r="C20" s="13" t="s">
        <v>59</v>
      </c>
      <c r="D20" s="13"/>
      <c r="E20" s="13"/>
      <c r="F20" s="13"/>
      <c r="G20" s="31">
        <f>+G19+G14+G11+G9</f>
        <v>677515000000</v>
      </c>
      <c r="H20" s="31">
        <f t="shared" ref="H20:Q20" si="4">+H19+H14+H11+H9</f>
        <v>54500000000</v>
      </c>
      <c r="I20" s="31">
        <f t="shared" si="4"/>
        <v>54500000000</v>
      </c>
      <c r="J20" s="31">
        <f t="shared" si="4"/>
        <v>677515000000</v>
      </c>
      <c r="K20" s="31">
        <f t="shared" si="4"/>
        <v>161695057989</v>
      </c>
      <c r="L20" s="31">
        <f t="shared" si="4"/>
        <v>270641822725.60999</v>
      </c>
      <c r="M20" s="31">
        <f t="shared" si="4"/>
        <v>245178119285.39001</v>
      </c>
      <c r="N20" s="31">
        <f t="shared" si="4"/>
        <v>195355322549.83002</v>
      </c>
      <c r="O20" s="31">
        <f t="shared" si="4"/>
        <v>119489118755.17999</v>
      </c>
      <c r="P20" s="31">
        <f t="shared" si="4"/>
        <v>118451847385.17999</v>
      </c>
      <c r="Q20" s="31">
        <f t="shared" si="4"/>
        <v>118451847385.17999</v>
      </c>
    </row>
    <row r="21" spans="1:17" ht="45" x14ac:dyDescent="0.25">
      <c r="A21" s="4" t="s">
        <v>23</v>
      </c>
      <c r="B21" s="5" t="s">
        <v>24</v>
      </c>
      <c r="C21" s="9" t="s">
        <v>51</v>
      </c>
      <c r="D21" s="10" t="s">
        <v>26</v>
      </c>
      <c r="E21" s="10" t="s">
        <v>27</v>
      </c>
      <c r="F21" s="11" t="s">
        <v>52</v>
      </c>
      <c r="G21" s="29">
        <v>8000000000</v>
      </c>
      <c r="H21" s="29">
        <v>0</v>
      </c>
      <c r="I21" s="29">
        <v>0</v>
      </c>
      <c r="J21" s="29">
        <v>8000000000</v>
      </c>
      <c r="K21" s="29">
        <v>0</v>
      </c>
      <c r="L21" s="29">
        <v>8000000000</v>
      </c>
      <c r="M21" s="29">
        <v>0</v>
      </c>
      <c r="N21" s="29">
        <v>8000000000</v>
      </c>
      <c r="O21" s="29">
        <v>0</v>
      </c>
      <c r="P21" s="29">
        <v>0</v>
      </c>
      <c r="Q21" s="29">
        <v>0</v>
      </c>
    </row>
    <row r="22" spans="1:17" ht="45" x14ac:dyDescent="0.25">
      <c r="A22" s="4" t="s">
        <v>23</v>
      </c>
      <c r="B22" s="5" t="s">
        <v>24</v>
      </c>
      <c r="C22" s="9" t="s">
        <v>53</v>
      </c>
      <c r="D22" s="10" t="s">
        <v>26</v>
      </c>
      <c r="E22" s="10" t="s">
        <v>27</v>
      </c>
      <c r="F22" s="11" t="s">
        <v>52</v>
      </c>
      <c r="G22" s="29">
        <v>75000000000</v>
      </c>
      <c r="H22" s="29">
        <v>0</v>
      </c>
      <c r="I22" s="29">
        <v>0</v>
      </c>
      <c r="J22" s="29">
        <v>75000000000</v>
      </c>
      <c r="K22" s="29">
        <v>0</v>
      </c>
      <c r="L22" s="29">
        <v>75000000000</v>
      </c>
      <c r="M22" s="29">
        <v>0</v>
      </c>
      <c r="N22" s="29">
        <v>35086322155</v>
      </c>
      <c r="O22" s="29">
        <v>13281852877</v>
      </c>
      <c r="P22" s="29">
        <v>13281852877</v>
      </c>
      <c r="Q22" s="29">
        <v>13281852877</v>
      </c>
    </row>
    <row r="23" spans="1:17" ht="45" x14ac:dyDescent="0.25">
      <c r="A23" s="4" t="s">
        <v>23</v>
      </c>
      <c r="B23" s="5" t="s">
        <v>24</v>
      </c>
      <c r="C23" s="9" t="s">
        <v>54</v>
      </c>
      <c r="D23" s="10" t="s">
        <v>26</v>
      </c>
      <c r="E23" s="10" t="s">
        <v>27</v>
      </c>
      <c r="F23" s="11" t="s">
        <v>52</v>
      </c>
      <c r="G23" s="29">
        <v>41564383853</v>
      </c>
      <c r="H23" s="29">
        <v>0</v>
      </c>
      <c r="I23" s="29">
        <v>0</v>
      </c>
      <c r="J23" s="29">
        <v>41564383853</v>
      </c>
      <c r="K23" s="29">
        <v>0</v>
      </c>
      <c r="L23" s="29">
        <v>41564383853</v>
      </c>
      <c r="M23" s="29">
        <v>0</v>
      </c>
      <c r="N23" s="29">
        <v>2775858623</v>
      </c>
      <c r="O23" s="29">
        <v>0</v>
      </c>
      <c r="P23" s="29">
        <v>0</v>
      </c>
      <c r="Q23" s="29">
        <v>0</v>
      </c>
    </row>
    <row r="24" spans="1:17" ht="45" x14ac:dyDescent="0.25">
      <c r="A24" s="4" t="s">
        <v>23</v>
      </c>
      <c r="B24" s="5" t="s">
        <v>24</v>
      </c>
      <c r="C24" s="9" t="s">
        <v>55</v>
      </c>
      <c r="D24" s="10" t="s">
        <v>26</v>
      </c>
      <c r="E24" s="10" t="s">
        <v>27</v>
      </c>
      <c r="F24" s="11" t="s">
        <v>52</v>
      </c>
      <c r="G24" s="29">
        <v>15000000000</v>
      </c>
      <c r="H24" s="29">
        <v>0</v>
      </c>
      <c r="I24" s="29">
        <v>0</v>
      </c>
      <c r="J24" s="29">
        <v>15000000000</v>
      </c>
      <c r="K24" s="29">
        <v>0</v>
      </c>
      <c r="L24" s="29">
        <v>15000000000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s="22" customFormat="1" x14ac:dyDescent="0.25">
      <c r="A25" s="20" t="s">
        <v>1</v>
      </c>
      <c r="B25" s="21" t="s">
        <v>1</v>
      </c>
      <c r="C25" s="12" t="s">
        <v>60</v>
      </c>
      <c r="D25" s="12"/>
      <c r="E25" s="12"/>
      <c r="F25" s="12"/>
      <c r="G25" s="30">
        <f>SUM(G21:G24)</f>
        <v>139564383853</v>
      </c>
      <c r="H25" s="30">
        <f t="shared" ref="H25:Q25" si="5">SUM(H21:H24)</f>
        <v>0</v>
      </c>
      <c r="I25" s="30">
        <f t="shared" si="5"/>
        <v>0</v>
      </c>
      <c r="J25" s="30">
        <f t="shared" si="5"/>
        <v>139564383853</v>
      </c>
      <c r="K25" s="30">
        <f t="shared" si="5"/>
        <v>0</v>
      </c>
      <c r="L25" s="30">
        <f t="shared" si="5"/>
        <v>139564383853</v>
      </c>
      <c r="M25" s="30">
        <f t="shared" si="5"/>
        <v>0</v>
      </c>
      <c r="N25" s="30">
        <f t="shared" si="5"/>
        <v>45862180778</v>
      </c>
      <c r="O25" s="30">
        <f t="shared" si="5"/>
        <v>13281852877</v>
      </c>
      <c r="P25" s="30">
        <f t="shared" si="5"/>
        <v>13281852877</v>
      </c>
      <c r="Q25" s="30">
        <f t="shared" si="5"/>
        <v>13281852877</v>
      </c>
    </row>
    <row r="26" spans="1:17" s="18" customFormat="1" x14ac:dyDescent="0.25">
      <c r="A26" s="19" t="s">
        <v>1</v>
      </c>
      <c r="B26" s="26" t="s">
        <v>1</v>
      </c>
      <c r="C26" s="14" t="s">
        <v>61</v>
      </c>
      <c r="D26" s="14"/>
      <c r="E26" s="14"/>
      <c r="F26" s="14"/>
      <c r="G26" s="32">
        <f>+G25+G20</f>
        <v>817079383853</v>
      </c>
      <c r="H26" s="32">
        <f t="shared" ref="H26:Q26" si="6">+H25+H20</f>
        <v>54500000000</v>
      </c>
      <c r="I26" s="32">
        <f t="shared" si="6"/>
        <v>54500000000</v>
      </c>
      <c r="J26" s="32">
        <f t="shared" si="6"/>
        <v>817079383853</v>
      </c>
      <c r="K26" s="32">
        <f t="shared" si="6"/>
        <v>161695057989</v>
      </c>
      <c r="L26" s="32">
        <f t="shared" si="6"/>
        <v>410206206578.60999</v>
      </c>
      <c r="M26" s="32">
        <f t="shared" si="6"/>
        <v>245178119285.39001</v>
      </c>
      <c r="N26" s="32">
        <f t="shared" si="6"/>
        <v>241217503327.83002</v>
      </c>
      <c r="O26" s="32">
        <f t="shared" si="6"/>
        <v>132770971632.17999</v>
      </c>
      <c r="P26" s="32">
        <f t="shared" si="6"/>
        <v>131733700262.17999</v>
      </c>
      <c r="Q26" s="32">
        <f t="shared" si="6"/>
        <v>131733700262.17999</v>
      </c>
    </row>
    <row r="27" spans="1:17" ht="33.950000000000003" customHeight="1" x14ac:dyDescent="0.25"/>
  </sheetData>
  <mergeCells count="7">
    <mergeCell ref="C26:F26"/>
    <mergeCell ref="C25:F25"/>
    <mergeCell ref="C9:F9"/>
    <mergeCell ref="C11:F11"/>
    <mergeCell ref="C14:F14"/>
    <mergeCell ref="C19:F19"/>
    <mergeCell ref="C20:F20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2025-03-31T19:13:06Z</dcterms:created>
  <dcterms:modified xsi:type="dcterms:W3CDTF">2025-03-31T19:13:06Z</dcterms:modified>
</cp:coreProperties>
</file>