
<file path=[Content_Types].xml><?xml version="1.0" encoding="utf-8"?>
<Types xmlns="http://schemas.openxmlformats.org/package/2006/content-types">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1.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package.core-properties+xml" PartName="/docProps/core.xml"/>
  <Override ContentType="application/vnd.openxmlformats-officedocument.spreadsheetml.externalLink+xml" PartName="/xl/externalLinks/externalLink1.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Matriz Unificada " sheetId="1" r:id="rId4"/>
  </sheets>
  <externalReferences>
    <externalReference r:id="rId5"/>
  </externalReferences>
  <definedNames/>
  <calcPr/>
  <extLst>
    <ext uri="GoogleSheetsCustomDataVersion2">
      <go:sheetsCustomData xmlns:go="http://customooxmlschemas.google.com/" r:id="rId6" roundtripDataChecksum="6S7UiIX2oj5iE/8kdlDE7KrpoN+Hx+SUzp69SHk6+Fk="/>
    </ext>
  </extLst>
</workbook>
</file>

<file path=xl/sharedStrings.xml><?xml version="1.0" encoding="utf-8"?>
<sst xmlns="http://schemas.openxmlformats.org/spreadsheetml/2006/main" count="369" uniqueCount="198">
  <si>
    <t>Matriz Unificada de Seguimiento a las Actividades 8° Plan de Acción de Congreso Abierto y Transparente 
con corte a 20 de junio de 2024</t>
  </si>
  <si>
    <t>Total Actividades</t>
  </si>
  <si>
    <t xml:space="preserve">% Participación </t>
  </si>
  <si>
    <t>Actividades Bicamerales</t>
  </si>
  <si>
    <t>No Actividades Senado</t>
  </si>
  <si>
    <t>% Participación</t>
  </si>
  <si>
    <t>No Actividades Cámara</t>
  </si>
  <si>
    <t>% Avance</t>
  </si>
  <si>
    <t>Componente I</t>
  </si>
  <si>
    <t>I. Transparencia</t>
  </si>
  <si>
    <t>Componente II</t>
  </si>
  <si>
    <t>II. Participación Ciudadana</t>
  </si>
  <si>
    <t>Componente III</t>
  </si>
  <si>
    <t>III. Rendición de Cuentas</t>
  </si>
  <si>
    <t>Componente IV</t>
  </si>
  <si>
    <t>IV. Innovación</t>
  </si>
  <si>
    <t>Corporación</t>
  </si>
  <si>
    <t>Ítem</t>
  </si>
  <si>
    <t>Actividad</t>
  </si>
  <si>
    <t>Descripción</t>
  </si>
  <si>
    <t>Entregable (Documento y/o Soporte)</t>
  </si>
  <si>
    <t xml:space="preserve">Componente </t>
  </si>
  <si>
    <t>Nivel del Indicador</t>
  </si>
  <si>
    <t>Enfoque</t>
  </si>
  <si>
    <t>Fecha de Entrega (Mes - Año)</t>
  </si>
  <si>
    <t>Dependencia y Responsable</t>
  </si>
  <si>
    <t>Presupuesto</t>
  </si>
  <si>
    <t>Indicador de Cumplimiento</t>
  </si>
  <si>
    <t>Actividad Propuesta Ejecutar</t>
  </si>
  <si>
    <t xml:space="preserve">Corporación </t>
  </si>
  <si>
    <t>Indicador</t>
  </si>
  <si>
    <t>Porcentaje de Ejecución</t>
  </si>
  <si>
    <t>Observación</t>
  </si>
  <si>
    <t>Link de evidencias</t>
  </si>
  <si>
    <t>Cámara  de Representantes</t>
  </si>
  <si>
    <t>Realizar 10 espacios televisivos a través del Canal Congreso en el cual se visualice el trabajo y/o Labor de las congresistas de la Comisión Legal para la Equidad de la Mujer en región.</t>
  </si>
  <si>
    <t>La Comisión Legal para la Equidad de la Mujer desarrollará un espacio determinado a través del Canal Congreso en el cual se visibilice el trabajo que las congresistas de la Comisión vienen desarrollando en región en favor del mejoramiento de las circunstancias materiales e inmateriales de la mujer en nuestra sociedad, teniendo como base los siguientes ejes de trabajo: empoderamiento económico, empoderamiento político, erradicación de la violencia contra la Mujer y relaciones Interinstitucionales.</t>
  </si>
  <si>
    <t>1. 10 Espacios programas realizados 
 Los programas serán entregados en medio digital (Memoria USB)</t>
  </si>
  <si>
    <t>Alta</t>
  </si>
  <si>
    <t>Mixto</t>
  </si>
  <si>
    <t>Comisión Legal para la Equidad de la Mujer</t>
  </si>
  <si>
    <t>Número de espacios realizados (#)/ Total de espacios programados (10)</t>
  </si>
  <si>
    <t>Bicameral</t>
  </si>
  <si>
    <t>03. Dependencias Bicamerales</t>
  </si>
  <si>
    <t>10 espacios realizados/ 10 espacios programados</t>
  </si>
  <si>
    <r>
      <rPr>
        <rFont val="Arial Narrow"/>
        <color rgb="FF000000"/>
        <sz val="10.0"/>
      </rPr>
      <t>La Comisión Legal para la Equidad de la Mujer, para desarrollar la actividad concerniente a los 10 espacios televisivos, comenzó con la estructuración de una etapa de planeación, determinando la logística que se necesitaba para el desarrollo y así establecer una metodología para llevar a cabo los programas. En la metodología se estableció agrupar a las integrantes de la Comisión en dos grupos:
1.        Honorables Representantes (13)
2.        Honorables Senadoras (10)
Con el fin de tener una mejor organización al momento de confirmar su participación en el mismo y al desarrollar las entrevistas para realizar el programa.
Entre las honorables Congresistas que han intervenido encontramos: 
•        H.R Delcy Esperanza Isaza Buenaventura,
•        H.R Marelen Castillo Torres, 
•        H.R Martha Lisbeth Alfonso Jurado, 
•        H.R Adriana Carolina Arbeláez Giraldo, 
•        H.R Leider Alexandra Vásquez Ochoa, 
•        H.R Lina María Garrido Martín. 
•        H.R Ana Paola Agudelo García (Vice-Presidenta de la Comisión Legal para la Equidad de la Mujer)
•        H.R Carolina Giraldo Botero (Presidenta de la Comisión Legal para la Equidad de la Mujer)
•        H.R Astrid Sánchez Montes De Oca
•        H.S Imelda Daza Cotes
•        H.S Andrea Padilla Villarraga
•        H.S Beatriz Lorena Ríos Cuellar
•        H.S Aída Yolanda Avella Esquivel
•        H.S Liliana Bitar Catilla
•        H.R Flora Perdomo Andrade
•        H.R. Carmen Felisa Ramírez Boscán
Teniendo como objetivo planteado en la actividad incluida en el 8 plan de acción de Congreso abierto y transparente, la realización de 10 espacios televisivos visualizando la labor en territorio, la Comisión Legal para la Equidad de la Mujer ha cumplido su objetivo alcanzando así el 100%.</t>
    </r>
    <r>
      <rPr>
        <rFont val="Arial Narrow"/>
        <color rgb="FFFF0000"/>
        <sz val="10.0"/>
      </rPr>
      <t xml:space="preserve">
</t>
    </r>
  </si>
  <si>
    <t>https://drive.google.com/drive/folders/1zilTgcVQEuJxso1Mh9tt0nCxVElSe9LJ</t>
  </si>
  <si>
    <t>x</t>
  </si>
  <si>
    <t>Generar competencias para la adaptación de documentos, que faciliten el derecho al acceso a la información pública y el derecho al comprender ciudadano.</t>
  </si>
  <si>
    <t>Fortalecer competencias comunicacionales y sensibilizar a jefes de prensa, miembros de UTL, funcionarios y contratistas, acerca de la importancia del uso del lenguaje claro en productos periodísticos y documentos de cara a la ciudadanía. Ciclo de capacitaciones con expertos.</t>
  </si>
  <si>
    <t>1. Registros de asistencia.
 2. Registros Fotográficos.
 3. Material de apoyo</t>
  </si>
  <si>
    <t>Media</t>
  </si>
  <si>
    <t>Compromiso Vertical</t>
  </si>
  <si>
    <t>02. Secretaria General</t>
  </si>
  <si>
    <t>No de Capacitaciones realizadas (#) / No de Capacitaciones programadas (6)</t>
  </si>
  <si>
    <t>01. Cámara de Representantes</t>
  </si>
  <si>
    <t>6  Capacitaciones realizadas /  6 Capacitaciones programadas</t>
  </si>
  <si>
    <r>
      <rPr>
        <rFont val="Arial Narrow"/>
        <b val="0"/>
        <color rgb="FF000000"/>
        <sz val="10.0"/>
      </rPr>
      <t>En virtud de la respuesta</t>
    </r>
    <r>
      <rPr>
        <rFont val="Arial Narrow"/>
        <b/>
        <color rgb="FF000000"/>
        <sz val="10.0"/>
      </rPr>
      <t xml:space="preserve"> </t>
    </r>
    <r>
      <rPr>
        <rFont val="Arial Narrow"/>
        <b val="0"/>
        <color rgb="FF000000"/>
        <sz val="10.0"/>
      </rPr>
      <t xml:space="preserve">a la solicitud realizada ante el Instituto Nacional Demócrata -NDI-  que buscaba la financiación de viáticos y traslados de dos expertos internacionales que han trabajado en Lenguaje Claro y con los legislativos y su retroalimentación, se decició por parte de la Secretaría General, buscar los expertos para la realización de este ciclo de capacitaciones, programados para realizarse el miércoles 29 de mayo del presente, en una jornada única (3expertos en la mañana y tres expertos en la tarde) a fin de avanzar en la consecución de esta actividad.  Esta solicitud se realizó ante la  Red de Lenguaje Claro- Colombia, quienes apoyaran esta actividad en su totalidad. Los expertos a participar en el evento serán: Juan Manuel Espinoza ( Subdirector académico del Instituto Caro y Cuervo), Betsy Perafán ( Directora académica de pregrado de la facultad de derecho) , Brigitte Quintero (Representante de Colombia ante PLAIN LANGUAGE), Paulina Yepes (Doctora en proceso comprensivo del receptor en el lenguaje claro) Angélica Rojas (  Profesora  de derecho e inteligencia artificial de la Universidad del Norte) Cléobulo Sabogal (Jefe de información y divulgación de la Academia Colombiana de la Lengua). Este es el panel que participará en este escenario de capacitación. Las invitaciones se han realizado de manera verbal dado que la Presidencia de la Red de Lenguae Claro, reposa bajo la responsabilidad de Ingrid Vanessa Cala Gómez, quien trabaja en la Secretaría General de la cámara de Representantes. A corte 1 de junio, esta actividad se tiene programada para ser llevada a cabo el 17 de junio del presente por el tiempo de confirmación de los expositores, la misma se realizará de manera virtual a manera de webinar,  por la imposibilidad de reunir a la cantidad de personas en lugar físico dentro del  Congreso y se encuentra en desarrollo la pieza de difusión de la actividad para ser rotada entre las Unidades de Trabajo Legislativo tanto de Cámara como de Senado. Con corte 18 de junio, se realizaron la totalidad de las capacitaciones y se cumplió con todo el entregable. </t>
    </r>
  </si>
  <si>
    <t>https://drive.google.com/drive/u/1/folders/1l0wHML37HEEb-J4N7bPK2zXJ2K35nseh*</t>
  </si>
  <si>
    <t>NDI</t>
  </si>
  <si>
    <t>Estrategia de conocimiento abierto acerca de la gestión legislativa, que buscará la democratización de la información que se produce desde el Congreso, a través de la participación ciudadana con el uso de un lenguaje claro en formato televisión y redes sociales.</t>
  </si>
  <si>
    <t>Formato pedagógico que impulse la participación ciudadana a través de la comprensión del trámite legislativo, que utilizará el lenguaje claro, como herramienta base para acercar la gestión congresual a los grupos de interés. Esta actividad se llevará a cabo con los congresistas y ciudadanos del común.</t>
  </si>
  <si>
    <t>8 capsulas informativas que se divulgarán a través de redes sociales</t>
  </si>
  <si>
    <t>No de Cápsulas difundidas (#) /No de Cápsulas planificadas (#).</t>
  </si>
  <si>
    <t>8  Cápsulas difundidas / 8 Cápsulas planificadas.</t>
  </si>
  <si>
    <r>
      <rPr>
        <rFont val="Arial Narrow"/>
        <b val="0"/>
        <color rgb="FF000000"/>
        <sz val="10.0"/>
      </rPr>
      <t xml:space="preserve">Se realizó la programación de parrilla de contenidos para establecer, frecuencias, contenidos, objetivo  y redes sociales en las que se difundirán las cápsulas, estableciendo de igual forma los términos más confusos para el ciudadano, cuando trata de accesar la gestión legislativa. Esta actividad se desarrollará de manera bicameral entre secretarías y oficinas de prensa, por la edición en producción. </t>
    </r>
    <r>
      <rPr>
        <rFont val="Arial Narrow"/>
        <b/>
        <color rgb="FF000000"/>
        <sz val="10.0"/>
      </rPr>
      <t xml:space="preserve">Se adjunta parrilla de contenidos realizada en drive de seguimiento. </t>
    </r>
    <r>
      <rPr>
        <rFont val="Arial Narrow"/>
        <b val="0"/>
        <color rgb="FF000000"/>
        <sz val="10.0"/>
      </rPr>
      <t xml:space="preserve">A corte 1 de junio, esta actividad se ejecutó en su totalidad y está siendo rotada en diferentes formatos tanto de redes sociales como formato televisivo. Por parte de Senado y Cámara, ya se realizaron las cápsulas y ya se están rodando en redes. </t>
    </r>
    <r>
      <rPr>
        <rFont val="Arial Narrow"/>
        <b/>
        <color rgb="FF000000"/>
        <sz val="10.0"/>
      </rPr>
      <t>Se adjuntan cápsulas realizadas por Cámara de Representantes con el apoyo de la Oficina de Prensa y sus respectivos links en redes.</t>
    </r>
    <r>
      <rPr>
        <rFont val="Arial Narrow"/>
        <b val="0"/>
        <color rgb="FF000000"/>
        <sz val="10.0"/>
      </rPr>
      <t xml:space="preserve"> Con corte a 18 de junio del presente. se cumplió con la totalidad de la actividad. Las 4 cápsulas por parte de Cámara de Representates y cuatro cápsulas por parte de Senado de la República. </t>
    </r>
  </si>
  <si>
    <r>
      <rPr>
        <rFont val="Arial Narrow"/>
        <color rgb="FF9900FF"/>
        <sz val="10.0"/>
      </rPr>
      <t xml:space="preserve">  </t>
    </r>
    <r>
      <rPr>
        <rFont val="Arial Narrow"/>
        <color rgb="FF000000"/>
        <sz val="10.0"/>
      </rPr>
      <t>https://drive.google.com/drive/u/1/folders/13OWgrlXLoDk9zlBZzSLvTscwAcNGeUI3</t>
    </r>
  </si>
  <si>
    <t>IA</t>
  </si>
  <si>
    <t>Senado</t>
  </si>
  <si>
    <t>Semana de la Transparencia</t>
  </si>
  <si>
    <t>Institucionalizar la "Semana de la Transparencia", a realizarse la semana del 28 de septiembre de cada año.</t>
  </si>
  <si>
    <t>1. Acto Administrativo</t>
  </si>
  <si>
    <t>Mesa Directiva del Senado de la República y la Cámara de Representantes</t>
  </si>
  <si>
    <t>Acto Administrativo expedido</t>
  </si>
  <si>
    <t>02. Senado de la República</t>
  </si>
  <si>
    <t>Acto administrativo numerado y suscrito por la mesa directiva del Congreso.  Resolucion 018 de 15 de mayo de 2024</t>
  </si>
  <si>
    <t>Se recibio del Senado de la República del Acto Administrativo en el que se institucionaliza la Semana de la Transparencia y el Acceso a la Información en el Congreso de la República de Colombia,el cual corresponde a la resolucion No. 018 de 2024.</t>
  </si>
  <si>
    <t>https://drive.google.com/file/d/1WjBvCYHZXu9ztO0VxoZsg_l0FjoB9YEw/view?usp=drive_link</t>
  </si>
  <si>
    <t>IA CONGRESO VISIBLE NDI NIMD SECRETARIA DE TRANSPARENCIA</t>
  </si>
  <si>
    <t>Protocolo de Acceso</t>
  </si>
  <si>
    <t>Brindar información sobre el acceso para el cubrimiento periodístico de la función Legislativa y los requisitos mínimos a seguir como normas de conducta por las personas designadas por estos medios.</t>
  </si>
  <si>
    <t>1. Protocolo Diseñado y publicado</t>
  </si>
  <si>
    <t>Compromiso Horizontal</t>
  </si>
  <si>
    <t xml:space="preserve">Oficina de Información y Prensa y Equipo de Comunicaciones del Senado de la República, y Oficina de Información y Prensa de la Cámara de REpresentantes </t>
  </si>
  <si>
    <t>Protocolo diseñado y publicado.</t>
  </si>
  <si>
    <t>protocolo aprobado y publicado</t>
  </si>
  <si>
    <t xml:space="preserve">Documento aprobado por el Comité Institucional de Gestión y Desempeño de la Cámara de Representantes y publicado en la pagina web de la corporación el día 20 de junio de 2024 </t>
  </si>
  <si>
    <r>
      <rPr>
        <rFont val="Arial Narrow"/>
        <color rgb="FF000000"/>
        <sz val="10.0"/>
      </rPr>
      <t>https://www.camara.gov.co/sites/default/files/2024-06/PROTOCOLO%20DE%20ACCESO%20A%20MEDIOS%20C%C3%81MARA%20DE%20REPRESENTANTES%202024.pdf</t>
    </r>
    <r>
      <rPr>
        <rFont val="Arial Narrow"/>
        <color rgb="FF000000"/>
        <sz val="10.0"/>
      </rPr>
      <t xml:space="preserve">
</t>
    </r>
    <r>
      <rPr>
        <rFont val="Arial Narrow"/>
        <color rgb="FF000000"/>
        <sz val="10.0"/>
      </rPr>
      <t>https://drive.google.com/drive/u/1/folders/1lF5oMHx9S9Z79lowERv1gWt-evz4lXRP</t>
    </r>
  </si>
  <si>
    <t>Divulgación de Información</t>
  </si>
  <si>
    <t>Divulgar diariamente la información legislativa procesos del trámite de las leyes en un producto audiovisual, denominado "Flash Informativo Congreso".</t>
  </si>
  <si>
    <t>Flash Informativo diseñado</t>
  </si>
  <si>
    <t>Oficina de Información y Prensa y Equipo de Comunicaciones del Senado de la República</t>
  </si>
  <si>
    <t>Por Definir</t>
  </si>
  <si>
    <t>Días hábiles de trabajo legislativo/boletines emitidos</t>
  </si>
  <si>
    <t>Unicameral Senado</t>
  </si>
  <si>
    <t>Campañas Pedagógicas</t>
  </si>
  <si>
    <t>Realizar campañas pedagógicas en la plataforma Tik Tok, denominada “Escuela de Democracia”, sobre el quehacer legislativo.</t>
  </si>
  <si>
    <t>Campaña Diseñada</t>
  </si>
  <si>
    <t xml:space="preserve">Campaña realizada </t>
  </si>
  <si>
    <t>Realizar (6) talleres en territorio con el fin de fortalecer los procesos de formación con relación a temas de Mujeres.</t>
  </si>
  <si>
    <t>Desarrollar talleres para que las mujeres reconozcan e identifiquen cuáles son sus derechos para que puedan desarrollar un empoderamiento económico, identifiquen los diferentes espacios de participación política y que logren desarrollar sus vidas en ambientes libres de violencia.</t>
  </si>
  <si>
    <t>1. Lista(s) de asistencia.
 2. Material de apoyo.
 3. Evidencia Fotográfica</t>
  </si>
  <si>
    <t>La comisión requerirá apoyo en los gastos de desplazamiento de una persona para realizar los 6 talleres.</t>
  </si>
  <si>
    <t>Número de talleres realizados (#) / Total de talleres programados (6)</t>
  </si>
  <si>
    <r>
      <rPr>
        <rFont val="Arial Narrow"/>
        <color rgb="FF000000"/>
        <sz val="10.0"/>
      </rPr>
      <t xml:space="preserve">6 </t>
    </r>
    <r>
      <rPr>
        <rFont val="Arial Narrow"/>
        <color rgb="FF000000"/>
        <sz val="10.0"/>
      </rPr>
      <t>talleres realizados / 6 talleres programados</t>
    </r>
  </si>
  <si>
    <t xml:space="preserve">La Comisión Legal para la Equidad de la Mujer en pos de llevar a cabo la actividad relacionada “Realizar (6) talleres en territorio con el fin de fortalecer los procesos de formación con relación a temas de Mujeres”. Ha solicitado el apoyo y acompañamiento al Instituto Nacional Demócrata (NDI) y al Instituto Holandés para la democracia Multipartidaria (NIMD) para estructurar una metodología de trabajo para que se pueda impartir en cada territorio propuesto.
Una vez establecido el apoyo de las organizaciones, la Comisión Legal para la Equidad de la Mujer programo en conjunto el desarrollo de talleres en los siguientes territorios: Risaralda, Guajira, Meta, Quindío, Bogotá y Moniquira con el fin de lograr articular las diferentes Comisiones (Municipales, Departamentales) en donde se reconozcan e identifiquen cuáles son sus derechos para que puedan desarrollar un empoderamiento económico, identifiquen los diferentes espacios de participación política y conozcan los diferentes ejercicios de Veeduría con los que pueden contar para que logren desarrollar sus vidas en ambientes libres de violencia.
La Comisión Legal para la Equidad de la Mujer en cabeza de la Coordinación ha aplicado talleres en el recinto de la Asamblea de Moniquira realizado el 11 de abril del 2024, Asamblea del Quindío llevado a cabo el 28 de febrero de 2024 y el taller desarrollado en Bogotá el 9 de mayo, Taller en territorio Risaralda -  Pereira realizado el 24 de Mayo de 2024, Taller en territorio Guajira – Villanueva el 30 de Mayo de 2024 y finalizando el Taller en Territorio llevado a cabo en el departamento del Meta – Villavicencio ( Universidad Cooperativa) el 13 de Junio de 2024. Alcanzando así el objetivo trazado por la Comisión Legal para la Equidad de la Mujer en el octavo Plan de Acción de Congreso Abierto. Se anexan, Material de apoyo, evidencia Fotográfica y listados de asistencia.
</t>
  </si>
  <si>
    <t>https://drive.google.com/drive/folders/1mY4qsen-0l3AFlAOdKDyQvk74euRmkQK</t>
  </si>
  <si>
    <t>ARTEMISAS NDI NIMD</t>
  </si>
  <si>
    <t>Congreso de la juventud</t>
  </si>
  <si>
    <t>Abrir espacio de acompañamiento, en los cuales la Primera Vicepresidencia coordine con lideres jóvenes ideas encaminadas al fortalecimiento, modificación y creación de leyes enfocadas a resolver problemáticas juveniles.</t>
  </si>
  <si>
    <t>1. Memorias de la Audiencia.
 2. Evidencia Fotográfica.
 3. Material de apoyo.</t>
  </si>
  <si>
    <t>03. Primera Vicepresidencia</t>
  </si>
  <si>
    <t>No de audiencias realizadas (#) / No de audiencias programadas (1)</t>
  </si>
  <si>
    <t>Unicameral Cámara de Representantes</t>
  </si>
  <si>
    <t>6 audiencia o mesa técnicas realizadas / 1 audiencias técnicas programadas</t>
  </si>
  <si>
    <t>En el marco de la iniciativa "De Parche con el Congreso", se llevaron a cabo seis mesas técnicas en diferentes regiones de Colombia, con el objetivo de generar espacios de diálogo multiactor para jóvenes. Estas actividades se realizaron en Sabaneta, Antioquia el 19 de abril de 2024, Riohacha, La Guajira el 26 de abril de 2024, Cali, Valle del Cauca el 3 de mayo de 2024, Neiva, Huila el 10 de mayo de 2024, Barranquilla, Atlántico el 17 de mayo de 2024, Cúcuta, Norte de Santander el 8 de junio de 2024, y Quibdó, Chocó el 20 de junio de 2024. Durante estas mesas técnicas, los jóvenes participantes pudieron dialogar sobre problemáticas relevantes, generar propuestas legislativas y de control político, y fomentar su participación ciudadana en un ambiente colaborativo y constructivo.</t>
  </si>
  <si>
    <t>https://drive.google.com/drive/folders/1amwWAIGAmpd_S-MMIQJTm89eB3j4_V_Z?usp=drive_link</t>
  </si>
  <si>
    <t>EXTITUTO SECRETARIA TECNICA DE LA COMISION DE JOVENES</t>
  </si>
  <si>
    <t>Foros sobre medio ambiente, transición y seguridad energética</t>
  </si>
  <si>
    <t>Realizar 3 foros, en modalidad hibrida, para educar sobre los desafíos medioambientales de la región, la transición y la seguridad energética reconociendo la interconexión con la estabilidad económica regional.</t>
  </si>
  <si>
    <t>1. Grabación de los foros (Links) y evidencia fotográfica.
 2. Material de apoyo.
 3. Listas de asistencia.</t>
  </si>
  <si>
    <t>04. Segunda Vicepresidencia</t>
  </si>
  <si>
    <t>No de foros realizados / No de foros Programados (3)</t>
  </si>
  <si>
    <r>
      <rPr>
        <rFont val="Arial Narrow"/>
        <color rgb="FF000000"/>
        <sz val="10.0"/>
      </rPr>
      <t xml:space="preserve">3 </t>
    </r>
    <r>
      <rPr>
        <rFont val="Arial Narrow"/>
        <color rgb="FF000000"/>
        <sz val="10.0"/>
      </rPr>
      <t>Foro realizados / 3 Foros programados</t>
    </r>
  </si>
  <si>
    <r>
      <rPr>
        <rFont val="Arial Narrow"/>
        <b/>
        <color rgb="FF000000"/>
        <sz val="10.0"/>
      </rPr>
      <t xml:space="preserve">
</t>
    </r>
    <r>
      <rPr>
        <rFont val="Arial Narrow"/>
        <color rgb="FF000000"/>
        <sz val="10.0"/>
      </rPr>
      <t xml:space="preserve">1. Se realizó el primer foro el 29 de febrero. Tema: Transición Energética
</t>
    </r>
    <r>
      <rPr>
        <rFont val="Arial Narrow"/>
        <color rgb="FF000000"/>
        <sz val="10.0"/>
      </rPr>
      <t xml:space="preserve">2. Se realizó el segundo foro el 25 de abril. Tema: Fracking y Gas
</t>
    </r>
    <r>
      <rPr>
        <rFont val="Arial Narrow"/>
        <color rgb="FF000000"/>
        <sz val="10.0"/>
      </rPr>
      <t>3. Se realizó el tercer foro el 14 de junio. Tema: Transición Energética y Emprendimiento</t>
    </r>
  </si>
  <si>
    <r>
      <rPr>
        <rFont val="Arial Narrow"/>
        <color rgb="FF000000"/>
        <sz val="10.0"/>
      </rPr>
      <t xml:space="preserve">EVIDENCIAS 1ER FORO:
1. </t>
    </r>
    <r>
      <rPr>
        <rFont val="Arial Narrow"/>
        <color rgb="FF000000"/>
        <sz val="10.0"/>
      </rPr>
      <t>https://drive.google.com/drive/u/1/folders/110awsK9CPVc-_Ia_K0H05YGQ3MWjimry</t>
    </r>
    <r>
      <rPr>
        <rFont val="Arial Narrow"/>
        <color rgb="FF000000"/>
        <sz val="10.0"/>
      </rPr>
      <t xml:space="preserve">
2. </t>
    </r>
    <r>
      <rPr>
        <rFont val="Arial Narrow"/>
        <color rgb="FF000000"/>
        <sz val="10.0"/>
      </rPr>
      <t>https://drive.google.com/drive/u/1/folders/1TVafU69cMN6SdfdOqOsfZsFHVzSnqQFf</t>
    </r>
    <r>
      <rPr>
        <rFont val="Arial Narrow"/>
        <color rgb="FF000000"/>
        <sz val="10.0"/>
      </rPr>
      <t xml:space="preserve">
3. </t>
    </r>
    <r>
      <rPr>
        <rFont val="Arial Narrow"/>
        <color rgb="FF000000"/>
        <sz val="10.0"/>
      </rPr>
      <t>https://docs.google.com/spreadsheets/d/14FqY9K5jbRlv-nkESw21I0FpHFrwwbXB/edit#gid=79163077</t>
    </r>
    <r>
      <rPr>
        <rFont val="Arial Narrow"/>
        <color rgb="FF000000"/>
        <sz val="10.0"/>
      </rPr>
      <t xml:space="preserve">
</t>
    </r>
    <r>
      <rPr>
        <rFont val="Arial Narrow"/>
        <color rgb="FF000000"/>
        <sz val="10.0"/>
      </rPr>
      <t xml:space="preserve">EVIDENCIAS 2˚ FORO: 
1. </t>
    </r>
    <r>
      <rPr>
        <rFont val="Arial Narrow"/>
        <color rgb="FF000000"/>
        <sz val="10.0"/>
      </rPr>
      <t>https://drive.google.com/drive/folders/13xlGHGS3OWyKBGZj7wMOvmtIhS8CpTUH?usp=sharing</t>
    </r>
    <r>
      <rPr>
        <rFont val="Arial Narrow"/>
        <color rgb="FF000000"/>
        <sz val="10.0"/>
      </rPr>
      <t xml:space="preserve"> 
2. </t>
    </r>
    <r>
      <rPr>
        <rFont val="Arial Narrow"/>
        <color rgb="FF000000"/>
        <sz val="10.0"/>
      </rPr>
      <t>https://drive.google.com/drive/folders/1Nk7ek1qIrJIqjmwXvTbLFVy7fgFMa9eL?usp=drive_link</t>
    </r>
    <r>
      <rPr>
        <rFont val="Arial Narrow"/>
        <color rgb="FF000000"/>
        <sz val="10.0"/>
      </rPr>
      <t xml:space="preserve"> 
3. </t>
    </r>
    <r>
      <rPr>
        <rFont val="Arial Narrow"/>
        <color rgb="FF000000"/>
        <sz val="10.0"/>
      </rPr>
      <t>https://drive.google.com/drive/folders/1l3n1yqLqDaShH7e65fSywKngT49NM3yB?usp=drive_link</t>
    </r>
    <r>
      <rPr>
        <rFont val="Arial Narrow"/>
        <color rgb="FF000000"/>
        <sz val="10.0"/>
      </rPr>
      <t xml:space="preserve"> 
4. Transmisión: </t>
    </r>
    <r>
      <rPr>
        <rFont val="Arial Narrow"/>
        <color rgb="FF000000"/>
        <sz val="10.0"/>
      </rPr>
      <t xml:space="preserve">https://www.youtube.com/live/tRQAcwC1UCc?si=OEclhQs3-BvW03an
</t>
    </r>
    <r>
      <rPr>
        <rFont val="Arial Narrow"/>
        <color rgb="FF000000"/>
        <sz val="10.0"/>
      </rPr>
      <t xml:space="preserve">EVIDENCIAS 3er FORO: 
1. </t>
    </r>
    <r>
      <rPr>
        <rFont val="Arial Narrow"/>
        <color rgb="FF000000"/>
        <sz val="10.0"/>
      </rPr>
      <t>https://drive.google.com/drive/folders/1KWWSL-C1-FaCYVqxaFevTa2vGLkbjI8L?usp=drive_link</t>
    </r>
    <r>
      <rPr>
        <rFont val="Arial Narrow"/>
        <color rgb="FF000000"/>
        <sz val="10.0"/>
      </rPr>
      <t xml:space="preserve"> 
2. </t>
    </r>
    <r>
      <rPr>
        <rFont val="Arial Narrow"/>
        <color rgb="FF000000"/>
        <sz val="10.0"/>
      </rPr>
      <t>https://drive.google.com/drive/folders/1KogANjkVu9al1pkAiVz5mrv724P0xkmJ?</t>
    </r>
    <r>
      <rPr>
        <rFont val="Arial Narrow"/>
        <color rgb="FF000000"/>
        <sz val="10.0"/>
      </rPr>
      <t xml:space="preserve"> usp=drive_link
3. </t>
    </r>
    <r>
      <rPr>
        <rFont val="Arial Narrow"/>
        <color rgb="FF000000"/>
        <sz val="10.0"/>
      </rPr>
      <t>https://www.youtube.com/live/jj6no_6tw_E?si=rnA8rXeUa9pco2v5</t>
    </r>
    <r>
      <rPr>
        <rFont val="Arial Narrow"/>
        <color rgb="FF000000"/>
        <sz val="10.0"/>
      </rPr>
      <t xml:space="preserve"> 
4. </t>
    </r>
    <r>
      <rPr>
        <rFont val="Arial Narrow"/>
        <color rgb="FF000000"/>
        <sz val="10.0"/>
      </rPr>
      <t>https://docs.google.com/spreadsheets/d/1KinTSDwwb5PHzAL30Aoi3kNCkEl5rwI1WQOQ94nqvEo/edit?gid=0#gid=0</t>
    </r>
    <r>
      <rPr>
        <rFont val="Arial Narrow"/>
        <color rgb="FF000000"/>
        <sz val="10.0"/>
      </rPr>
      <t xml:space="preserve"> 
</t>
    </r>
  </si>
  <si>
    <t>Propuesta de Diseño de un Sistema de Participación Ciudadana</t>
  </si>
  <si>
    <t>Diseñar del Sistema de participación ciudadana para el Congreso de la República.
 "Aplicativo fase 1".</t>
  </si>
  <si>
    <t>1. Propuesta</t>
  </si>
  <si>
    <t xml:space="preserve">Unidad de Atención Ciudadana </t>
  </si>
  <si>
    <t>Propuesta Presentada</t>
  </si>
  <si>
    <t>propuesta elaborada</t>
  </si>
  <si>
    <t>Se realizó encuesta para definir los antecedentes sobre registros de participación ciudadana
Análisis de la encuesta 
Avance de la propuesta 
Extituto presentó la maqueta para ser socializada y recoger opiniones en los talleres internos y externos 
Se realizaron dos reuniones de presentación de la propuesta "Taller de socialización ‘Sistema web para la participación ciudadana del Congreso de la República" 
presencial para funcionarios internos (UTL, Planta, dependencias) evidencia grabación de la reunión
Presencial para la ciudadanoa ( se realizó en Viva la ciudadanía) cuya evidencia es el listado de asistencia
Se radicó propuesta en la Secretaría General  y en la dirección Administrativa de Senado y Cámara</t>
  </si>
  <si>
    <r>
      <rPr>
        <rFont val="Arial Narrow"/>
        <color rgb="FF000000"/>
        <sz val="10.0"/>
      </rPr>
      <t xml:space="preserve">
</t>
    </r>
    <r>
      <rPr>
        <rFont val="Arial Narrow"/>
        <color rgb="FF000000"/>
        <sz val="10.0"/>
      </rPr>
      <t xml:space="preserve">https://docs.google.com/forms/d/1t995lyNw3wSBYNYA2FKGAAe4IOE9nl-uJ4xDEqos8CE/edit
</t>
    </r>
    <r>
      <rPr>
        <rFont val="Arial Narrow"/>
        <color rgb="FF000000"/>
        <sz val="10.0"/>
      </rPr>
      <t xml:space="preserve">
https://www.youtube.com/watch?v=QN7DzL58nnI
https://drive.google.com/drive/u/2/folders/14Dm5PNAJ6kBzmAZVNrsmhr4aKei8gMQT</t>
    </r>
  </si>
  <si>
    <t>Propuesta de Diseño de un Sistema de Información</t>
  </si>
  <si>
    <t>Diseñar propuesta para la construcción de un sistema de información sobre las entidades del Estado, academia, agremiaciones, organizaciones de la sociedad civil y empresas privadas, relacionadas con las materias de discusión asuntos de competencia de las comisiones constitucionales, como ejercicio piloto para el fortalecimiento de las audiencias públicas, foros, debates de control público y otros ejercicios de participación ciudadana.</t>
  </si>
  <si>
    <t>Base de datos del piloto de entidades para la propuesta 
Avance en la base de datos 
El documento de la propuesta se encuentra terminado, se están realizando ajustes al modelo de aplicativo que se propone</t>
  </si>
  <si>
    <r>
      <rPr>
        <rFont val="Arial Narrow"/>
        <color rgb="FF000000"/>
        <sz val="10.0"/>
      </rPr>
      <t xml:space="preserve">https://docs.google.com/spreadsheets/d/1ZTGn54Hm4C2BmCRyWdsqen8gTgJtMvvS/edit?usp=sharing&amp;ouid=104594570721106723704&amp;rtpof=true&amp;sd=true
</t>
    </r>
    <r>
      <rPr>
        <rFont val="Arial Narrow"/>
        <color rgb="FF000000"/>
        <sz val="10.0"/>
      </rPr>
      <t>https://drive.google.com/drive/u/2/folders/1qoaEerC1kvSRajidenvLYvv-PpGv3D46</t>
    </r>
  </si>
  <si>
    <t>EXTITUTO VIVALA CIUDADANIA CONGRESO VISIBLE NIMD</t>
  </si>
  <si>
    <t>Audiencias públicas</t>
  </si>
  <si>
    <t>Escuchar a la ciudadanía de diferentes regiones a través “Audiencias Públicas regionales”, encabezados por el Presidente del Congreso</t>
  </si>
  <si>
    <t>1. Tres (3) Audiencias públicas realizadas</t>
  </si>
  <si>
    <t>Presidencia Senado de la República</t>
  </si>
  <si>
    <t>Audiencias realizadas</t>
  </si>
  <si>
    <t>Foros congreso</t>
  </si>
  <si>
    <t>Realizar espacio de intercambio de ideas, análisis y formulación de acciones sobre una temática en particular.</t>
  </si>
  <si>
    <t>1. Tres (3) Foros congreso realizados</t>
  </si>
  <si>
    <t>Foros Realizados</t>
  </si>
  <si>
    <t>Rendición democrática e informativa frente a la corrupción</t>
  </si>
  <si>
    <t>Expedición de acto administrativo de Rendición de Cuentas individuales, con un nuevo enfoque que mejore el informe de los Honorables Congresistas</t>
  </si>
  <si>
    <t>1. Acto administrativo expedido</t>
  </si>
  <si>
    <t>Acto administrativo expedido</t>
  </si>
  <si>
    <t>Acto administrativo numerado y suscrito por la mesa directiva del Congreso. Resolucion 023 de 7 de junio de 2024</t>
  </si>
  <si>
    <r>
      <rPr>
        <rFont val="Arial Narrow"/>
        <color rgb="FF000000"/>
        <sz val="10.0"/>
      </rPr>
      <t xml:space="preserve">Se llevó a cabo reunión junto con la sociedad civil- alianza para  conocer sus aportes a la resolución en dos mesas de trabajo, a ella asistieron el Instituto Anticorrupción, Instituto Nacional Demócrata y Congreso Visible. A su vez, se llevó a cabo reunión con Secretaría General de Senado a fin de acordar los puntos a modificar en el nuevo acto administrativo y se escucharon sugerencias para avanzar en el documento. Se tiene una versión final que fue enviada a Secretaría de Senado para observaciones y se espera poder avanzar para porceso de firmas de adopción.  La Secretaría General de Cámara de Representantes, solicitó ante la oficina de Prensa, el diseño de un nuevo formato de Informe de Rendición de Cuentas más ajustado a navegación amigable a manera de infografías o presentación. A la fecha nos encontramos a la espar de dicho diseño para difundir el mismo y poder capacitar al respecto. </t>
    </r>
    <r>
      <rPr>
        <rFont val="Arial Narrow"/>
        <b/>
        <color rgb="FF000000"/>
        <sz val="10.0"/>
      </rPr>
      <t>Se subió a drive de seguimineto, oficio de invitación y citación por parte del Secertario Genarl de Cámara de Representantes a Secretario General de Senado</t>
    </r>
    <r>
      <rPr>
        <rFont val="Arial Narrow"/>
        <color rgb="FF000000"/>
        <sz val="10.0"/>
      </rPr>
      <t xml:space="preserve">. </t>
    </r>
    <r>
      <rPr>
        <rFont val="Arial Narrow"/>
        <b/>
        <color rgb="FF000000"/>
        <sz val="10.0"/>
      </rPr>
      <t xml:space="preserve">Se adjunta citación mesa de trabajo de aportes de la sociedad civil a la construcción de acto administrativo. </t>
    </r>
    <r>
      <rPr>
        <rFont val="Arial Narrow"/>
        <color rgb="FF000000"/>
        <sz val="10.0"/>
      </rPr>
      <t xml:space="preserve">A corte 11 de junio del presente, se tiene listo con colaboración de la oficina de Prensa de Cámara de Representantes: 1. Resolución de adopción de nuevo formato de rendición de cuentas. 2. Nuevo formato de informe de gestión legislativa de rendición de cuentas en power point. 3. Instructivo de diligenciento de nuevo formato. 4 Link de Capacitación llevado a cabo con la Unidades de Trabajo Legislativo tanto de Senado como de Cámara de Representantes.  </t>
    </r>
    <r>
      <rPr>
        <rFont val="Arial Narrow"/>
        <b/>
        <color rgb="FF000000"/>
        <sz val="10.0"/>
      </rPr>
      <t xml:space="preserve">Se anexan evidencias en drive de seguimiento. </t>
    </r>
    <r>
      <rPr>
        <rFont val="Arial Narrow"/>
        <color rgb="FF000000"/>
        <sz val="10.0"/>
      </rPr>
      <t xml:space="preserve">A corte 18 de junio del presente, se enviío correo de socialización de este acto administrativo-  Resolución de adopción de nuevo formato de rendición de cuentas. Es importante clarificar que si bien esta actividad estaba programada para el mes de mayo, por observaciones de Secretaría de Senado y Presidencia de Senado, retraso el proceso de firmas del acto administrativo, que dió como resultante, el retraso de la actrividad, anotando que tanto el Secretario General de Cámara de Representantes como su Presidente, firmaron el acto sin demora.  </t>
    </r>
  </si>
  <si>
    <t>https://drive.google.com/file/d/1IksqvcSGz3mOmZab9HAU9OE7q8XpgHf3/view?usp=drive_link</t>
  </si>
  <si>
    <t>IA NDI</t>
  </si>
  <si>
    <t>Programa "En los zapatos de"</t>
  </si>
  <si>
    <t>Generar producto audiovisual: Espacio de interacción con ciudadanos en donde el/la periodista compartirá un día en su jornada de labores y le contará cómo desde la Cámara de Representantes se abordan iniciativas para mejorar su calidad de vida. Esto permite rendir cuentas y a la vez informar sobre la gestión legislativa.</t>
  </si>
  <si>
    <t>1. Enlace donde va a reposar un histórico de la emisión que correspondiente a 5 programas.</t>
  </si>
  <si>
    <t>06. Información y Prensa</t>
  </si>
  <si>
    <t>No de programas realizados (#) / No de productos audiovisuales programados (5)</t>
  </si>
  <si>
    <t>5 programas realizados / 5 programas o productos audiovisuales programados</t>
  </si>
  <si>
    <t>Se decidió  qué tipo de programa, formato y cuál  el enfoque del proyecto audivisual 
Organización de las actividades y desarrollo de la producción
Designación del equipo periodístico, técnico  y de producción.                                                                                   Traslado para hacer las tomas en las respectivas locaciones
Grabación de contenidos para la edición de los 5 de los programas
-Se completó la redacción de los guiones y escaletas de los 5 episodios del programa “En los zapatos de”
-Se grabó el primer episodio, próximo a completar edición y ser publicado en YouTube y Canal Congreso.
- A partir del 17 de junio de 2024, se publicaron los 5 programas en You Tube</t>
  </si>
  <si>
    <r>
      <rPr>
        <rFont val="Arial Narrow"/>
        <color rgb="FF000000"/>
        <sz val="10.0"/>
      </rPr>
      <t xml:space="preserve">Los 5 episodios de este programa pueden ser consultados en la siguiente playlist:  </t>
    </r>
    <r>
      <rPr>
        <rFont val="Arial Narrow"/>
        <color rgb="FF000000"/>
        <sz val="10.0"/>
      </rPr>
      <t>https://youtube.com/playlist?list=PLBsavMh2R_uihGbbAfMat3hg-zgBP9x_z&amp;si=szE2phU57kHUC9g0</t>
    </r>
    <r>
      <rPr>
        <rFont val="Arial Narrow"/>
        <color rgb="FF000000"/>
        <sz val="10.0"/>
      </rPr>
      <t xml:space="preserve">
1.        Título: ¿Qué necesitan los 'profes' y estudiantes en Colombia?
Link: </t>
    </r>
    <r>
      <rPr>
        <rFont val="Arial Narrow"/>
        <color rgb="FF000000"/>
        <sz val="10.0"/>
      </rPr>
      <t>https://www.youtube.com/watch?v=H3appXRT8P8</t>
    </r>
    <r>
      <rPr>
        <rFont val="Arial Narrow"/>
        <color rgb="FF000000"/>
        <sz val="10.0"/>
      </rPr>
      <t xml:space="preserve">
2.   Título: ¿Cómo vivirán en el futuro los trabajadores informales?
Link: </t>
    </r>
    <r>
      <rPr>
        <rFont val="Arial Narrow"/>
        <color rgb="FF000000"/>
        <sz val="10.0"/>
      </rPr>
      <t>https://youtu.be/zmqlb0Q4oL8</t>
    </r>
    <r>
      <rPr>
        <rFont val="Arial Narrow"/>
        <color rgb="FF000000"/>
        <sz val="10.0"/>
      </rPr>
      <t xml:space="preserve">
3.        Título: Emprender, un sueño que puede cumplirse
Link: </t>
    </r>
    <r>
      <rPr>
        <rFont val="Arial Narrow"/>
        <color rgb="FF000000"/>
        <sz val="10.0"/>
      </rPr>
      <t>https://www.youtube.com/watch?v=bCtQQ015emQ</t>
    </r>
    <r>
      <rPr>
        <rFont val="Arial Narrow"/>
        <color rgb="FF000000"/>
        <sz val="10.0"/>
      </rPr>
      <t xml:space="preserve">
4.        Título: ¿Se puede vivir de la música en Colombia?
Link: https://www.youtube.com/watch?v=0V3zDpyCLOY
5.        Título: Violencia de género: un desafío que afronta Colombia</t>
    </r>
    <r>
      <rPr>
        <rFont val="Arial Narrow"/>
        <color rgb="FF000000"/>
        <sz val="10.0"/>
      </rPr>
      <t xml:space="preserve">
Link: https://www.youtube.com/watch?v=eMEH</t>
    </r>
    <r>
      <rPr>
        <rFont val="Arial Narrow"/>
        <color rgb="FF000000"/>
        <sz val="10.0"/>
      </rPr>
      <t xml:space="preserve">qETXIkw
</t>
    </r>
  </si>
  <si>
    <t>Capacitación</t>
  </si>
  <si>
    <t>Realizar una capacitación a las UTL del Congreso acerca de la importancia y la forma de presentar los informes de rendición de cuentas, a la luz de la Ley 5 y la Ley 1712 de 2014.</t>
  </si>
  <si>
    <t>1. Enlace de transmisión de la capacitación</t>
  </si>
  <si>
    <t>Secretaria General - Senado y Cámara de Representantes</t>
  </si>
  <si>
    <t>Capacitación realizada</t>
  </si>
  <si>
    <t>capacitacion realizada el dia 27 de mayo de 2024</t>
  </si>
  <si>
    <r>
      <rPr>
        <rFont val="Arial Narrow"/>
        <color rgb="FF000000"/>
        <sz val="10.0"/>
      </rPr>
      <t>Esta actividad, depende de la actividad 3.1., dado que con la emisión del nuevo acto administrativo, se modificará el formato de informe de gestión y en consecuencia, deberá ser socializado, para la nueva presentación de información referente a Rendición de Cuentas por parte de los Congresistas. Se solicitó ante la división de personal que aunada a esta capacitación, se lleve a cabo capacitación en el formato de declaración de bienes y rentas y conflictos de interés, unificando el aplicativo de integridad pública.</t>
    </r>
    <r>
      <rPr>
        <rFont val="Arial Narrow"/>
        <b/>
        <color rgb="FF000000"/>
        <sz val="10.0"/>
      </rPr>
      <t xml:space="preserve"> A corte 11 de junio, esta actividad se encuentra ejecutada en su totalidad. Se anexa en drive, link de capacitación.A corte 18 de junio se encuentra ejecutada la actividad en su totalidad. </t>
    </r>
  </si>
  <si>
    <t>https://drive.google.com/drive/u/0/folders/1txPQZelnMw-rFTaNWFCIEnItsgGC7yJs</t>
  </si>
  <si>
    <t>AI NDI SECRETARIA DE TRANSPARENCIA</t>
  </si>
  <si>
    <t>Desarrollo de Campañas de integralidad para los miembros de la entidad</t>
  </si>
  <si>
    <t>Diagnosticar el impacto de las actividades desarrolladas alrededor de temas de integridad, conflicto de intereses, cursos de la función pública, capacitaciones sobre transparencia, rendición de cuentas, pacto por la integridad. Construir y ejecutar a partir de dichos resultados un Plan de Fortalecimiento Integrado, en adelante denominado "Campaña por la Integralidad" y finalmente evaluar los resultados obtenidos en términos de satisfacción y participación.</t>
  </si>
  <si>
    <t>1. Documento en Excel unificando los resultados del diagnóstico. 
 2. Plan de Fortalecimiento 3. Seguimiento con evidencias y evaluación.</t>
  </si>
  <si>
    <t>07. División y Personal</t>
  </si>
  <si>
    <t>No. De etapas desarrolladas (#)/ No. De etapas programadas (3)</t>
  </si>
  <si>
    <t>3 etapas desarrolladas / 3 etapas programdas</t>
  </si>
  <si>
    <r>
      <rPr>
        <rFont val="Arial Narrow"/>
        <b/>
        <color rgb="FF000000"/>
        <sz val="10.0"/>
      </rPr>
      <t>AVANCES</t>
    </r>
    <r>
      <rPr>
        <rFont val="Arial Narrow"/>
        <color rgb="FF000000"/>
        <sz val="10.0"/>
      </rPr>
      <t xml:space="preserve">: La etapa (uno) de diagnóstico se realizó a travez de una encuesta realizada a todos los funcionarios y contratistas de la entidad, difundida via correo institucional y con codigo QR compartido mediante fondo de pantalla, el 15 de Febrero 2024. -Segunda etaba, la Divisón de Personal creo un plan de fortalecimiento de campaña de integralidad el cual fue enviado masivamente a los correo de los funcionarios el dia 18 de junio de 2024.  -Tercera etapa: seguimiento con evidencias, la división de personal en coordinación con el area de capacitaciones solicito a la función pública realizar talleres de capacitación de conflicto de intereses, rendición de cuentas y de integralidad. y realizo una campaña que fue compartida masivamente por correo electronico a los funcionarios de conflicto de interese el día 13 de junio de 2024. </t>
    </r>
  </si>
  <si>
    <r>
      <rPr>
        <rFont val="Arial Narrow"/>
        <color rgb="FF000000"/>
        <sz val="10.0"/>
      </rPr>
      <t>https://drive.google.com/drive/u/1/folders/11-gkVwBWefPFPKtfgpgZzg0UI7N57b4h</t>
    </r>
    <r>
      <rPr>
        <rFont val="Arial Narrow"/>
        <color rgb="FF000000"/>
        <sz val="10.0"/>
      </rPr>
      <t xml:space="preserve">        </t>
    </r>
    <r>
      <rPr>
        <rFont val="Arial Narrow"/>
        <color rgb="FF000000"/>
        <sz val="10.0"/>
      </rPr>
      <t>https://drive.google.com/drive/folders/1NXA4oFapbPi9mlMwwSwnTFOaVA0gcMSE?usp=drive_link</t>
    </r>
    <r>
      <rPr>
        <rFont val="Arial Narrow"/>
        <color rgb="FF000000"/>
        <sz val="10.0"/>
      </rPr>
      <t xml:space="preserve">        </t>
    </r>
    <r>
      <rPr>
        <rFont val="Arial Narrow"/>
        <color rgb="FF000000"/>
        <sz val="10.0"/>
      </rPr>
      <t>https://drive.google.com/drive/folders/18kI22GP_GmRvwNLE61N9HT5MswSxYMTv?usp=drive_link</t>
    </r>
    <r>
      <rPr>
        <rFont val="Arial Narrow"/>
        <color rgb="FF000000"/>
        <sz val="10.0"/>
      </rPr>
      <t xml:space="preserve">   </t>
    </r>
  </si>
  <si>
    <t>Transparentar la gestión del Estatuto de la Oposición</t>
  </si>
  <si>
    <t xml:space="preserve">Facilitar canales de difusión e información a la ciudadanía sobre la gestión legislativa que adelantan los partidos declarados en oposición de acuerdo con el Estatuto de la Oposición (Ley 1909 de 2018). 
</t>
  </si>
  <si>
    <t>1. Captura de pantalla de las respectivas difusiones
2. Botón.</t>
  </si>
  <si>
    <t>Creación del botón.</t>
  </si>
  <si>
    <t>Creación del botón página Cámara</t>
  </si>
  <si>
    <t>Creación del botón en la página de la Cámara de Representantes</t>
  </si>
  <si>
    <t xml:space="preserve">        https://drive.google.com/drive/u/1/folders/1fufVP0Jx2pZqAhbFatZUPEESc2f5wGgR                                                                                                                                                   https://www.camara.gov.co/oposicion</t>
  </si>
  <si>
    <t>Publicación  Actividades Académicas</t>
  </si>
  <si>
    <t>Publicar en la página del Senado las actividades académicas realizadas para fortalecer las relaciones Congreso con la Academia</t>
  </si>
  <si>
    <t>1. Información Publicada</t>
  </si>
  <si>
    <t>Secretaria General
"CAEL"</t>
  </si>
  <si>
    <t>Publicaciones realizadas</t>
  </si>
  <si>
    <t>Campaña de apropiación</t>
  </si>
  <si>
    <t xml:space="preserve">Desarrollar una campaña de apropiación de la App "App mi Senado" que se ha constituido en una plataforma de accesibilidad a la información que produce el Senado de la República. </t>
  </si>
  <si>
    <t>1. Campaña Diseñada y ejecutada</t>
  </si>
  <si>
    <t>DPS</t>
  </si>
  <si>
    <t>Campaña Ejecutada</t>
  </si>
</sst>
</file>

<file path=xl/styles.xml><?xml version="1.0" encoding="utf-8"?>
<styleSheet xmlns="http://schemas.openxmlformats.org/spreadsheetml/2006/main" xmlns:x14ac="http://schemas.microsoft.com/office/spreadsheetml/2009/9/ac" xmlns:mc="http://schemas.openxmlformats.org/markup-compatibility/2006">
  <numFmts count="4">
    <numFmt numFmtId="164" formatCode="_-&quot;$&quot;\ * #,##0_-;\-&quot;$&quot;\ * #,##0_-;_-&quot;$&quot;\ * &quot;-&quot;??_-;_-@"/>
    <numFmt numFmtId="165" formatCode="#,##0.0"/>
    <numFmt numFmtId="166" formatCode="0.0"/>
    <numFmt numFmtId="167" formatCode="mmmm/yyyy"/>
  </numFmts>
  <fonts count="28">
    <font>
      <sz val="12.0"/>
      <color rgb="FF000000"/>
      <name val="Arial"/>
      <scheme val="minor"/>
    </font>
    <font>
      <b/>
      <color theme="1"/>
      <name val="Arial Narrow"/>
    </font>
    <font>
      <color theme="1"/>
      <name val="Arial Narrow"/>
    </font>
    <font>
      <color theme="1"/>
      <name val="Arial"/>
    </font>
    <font>
      <sz val="13.0"/>
      <color theme="1"/>
      <name val="Arial Narrow"/>
    </font>
    <font>
      <sz val="13.0"/>
      <color theme="1"/>
      <name val="Arial"/>
    </font>
    <font>
      <sz val="8.0"/>
      <color theme="1"/>
      <name val="Arial Narrow"/>
    </font>
    <font>
      <sz val="6.0"/>
      <color theme="1"/>
      <name val="Arial Narrow"/>
    </font>
    <font>
      <sz val="13.0"/>
      <color theme="1"/>
      <name val="Calibri"/>
    </font>
    <font>
      <sz val="11.0"/>
      <color theme="1"/>
      <name val="Arial Narrow"/>
    </font>
    <font/>
    <font>
      <b/>
      <u/>
      <sz val="18.0"/>
      <color theme="1"/>
      <name val="Arial Narrow"/>
    </font>
    <font>
      <b/>
      <sz val="11.0"/>
      <color theme="1"/>
      <name val="Arial Narrow"/>
    </font>
    <font>
      <b/>
      <sz val="10.0"/>
      <color theme="1"/>
      <name val="Arial Narrow"/>
    </font>
    <font>
      <sz val="11.0"/>
      <color rgb="FF000000"/>
      <name val="Arial Narrow"/>
    </font>
    <font>
      <b/>
      <sz val="11.0"/>
      <color rgb="FF000000"/>
      <name val="Arial Narrow"/>
    </font>
    <font>
      <b/>
      <sz val="12.0"/>
      <color rgb="FFFFF2CC"/>
      <name val="Arial Narrow"/>
    </font>
    <font>
      <color theme="1"/>
      <name val="Arial"/>
      <scheme val="minor"/>
    </font>
    <font>
      <b/>
      <u/>
      <sz val="12.0"/>
      <color theme="5"/>
      <name val="Arial Narrow"/>
    </font>
    <font>
      <sz val="10.0"/>
      <color theme="1"/>
      <name val="Arial Narrow"/>
    </font>
    <font>
      <sz val="10.0"/>
      <color rgb="FF000000"/>
      <name val="Arial Narrow"/>
    </font>
    <font>
      <sz val="10.0"/>
      <color rgb="FFFF0000"/>
      <name val="Arial Narrow"/>
    </font>
    <font>
      <sz val="10.0"/>
      <color rgb="FF9900FF"/>
      <name val="Arial Narrow"/>
    </font>
    <font>
      <b/>
      <sz val="12.0"/>
      <color theme="1"/>
      <name val="Calibri"/>
    </font>
    <font>
      <b/>
      <sz val="10.0"/>
      <color rgb="FFFF0000"/>
      <name val="Arial Narrow"/>
    </font>
    <font>
      <sz val="12.0"/>
      <color theme="1"/>
      <name val="Calibri"/>
    </font>
    <font>
      <sz val="9.0"/>
      <color rgb="FF000000"/>
      <name val="Arial Narrow"/>
    </font>
    <font>
      <u/>
      <sz val="10.0"/>
      <color rgb="FF000000"/>
      <name val="Arial Narrow"/>
    </font>
  </fonts>
  <fills count="12">
    <fill>
      <patternFill patternType="none"/>
    </fill>
    <fill>
      <patternFill patternType="lightGray"/>
    </fill>
    <fill>
      <patternFill patternType="solid">
        <fgColor rgb="FFD0CECE"/>
        <bgColor rgb="FFD0CECE"/>
      </patternFill>
    </fill>
    <fill>
      <patternFill patternType="solid">
        <fgColor rgb="FFFFD966"/>
        <bgColor rgb="FFFFD966"/>
      </patternFill>
    </fill>
    <fill>
      <patternFill patternType="solid">
        <fgColor rgb="FF92D050"/>
        <bgColor rgb="FF92D050"/>
      </patternFill>
    </fill>
    <fill>
      <patternFill patternType="solid">
        <fgColor rgb="FFFF0000"/>
        <bgColor rgb="FFFF0000"/>
      </patternFill>
    </fill>
    <fill>
      <patternFill patternType="solid">
        <fgColor rgb="FFFF9900"/>
        <bgColor rgb="FFFF9900"/>
      </patternFill>
    </fill>
    <fill>
      <patternFill patternType="solid">
        <fgColor rgb="FFFFE699"/>
        <bgColor rgb="FFFFE699"/>
      </patternFill>
    </fill>
    <fill>
      <patternFill patternType="solid">
        <fgColor rgb="FFCFE2F3"/>
        <bgColor rgb="FFCFE2F3"/>
      </patternFill>
    </fill>
    <fill>
      <patternFill patternType="solid">
        <fgColor rgb="FFFF2600"/>
        <bgColor rgb="FFFF2600"/>
      </patternFill>
    </fill>
    <fill>
      <patternFill patternType="solid">
        <fgColor rgb="FF000000"/>
        <bgColor rgb="FF000000"/>
      </patternFill>
    </fill>
    <fill>
      <patternFill patternType="solid">
        <fgColor rgb="FFFFFFFF"/>
        <bgColor rgb="FFFFFFFF"/>
      </patternFill>
    </fill>
  </fills>
  <borders count="26">
    <border/>
    <border>
      <left style="thin">
        <color rgb="FF000000"/>
      </left>
      <right style="thin">
        <color rgb="FF000000"/>
      </right>
      <top style="thin">
        <color rgb="FF000000"/>
      </top>
    </border>
    <border>
      <left style="thin">
        <color rgb="FF000000"/>
      </left>
      <right style="thin">
        <color rgb="FF000000"/>
      </right>
      <top style="thin">
        <color rgb="FF000000"/>
      </top>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right style="thin">
        <color rgb="FF000000"/>
      </right>
    </border>
    <border>
      <left style="thin">
        <color rgb="FF000000"/>
      </left>
      <bottom style="thin">
        <color rgb="FF000000"/>
      </bottom>
    </border>
    <border>
      <bottom style="thin">
        <color rgb="FF000000"/>
      </bottom>
    </border>
    <border>
      <right style="thin">
        <color rgb="FF000000"/>
      </right>
      <bottom style="thin">
        <color rgb="FF000000"/>
      </bottom>
    </border>
    <border>
      <left/>
      <right/>
      <top/>
    </border>
    <border>
      <left style="double">
        <color rgb="FF000000"/>
      </left>
      <right/>
      <top style="double">
        <color rgb="FF000000"/>
      </top>
    </border>
    <border>
      <left/>
      <right/>
      <top style="double">
        <color rgb="FF000000"/>
      </top>
    </border>
    <border>
      <left/>
      <right style="double">
        <color rgb="FF000000"/>
      </right>
      <top style="double">
        <color rgb="FF000000"/>
      </top>
    </border>
    <border>
      <left style="thin">
        <color rgb="FF000000"/>
      </left>
      <top style="thin">
        <color rgb="FF000000"/>
      </top>
      <bottom style="thin">
        <color rgb="FF000000"/>
      </bottom>
    </border>
    <border>
      <right style="thin">
        <color rgb="FF000000"/>
      </right>
      <top style="thin">
        <color rgb="FF000000"/>
      </top>
      <bottom style="thin">
        <color rgb="FF000000"/>
      </bottom>
    </border>
    <border>
      <top style="thin">
        <color rgb="FF000000"/>
      </top>
      <bottom style="thin">
        <color rgb="FF000000"/>
      </bottom>
    </border>
    <border>
      <left style="double">
        <color rgb="FF000000"/>
      </left>
      <right style="thin">
        <color rgb="FF000000"/>
      </right>
      <top style="thin">
        <color rgb="FF000000"/>
      </top>
      <bottom style="thin">
        <color rgb="FF000000"/>
      </bottom>
    </border>
    <border>
      <left style="thin">
        <color rgb="FF000000"/>
      </left>
      <right style="double">
        <color rgb="FF000000"/>
      </right>
      <top style="thin">
        <color rgb="FF000000"/>
      </top>
      <bottom style="thin">
        <color rgb="FF000000"/>
      </bottom>
    </border>
    <border>
      <left style="double">
        <color rgb="FF000000"/>
      </left>
      <right style="thin">
        <color rgb="FF000000"/>
      </right>
      <top style="thin">
        <color rgb="FF000000"/>
      </top>
      <bottom style="thick">
        <color rgb="FF000000"/>
      </bottom>
    </border>
    <border>
      <left style="thin">
        <color rgb="FF000000"/>
      </left>
      <right style="thin">
        <color rgb="FF000000"/>
      </right>
      <top style="thin">
        <color rgb="FF000000"/>
      </top>
      <bottom style="thick">
        <color rgb="FF000000"/>
      </bottom>
    </border>
    <border>
      <left style="thin">
        <color rgb="FF000000"/>
      </left>
      <right style="double">
        <color rgb="FF000000"/>
      </right>
      <top style="thin">
        <color rgb="FF000000"/>
      </top>
      <bottom style="thick">
        <color rgb="FF000000"/>
      </bottom>
    </border>
    <border>
      <left style="double">
        <color rgb="FF000000"/>
      </left>
      <right style="thin">
        <color rgb="FF000000"/>
      </right>
      <top style="thick">
        <color rgb="FF000000"/>
      </top>
      <bottom style="double">
        <color rgb="FF000000"/>
      </bottom>
    </border>
    <border>
      <left style="thin">
        <color rgb="FF000000"/>
      </left>
      <right style="thin">
        <color rgb="FF000000"/>
      </right>
      <top style="thick">
        <color rgb="FF000000"/>
      </top>
      <bottom style="double">
        <color rgb="FF000000"/>
      </bottom>
    </border>
    <border>
      <left style="thin">
        <color rgb="FF000000"/>
      </left>
      <right style="double">
        <color rgb="FF000000"/>
      </right>
      <top style="thick">
        <color rgb="FF000000"/>
      </top>
      <bottom style="double">
        <color rgb="FF000000"/>
      </bottom>
    </border>
    <border>
      <left style="thin">
        <color rgb="FF000000"/>
      </left>
      <right style="thin">
        <color rgb="FF000000"/>
      </right>
      <bottom style="thin">
        <color rgb="FF000000"/>
      </bottom>
    </border>
  </borders>
  <cellStyleXfs count="1">
    <xf borderId="0" fillId="0" fontId="0" numFmtId="0" applyAlignment="1" applyFont="1"/>
  </cellStyleXfs>
  <cellXfs count="114">
    <xf borderId="0" fillId="0" fontId="0" numFmtId="0" xfId="0" applyAlignment="1" applyFont="1">
      <alignment readingOrder="0" shrinkToFit="0" vertical="bottom" wrapText="0"/>
    </xf>
    <xf borderId="0" fillId="0" fontId="1" numFmtId="0" xfId="0" applyAlignment="1" applyFont="1">
      <alignment horizontal="left"/>
    </xf>
    <xf borderId="0" fillId="0" fontId="2" numFmtId="0" xfId="0" applyFont="1"/>
    <xf borderId="0" fillId="0" fontId="3" numFmtId="0" xfId="0" applyAlignment="1" applyFont="1">
      <alignment horizontal="center"/>
    </xf>
    <xf borderId="0" fillId="0" fontId="4" numFmtId="0" xfId="0" applyAlignment="1" applyFont="1">
      <alignment horizontal="center" shrinkToFit="0" textRotation="90" vertical="center" wrapText="1"/>
    </xf>
    <xf borderId="0" fillId="0" fontId="5" numFmtId="0" xfId="0" applyAlignment="1" applyFont="1">
      <alignment horizontal="left" shrinkToFit="0" textRotation="90" vertical="center" wrapText="1"/>
    </xf>
    <xf borderId="0" fillId="0" fontId="5" numFmtId="0" xfId="0" applyAlignment="1" applyFont="1">
      <alignment textRotation="90"/>
    </xf>
    <xf borderId="0" fillId="0" fontId="6" numFmtId="0" xfId="0" applyAlignment="1" applyFont="1">
      <alignment horizontal="center" vertical="center"/>
    </xf>
    <xf borderId="0" fillId="0" fontId="6" numFmtId="4" xfId="0" applyAlignment="1" applyFont="1" applyNumberFormat="1">
      <alignment horizontal="center" vertical="center"/>
    </xf>
    <xf borderId="0" fillId="0" fontId="6" numFmtId="164" xfId="0" applyAlignment="1" applyFont="1" applyNumberFormat="1">
      <alignment horizontal="center" vertical="center"/>
    </xf>
    <xf borderId="0" fillId="0" fontId="7" numFmtId="4" xfId="0" applyAlignment="1" applyFont="1" applyNumberFormat="1">
      <alignment horizontal="center" shrinkToFit="0" vertical="center" wrapText="1"/>
    </xf>
    <xf borderId="1" fillId="0" fontId="8" numFmtId="0" xfId="0" applyAlignment="1" applyBorder="1" applyFont="1">
      <alignment horizontal="center" textRotation="90"/>
    </xf>
    <xf borderId="1" fillId="0" fontId="8" numFmtId="0" xfId="0" applyAlignment="1" applyBorder="1" applyFont="1">
      <alignment horizontal="center" shrinkToFit="0" textRotation="90" wrapText="1"/>
    </xf>
    <xf borderId="2" fillId="0" fontId="9" numFmtId="0" xfId="0" applyAlignment="1" applyBorder="1" applyFont="1">
      <alignment horizontal="center"/>
    </xf>
    <xf borderId="3" fillId="0" fontId="9" numFmtId="0" xfId="0" applyAlignment="1" applyBorder="1" applyFont="1">
      <alignment horizontal="center"/>
    </xf>
    <xf borderId="4" fillId="0" fontId="10" numFmtId="0" xfId="0" applyBorder="1" applyFont="1"/>
    <xf borderId="5" fillId="0" fontId="10" numFmtId="0" xfId="0" applyBorder="1" applyFont="1"/>
    <xf borderId="3" fillId="0" fontId="11" numFmtId="0" xfId="0" applyAlignment="1" applyBorder="1" applyFont="1">
      <alignment horizontal="center" readingOrder="0" shrinkToFit="0" vertical="center" wrapText="1"/>
    </xf>
    <xf borderId="3" fillId="0" fontId="9" numFmtId="4" xfId="0" applyAlignment="1" applyBorder="1" applyFont="1" applyNumberFormat="1">
      <alignment horizontal="center"/>
    </xf>
    <xf borderId="6" fillId="0" fontId="10" numFmtId="0" xfId="0" applyBorder="1" applyFont="1"/>
    <xf borderId="7" fillId="0" fontId="10" numFmtId="0" xfId="0" applyBorder="1" applyFont="1"/>
    <xf borderId="8" fillId="0" fontId="10" numFmtId="0" xfId="0" applyBorder="1" applyFont="1"/>
    <xf borderId="9" fillId="0" fontId="10" numFmtId="0" xfId="0" applyBorder="1" applyFont="1"/>
    <xf borderId="0" fillId="0" fontId="9" numFmtId="0" xfId="0" applyFont="1"/>
    <xf borderId="0" fillId="0" fontId="9" numFmtId="0" xfId="0" applyAlignment="1" applyFont="1">
      <alignment vertical="center"/>
    </xf>
    <xf borderId="0" fillId="0" fontId="9" numFmtId="0" xfId="0" applyAlignment="1" applyFont="1">
      <alignment horizontal="center"/>
    </xf>
    <xf borderId="0" fillId="0" fontId="9" numFmtId="0" xfId="0" applyAlignment="1" applyFont="1">
      <alignment horizontal="center" vertical="center"/>
    </xf>
    <xf borderId="10" fillId="2" fontId="12" numFmtId="4" xfId="0" applyAlignment="1" applyBorder="1" applyFill="1" applyFont="1" applyNumberFormat="1">
      <alignment horizontal="center" shrinkToFit="0" vertical="center" wrapText="1"/>
    </xf>
    <xf borderId="0" fillId="2" fontId="12" numFmtId="4" xfId="0" applyAlignment="1" applyFont="1" applyNumberFormat="1">
      <alignment horizontal="center" shrinkToFit="0" vertical="center" wrapText="1"/>
    </xf>
    <xf borderId="11" fillId="2" fontId="12" numFmtId="4" xfId="0" applyAlignment="1" applyBorder="1" applyFont="1" applyNumberFormat="1">
      <alignment horizontal="center" shrinkToFit="0" vertical="center" wrapText="1"/>
    </xf>
    <xf borderId="12" fillId="2" fontId="12" numFmtId="4" xfId="0" applyAlignment="1" applyBorder="1" applyFont="1" applyNumberFormat="1">
      <alignment horizontal="center" shrinkToFit="0" vertical="center" wrapText="1"/>
    </xf>
    <xf borderId="13" fillId="2" fontId="12" numFmtId="4" xfId="0" applyAlignment="1" applyBorder="1" applyFont="1" applyNumberFormat="1">
      <alignment horizontal="center" readingOrder="0" shrinkToFit="0" vertical="center" wrapText="1"/>
    </xf>
    <xf borderId="2" fillId="3" fontId="13" numFmtId="0" xfId="0" applyAlignment="1" applyBorder="1" applyFill="1" applyFont="1">
      <alignment horizontal="center" shrinkToFit="0" vertical="center" wrapText="1"/>
    </xf>
    <xf borderId="14" fillId="3" fontId="13" numFmtId="0" xfId="0" applyAlignment="1" applyBorder="1" applyFont="1">
      <alignment horizontal="center" shrinkToFit="0" vertical="center" wrapText="1"/>
    </xf>
    <xf borderId="15" fillId="0" fontId="10" numFmtId="0" xfId="0" applyBorder="1" applyFont="1"/>
    <xf borderId="14" fillId="0" fontId="9" numFmtId="0" xfId="0" applyAlignment="1" applyBorder="1" applyFont="1">
      <alignment horizontal="left"/>
    </xf>
    <xf borderId="16" fillId="0" fontId="10" numFmtId="0" xfId="0" applyBorder="1" applyFont="1"/>
    <xf borderId="2" fillId="0" fontId="9" numFmtId="3" xfId="0" applyAlignment="1" applyBorder="1" applyFont="1" applyNumberFormat="1">
      <alignment horizontal="center"/>
    </xf>
    <xf borderId="2" fillId="0" fontId="14" numFmtId="3" xfId="0" applyAlignment="1" applyBorder="1" applyFont="1" applyNumberFormat="1">
      <alignment horizontal="center"/>
    </xf>
    <xf borderId="2" fillId="4" fontId="9" numFmtId="0" xfId="0" applyAlignment="1" applyBorder="1" applyFill="1" applyFont="1">
      <alignment horizontal="center" shrinkToFit="0" vertical="center" wrapText="1"/>
    </xf>
    <xf borderId="2" fillId="4" fontId="9" numFmtId="3" xfId="0" applyAlignment="1" applyBorder="1" applyFont="1" applyNumberFormat="1">
      <alignment horizontal="center" vertical="bottom"/>
    </xf>
    <xf borderId="2" fillId="5" fontId="9" numFmtId="3" xfId="0" applyAlignment="1" applyBorder="1" applyFill="1" applyFont="1" applyNumberFormat="1">
      <alignment horizontal="center"/>
    </xf>
    <xf borderId="14" fillId="5" fontId="14" numFmtId="3" xfId="0" applyAlignment="1" applyBorder="1" applyFont="1" applyNumberFormat="1">
      <alignment horizontal="center"/>
    </xf>
    <xf borderId="17" fillId="6" fontId="12" numFmtId="3" xfId="0" applyAlignment="1" applyBorder="1" applyFill="1" applyFont="1" applyNumberFormat="1">
      <alignment horizontal="center"/>
    </xf>
    <xf borderId="2" fillId="6" fontId="15" numFmtId="3" xfId="0" applyAlignment="1" applyBorder="1" applyFont="1" applyNumberFormat="1">
      <alignment horizontal="center"/>
    </xf>
    <xf borderId="18" fillId="6" fontId="16" numFmtId="0" xfId="0" applyAlignment="1" applyBorder="1" applyFont="1">
      <alignment horizontal="center"/>
    </xf>
    <xf borderId="0" fillId="0" fontId="17" numFmtId="0" xfId="0" applyAlignment="1" applyFont="1">
      <alignment horizontal="left" shrinkToFit="0" vertical="center" wrapText="1"/>
    </xf>
    <xf borderId="19" fillId="6" fontId="12" numFmtId="3" xfId="0" applyAlignment="1" applyBorder="1" applyFont="1" applyNumberFormat="1">
      <alignment horizontal="center"/>
    </xf>
    <xf borderId="20" fillId="6" fontId="15" numFmtId="3" xfId="0" applyAlignment="1" applyBorder="1" applyFont="1" applyNumberFormat="1">
      <alignment horizontal="center"/>
    </xf>
    <xf borderId="21" fillId="6" fontId="16" numFmtId="0" xfId="0" applyAlignment="1" applyBorder="1" applyFont="1">
      <alignment horizontal="center"/>
    </xf>
    <xf borderId="0" fillId="0" fontId="12" numFmtId="0" xfId="0" applyAlignment="1" applyFont="1">
      <alignment horizontal="center"/>
    </xf>
    <xf borderId="0" fillId="0" fontId="9" numFmtId="0" xfId="0" applyAlignment="1" applyFont="1">
      <alignment horizontal="left"/>
    </xf>
    <xf borderId="2" fillId="7" fontId="9" numFmtId="3" xfId="0" applyAlignment="1" applyBorder="1" applyFill="1" applyFont="1" applyNumberFormat="1">
      <alignment horizontal="center"/>
    </xf>
    <xf borderId="2" fillId="7" fontId="14" numFmtId="3" xfId="0" applyAlignment="1" applyBorder="1" applyFont="1" applyNumberFormat="1">
      <alignment horizontal="center"/>
    </xf>
    <xf borderId="2" fillId="7" fontId="9" numFmtId="0" xfId="0" applyAlignment="1" applyBorder="1" applyFont="1">
      <alignment horizontal="center"/>
    </xf>
    <xf borderId="2" fillId="7" fontId="9" numFmtId="3" xfId="0" applyAlignment="1" applyBorder="1" applyFont="1" applyNumberFormat="1">
      <alignment horizontal="center" vertical="bottom"/>
    </xf>
    <xf borderId="14" fillId="7" fontId="14" numFmtId="3" xfId="0" applyAlignment="1" applyBorder="1" applyFont="1" applyNumberFormat="1">
      <alignment horizontal="center"/>
    </xf>
    <xf borderId="22" fillId="7" fontId="12" numFmtId="3" xfId="0" applyAlignment="1" applyBorder="1" applyFont="1" applyNumberFormat="1">
      <alignment horizontal="center"/>
    </xf>
    <xf borderId="23" fillId="7" fontId="15" numFmtId="3" xfId="0" applyAlignment="1" applyBorder="1" applyFont="1" applyNumberFormat="1">
      <alignment horizontal="center"/>
    </xf>
    <xf borderId="24" fillId="7" fontId="18" numFmtId="165" xfId="0" applyAlignment="1" applyBorder="1" applyFont="1" applyNumberFormat="1">
      <alignment horizontal="center"/>
    </xf>
    <xf borderId="0" fillId="0" fontId="9" numFmtId="4" xfId="0" applyAlignment="1" applyFont="1" applyNumberFormat="1">
      <alignment horizontal="center" vertical="center"/>
    </xf>
    <xf borderId="0" fillId="0" fontId="9" numFmtId="164" xfId="0" applyAlignment="1" applyFont="1" applyNumberFormat="1">
      <alignment horizontal="center"/>
    </xf>
    <xf borderId="0" fillId="0" fontId="9" numFmtId="3" xfId="0" applyAlignment="1" applyFont="1" applyNumberFormat="1">
      <alignment horizontal="center"/>
    </xf>
    <xf borderId="0" fillId="0" fontId="9" numFmtId="9" xfId="0" applyAlignment="1" applyFont="1" applyNumberFormat="1">
      <alignment horizontal="center" shrinkToFit="0" wrapText="1"/>
    </xf>
    <xf borderId="2" fillId="3" fontId="13" numFmtId="4" xfId="0" applyAlignment="1" applyBorder="1" applyFont="1" applyNumberFormat="1">
      <alignment horizontal="center" shrinkToFit="0" vertical="center" wrapText="1"/>
    </xf>
    <xf borderId="2" fillId="3" fontId="13" numFmtId="164" xfId="0" applyAlignment="1" applyBorder="1" applyFont="1" applyNumberFormat="1">
      <alignment horizontal="center" shrinkToFit="0" vertical="center" wrapText="1"/>
    </xf>
    <xf borderId="2" fillId="3" fontId="13" numFmtId="4" xfId="0" applyAlignment="1" applyBorder="1" applyFont="1" applyNumberFormat="1">
      <alignment horizontal="center" readingOrder="0" shrinkToFit="0" vertical="center" wrapText="1"/>
    </xf>
    <xf borderId="25" fillId="0" fontId="10" numFmtId="0" xfId="0" applyBorder="1" applyFont="1"/>
    <xf borderId="2" fillId="0" fontId="13" numFmtId="0" xfId="0" applyAlignment="1" applyBorder="1" applyFont="1">
      <alignment horizontal="center" shrinkToFit="0" vertical="center" wrapText="1"/>
    </xf>
    <xf borderId="2" fillId="0" fontId="13" numFmtId="166" xfId="0" applyAlignment="1" applyBorder="1" applyFont="1" applyNumberFormat="1">
      <alignment horizontal="center" shrinkToFit="0" vertical="center" wrapText="1"/>
    </xf>
    <xf borderId="2" fillId="0" fontId="19" numFmtId="0" xfId="0" applyAlignment="1" applyBorder="1" applyFont="1">
      <alignment horizontal="left" shrinkToFit="0" vertical="center" wrapText="1"/>
    </xf>
    <xf borderId="2" fillId="0" fontId="19" numFmtId="167" xfId="0" applyAlignment="1" applyBorder="1" applyFont="1" applyNumberFormat="1">
      <alignment horizontal="left" shrinkToFit="0" vertical="center" wrapText="1"/>
    </xf>
    <xf borderId="2" fillId="0" fontId="19" numFmtId="4" xfId="0" applyAlignment="1" applyBorder="1" applyFont="1" applyNumberFormat="1">
      <alignment horizontal="left" shrinkToFit="0" vertical="center" wrapText="1"/>
    </xf>
    <xf borderId="2" fillId="0" fontId="19" numFmtId="164" xfId="0" applyAlignment="1" applyBorder="1" applyFont="1" applyNumberFormat="1">
      <alignment horizontal="left" shrinkToFit="0" vertical="center" wrapText="1"/>
    </xf>
    <xf borderId="2" fillId="4" fontId="19" numFmtId="0" xfId="0" applyAlignment="1" applyBorder="1" applyFont="1">
      <alignment horizontal="left" shrinkToFit="0" vertical="center" wrapText="1"/>
    </xf>
    <xf borderId="2" fillId="0" fontId="19" numFmtId="0" xfId="0" applyAlignment="1" applyBorder="1" applyFont="1">
      <alignment horizontal="center" shrinkToFit="0" vertical="center" wrapText="1"/>
    </xf>
    <xf borderId="2" fillId="0" fontId="20" numFmtId="4" xfId="0" applyAlignment="1" applyBorder="1" applyFont="1" applyNumberFormat="1">
      <alignment horizontal="center" readingOrder="0" shrinkToFit="0" vertical="center" wrapText="1"/>
    </xf>
    <xf borderId="2" fillId="0" fontId="20" numFmtId="9" xfId="0" applyAlignment="1" applyBorder="1" applyFont="1" applyNumberFormat="1">
      <alignment horizontal="center" readingOrder="0" shrinkToFit="0" vertical="center" wrapText="1"/>
    </xf>
    <xf borderId="2" fillId="0" fontId="21" numFmtId="4" xfId="0" applyAlignment="1" applyBorder="1" applyFont="1" applyNumberFormat="1">
      <alignment horizontal="left" readingOrder="0" shrinkToFit="0" vertical="center" wrapText="1"/>
    </xf>
    <xf borderId="2" fillId="0" fontId="20" numFmtId="4" xfId="0" applyAlignment="1" applyBorder="1" applyFont="1" applyNumberFormat="1">
      <alignment horizontal="left" readingOrder="0" shrinkToFit="0" vertical="center" wrapText="1"/>
    </xf>
    <xf borderId="0" fillId="0" fontId="19" numFmtId="0" xfId="0" applyAlignment="1" applyFont="1">
      <alignment horizontal="center" shrinkToFit="0" vertical="center" wrapText="1"/>
    </xf>
    <xf borderId="0" fillId="0" fontId="22" numFmtId="0" xfId="0" applyAlignment="1" applyFont="1">
      <alignment horizontal="left" readingOrder="0" shrinkToFit="0" vertical="center" wrapText="1"/>
    </xf>
    <xf borderId="2" fillId="0" fontId="23" numFmtId="0" xfId="0" applyAlignment="1" applyBorder="1" applyFont="1">
      <alignment horizontal="center" vertical="center"/>
    </xf>
    <xf borderId="2" fillId="0" fontId="20" numFmtId="4" xfId="0" applyAlignment="1" applyBorder="1" applyFont="1" applyNumberFormat="1">
      <alignment horizontal="left" readingOrder="0" shrinkToFit="0" vertical="center" wrapText="1"/>
    </xf>
    <xf borderId="2" fillId="0" fontId="24" numFmtId="4" xfId="0" applyAlignment="1" applyBorder="1" applyFont="1" applyNumberFormat="1">
      <alignment horizontal="left" readingOrder="0" shrinkToFit="0" vertical="center" wrapText="1"/>
    </xf>
    <xf borderId="0" fillId="8" fontId="19" numFmtId="0" xfId="0" applyAlignment="1" applyFill="1" applyFont="1">
      <alignment horizontal="center" shrinkToFit="0" vertical="center" wrapText="1"/>
    </xf>
    <xf borderId="0" fillId="0" fontId="17" numFmtId="0" xfId="0" applyAlignment="1" applyFont="1">
      <alignment horizontal="left" readingOrder="0" shrinkToFit="0" vertical="center" wrapText="1"/>
    </xf>
    <xf borderId="1" fillId="0" fontId="23" numFmtId="0" xfId="0" applyAlignment="1" applyBorder="1" applyFont="1">
      <alignment horizontal="center" vertical="center"/>
    </xf>
    <xf borderId="0" fillId="0" fontId="25" numFmtId="0" xfId="0" applyFont="1"/>
    <xf borderId="9" fillId="0" fontId="19" numFmtId="0" xfId="0" applyAlignment="1" applyBorder="1" applyFont="1">
      <alignment horizontal="left" shrinkToFit="0" vertical="center" wrapText="1"/>
    </xf>
    <xf borderId="2" fillId="0" fontId="20" numFmtId="0" xfId="0" applyAlignment="1" applyBorder="1" applyFont="1">
      <alignment horizontal="left" shrinkToFit="0" vertical="center" wrapText="1"/>
    </xf>
    <xf borderId="2" fillId="9" fontId="19" numFmtId="0" xfId="0" applyAlignment="1" applyBorder="1" applyFill="1" applyFont="1">
      <alignment horizontal="left" shrinkToFit="0" vertical="center" wrapText="1"/>
    </xf>
    <xf borderId="2" fillId="10" fontId="19" numFmtId="0" xfId="0" applyAlignment="1" applyBorder="1" applyFill="1" applyFont="1">
      <alignment horizontal="left" shrinkToFit="0" vertical="center" wrapText="1"/>
    </xf>
    <xf borderId="2" fillId="10" fontId="21" numFmtId="0" xfId="0" applyAlignment="1" applyBorder="1" applyFont="1">
      <alignment horizontal="center" shrinkToFit="0" vertical="center" wrapText="1"/>
    </xf>
    <xf borderId="2" fillId="10" fontId="21" numFmtId="0" xfId="0" applyAlignment="1" applyBorder="1" applyFont="1">
      <alignment horizontal="left" shrinkToFit="0" vertical="center" wrapText="1"/>
    </xf>
    <xf borderId="2" fillId="4" fontId="19" numFmtId="4" xfId="0" applyAlignment="1" applyBorder="1" applyFont="1" applyNumberFormat="1">
      <alignment horizontal="center" shrinkToFit="0" vertical="center" wrapText="1"/>
    </xf>
    <xf borderId="2" fillId="0" fontId="20" numFmtId="9" xfId="0" applyAlignment="1" applyBorder="1" applyFont="1" applyNumberFormat="1">
      <alignment horizontal="center" shrinkToFit="0" vertical="center" wrapText="1"/>
    </xf>
    <xf borderId="2" fillId="6" fontId="19" numFmtId="4" xfId="0" applyAlignment="1" applyBorder="1" applyFont="1" applyNumberFormat="1">
      <alignment horizontal="left" shrinkToFit="0" vertical="center" wrapText="1"/>
    </xf>
    <xf borderId="2" fillId="11" fontId="20" numFmtId="4" xfId="0" applyAlignment="1" applyBorder="1" applyFill="1" applyFont="1" applyNumberFormat="1">
      <alignment horizontal="left" readingOrder="0" shrinkToFit="0" vertical="center" wrapText="1"/>
    </xf>
    <xf borderId="2" fillId="11" fontId="20" numFmtId="9" xfId="0" applyAlignment="1" applyBorder="1" applyFont="1" applyNumberFormat="1">
      <alignment horizontal="center" readingOrder="0" shrinkToFit="0" vertical="center" wrapText="1"/>
    </xf>
    <xf borderId="2" fillId="0" fontId="19" numFmtId="4" xfId="0" applyAlignment="1" applyBorder="1" applyFont="1" applyNumberFormat="1">
      <alignment horizontal="left" readingOrder="0" shrinkToFit="0" vertical="center" wrapText="1"/>
    </xf>
    <xf borderId="2" fillId="4" fontId="19" numFmtId="4" xfId="0" applyAlignment="1" applyBorder="1" applyFont="1" applyNumberFormat="1">
      <alignment horizontal="left" shrinkToFit="0" vertical="center" wrapText="1"/>
    </xf>
    <xf borderId="2" fillId="11" fontId="19" numFmtId="0" xfId="0" applyAlignment="1" applyBorder="1" applyFont="1">
      <alignment horizontal="left" readingOrder="0" shrinkToFit="0" vertical="center" wrapText="1"/>
    </xf>
    <xf borderId="2" fillId="11" fontId="20" numFmtId="0" xfId="0" applyAlignment="1" applyBorder="1" applyFont="1">
      <alignment horizontal="left" readingOrder="0" shrinkToFit="0" vertical="center" wrapText="1"/>
    </xf>
    <xf borderId="2" fillId="11" fontId="26" numFmtId="0" xfId="0" applyAlignment="1" applyBorder="1" applyFont="1">
      <alignment horizontal="left" readingOrder="0" shrinkToFit="0" vertical="top" wrapText="1"/>
    </xf>
    <xf borderId="2" fillId="0" fontId="19" numFmtId="167" xfId="0" applyAlignment="1" applyBorder="1" applyFont="1" applyNumberFormat="1">
      <alignment horizontal="left" readingOrder="0" shrinkToFit="0" vertical="center" wrapText="1"/>
    </xf>
    <xf borderId="2" fillId="0" fontId="20" numFmtId="0" xfId="0" applyAlignment="1" applyBorder="1" applyFont="1">
      <alignment horizontal="left" readingOrder="0" shrinkToFit="0" vertical="center" wrapText="1"/>
    </xf>
    <xf borderId="2" fillId="0" fontId="21" numFmtId="0" xfId="0" applyAlignment="1" applyBorder="1" applyFont="1">
      <alignment horizontal="left" readingOrder="0" shrinkToFit="0" vertical="center" wrapText="1"/>
    </xf>
    <xf borderId="2" fillId="11" fontId="27" numFmtId="0" xfId="0" applyAlignment="1" applyBorder="1" applyFont="1">
      <alignment horizontal="left" readingOrder="0" shrinkToFit="0" vertical="center" wrapText="1"/>
    </xf>
    <xf borderId="2" fillId="11" fontId="20" numFmtId="0" xfId="0" applyAlignment="1" applyBorder="1" applyFont="1">
      <alignment horizontal="left" readingOrder="0" shrinkToFit="0" vertical="center" wrapText="1"/>
    </xf>
    <xf borderId="2" fillId="0" fontId="19" numFmtId="14" xfId="0" applyAlignment="1" applyBorder="1" applyFont="1" applyNumberFormat="1">
      <alignment horizontal="left" shrinkToFit="0" vertical="center" wrapText="1"/>
    </xf>
    <xf borderId="2" fillId="10" fontId="19" numFmtId="0" xfId="0" applyAlignment="1" applyBorder="1" applyFont="1">
      <alignment horizontal="center" shrinkToFit="0" vertical="center" wrapText="1"/>
    </xf>
    <xf borderId="2" fillId="0" fontId="19" numFmtId="0" xfId="0" applyAlignment="1" applyBorder="1" applyFont="1">
      <alignment horizontal="left" shrinkToFit="0" wrapText="1"/>
    </xf>
    <xf borderId="0" fillId="0" fontId="3" numFmtId="0" xfId="0" applyFon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externalLink" Target="externalLinks/externalLink1.xml"/><Relationship Id="rId6"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 Id="rId2"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21</xdr:col>
      <xdr:colOff>57150</xdr:colOff>
      <xdr:row>5</xdr:row>
      <xdr:rowOff>295275</xdr:rowOff>
    </xdr:from>
    <xdr:ext cx="238125" cy="1362075"/>
    <xdr:sp>
      <xdr:nvSpPr>
        <xdr:cNvPr id="3" name="Shape 3"/>
        <xdr:cNvSpPr/>
      </xdr:nvSpPr>
      <xdr:spPr>
        <a:xfrm rot="-5400000">
          <a:off x="4669725" y="3665700"/>
          <a:ext cx="1352550" cy="228600"/>
        </a:xfrm>
        <a:prstGeom prst="rect">
          <a:avLst/>
        </a:prstGeom>
        <a:noFill/>
        <a:ln>
          <a:noFill/>
        </a:ln>
      </xdr:spPr>
      <xdr:txBody>
        <a:bodyPr anchorCtr="0" anchor="t" bIns="45700" lIns="91425" spcFirstLastPara="1" rIns="91425" wrap="square" tIns="45700">
          <a:noAutofit/>
        </a:bodyPr>
        <a:lstStyle/>
        <a:p>
          <a:pPr indent="0" lvl="0" marL="0" rtl="0" algn="ctr">
            <a:spcBef>
              <a:spcPts val="0"/>
            </a:spcBef>
            <a:spcAft>
              <a:spcPts val="0"/>
            </a:spcAft>
            <a:buClr>
              <a:srgbClr val="FF0000"/>
            </a:buClr>
            <a:buSzPts val="800"/>
            <a:buFont typeface="Arial Narrow"/>
            <a:buNone/>
          </a:pPr>
          <a:r>
            <a:rPr b="0" lang="en-US" sz="800" cap="none">
              <a:solidFill>
                <a:srgbClr val="FF0000"/>
              </a:solidFill>
              <a:latin typeface="Arial Narrow"/>
              <a:ea typeface="Arial Narrow"/>
              <a:cs typeface="Arial Narrow"/>
              <a:sym typeface="Arial Narrow"/>
            </a:rPr>
            <a:t>01. Dependencia - Presidencia</a:t>
          </a:r>
          <a:endParaRPr b="0" sz="800" cap="none">
            <a:solidFill>
              <a:srgbClr val="FF0000"/>
            </a:solidFill>
            <a:latin typeface="Arial Narrow"/>
            <a:ea typeface="Arial Narrow"/>
            <a:cs typeface="Arial Narrow"/>
            <a:sym typeface="Arial Narrow"/>
          </a:endParaRPr>
        </a:p>
      </xdr:txBody>
    </xdr:sp>
    <xdr:clientData fLocksWithSheet="0"/>
  </xdr:oneCellAnchor>
  <xdr:oneCellAnchor>
    <xdr:from>
      <xdr:col>22</xdr:col>
      <xdr:colOff>114300</xdr:colOff>
      <xdr:row>5</xdr:row>
      <xdr:rowOff>38100</xdr:rowOff>
    </xdr:from>
    <xdr:ext cx="228600" cy="1647825"/>
    <xdr:sp>
      <xdr:nvSpPr>
        <xdr:cNvPr id="4" name="Shape 4"/>
        <xdr:cNvSpPr/>
      </xdr:nvSpPr>
      <xdr:spPr>
        <a:xfrm rot="-5400000">
          <a:off x="4526850" y="3670463"/>
          <a:ext cx="1638300" cy="219075"/>
        </a:xfrm>
        <a:prstGeom prst="rect">
          <a:avLst/>
        </a:prstGeom>
        <a:noFill/>
        <a:ln>
          <a:noFill/>
        </a:ln>
      </xdr:spPr>
      <xdr:txBody>
        <a:bodyPr anchorCtr="0" anchor="t" bIns="45700" lIns="91425" spcFirstLastPara="1" rIns="91425" wrap="square" tIns="45700">
          <a:noAutofit/>
        </a:bodyPr>
        <a:lstStyle/>
        <a:p>
          <a:pPr indent="0" lvl="0" marL="0" rtl="0" algn="ctr">
            <a:spcBef>
              <a:spcPts val="0"/>
            </a:spcBef>
            <a:spcAft>
              <a:spcPts val="0"/>
            </a:spcAft>
            <a:buClr>
              <a:srgbClr val="FF0000"/>
            </a:buClr>
            <a:buSzPts val="800"/>
            <a:buFont typeface="Arial Narrow"/>
            <a:buNone/>
          </a:pPr>
          <a:r>
            <a:rPr b="0" lang="en-US" sz="800" cap="none">
              <a:solidFill>
                <a:srgbClr val="FF0000"/>
              </a:solidFill>
              <a:latin typeface="Arial Narrow"/>
              <a:ea typeface="Arial Narrow"/>
              <a:cs typeface="Arial Narrow"/>
              <a:sym typeface="Arial Narrow"/>
            </a:rPr>
            <a:t>02. Dependencia - Secretaria General</a:t>
          </a:r>
          <a:endParaRPr b="0" sz="800" cap="none">
            <a:solidFill>
              <a:srgbClr val="FF0000"/>
            </a:solidFill>
            <a:latin typeface="Arial Narrow"/>
            <a:ea typeface="Arial Narrow"/>
            <a:cs typeface="Arial Narrow"/>
            <a:sym typeface="Arial Narrow"/>
          </a:endParaRPr>
        </a:p>
      </xdr:txBody>
    </xdr:sp>
    <xdr:clientData fLocksWithSheet="0"/>
  </xdr:oneCellAnchor>
  <xdr:oneCellAnchor>
    <xdr:from>
      <xdr:col>23</xdr:col>
      <xdr:colOff>123825</xdr:colOff>
      <xdr:row>3</xdr:row>
      <xdr:rowOff>438150</xdr:rowOff>
    </xdr:from>
    <xdr:ext cx="219075" cy="1828800"/>
    <xdr:sp>
      <xdr:nvSpPr>
        <xdr:cNvPr id="5" name="Shape 5"/>
        <xdr:cNvSpPr/>
      </xdr:nvSpPr>
      <xdr:spPr>
        <a:xfrm rot="-5400000">
          <a:off x="4436363" y="3670463"/>
          <a:ext cx="1819275" cy="219075"/>
        </a:xfrm>
        <a:prstGeom prst="rect">
          <a:avLst/>
        </a:prstGeom>
        <a:noFill/>
        <a:ln>
          <a:noFill/>
        </a:ln>
      </xdr:spPr>
      <xdr:txBody>
        <a:bodyPr anchorCtr="0" anchor="t" bIns="45700" lIns="91425" spcFirstLastPara="1" rIns="91425" wrap="square" tIns="45700">
          <a:noAutofit/>
        </a:bodyPr>
        <a:lstStyle/>
        <a:p>
          <a:pPr indent="0" lvl="0" marL="0" rtl="0" algn="ctr">
            <a:spcBef>
              <a:spcPts val="0"/>
            </a:spcBef>
            <a:spcAft>
              <a:spcPts val="0"/>
            </a:spcAft>
            <a:buClr>
              <a:srgbClr val="FF0000"/>
            </a:buClr>
            <a:buSzPts val="800"/>
            <a:buFont typeface="Arial Narrow"/>
            <a:buNone/>
          </a:pPr>
          <a:r>
            <a:rPr b="0" lang="en-US" sz="800" cap="none">
              <a:solidFill>
                <a:srgbClr val="FF0000"/>
              </a:solidFill>
              <a:latin typeface="Arial Narrow"/>
              <a:ea typeface="Arial Narrow"/>
              <a:cs typeface="Arial Narrow"/>
              <a:sym typeface="Arial Narrow"/>
            </a:rPr>
            <a:t>03. Dependencia - Primera Vicepresidencia</a:t>
          </a:r>
          <a:endParaRPr b="0" sz="800" cap="none">
            <a:solidFill>
              <a:srgbClr val="FF0000"/>
            </a:solidFill>
            <a:latin typeface="Arial Narrow"/>
            <a:ea typeface="Arial Narrow"/>
            <a:cs typeface="Arial Narrow"/>
            <a:sym typeface="Arial Narrow"/>
          </a:endParaRPr>
        </a:p>
      </xdr:txBody>
    </xdr:sp>
    <xdr:clientData fLocksWithSheet="0"/>
  </xdr:oneCellAnchor>
  <xdr:oneCellAnchor>
    <xdr:from>
      <xdr:col>24</xdr:col>
      <xdr:colOff>171450</xdr:colOff>
      <xdr:row>3</xdr:row>
      <xdr:rowOff>419100</xdr:rowOff>
    </xdr:from>
    <xdr:ext cx="238125" cy="1876425"/>
    <xdr:sp>
      <xdr:nvSpPr>
        <xdr:cNvPr id="6" name="Shape 6"/>
        <xdr:cNvSpPr/>
      </xdr:nvSpPr>
      <xdr:spPr>
        <a:xfrm rot="-5400000">
          <a:off x="4412550" y="3665700"/>
          <a:ext cx="1866900" cy="228600"/>
        </a:xfrm>
        <a:prstGeom prst="rect">
          <a:avLst/>
        </a:prstGeom>
        <a:noFill/>
        <a:ln>
          <a:noFill/>
        </a:ln>
      </xdr:spPr>
      <xdr:txBody>
        <a:bodyPr anchorCtr="0" anchor="t" bIns="45700" lIns="91425" spcFirstLastPara="1" rIns="91425" wrap="square" tIns="45700">
          <a:noAutofit/>
        </a:bodyPr>
        <a:lstStyle/>
        <a:p>
          <a:pPr indent="0" lvl="0" marL="0" rtl="0" algn="ctr">
            <a:spcBef>
              <a:spcPts val="0"/>
            </a:spcBef>
            <a:spcAft>
              <a:spcPts val="0"/>
            </a:spcAft>
            <a:buClr>
              <a:srgbClr val="FF0000"/>
            </a:buClr>
            <a:buSzPts val="800"/>
            <a:buFont typeface="Arial Narrow"/>
            <a:buNone/>
          </a:pPr>
          <a:r>
            <a:rPr b="0" lang="en-US" sz="800" cap="none">
              <a:solidFill>
                <a:srgbClr val="FF0000"/>
              </a:solidFill>
              <a:latin typeface="Arial Narrow"/>
              <a:ea typeface="Arial Narrow"/>
              <a:cs typeface="Arial Narrow"/>
              <a:sym typeface="Arial Narrow"/>
            </a:rPr>
            <a:t>04. Dependencia - Segunda Vicepresidencia</a:t>
          </a:r>
          <a:endParaRPr b="0" sz="800" cap="none">
            <a:solidFill>
              <a:srgbClr val="FF0000"/>
            </a:solidFill>
            <a:latin typeface="Arial Narrow"/>
            <a:ea typeface="Arial Narrow"/>
            <a:cs typeface="Arial Narrow"/>
            <a:sym typeface="Arial Narrow"/>
          </a:endParaRPr>
        </a:p>
      </xdr:txBody>
    </xdr:sp>
    <xdr:clientData fLocksWithSheet="0"/>
  </xdr:oneCellAnchor>
  <xdr:oneCellAnchor>
    <xdr:from>
      <xdr:col>25</xdr:col>
      <xdr:colOff>133350</xdr:colOff>
      <xdr:row>4</xdr:row>
      <xdr:rowOff>57150</xdr:rowOff>
    </xdr:from>
    <xdr:ext cx="333375" cy="1838325"/>
    <xdr:sp>
      <xdr:nvSpPr>
        <xdr:cNvPr id="7" name="Shape 7"/>
        <xdr:cNvSpPr/>
      </xdr:nvSpPr>
      <xdr:spPr>
        <a:xfrm rot="-5400000">
          <a:off x="4431600" y="3613313"/>
          <a:ext cx="1828800" cy="333375"/>
        </a:xfrm>
        <a:prstGeom prst="rect">
          <a:avLst/>
        </a:prstGeom>
        <a:noFill/>
        <a:ln>
          <a:noFill/>
        </a:ln>
      </xdr:spPr>
      <xdr:txBody>
        <a:bodyPr anchorCtr="0" anchor="t" bIns="45700" lIns="91425" spcFirstLastPara="1" rIns="91425" wrap="square" tIns="45700">
          <a:noAutofit/>
        </a:bodyPr>
        <a:lstStyle/>
        <a:p>
          <a:pPr indent="0" lvl="0" marL="0" rtl="0" algn="ctr">
            <a:spcBef>
              <a:spcPts val="0"/>
            </a:spcBef>
            <a:spcAft>
              <a:spcPts val="0"/>
            </a:spcAft>
            <a:buClr>
              <a:srgbClr val="FF0000"/>
            </a:buClr>
            <a:buSzPts val="800"/>
            <a:buFont typeface="Arial Narrow"/>
            <a:buNone/>
          </a:pPr>
          <a:r>
            <a:rPr b="0" lang="en-US" sz="800" cap="none">
              <a:solidFill>
                <a:srgbClr val="FF0000"/>
              </a:solidFill>
              <a:latin typeface="Arial Narrow"/>
              <a:ea typeface="Arial Narrow"/>
              <a:cs typeface="Arial Narrow"/>
              <a:sym typeface="Arial Narrow"/>
            </a:rPr>
            <a:t>05. Dependencia - Comisión Legal para la </a:t>
          </a:r>
          <a:endParaRPr sz="1400"/>
        </a:p>
        <a:p>
          <a:pPr indent="0" lvl="0" marL="0" rtl="0" algn="ctr">
            <a:spcBef>
              <a:spcPts val="0"/>
            </a:spcBef>
            <a:spcAft>
              <a:spcPts val="0"/>
            </a:spcAft>
            <a:buClr>
              <a:srgbClr val="FF0000"/>
            </a:buClr>
            <a:buSzPts val="800"/>
            <a:buFont typeface="Arial Narrow"/>
            <a:buNone/>
          </a:pPr>
          <a:r>
            <a:rPr b="0" lang="en-US" sz="800" cap="none">
              <a:solidFill>
                <a:srgbClr val="FF0000"/>
              </a:solidFill>
              <a:latin typeface="Arial Narrow"/>
              <a:ea typeface="Arial Narrow"/>
              <a:cs typeface="Arial Narrow"/>
              <a:sym typeface="Arial Narrow"/>
            </a:rPr>
            <a:t>Equidad de la Mujer</a:t>
          </a:r>
          <a:endParaRPr b="0" sz="800" cap="none">
            <a:solidFill>
              <a:srgbClr val="FF0000"/>
            </a:solidFill>
            <a:latin typeface="Arial Narrow"/>
            <a:ea typeface="Arial Narrow"/>
            <a:cs typeface="Arial Narrow"/>
            <a:sym typeface="Arial Narrow"/>
          </a:endParaRPr>
        </a:p>
      </xdr:txBody>
    </xdr:sp>
    <xdr:clientData fLocksWithSheet="0"/>
  </xdr:oneCellAnchor>
  <xdr:oneCellAnchor>
    <xdr:from>
      <xdr:col>26</xdr:col>
      <xdr:colOff>152400</xdr:colOff>
      <xdr:row>4</xdr:row>
      <xdr:rowOff>57150</xdr:rowOff>
    </xdr:from>
    <xdr:ext cx="209550" cy="1714500"/>
    <xdr:sp>
      <xdr:nvSpPr>
        <xdr:cNvPr id="8" name="Shape 8"/>
        <xdr:cNvSpPr/>
      </xdr:nvSpPr>
      <xdr:spPr>
        <a:xfrm rot="-5400000">
          <a:off x="4493513" y="3675225"/>
          <a:ext cx="1704975" cy="209550"/>
        </a:xfrm>
        <a:prstGeom prst="rect">
          <a:avLst/>
        </a:prstGeom>
        <a:noFill/>
        <a:ln>
          <a:noFill/>
        </a:ln>
      </xdr:spPr>
      <xdr:txBody>
        <a:bodyPr anchorCtr="0" anchor="t" bIns="45700" lIns="91425" spcFirstLastPara="1" rIns="91425" wrap="square" tIns="45700">
          <a:noAutofit/>
        </a:bodyPr>
        <a:lstStyle/>
        <a:p>
          <a:pPr indent="0" lvl="0" marL="0" rtl="0" algn="ctr">
            <a:spcBef>
              <a:spcPts val="0"/>
            </a:spcBef>
            <a:spcAft>
              <a:spcPts val="0"/>
            </a:spcAft>
            <a:buClr>
              <a:srgbClr val="FF0000"/>
            </a:buClr>
            <a:buSzPts val="800"/>
            <a:buFont typeface="Arial Narrow"/>
            <a:buNone/>
          </a:pPr>
          <a:r>
            <a:rPr b="0" lang="en-US" sz="800" cap="none">
              <a:solidFill>
                <a:srgbClr val="FF0000"/>
              </a:solidFill>
              <a:latin typeface="Arial Narrow"/>
              <a:ea typeface="Arial Narrow"/>
              <a:cs typeface="Arial Narrow"/>
              <a:sym typeface="Arial Narrow"/>
            </a:rPr>
            <a:t>06. Dependencia - Información y Prensa</a:t>
          </a:r>
          <a:endParaRPr b="0" sz="800" cap="none">
            <a:solidFill>
              <a:srgbClr val="FF0000"/>
            </a:solidFill>
            <a:latin typeface="Arial Narrow"/>
            <a:ea typeface="Arial Narrow"/>
            <a:cs typeface="Arial Narrow"/>
            <a:sym typeface="Arial Narrow"/>
          </a:endParaRPr>
        </a:p>
      </xdr:txBody>
    </xdr:sp>
    <xdr:clientData fLocksWithSheet="0"/>
  </xdr:oneCellAnchor>
  <xdr:oneCellAnchor>
    <xdr:from>
      <xdr:col>27</xdr:col>
      <xdr:colOff>314325</xdr:colOff>
      <xdr:row>3</xdr:row>
      <xdr:rowOff>428625</xdr:rowOff>
    </xdr:from>
    <xdr:ext cx="238125" cy="1685925"/>
    <xdr:sp>
      <xdr:nvSpPr>
        <xdr:cNvPr id="9" name="Shape 9"/>
        <xdr:cNvSpPr/>
      </xdr:nvSpPr>
      <xdr:spPr>
        <a:xfrm rot="-5400000">
          <a:off x="4507800" y="3665700"/>
          <a:ext cx="1676400" cy="228600"/>
        </a:xfrm>
        <a:prstGeom prst="rect">
          <a:avLst/>
        </a:prstGeom>
        <a:noFill/>
        <a:ln>
          <a:noFill/>
        </a:ln>
      </xdr:spPr>
      <xdr:txBody>
        <a:bodyPr anchorCtr="0" anchor="t" bIns="45700" lIns="91425" spcFirstLastPara="1" rIns="91425" wrap="square" tIns="45700">
          <a:noAutofit/>
        </a:bodyPr>
        <a:lstStyle/>
        <a:p>
          <a:pPr indent="0" lvl="0" marL="0" rtl="0" algn="ctr">
            <a:spcBef>
              <a:spcPts val="0"/>
            </a:spcBef>
            <a:spcAft>
              <a:spcPts val="0"/>
            </a:spcAft>
            <a:buClr>
              <a:srgbClr val="FF0000"/>
            </a:buClr>
            <a:buSzPts val="800"/>
            <a:buFont typeface="Arial Narrow"/>
            <a:buNone/>
          </a:pPr>
          <a:r>
            <a:rPr b="0" lang="en-US" sz="800" cap="none">
              <a:solidFill>
                <a:srgbClr val="FF0000"/>
              </a:solidFill>
              <a:latin typeface="Arial Narrow"/>
              <a:ea typeface="Arial Narrow"/>
              <a:cs typeface="Arial Narrow"/>
              <a:sym typeface="Arial Narrow"/>
            </a:rPr>
            <a:t>07. Dependencia - División de Personal</a:t>
          </a:r>
          <a:endParaRPr b="0" sz="800" cap="none">
            <a:solidFill>
              <a:srgbClr val="FF0000"/>
            </a:solidFill>
            <a:latin typeface="Arial Narrow"/>
            <a:ea typeface="Arial Narrow"/>
            <a:cs typeface="Arial Narrow"/>
            <a:sym typeface="Arial Narrow"/>
          </a:endParaRPr>
        </a:p>
      </xdr:txBody>
    </xdr:sp>
    <xdr:clientData fLocksWithSheet="0"/>
  </xdr:oneCellAnchor>
  <xdr:oneCellAnchor>
    <xdr:from>
      <xdr:col>28</xdr:col>
      <xdr:colOff>95250</xdr:colOff>
      <xdr:row>5</xdr:row>
      <xdr:rowOff>123825</xdr:rowOff>
    </xdr:from>
    <xdr:ext cx="228600" cy="1476375"/>
    <xdr:sp>
      <xdr:nvSpPr>
        <xdr:cNvPr id="10" name="Shape 10"/>
        <xdr:cNvSpPr/>
      </xdr:nvSpPr>
      <xdr:spPr>
        <a:xfrm rot="-5400000">
          <a:off x="4612575" y="3670463"/>
          <a:ext cx="1466850" cy="219075"/>
        </a:xfrm>
        <a:prstGeom prst="rect">
          <a:avLst/>
        </a:prstGeom>
        <a:noFill/>
        <a:ln>
          <a:noFill/>
        </a:ln>
      </xdr:spPr>
      <xdr:txBody>
        <a:bodyPr anchorCtr="0" anchor="t" bIns="45700" lIns="91425" spcFirstLastPara="1" rIns="91425" wrap="square" tIns="45700">
          <a:noAutofit/>
        </a:bodyPr>
        <a:lstStyle/>
        <a:p>
          <a:pPr indent="0" lvl="0" marL="0" rtl="0" algn="ctr">
            <a:spcBef>
              <a:spcPts val="0"/>
            </a:spcBef>
            <a:spcAft>
              <a:spcPts val="0"/>
            </a:spcAft>
            <a:buClr>
              <a:srgbClr val="FF0000"/>
            </a:buClr>
            <a:buSzPts val="800"/>
            <a:buFont typeface="Arial Narrow"/>
            <a:buNone/>
          </a:pPr>
          <a:r>
            <a:rPr b="0" lang="en-US" sz="800" cap="none">
              <a:solidFill>
                <a:srgbClr val="FF0000"/>
              </a:solidFill>
              <a:latin typeface="Arial Narrow"/>
              <a:ea typeface="Arial Narrow"/>
              <a:cs typeface="Arial Narrow"/>
              <a:sym typeface="Arial Narrow"/>
            </a:rPr>
            <a:t>08. Dependencia - Control Interno</a:t>
          </a:r>
          <a:endParaRPr b="0" sz="800" cap="none">
            <a:solidFill>
              <a:srgbClr val="FF0000"/>
            </a:solidFill>
            <a:latin typeface="Arial Narrow"/>
            <a:ea typeface="Arial Narrow"/>
            <a:cs typeface="Arial Narrow"/>
            <a:sym typeface="Arial Narrow"/>
          </a:endParaRPr>
        </a:p>
      </xdr:txBody>
    </xdr:sp>
    <xdr:clientData fLocksWithSheet="0"/>
  </xdr:oneCellAnchor>
  <xdr:oneCellAnchor>
    <xdr:from>
      <xdr:col>29</xdr:col>
      <xdr:colOff>123825</xdr:colOff>
      <xdr:row>3</xdr:row>
      <xdr:rowOff>438150</xdr:rowOff>
    </xdr:from>
    <xdr:ext cx="228600" cy="1771650"/>
    <xdr:sp>
      <xdr:nvSpPr>
        <xdr:cNvPr id="11" name="Shape 11"/>
        <xdr:cNvSpPr/>
      </xdr:nvSpPr>
      <xdr:spPr>
        <a:xfrm rot="-5400000">
          <a:off x="4464938" y="3670463"/>
          <a:ext cx="1762125" cy="219075"/>
        </a:xfrm>
        <a:prstGeom prst="rect">
          <a:avLst/>
        </a:prstGeom>
        <a:noFill/>
        <a:ln>
          <a:noFill/>
        </a:ln>
      </xdr:spPr>
      <xdr:txBody>
        <a:bodyPr anchorCtr="0" anchor="t" bIns="45700" lIns="91425" spcFirstLastPara="1" rIns="91425" wrap="square" tIns="45700">
          <a:noAutofit/>
        </a:bodyPr>
        <a:lstStyle/>
        <a:p>
          <a:pPr indent="0" lvl="0" marL="0" rtl="0" algn="ctr">
            <a:spcBef>
              <a:spcPts val="0"/>
            </a:spcBef>
            <a:spcAft>
              <a:spcPts val="0"/>
            </a:spcAft>
            <a:buClr>
              <a:srgbClr val="FF0000"/>
            </a:buClr>
            <a:buSzPts val="800"/>
            <a:buFont typeface="Arial Narrow"/>
            <a:buNone/>
          </a:pPr>
          <a:r>
            <a:rPr b="0" lang="en-US" sz="800" cap="none">
              <a:solidFill>
                <a:srgbClr val="FF0000"/>
              </a:solidFill>
              <a:latin typeface="Arial Narrow"/>
              <a:ea typeface="Arial Narrow"/>
              <a:cs typeface="Arial Narrow"/>
              <a:sym typeface="Arial Narrow"/>
            </a:rPr>
            <a:t>09. Dependencia - Planeación y Sistemas</a:t>
          </a:r>
          <a:endParaRPr b="0" sz="800" cap="none">
            <a:solidFill>
              <a:srgbClr val="FF0000"/>
            </a:solidFill>
            <a:latin typeface="Arial Narrow"/>
            <a:ea typeface="Arial Narrow"/>
            <a:cs typeface="Arial Narrow"/>
            <a:sym typeface="Arial Narrow"/>
          </a:endParaRPr>
        </a:p>
      </xdr:txBody>
    </xdr:sp>
    <xdr:clientData fLocksWithSheet="0"/>
  </xdr:oneCellAnchor>
  <xdr:oneCellAnchor>
    <xdr:from>
      <xdr:col>30</xdr:col>
      <xdr:colOff>161925</xdr:colOff>
      <xdr:row>5</xdr:row>
      <xdr:rowOff>295275</xdr:rowOff>
    </xdr:from>
    <xdr:ext cx="228600" cy="1276350"/>
    <xdr:sp>
      <xdr:nvSpPr>
        <xdr:cNvPr id="12" name="Shape 12"/>
        <xdr:cNvSpPr/>
      </xdr:nvSpPr>
      <xdr:spPr>
        <a:xfrm rot="-5400000">
          <a:off x="4712588" y="3670463"/>
          <a:ext cx="1266825" cy="219075"/>
        </a:xfrm>
        <a:prstGeom prst="rect">
          <a:avLst/>
        </a:prstGeom>
        <a:noFill/>
        <a:ln>
          <a:noFill/>
        </a:ln>
      </xdr:spPr>
      <xdr:txBody>
        <a:bodyPr anchorCtr="0" anchor="t" bIns="45700" lIns="91425" spcFirstLastPara="1" rIns="91425" wrap="square" tIns="45700">
          <a:noAutofit/>
        </a:bodyPr>
        <a:lstStyle/>
        <a:p>
          <a:pPr indent="0" lvl="0" marL="0" rtl="0" algn="ctr">
            <a:spcBef>
              <a:spcPts val="0"/>
            </a:spcBef>
            <a:spcAft>
              <a:spcPts val="0"/>
            </a:spcAft>
            <a:buClr>
              <a:srgbClr val="FF0000"/>
            </a:buClr>
            <a:buSzPts val="800"/>
            <a:buFont typeface="Arial Narrow"/>
            <a:buNone/>
          </a:pPr>
          <a:r>
            <a:rPr b="0" lang="en-US" sz="800" cap="none">
              <a:solidFill>
                <a:srgbClr val="FF0000"/>
              </a:solidFill>
              <a:latin typeface="Arial Narrow"/>
              <a:ea typeface="Arial Narrow"/>
              <a:cs typeface="Arial Narrow"/>
              <a:sym typeface="Arial Narrow"/>
            </a:rPr>
            <a:t>10. Dependencia - Protocolo</a:t>
          </a:r>
          <a:endParaRPr b="0" sz="800" cap="none">
            <a:solidFill>
              <a:srgbClr val="FF0000"/>
            </a:solidFill>
            <a:latin typeface="Arial Narrow"/>
            <a:ea typeface="Arial Narrow"/>
            <a:cs typeface="Arial Narrow"/>
            <a:sym typeface="Arial Narrow"/>
          </a:endParaRPr>
        </a:p>
      </xdr:txBody>
    </xdr:sp>
    <xdr:clientData fLocksWithSheet="0"/>
  </xdr:oneCellAnchor>
  <xdr:oneCellAnchor>
    <xdr:from>
      <xdr:col>32</xdr:col>
      <xdr:colOff>171450</xdr:colOff>
      <xdr:row>3</xdr:row>
      <xdr:rowOff>219075</xdr:rowOff>
    </xdr:from>
    <xdr:ext cx="228600" cy="2114550"/>
    <xdr:sp>
      <xdr:nvSpPr>
        <xdr:cNvPr id="13" name="Shape 13"/>
        <xdr:cNvSpPr/>
      </xdr:nvSpPr>
      <xdr:spPr>
        <a:xfrm rot="-5400000">
          <a:off x="4293488" y="3665700"/>
          <a:ext cx="2105025" cy="228600"/>
        </a:xfrm>
        <a:prstGeom prst="rect">
          <a:avLst/>
        </a:prstGeom>
        <a:noFill/>
        <a:ln>
          <a:noFill/>
        </a:ln>
      </xdr:spPr>
      <xdr:txBody>
        <a:bodyPr anchorCtr="0" anchor="t" bIns="45700" lIns="91425" spcFirstLastPara="1" rIns="91425" wrap="square" tIns="45700">
          <a:noAutofit/>
        </a:bodyPr>
        <a:lstStyle/>
        <a:p>
          <a:pPr indent="0" lvl="0" marL="0" rtl="0" algn="ctr">
            <a:spcBef>
              <a:spcPts val="0"/>
            </a:spcBef>
            <a:spcAft>
              <a:spcPts val="0"/>
            </a:spcAft>
            <a:buClr>
              <a:srgbClr val="FF0000"/>
            </a:buClr>
            <a:buSzPts val="800"/>
            <a:buFont typeface="Arial Narrow"/>
            <a:buNone/>
          </a:pPr>
          <a:r>
            <a:rPr b="0" lang="en-US" sz="800" cap="none">
              <a:solidFill>
                <a:srgbClr val="FF0000"/>
              </a:solidFill>
              <a:latin typeface="Arial Narrow"/>
              <a:ea typeface="Arial Narrow"/>
              <a:cs typeface="Arial Narrow"/>
              <a:sym typeface="Arial Narrow"/>
            </a:rPr>
            <a:t>12. Dependencia - Comisión Accidental LGTBTIQ+</a:t>
          </a:r>
          <a:endParaRPr b="0" sz="800" cap="none">
            <a:solidFill>
              <a:srgbClr val="FF0000"/>
            </a:solidFill>
            <a:latin typeface="Arial Narrow"/>
            <a:ea typeface="Arial Narrow"/>
            <a:cs typeface="Arial Narrow"/>
            <a:sym typeface="Arial Narrow"/>
          </a:endParaRPr>
        </a:p>
      </xdr:txBody>
    </xdr:sp>
    <xdr:clientData fLocksWithSheet="0"/>
  </xdr:oneCellAnchor>
  <xdr:oneCellAnchor>
    <xdr:from>
      <xdr:col>34</xdr:col>
      <xdr:colOff>247650</xdr:colOff>
      <xdr:row>5</xdr:row>
      <xdr:rowOff>285750</xdr:rowOff>
    </xdr:from>
    <xdr:ext cx="238125" cy="1200150"/>
    <xdr:sp>
      <xdr:nvSpPr>
        <xdr:cNvPr id="14" name="Shape 14"/>
        <xdr:cNvSpPr/>
      </xdr:nvSpPr>
      <xdr:spPr>
        <a:xfrm rot="-5400000">
          <a:off x="4750688" y="3665700"/>
          <a:ext cx="1190625" cy="228600"/>
        </a:xfrm>
        <a:prstGeom prst="rect">
          <a:avLst/>
        </a:prstGeom>
        <a:noFill/>
        <a:ln>
          <a:noFill/>
        </a:ln>
      </xdr:spPr>
      <xdr:txBody>
        <a:bodyPr anchorCtr="0" anchor="t" bIns="45700" lIns="91425" spcFirstLastPara="1" rIns="91425" wrap="square" tIns="45700">
          <a:noAutofit/>
        </a:bodyPr>
        <a:lstStyle/>
        <a:p>
          <a:pPr indent="0" lvl="0" marL="0" rtl="0" algn="ctr">
            <a:spcBef>
              <a:spcPts val="0"/>
            </a:spcBef>
            <a:spcAft>
              <a:spcPts val="0"/>
            </a:spcAft>
            <a:buClr>
              <a:srgbClr val="FF0000"/>
            </a:buClr>
            <a:buSzPts val="800"/>
            <a:buFont typeface="Arial Narrow"/>
            <a:buNone/>
          </a:pPr>
          <a:r>
            <a:rPr b="0" lang="en-US" sz="800" cap="none">
              <a:solidFill>
                <a:srgbClr val="FF0000"/>
              </a:solidFill>
              <a:latin typeface="Arial Narrow"/>
              <a:ea typeface="Arial Narrow"/>
              <a:cs typeface="Arial Narrow"/>
              <a:sym typeface="Arial Narrow"/>
            </a:rPr>
            <a:t>14. Organizaciones Civiles</a:t>
          </a:r>
          <a:endParaRPr b="0" sz="800" cap="none">
            <a:solidFill>
              <a:srgbClr val="FF0000"/>
            </a:solidFill>
            <a:latin typeface="Arial Narrow"/>
            <a:ea typeface="Arial Narrow"/>
            <a:cs typeface="Arial Narrow"/>
            <a:sym typeface="Arial Narrow"/>
          </a:endParaRPr>
        </a:p>
      </xdr:txBody>
    </xdr:sp>
    <xdr:clientData fLocksWithSheet="0"/>
  </xdr:oneCellAnchor>
  <xdr:oneCellAnchor>
    <xdr:from>
      <xdr:col>31</xdr:col>
      <xdr:colOff>152400</xdr:colOff>
      <xdr:row>3</xdr:row>
      <xdr:rowOff>238125</xdr:rowOff>
    </xdr:from>
    <xdr:ext cx="228600" cy="2085975"/>
    <xdr:sp>
      <xdr:nvSpPr>
        <xdr:cNvPr id="15" name="Shape 15"/>
        <xdr:cNvSpPr/>
      </xdr:nvSpPr>
      <xdr:spPr>
        <a:xfrm rot="-5400000">
          <a:off x="4307775" y="3670463"/>
          <a:ext cx="2076450" cy="219075"/>
        </a:xfrm>
        <a:prstGeom prst="rect">
          <a:avLst/>
        </a:prstGeom>
        <a:noFill/>
        <a:ln>
          <a:noFill/>
        </a:ln>
      </xdr:spPr>
      <xdr:txBody>
        <a:bodyPr anchorCtr="0" anchor="t" bIns="45700" lIns="91425" spcFirstLastPara="1" rIns="91425" wrap="square" tIns="45700">
          <a:noAutofit/>
        </a:bodyPr>
        <a:lstStyle/>
        <a:p>
          <a:pPr indent="0" lvl="0" marL="0" rtl="0" algn="ctr">
            <a:spcBef>
              <a:spcPts val="0"/>
            </a:spcBef>
            <a:spcAft>
              <a:spcPts val="0"/>
            </a:spcAft>
            <a:buClr>
              <a:srgbClr val="FF0000"/>
            </a:buClr>
            <a:buSzPts val="800"/>
            <a:buFont typeface="Arial Narrow"/>
            <a:buNone/>
          </a:pPr>
          <a:r>
            <a:rPr b="0" lang="en-US" sz="800" cap="none">
              <a:solidFill>
                <a:srgbClr val="FF0000"/>
              </a:solidFill>
              <a:latin typeface="Arial Narrow"/>
              <a:ea typeface="Arial Narrow"/>
              <a:cs typeface="Arial Narrow"/>
              <a:sym typeface="Arial Narrow"/>
            </a:rPr>
            <a:t>11. Dependencia - Unidad de Atención Ciudadana</a:t>
          </a:r>
          <a:endParaRPr b="0" sz="800" cap="none">
            <a:solidFill>
              <a:srgbClr val="FF0000"/>
            </a:solidFill>
            <a:latin typeface="Arial Narrow"/>
            <a:ea typeface="Arial Narrow"/>
            <a:cs typeface="Arial Narrow"/>
            <a:sym typeface="Arial Narrow"/>
          </a:endParaRPr>
        </a:p>
      </xdr:txBody>
    </xdr:sp>
    <xdr:clientData fLocksWithSheet="0"/>
  </xdr:oneCellAnchor>
  <xdr:oneCellAnchor>
    <xdr:from>
      <xdr:col>33</xdr:col>
      <xdr:colOff>285750</xdr:colOff>
      <xdr:row>6</xdr:row>
      <xdr:rowOff>66675</xdr:rowOff>
    </xdr:from>
    <xdr:ext cx="161925" cy="952500"/>
    <xdr:sp>
      <xdr:nvSpPr>
        <xdr:cNvPr id="16" name="Shape 16"/>
        <xdr:cNvSpPr/>
      </xdr:nvSpPr>
      <xdr:spPr>
        <a:xfrm rot="-5400000">
          <a:off x="4874513" y="3699038"/>
          <a:ext cx="942975" cy="161925"/>
        </a:xfrm>
        <a:prstGeom prst="rect">
          <a:avLst/>
        </a:prstGeom>
        <a:noFill/>
        <a:ln>
          <a:noFill/>
        </a:ln>
      </xdr:spPr>
      <xdr:txBody>
        <a:bodyPr anchorCtr="0" anchor="t" bIns="45700" lIns="91425" spcFirstLastPara="1" rIns="91425" wrap="square" tIns="45700">
          <a:noAutofit/>
        </a:bodyPr>
        <a:lstStyle/>
        <a:p>
          <a:pPr indent="0" lvl="0" marL="0" rtl="0" algn="ctr">
            <a:spcBef>
              <a:spcPts val="0"/>
            </a:spcBef>
            <a:spcAft>
              <a:spcPts val="0"/>
            </a:spcAft>
            <a:buClr>
              <a:srgbClr val="FF0000"/>
            </a:buClr>
            <a:buSzPts val="800"/>
            <a:buFont typeface="Arial Narrow"/>
            <a:buNone/>
          </a:pPr>
          <a:r>
            <a:rPr b="0" lang="en-US" sz="800" cap="none">
              <a:solidFill>
                <a:srgbClr val="FF0000"/>
              </a:solidFill>
              <a:latin typeface="Arial Narrow"/>
              <a:ea typeface="Arial Narrow"/>
              <a:cs typeface="Arial Narrow"/>
              <a:sym typeface="Arial Narrow"/>
            </a:rPr>
            <a:t>13. Canal Congreso</a:t>
          </a:r>
          <a:endParaRPr b="0" sz="800" cap="none">
            <a:solidFill>
              <a:srgbClr val="FF0000"/>
            </a:solidFill>
            <a:latin typeface="Arial Narrow"/>
            <a:ea typeface="Arial Narrow"/>
            <a:cs typeface="Arial Narrow"/>
            <a:sym typeface="Arial Narrow"/>
          </a:endParaRPr>
        </a:p>
      </xdr:txBody>
    </xdr:sp>
    <xdr:clientData fLocksWithSheet="0"/>
  </xdr:oneCellAnchor>
  <xdr:oneCellAnchor>
    <xdr:from>
      <xdr:col>36</xdr:col>
      <xdr:colOff>142875</xdr:colOff>
      <xdr:row>5</xdr:row>
      <xdr:rowOff>152400</xdr:rowOff>
    </xdr:from>
    <xdr:ext cx="228600" cy="1419225"/>
    <xdr:sp>
      <xdr:nvSpPr>
        <xdr:cNvPr id="17" name="Shape 17"/>
        <xdr:cNvSpPr/>
      </xdr:nvSpPr>
      <xdr:spPr>
        <a:xfrm rot="-5400000">
          <a:off x="4641150" y="3670463"/>
          <a:ext cx="1409700" cy="219075"/>
        </a:xfrm>
        <a:prstGeom prst="rect">
          <a:avLst/>
        </a:prstGeom>
        <a:noFill/>
        <a:ln>
          <a:noFill/>
        </a:ln>
      </xdr:spPr>
      <xdr:txBody>
        <a:bodyPr anchorCtr="0" anchor="t" bIns="45700" lIns="91425" spcFirstLastPara="1" rIns="91425" wrap="square" tIns="45700">
          <a:noAutofit/>
        </a:bodyPr>
        <a:lstStyle/>
        <a:p>
          <a:pPr indent="0" lvl="0" marL="0" rtl="0" algn="ctr">
            <a:spcBef>
              <a:spcPts val="0"/>
            </a:spcBef>
            <a:spcAft>
              <a:spcPts val="0"/>
            </a:spcAft>
            <a:buClr>
              <a:srgbClr val="FF0000"/>
            </a:buClr>
            <a:buSzPts val="800"/>
            <a:buFont typeface="Arial Narrow"/>
            <a:buNone/>
          </a:pPr>
          <a:r>
            <a:rPr b="0" lang="en-US" sz="800" cap="none">
              <a:solidFill>
                <a:srgbClr val="FF0000"/>
              </a:solidFill>
              <a:latin typeface="Arial Narrow"/>
              <a:ea typeface="Arial Narrow"/>
              <a:cs typeface="Arial Narrow"/>
              <a:sym typeface="Arial Narrow"/>
            </a:rPr>
            <a:t>16. Secretaria General - Senado</a:t>
          </a:r>
          <a:endParaRPr b="0" sz="800" cap="none">
            <a:solidFill>
              <a:srgbClr val="FF0000"/>
            </a:solidFill>
            <a:latin typeface="Arial Narrow"/>
            <a:ea typeface="Arial Narrow"/>
            <a:cs typeface="Arial Narrow"/>
            <a:sym typeface="Arial Narrow"/>
          </a:endParaRPr>
        </a:p>
      </xdr:txBody>
    </xdr:sp>
    <xdr:clientData fLocksWithSheet="0"/>
  </xdr:oneCellAnchor>
  <xdr:oneCellAnchor>
    <xdr:from>
      <xdr:col>39</xdr:col>
      <xdr:colOff>209550</xdr:colOff>
      <xdr:row>5</xdr:row>
      <xdr:rowOff>200025</xdr:rowOff>
    </xdr:from>
    <xdr:ext cx="219075" cy="1371600"/>
    <xdr:sp>
      <xdr:nvSpPr>
        <xdr:cNvPr id="18" name="Shape 18"/>
        <xdr:cNvSpPr/>
      </xdr:nvSpPr>
      <xdr:spPr>
        <a:xfrm rot="-5400000">
          <a:off x="4664963" y="3675225"/>
          <a:ext cx="1362075" cy="209550"/>
        </a:xfrm>
        <a:prstGeom prst="rect">
          <a:avLst/>
        </a:prstGeom>
        <a:noFill/>
        <a:ln>
          <a:noFill/>
        </a:ln>
      </xdr:spPr>
      <xdr:txBody>
        <a:bodyPr anchorCtr="0" anchor="t" bIns="45700" lIns="91425" spcFirstLastPara="1" rIns="91425" wrap="square" tIns="45700">
          <a:noAutofit/>
        </a:bodyPr>
        <a:lstStyle/>
        <a:p>
          <a:pPr indent="0" lvl="0" marL="0" rtl="0" algn="ctr">
            <a:spcBef>
              <a:spcPts val="0"/>
            </a:spcBef>
            <a:spcAft>
              <a:spcPts val="0"/>
            </a:spcAft>
            <a:buClr>
              <a:srgbClr val="FF0000"/>
            </a:buClr>
            <a:buSzPts val="800"/>
            <a:buFont typeface="Arial Narrow"/>
            <a:buNone/>
          </a:pPr>
          <a:r>
            <a:rPr b="0" lang="en-US" sz="800" cap="none">
              <a:solidFill>
                <a:srgbClr val="FF0000"/>
              </a:solidFill>
              <a:latin typeface="Arial Narrow"/>
              <a:ea typeface="Arial Narrow"/>
              <a:cs typeface="Arial Narrow"/>
              <a:sym typeface="Arial Narrow"/>
            </a:rPr>
            <a:t>19. Oficina de prensa - Senado</a:t>
          </a:r>
          <a:endParaRPr b="0" sz="800" cap="none">
            <a:solidFill>
              <a:srgbClr val="FF0000"/>
            </a:solidFill>
            <a:latin typeface="Arial Narrow"/>
            <a:ea typeface="Arial Narrow"/>
            <a:cs typeface="Arial Narrow"/>
            <a:sym typeface="Arial Narrow"/>
          </a:endParaRPr>
        </a:p>
      </xdr:txBody>
    </xdr:sp>
    <xdr:clientData fLocksWithSheet="0"/>
  </xdr:oneCellAnchor>
  <xdr:oneCellAnchor>
    <xdr:from>
      <xdr:col>35</xdr:col>
      <xdr:colOff>190500</xdr:colOff>
      <xdr:row>4</xdr:row>
      <xdr:rowOff>57150</xdr:rowOff>
    </xdr:from>
    <xdr:ext cx="219075" cy="1724025"/>
    <xdr:sp>
      <xdr:nvSpPr>
        <xdr:cNvPr id="19" name="Shape 19"/>
        <xdr:cNvSpPr/>
      </xdr:nvSpPr>
      <xdr:spPr>
        <a:xfrm rot="-5400000">
          <a:off x="4488750" y="3675225"/>
          <a:ext cx="1714500" cy="209550"/>
        </a:xfrm>
        <a:prstGeom prst="rect">
          <a:avLst/>
        </a:prstGeom>
        <a:noFill/>
        <a:ln>
          <a:noFill/>
        </a:ln>
      </xdr:spPr>
      <xdr:txBody>
        <a:bodyPr anchorCtr="0" anchor="t" bIns="45700" lIns="91425" spcFirstLastPara="1" rIns="91425" wrap="square" tIns="45700">
          <a:noAutofit/>
        </a:bodyPr>
        <a:lstStyle/>
        <a:p>
          <a:pPr indent="0" lvl="0" marL="0" rtl="0" algn="ctr">
            <a:spcBef>
              <a:spcPts val="0"/>
            </a:spcBef>
            <a:spcAft>
              <a:spcPts val="0"/>
            </a:spcAft>
            <a:buClr>
              <a:srgbClr val="FF0000"/>
            </a:buClr>
            <a:buSzPts val="800"/>
            <a:buFont typeface="Arial Narrow"/>
            <a:buNone/>
          </a:pPr>
          <a:r>
            <a:rPr b="0" lang="en-US" sz="800" cap="none">
              <a:solidFill>
                <a:srgbClr val="FF0000"/>
              </a:solidFill>
              <a:latin typeface="Arial Narrow"/>
              <a:ea typeface="Arial Narrow"/>
              <a:cs typeface="Arial Narrow"/>
              <a:sym typeface="Arial Narrow"/>
            </a:rPr>
            <a:t>15. Dependencia - Presidencia - Senado</a:t>
          </a:r>
          <a:endParaRPr b="0" sz="800" cap="none">
            <a:solidFill>
              <a:srgbClr val="FF0000"/>
            </a:solidFill>
            <a:latin typeface="Arial Narrow"/>
            <a:ea typeface="Arial Narrow"/>
            <a:cs typeface="Arial Narrow"/>
            <a:sym typeface="Arial Narrow"/>
          </a:endParaRPr>
        </a:p>
      </xdr:txBody>
    </xdr:sp>
    <xdr:clientData fLocksWithSheet="0"/>
  </xdr:oneCellAnchor>
  <xdr:oneCellAnchor>
    <xdr:from>
      <xdr:col>37</xdr:col>
      <xdr:colOff>200025</xdr:colOff>
      <xdr:row>3</xdr:row>
      <xdr:rowOff>9525</xdr:rowOff>
    </xdr:from>
    <xdr:ext cx="228600" cy="2200275"/>
    <xdr:sp>
      <xdr:nvSpPr>
        <xdr:cNvPr id="20" name="Shape 20"/>
        <xdr:cNvSpPr/>
      </xdr:nvSpPr>
      <xdr:spPr>
        <a:xfrm rot="-5400000">
          <a:off x="4250625" y="3670463"/>
          <a:ext cx="2190750" cy="219075"/>
        </a:xfrm>
        <a:prstGeom prst="rect">
          <a:avLst/>
        </a:prstGeom>
        <a:noFill/>
        <a:ln>
          <a:noFill/>
        </a:ln>
      </xdr:spPr>
      <xdr:txBody>
        <a:bodyPr anchorCtr="0" anchor="t" bIns="45700" lIns="91425" spcFirstLastPara="1" rIns="91425" wrap="square" tIns="45700">
          <a:noAutofit/>
        </a:bodyPr>
        <a:lstStyle/>
        <a:p>
          <a:pPr indent="0" lvl="0" marL="0" rtl="0" algn="ctr">
            <a:spcBef>
              <a:spcPts val="0"/>
            </a:spcBef>
            <a:spcAft>
              <a:spcPts val="0"/>
            </a:spcAft>
            <a:buClr>
              <a:srgbClr val="FF0000"/>
            </a:buClr>
            <a:buSzPts val="800"/>
            <a:buFont typeface="Arial Narrow"/>
            <a:buNone/>
          </a:pPr>
          <a:r>
            <a:rPr b="0" lang="en-US" sz="800" cap="none">
              <a:solidFill>
                <a:srgbClr val="FF0000"/>
              </a:solidFill>
              <a:latin typeface="Arial Narrow"/>
              <a:ea typeface="Arial Narrow"/>
              <a:cs typeface="Arial Narrow"/>
              <a:sym typeface="Arial Narrow"/>
            </a:rPr>
            <a:t>17. Dependencia - Primera Vicepresidencia - Senado</a:t>
          </a:r>
          <a:endParaRPr b="0" sz="800" cap="none">
            <a:solidFill>
              <a:srgbClr val="FF0000"/>
            </a:solidFill>
            <a:latin typeface="Arial Narrow"/>
            <a:ea typeface="Arial Narrow"/>
            <a:cs typeface="Arial Narrow"/>
            <a:sym typeface="Arial Narrow"/>
          </a:endParaRPr>
        </a:p>
      </xdr:txBody>
    </xdr:sp>
    <xdr:clientData fLocksWithSheet="0"/>
  </xdr:oneCellAnchor>
  <xdr:oneCellAnchor>
    <xdr:from>
      <xdr:col>38</xdr:col>
      <xdr:colOff>133350</xdr:colOff>
      <xdr:row>2</xdr:row>
      <xdr:rowOff>180975</xdr:rowOff>
    </xdr:from>
    <xdr:ext cx="238125" cy="2238375"/>
    <xdr:sp>
      <xdr:nvSpPr>
        <xdr:cNvPr id="21" name="Shape 21"/>
        <xdr:cNvSpPr/>
      </xdr:nvSpPr>
      <xdr:spPr>
        <a:xfrm rot="-5400000">
          <a:off x="4231575" y="3665700"/>
          <a:ext cx="2228850" cy="228600"/>
        </a:xfrm>
        <a:prstGeom prst="rect">
          <a:avLst/>
        </a:prstGeom>
        <a:noFill/>
        <a:ln>
          <a:noFill/>
        </a:ln>
      </xdr:spPr>
      <xdr:txBody>
        <a:bodyPr anchorCtr="0" anchor="t" bIns="45700" lIns="91425" spcFirstLastPara="1" rIns="91425" wrap="square" tIns="45700">
          <a:noAutofit/>
        </a:bodyPr>
        <a:lstStyle/>
        <a:p>
          <a:pPr indent="0" lvl="0" marL="0" rtl="0" algn="ctr">
            <a:spcBef>
              <a:spcPts val="0"/>
            </a:spcBef>
            <a:spcAft>
              <a:spcPts val="0"/>
            </a:spcAft>
            <a:buClr>
              <a:srgbClr val="FF0000"/>
            </a:buClr>
            <a:buSzPts val="800"/>
            <a:buFont typeface="Arial Narrow"/>
            <a:buNone/>
          </a:pPr>
          <a:r>
            <a:rPr b="0" lang="en-US" sz="800" cap="none">
              <a:solidFill>
                <a:srgbClr val="FF0000"/>
              </a:solidFill>
              <a:latin typeface="Arial Narrow"/>
              <a:ea typeface="Arial Narrow"/>
              <a:cs typeface="Arial Narrow"/>
              <a:sym typeface="Arial Narrow"/>
            </a:rPr>
            <a:t>18. Dependencia - Segunda Vicepresidencia - Senado</a:t>
          </a:r>
          <a:endParaRPr b="0" sz="800" cap="none">
            <a:solidFill>
              <a:srgbClr val="FF0000"/>
            </a:solidFill>
            <a:latin typeface="Arial Narrow"/>
            <a:ea typeface="Arial Narrow"/>
            <a:cs typeface="Arial Narrow"/>
            <a:sym typeface="Arial Narrow"/>
          </a:endParaRPr>
        </a:p>
      </xdr:txBody>
    </xdr:sp>
    <xdr:clientData fLocksWithSheet="0"/>
  </xdr:oneCellAnchor>
  <xdr:oneCellAnchor>
    <xdr:from>
      <xdr:col>1</xdr:col>
      <xdr:colOff>276225</xdr:colOff>
      <xdr:row>2</xdr:row>
      <xdr:rowOff>76200</xdr:rowOff>
    </xdr:from>
    <xdr:ext cx="3095625" cy="723900"/>
    <xdr:pic>
      <xdr:nvPicPr>
        <xdr:cNvPr id="0" name="image1.png" title="Imagen"/>
        <xdr:cNvPicPr preferRelativeResize="0"/>
      </xdr:nvPicPr>
      <xdr:blipFill>
        <a:blip cstate="print" r:embed="rId1"/>
        <a:stretch>
          <a:fillRect/>
        </a:stretch>
      </xdr:blipFill>
      <xdr:spPr>
        <a:prstGeom prst="rect">
          <a:avLst/>
        </a:prstGeom>
        <a:noFill/>
      </xdr:spPr>
    </xdr:pic>
    <xdr:clientData fLocksWithSheet="0"/>
  </xdr:oneCellAnchor>
  <xdr:oneCellAnchor>
    <xdr:from>
      <xdr:col>17</xdr:col>
      <xdr:colOff>47625</xdr:colOff>
      <xdr:row>2</xdr:row>
      <xdr:rowOff>76200</xdr:rowOff>
    </xdr:from>
    <xdr:ext cx="4381500" cy="723900"/>
    <xdr:pic>
      <xdr:nvPicPr>
        <xdr:cNvPr id="0" name="image2.png" title="Imagen"/>
        <xdr:cNvPicPr preferRelativeResize="0"/>
      </xdr:nvPicPr>
      <xdr:blipFill>
        <a:blip cstate="print" r:embed="rId2"/>
        <a:stretch>
          <a:fillRect/>
        </a:stretch>
      </xdr:blipFill>
      <xdr:spPr>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Users/marlongaleano/Downloads/%5b00%20Matriz%20Consolidada_Actividades%20VIII%20Plan%20de%20Acci&#243;n%202023-2024.xlsx%5dOtros" TargetMode="External"/></Relationships>
</file>

<file path=xl/externalLinks/externalLink1.xml><?xml version="1.0" encoding="utf-8"?>
<externalLin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externalBook r:id="rId1">
    <sheetNames>
      <sheetName val="Otros]\Users\marlongaleano\Downloads\"/>
    </sheetNames>
    <sheetDataSet>
      <sheetData sheetId="0" refreshError="1"/>
    </sheetDataSet>
  </externalBook>
</externalLink>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1" Type="http://schemas.openxmlformats.org/officeDocument/2006/relationships/hyperlink" Target="https://drive.google.com/file/d/1IksqvcSGz3mOmZab9HAU9OE7q8XpgHf3/view?usp=drive_link" TargetMode="External"/><Relationship Id="rId10" Type="http://schemas.openxmlformats.org/officeDocument/2006/relationships/hyperlink" Target="https://docs.google.com/spreadsheets/d/1ZTGn54Hm4C2BmCRyWdsqen8gTgJtMvvS/edit?usp=sharing&amp;ouid=104594570721106723704&amp;rtpof=true&amp;sd=true" TargetMode="External"/><Relationship Id="rId13" Type="http://schemas.openxmlformats.org/officeDocument/2006/relationships/hyperlink" Target="https://drive.google.com/drive/u/0/folders/1txPQZelnMw-rFTaNWFCIEnItsgGC7yJs" TargetMode="External"/><Relationship Id="rId12" Type="http://schemas.openxmlformats.org/officeDocument/2006/relationships/hyperlink" Target="https://youtube.com/playlist?list=PLBsavMh2R_uihGbbAfMat3hg-zgBP9x_z&amp;si=szE2phU57kHUC9g0" TargetMode="External"/><Relationship Id="rId1" Type="http://schemas.openxmlformats.org/officeDocument/2006/relationships/hyperlink" Target="https://drive.google.com/drive/folders/1zilTgcVQEuJxso1Mh9tt0nCxVElSe9LJ" TargetMode="External"/><Relationship Id="rId2" Type="http://schemas.openxmlformats.org/officeDocument/2006/relationships/hyperlink" Target="https://drive.google.com/drive/u/1/folders/1l0wHML37HEEb-J4N7bPK2zXJ2K35nseh" TargetMode="External"/><Relationship Id="rId3" Type="http://schemas.openxmlformats.org/officeDocument/2006/relationships/hyperlink" Target="https://drive.google.com/drive/u/1/folders/13OWgrlXLoDk9zlBZzSLvTscwAcNGeUI3" TargetMode="External"/><Relationship Id="rId4" Type="http://schemas.openxmlformats.org/officeDocument/2006/relationships/hyperlink" Target="https://drive.google.com/file/d/1WjBvCYHZXu9ztO0VxoZsg_l0FjoB9YEw/view?usp=drive_link" TargetMode="External"/><Relationship Id="rId9" Type="http://schemas.openxmlformats.org/officeDocument/2006/relationships/hyperlink" Target="https://docs.google.com/forms/d/1t995lyNw3wSBYNYA2FKGAAe4IOE9nl-uJ4xDEqos8CE/edit" TargetMode="External"/><Relationship Id="rId15" Type="http://schemas.openxmlformats.org/officeDocument/2006/relationships/drawing" Target="../drawings/drawing1.xml"/><Relationship Id="rId14" Type="http://schemas.openxmlformats.org/officeDocument/2006/relationships/hyperlink" Target="https://drive.google.com/drive/u/1/folders/11-gkVwBWefPFPKtfgpgZzg0UI7N57b4h" TargetMode="External"/><Relationship Id="rId5" Type="http://schemas.openxmlformats.org/officeDocument/2006/relationships/hyperlink" Target="https://www.camara.gov.co/sites/default/files/2024-06/PROTOCOLO%20DE%20ACCESO%20A%20MEDIOS%20C%C3%81MARA%20DE%20REPRESENTANTES%202024.pdf" TargetMode="External"/><Relationship Id="rId6" Type="http://schemas.openxmlformats.org/officeDocument/2006/relationships/hyperlink" Target="https://drive.google.com/drive/folders/1mY4qsen-0l3AFlAOdKDyQvk74euRmkQK" TargetMode="External"/><Relationship Id="rId7" Type="http://schemas.openxmlformats.org/officeDocument/2006/relationships/hyperlink" Target="https://drive.google.com/drive/folders/1amwWAIGAmpd_S-MMIQJTm89eB3j4_V_Z?usp=drive_link" TargetMode="External"/><Relationship Id="rId8" Type="http://schemas.openxmlformats.org/officeDocument/2006/relationships/hyperlink" Target="https://drive.google.com/drive/u/1/folders/110awsK9CPVc-_Ia_K0H05YGQ3MWjimry" TargetMode="Externa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pane ySplit="13.0" topLeftCell="A14" activePane="bottomLeft" state="frozen"/>
      <selection activeCell="B15" sqref="B15" pane="bottomLeft"/>
    </sheetView>
  </sheetViews>
  <sheetFormatPr customHeight="1" defaultColWidth="10.1" defaultRowHeight="15.0"/>
  <cols>
    <col customWidth="1" min="1" max="1" width="2.0"/>
    <col customWidth="1" min="2" max="2" width="17.4"/>
    <col customWidth="1" min="3" max="3" width="4.6"/>
    <col customWidth="1" min="4" max="4" width="12.9"/>
    <col customWidth="1" min="5" max="5" width="21.0"/>
    <col customWidth="1" min="6" max="6" width="14.2"/>
    <col customWidth="1" min="7" max="7" width="11.0"/>
    <col customWidth="1" min="8" max="8" width="8.9"/>
    <col customWidth="1" min="9" max="9" width="10.0"/>
    <col customWidth="1" min="10" max="10" width="7.6"/>
    <col customWidth="1" min="11" max="11" width="13.6"/>
    <col customWidth="1" min="12" max="12" width="10.9"/>
    <col customWidth="1" min="13" max="13" width="11.4"/>
    <col customWidth="1" min="14" max="14" width="9.2"/>
    <col customWidth="1" min="15" max="15" width="10.6"/>
    <col customWidth="1" min="16" max="16" width="9.5"/>
    <col customWidth="1" min="17" max="17" width="8.0"/>
    <col customWidth="1" min="18" max="18" width="50.6"/>
    <col customWidth="1" min="19" max="19" width="28.2"/>
    <col customWidth="1" hidden="1" min="20" max="20" width="8.3"/>
    <col customWidth="1" min="21" max="21" width="11.0"/>
    <col customWidth="1" hidden="1" min="22" max="22" width="4.3"/>
    <col customWidth="1" hidden="1" min="23" max="23" width="4.5"/>
    <col customWidth="1" hidden="1" min="24" max="24" width="5.4"/>
    <col customWidth="1" hidden="1" min="25" max="25" width="5.0"/>
    <col customWidth="1" hidden="1" min="26" max="26" width="6.0"/>
    <col customWidth="1" hidden="1" min="27" max="27" width="5.6"/>
    <col customWidth="1" hidden="1" min="28" max="28" width="7.1"/>
    <col customWidth="1" hidden="1" min="29" max="29" width="5.6"/>
    <col customWidth="1" hidden="1" min="30" max="30" width="5.5"/>
    <col customWidth="1" hidden="1" min="31" max="31" width="5.9"/>
    <col customWidth="1" hidden="1" min="32" max="33" width="5.6"/>
    <col customWidth="1" hidden="1" min="34" max="34" width="6.0"/>
    <col customWidth="1" hidden="1" min="35" max="35" width="7.0"/>
    <col customWidth="1" hidden="1" min="36" max="36" width="6.5"/>
    <col customWidth="1" hidden="1" min="37" max="37" width="5.6"/>
    <col customWidth="1" hidden="1" min="38" max="38" width="5.9"/>
    <col customWidth="1" hidden="1" min="39" max="39" width="5.5"/>
    <col customWidth="1" hidden="1" min="40" max="40" width="6.9"/>
    <col customWidth="1" hidden="1" min="41" max="41" width="11.0"/>
  </cols>
  <sheetData>
    <row r="1">
      <c r="A1" s="1"/>
      <c r="B1" s="2"/>
      <c r="C1" s="2"/>
      <c r="D1" s="2"/>
      <c r="E1" s="2"/>
      <c r="F1" s="2"/>
      <c r="G1" s="2"/>
      <c r="H1" s="2"/>
      <c r="I1" s="2"/>
      <c r="J1" s="2"/>
      <c r="K1" s="2"/>
      <c r="L1" s="2"/>
      <c r="M1" s="2"/>
      <c r="N1" s="2"/>
      <c r="O1" s="2"/>
      <c r="Q1" s="3"/>
      <c r="T1" s="4"/>
      <c r="U1" s="5"/>
      <c r="V1" s="6"/>
      <c r="W1" s="6"/>
      <c r="X1" s="6"/>
      <c r="Y1" s="6"/>
      <c r="Z1" s="6"/>
      <c r="AA1" s="6"/>
      <c r="AB1" s="6"/>
      <c r="AC1" s="6"/>
      <c r="AD1" s="6"/>
      <c r="AE1" s="6"/>
      <c r="AF1" s="6"/>
      <c r="AG1" s="6"/>
      <c r="AH1" s="6"/>
      <c r="AI1" s="6"/>
      <c r="AJ1" s="6"/>
      <c r="AK1" s="6"/>
      <c r="AL1" s="6"/>
      <c r="AM1" s="6"/>
      <c r="AN1" s="6"/>
    </row>
    <row r="2">
      <c r="A2" s="7"/>
      <c r="B2" s="7"/>
      <c r="C2" s="7"/>
      <c r="D2" s="7"/>
      <c r="E2" s="7"/>
      <c r="F2" s="7"/>
      <c r="G2" s="7"/>
      <c r="H2" s="7"/>
      <c r="I2" s="7"/>
      <c r="J2" s="8"/>
      <c r="K2" s="9"/>
      <c r="L2" s="8"/>
      <c r="M2" s="8"/>
      <c r="N2" s="10"/>
      <c r="O2" s="2"/>
      <c r="Q2" s="3"/>
      <c r="T2" s="4"/>
      <c r="U2" s="5"/>
      <c r="V2" s="11"/>
      <c r="W2" s="11"/>
      <c r="X2" s="11"/>
      <c r="Y2" s="11"/>
      <c r="Z2" s="11"/>
      <c r="AA2" s="11"/>
      <c r="AB2" s="11"/>
      <c r="AC2" s="11"/>
      <c r="AD2" s="11"/>
      <c r="AE2" s="11"/>
      <c r="AF2" s="11"/>
      <c r="AG2" s="11"/>
      <c r="AH2" s="11"/>
      <c r="AI2" s="11"/>
      <c r="AJ2" s="12"/>
      <c r="AK2" s="12"/>
      <c r="AL2" s="12"/>
      <c r="AM2" s="12"/>
      <c r="AN2" s="12"/>
    </row>
    <row r="3">
      <c r="A3" s="13"/>
      <c r="B3" s="14"/>
      <c r="C3" s="15"/>
      <c r="D3" s="16"/>
      <c r="E3" s="17" t="s">
        <v>0</v>
      </c>
      <c r="F3" s="15"/>
      <c r="G3" s="15"/>
      <c r="H3" s="15"/>
      <c r="I3" s="15"/>
      <c r="J3" s="15"/>
      <c r="K3" s="15"/>
      <c r="L3" s="15"/>
      <c r="M3" s="15"/>
      <c r="N3" s="15"/>
      <c r="O3" s="16"/>
      <c r="P3" s="18"/>
      <c r="Q3" s="15"/>
      <c r="R3" s="15"/>
      <c r="S3" s="16"/>
      <c r="T3" s="4"/>
      <c r="U3" s="5"/>
      <c r="V3" s="19"/>
      <c r="W3" s="19"/>
      <c r="X3" s="19"/>
      <c r="Y3" s="19"/>
      <c r="Z3" s="19"/>
      <c r="AA3" s="19"/>
      <c r="AB3" s="19"/>
      <c r="AC3" s="19"/>
      <c r="AD3" s="19"/>
      <c r="AE3" s="19"/>
      <c r="AF3" s="19"/>
      <c r="AG3" s="19"/>
      <c r="AH3" s="19"/>
      <c r="AI3" s="19"/>
      <c r="AJ3" s="19"/>
      <c r="AK3" s="19"/>
      <c r="AL3" s="19"/>
      <c r="AM3" s="19"/>
      <c r="AN3" s="19"/>
    </row>
    <row r="4" ht="56.25" customHeight="1">
      <c r="A4" s="2"/>
      <c r="B4" s="20"/>
      <c r="C4" s="21"/>
      <c r="D4" s="22"/>
      <c r="E4" s="20"/>
      <c r="F4" s="21"/>
      <c r="G4" s="21"/>
      <c r="H4" s="21"/>
      <c r="I4" s="21"/>
      <c r="J4" s="21"/>
      <c r="K4" s="21"/>
      <c r="L4" s="21"/>
      <c r="M4" s="21"/>
      <c r="N4" s="21"/>
      <c r="O4" s="22"/>
      <c r="P4" s="20"/>
      <c r="Q4" s="21"/>
      <c r="R4" s="21"/>
      <c r="S4" s="22"/>
      <c r="T4" s="4"/>
      <c r="U4" s="5"/>
      <c r="V4" s="19"/>
      <c r="W4" s="19"/>
      <c r="X4" s="19"/>
      <c r="Y4" s="19"/>
      <c r="Z4" s="19"/>
      <c r="AA4" s="19"/>
      <c r="AB4" s="19"/>
      <c r="AC4" s="19"/>
      <c r="AD4" s="19"/>
      <c r="AE4" s="19"/>
      <c r="AF4" s="19"/>
      <c r="AG4" s="19"/>
      <c r="AH4" s="19"/>
      <c r="AI4" s="19"/>
      <c r="AJ4" s="19"/>
      <c r="AK4" s="19"/>
      <c r="AL4" s="19"/>
      <c r="AM4" s="19"/>
      <c r="AN4" s="19"/>
    </row>
    <row r="5">
      <c r="A5" s="23"/>
      <c r="B5" s="23"/>
      <c r="C5" s="23"/>
      <c r="D5" s="24"/>
      <c r="E5" s="23"/>
      <c r="F5" s="25"/>
      <c r="G5" s="26"/>
      <c r="H5" s="25"/>
      <c r="I5" s="25"/>
      <c r="J5" s="25"/>
      <c r="K5" s="25"/>
      <c r="L5" s="25"/>
      <c r="M5" s="25"/>
      <c r="N5" s="25"/>
      <c r="O5" s="2"/>
      <c r="Q5" s="3"/>
      <c r="T5" s="4"/>
      <c r="U5" s="5"/>
      <c r="V5" s="19"/>
      <c r="W5" s="19"/>
      <c r="X5" s="19"/>
      <c r="Y5" s="19"/>
      <c r="Z5" s="19"/>
      <c r="AA5" s="19"/>
      <c r="AB5" s="19"/>
      <c r="AC5" s="19"/>
      <c r="AD5" s="19"/>
      <c r="AE5" s="19"/>
      <c r="AF5" s="19"/>
      <c r="AG5" s="19"/>
      <c r="AH5" s="19"/>
      <c r="AI5" s="19"/>
      <c r="AJ5" s="19"/>
      <c r="AK5" s="19"/>
      <c r="AL5" s="19"/>
      <c r="AM5" s="19"/>
      <c r="AN5" s="19"/>
    </row>
    <row r="6" ht="30.75" customHeight="1">
      <c r="A6" s="23"/>
      <c r="B6" s="23"/>
      <c r="C6" s="23"/>
      <c r="D6" s="24"/>
      <c r="E6" s="23"/>
      <c r="F6" s="27" t="s">
        <v>1</v>
      </c>
      <c r="G6" s="27" t="s">
        <v>2</v>
      </c>
      <c r="H6" s="27" t="s">
        <v>3</v>
      </c>
      <c r="I6" s="27" t="s">
        <v>2</v>
      </c>
      <c r="J6" s="25"/>
      <c r="K6" s="25"/>
      <c r="L6" s="25"/>
      <c r="M6" s="28" t="s">
        <v>4</v>
      </c>
      <c r="N6" s="28" t="s">
        <v>5</v>
      </c>
      <c r="O6" s="29" t="s">
        <v>6</v>
      </c>
      <c r="P6" s="30" t="s">
        <v>5</v>
      </c>
      <c r="Q6" s="31" t="s">
        <v>7</v>
      </c>
      <c r="T6" s="4"/>
      <c r="U6" s="5"/>
      <c r="V6" s="19"/>
      <c r="W6" s="19"/>
      <c r="X6" s="19"/>
      <c r="Y6" s="19"/>
      <c r="Z6" s="19"/>
      <c r="AA6" s="19"/>
      <c r="AB6" s="19"/>
      <c r="AC6" s="19"/>
      <c r="AD6" s="19"/>
      <c r="AE6" s="19"/>
      <c r="AF6" s="19"/>
      <c r="AG6" s="19"/>
      <c r="AH6" s="19"/>
      <c r="AI6" s="19"/>
      <c r="AJ6" s="19"/>
      <c r="AK6" s="19"/>
      <c r="AL6" s="19"/>
      <c r="AM6" s="19"/>
      <c r="AN6" s="19"/>
    </row>
    <row r="7" ht="18.75" customHeight="1">
      <c r="A7" s="32"/>
      <c r="B7" s="33" t="s">
        <v>8</v>
      </c>
      <c r="C7" s="34"/>
      <c r="D7" s="35" t="s">
        <v>9</v>
      </c>
      <c r="E7" s="36"/>
      <c r="F7" s="37">
        <v>7.0</v>
      </c>
      <c r="G7" s="38">
        <f>100*F7/F11</f>
        <v>33.33333333</v>
      </c>
      <c r="H7" s="39">
        <v>5.0</v>
      </c>
      <c r="I7" s="40">
        <f>100*H7/H11</f>
        <v>45.45454545</v>
      </c>
      <c r="J7" s="25"/>
      <c r="K7" s="25"/>
      <c r="L7" s="25"/>
      <c r="M7" s="41">
        <v>7.0</v>
      </c>
      <c r="N7" s="42">
        <f>100*M7/M11</f>
        <v>41.17647059</v>
      </c>
      <c r="O7" s="43">
        <v>5.0</v>
      </c>
      <c r="P7" s="44">
        <f>100*O7/O11</f>
        <v>33.33333333</v>
      </c>
      <c r="Q7" s="45">
        <f>(Q14+Q15+Q16+Q17+Q18)/O7*100</f>
        <v>100</v>
      </c>
      <c r="T7" s="4"/>
      <c r="U7" s="46"/>
      <c r="V7" s="19"/>
      <c r="W7" s="19"/>
      <c r="X7" s="19"/>
      <c r="Y7" s="19"/>
      <c r="Z7" s="19"/>
      <c r="AA7" s="19"/>
      <c r="AB7" s="19"/>
      <c r="AC7" s="19"/>
      <c r="AD7" s="19"/>
      <c r="AE7" s="19"/>
      <c r="AF7" s="19"/>
      <c r="AG7" s="19"/>
      <c r="AH7" s="19"/>
      <c r="AI7" s="19"/>
      <c r="AJ7" s="19"/>
      <c r="AK7" s="19"/>
      <c r="AL7" s="19"/>
      <c r="AM7" s="19"/>
      <c r="AN7" s="19"/>
    </row>
    <row r="8">
      <c r="A8" s="32"/>
      <c r="B8" s="33" t="s">
        <v>10</v>
      </c>
      <c r="C8" s="34"/>
      <c r="D8" s="35" t="s">
        <v>11</v>
      </c>
      <c r="E8" s="36"/>
      <c r="F8" s="37">
        <v>7.0</v>
      </c>
      <c r="G8" s="38">
        <f>100*F8/F11</f>
        <v>33.33333333</v>
      </c>
      <c r="H8" s="39">
        <v>3.0</v>
      </c>
      <c r="I8" s="40">
        <f>100*H8/H11</f>
        <v>27.27272727</v>
      </c>
      <c r="J8" s="25"/>
      <c r="K8" s="25"/>
      <c r="L8" s="25"/>
      <c r="M8" s="41">
        <v>5.0</v>
      </c>
      <c r="N8" s="42">
        <f>100*M8/M11</f>
        <v>29.41176471</v>
      </c>
      <c r="O8" s="43">
        <v>5.0</v>
      </c>
      <c r="P8" s="44">
        <f>100*O8/O11</f>
        <v>33.33333333</v>
      </c>
      <c r="Q8" s="45">
        <f>(Q21+Q22+Q23+Q24+Q25)/O8*100</f>
        <v>100</v>
      </c>
      <c r="T8" s="4"/>
      <c r="U8" s="5"/>
      <c r="V8" s="19"/>
      <c r="W8" s="19"/>
      <c r="X8" s="19"/>
      <c r="Y8" s="19"/>
      <c r="Z8" s="19"/>
      <c r="AA8" s="19"/>
      <c r="AB8" s="19"/>
      <c r="AC8" s="19"/>
      <c r="AD8" s="19"/>
      <c r="AE8" s="19"/>
      <c r="AF8" s="19"/>
      <c r="AG8" s="19"/>
      <c r="AH8" s="19"/>
      <c r="AI8" s="19"/>
      <c r="AJ8" s="19"/>
      <c r="AK8" s="19"/>
      <c r="AL8" s="19"/>
      <c r="AM8" s="19"/>
      <c r="AN8" s="19"/>
    </row>
    <row r="9">
      <c r="A9" s="32"/>
      <c r="B9" s="33" t="s">
        <v>12</v>
      </c>
      <c r="C9" s="34"/>
      <c r="D9" s="35" t="s">
        <v>13</v>
      </c>
      <c r="E9" s="36"/>
      <c r="F9" s="37">
        <v>3.0</v>
      </c>
      <c r="G9" s="38">
        <f>100*F9/F11</f>
        <v>14.28571429</v>
      </c>
      <c r="H9" s="39">
        <v>2.0</v>
      </c>
      <c r="I9" s="40">
        <f>100*H9/H11</f>
        <v>18.18181818</v>
      </c>
      <c r="J9" s="25"/>
      <c r="K9" s="25"/>
      <c r="L9" s="25"/>
      <c r="M9" s="41">
        <v>2.0</v>
      </c>
      <c r="N9" s="42">
        <f>100*M9/M11</f>
        <v>11.76470588</v>
      </c>
      <c r="O9" s="43">
        <v>3.0</v>
      </c>
      <c r="P9" s="44">
        <f>100*O9/O11</f>
        <v>20</v>
      </c>
      <c r="Q9" s="45">
        <f>(Q28+Q29+Q30)/O9*100</f>
        <v>100</v>
      </c>
      <c r="T9" s="4"/>
      <c r="U9" s="5"/>
      <c r="V9" s="19"/>
      <c r="W9" s="19"/>
      <c r="X9" s="19"/>
      <c r="Y9" s="19"/>
      <c r="Z9" s="19"/>
      <c r="AA9" s="19"/>
      <c r="AB9" s="19"/>
      <c r="AC9" s="19"/>
      <c r="AD9" s="19"/>
      <c r="AE9" s="19"/>
      <c r="AF9" s="19"/>
      <c r="AG9" s="19"/>
      <c r="AH9" s="19"/>
      <c r="AI9" s="19"/>
      <c r="AJ9" s="19"/>
      <c r="AK9" s="19"/>
      <c r="AL9" s="19"/>
      <c r="AM9" s="19"/>
      <c r="AN9" s="19"/>
    </row>
    <row r="10">
      <c r="A10" s="32"/>
      <c r="B10" s="33" t="s">
        <v>14</v>
      </c>
      <c r="C10" s="34"/>
      <c r="D10" s="35" t="s">
        <v>15</v>
      </c>
      <c r="E10" s="36"/>
      <c r="F10" s="37">
        <v>4.0</v>
      </c>
      <c r="G10" s="38">
        <f>100*F10/F11</f>
        <v>19.04761905</v>
      </c>
      <c r="H10" s="39">
        <v>1.0</v>
      </c>
      <c r="I10" s="40">
        <f>100*H10/H11</f>
        <v>9.090909091</v>
      </c>
      <c r="J10" s="25"/>
      <c r="K10" s="25"/>
      <c r="L10" s="25"/>
      <c r="M10" s="41">
        <v>3.0</v>
      </c>
      <c r="N10" s="42">
        <f>100*M10/M11</f>
        <v>17.64705882</v>
      </c>
      <c r="O10" s="47">
        <v>2.0</v>
      </c>
      <c r="P10" s="48">
        <f>100*O10/O11</f>
        <v>13.33333333</v>
      </c>
      <c r="Q10" s="49">
        <f>(Q31+Q32)/O10*100</f>
        <v>100</v>
      </c>
      <c r="T10" s="4"/>
      <c r="U10" s="5"/>
      <c r="V10" s="19"/>
      <c r="W10" s="19"/>
      <c r="X10" s="19"/>
      <c r="Y10" s="19"/>
      <c r="Z10" s="19"/>
      <c r="AA10" s="19"/>
      <c r="AB10" s="19"/>
      <c r="AC10" s="19"/>
      <c r="AD10" s="19"/>
      <c r="AE10" s="19"/>
      <c r="AF10" s="19"/>
      <c r="AG10" s="19"/>
      <c r="AH10" s="19"/>
      <c r="AI10" s="19"/>
      <c r="AJ10" s="19"/>
      <c r="AK10" s="19"/>
      <c r="AL10" s="19"/>
      <c r="AM10" s="19"/>
      <c r="AN10" s="19"/>
    </row>
    <row r="11">
      <c r="A11" s="50"/>
      <c r="B11" s="50"/>
      <c r="C11" s="50"/>
      <c r="D11" s="51"/>
      <c r="E11" s="51"/>
      <c r="F11" s="52">
        <f t="shared" ref="F11:I11" si="1">SUM(F7:F10)</f>
        <v>21</v>
      </c>
      <c r="G11" s="53">
        <f t="shared" si="1"/>
        <v>100</v>
      </c>
      <c r="H11" s="54">
        <f t="shared" si="1"/>
        <v>11</v>
      </c>
      <c r="I11" s="55">
        <f t="shared" si="1"/>
        <v>100</v>
      </c>
      <c r="J11" s="25"/>
      <c r="K11" s="25"/>
      <c r="L11" s="25"/>
      <c r="M11" s="52">
        <f t="shared" ref="M11:P11" si="2">SUM(M7:M10)</f>
        <v>17</v>
      </c>
      <c r="N11" s="56">
        <f t="shared" si="2"/>
        <v>100</v>
      </c>
      <c r="O11" s="57">
        <f t="shared" si="2"/>
        <v>15</v>
      </c>
      <c r="P11" s="58">
        <f t="shared" si="2"/>
        <v>100</v>
      </c>
      <c r="Q11" s="59">
        <f>SUM(Q7:Q10)/4</f>
        <v>100</v>
      </c>
      <c r="T11" s="4"/>
      <c r="U11" s="5"/>
      <c r="V11" s="19"/>
      <c r="W11" s="19"/>
      <c r="X11" s="19"/>
      <c r="Y11" s="19"/>
      <c r="Z11" s="19"/>
      <c r="AA11" s="19"/>
      <c r="AB11" s="19"/>
      <c r="AC11" s="19"/>
      <c r="AD11" s="19"/>
      <c r="AE11" s="19"/>
      <c r="AF11" s="19"/>
      <c r="AG11" s="19"/>
      <c r="AH11" s="19"/>
      <c r="AI11" s="19"/>
      <c r="AJ11" s="19"/>
      <c r="AK11" s="19"/>
      <c r="AL11" s="19"/>
      <c r="AM11" s="19"/>
      <c r="AN11" s="19"/>
    </row>
    <row r="12">
      <c r="A12" s="50"/>
      <c r="B12" s="50"/>
      <c r="C12" s="50"/>
      <c r="D12" s="51"/>
      <c r="E12" s="51"/>
      <c r="F12" s="25"/>
      <c r="G12" s="26"/>
      <c r="H12" s="25"/>
      <c r="I12" s="25"/>
      <c r="J12" s="60"/>
      <c r="K12" s="61"/>
      <c r="L12" s="62"/>
      <c r="M12" s="63"/>
      <c r="N12" s="63"/>
      <c r="Q12" s="3"/>
      <c r="T12" s="4"/>
      <c r="U12" s="5"/>
      <c r="V12" s="19"/>
      <c r="W12" s="19"/>
      <c r="X12" s="19"/>
      <c r="Y12" s="19"/>
      <c r="Z12" s="19"/>
      <c r="AA12" s="19"/>
      <c r="AB12" s="19"/>
      <c r="AC12" s="19"/>
      <c r="AD12" s="19"/>
      <c r="AE12" s="19"/>
      <c r="AF12" s="19"/>
      <c r="AG12" s="19"/>
      <c r="AH12" s="19"/>
      <c r="AI12" s="19"/>
      <c r="AJ12" s="19"/>
      <c r="AK12" s="19"/>
      <c r="AL12" s="19"/>
      <c r="AM12" s="19"/>
      <c r="AN12" s="19"/>
    </row>
    <row r="13">
      <c r="A13" s="32"/>
      <c r="B13" s="32" t="s">
        <v>16</v>
      </c>
      <c r="C13" s="32" t="s">
        <v>17</v>
      </c>
      <c r="D13" s="32" t="s">
        <v>18</v>
      </c>
      <c r="E13" s="32" t="s">
        <v>19</v>
      </c>
      <c r="F13" s="32" t="s">
        <v>20</v>
      </c>
      <c r="G13" s="32" t="s">
        <v>21</v>
      </c>
      <c r="H13" s="32" t="s">
        <v>22</v>
      </c>
      <c r="I13" s="32" t="s">
        <v>23</v>
      </c>
      <c r="J13" s="32" t="s">
        <v>24</v>
      </c>
      <c r="K13" s="64" t="s">
        <v>25</v>
      </c>
      <c r="L13" s="65" t="s">
        <v>26</v>
      </c>
      <c r="M13" s="64" t="s">
        <v>27</v>
      </c>
      <c r="N13" s="64" t="s">
        <v>28</v>
      </c>
      <c r="O13" s="64" t="s">
        <v>29</v>
      </c>
      <c r="P13" s="64" t="s">
        <v>30</v>
      </c>
      <c r="Q13" s="64" t="s">
        <v>31</v>
      </c>
      <c r="R13" s="64" t="s">
        <v>32</v>
      </c>
      <c r="S13" s="66" t="s">
        <v>33</v>
      </c>
      <c r="T13" s="4"/>
      <c r="U13" s="5"/>
      <c r="V13" s="67"/>
      <c r="W13" s="67"/>
      <c r="X13" s="67"/>
      <c r="Y13" s="67"/>
      <c r="Z13" s="67"/>
      <c r="AA13" s="67"/>
      <c r="AB13" s="67"/>
      <c r="AC13" s="67"/>
      <c r="AD13" s="67"/>
      <c r="AE13" s="67"/>
      <c r="AF13" s="67"/>
      <c r="AG13" s="67"/>
      <c r="AH13" s="67"/>
      <c r="AI13" s="67"/>
      <c r="AJ13" s="67"/>
      <c r="AK13" s="67"/>
      <c r="AL13" s="67"/>
      <c r="AM13" s="67"/>
      <c r="AN13" s="67"/>
    </row>
    <row r="14" ht="380.25" customHeight="1">
      <c r="A14" s="68">
        <v>1.0</v>
      </c>
      <c r="B14" s="68" t="s">
        <v>34</v>
      </c>
      <c r="C14" s="69">
        <v>1.1</v>
      </c>
      <c r="D14" s="70" t="s">
        <v>35</v>
      </c>
      <c r="E14" s="70" t="s">
        <v>36</v>
      </c>
      <c r="F14" s="70" t="s">
        <v>37</v>
      </c>
      <c r="G14" s="70" t="s">
        <v>9</v>
      </c>
      <c r="H14" s="70" t="s">
        <v>38</v>
      </c>
      <c r="I14" s="70" t="s">
        <v>39</v>
      </c>
      <c r="J14" s="71">
        <v>45444.0</v>
      </c>
      <c r="K14" s="72" t="s">
        <v>40</v>
      </c>
      <c r="L14" s="73"/>
      <c r="M14" s="72" t="s">
        <v>41</v>
      </c>
      <c r="N14" s="74" t="s">
        <v>42</v>
      </c>
      <c r="O14" s="75" t="s">
        <v>43</v>
      </c>
      <c r="P14" s="76" t="s">
        <v>44</v>
      </c>
      <c r="Q14" s="77">
        <f>10/10</f>
        <v>1</v>
      </c>
      <c r="R14" s="78" t="s">
        <v>45</v>
      </c>
      <c r="S14" s="79" t="s">
        <v>46</v>
      </c>
      <c r="T14" s="80"/>
      <c r="U14" s="81"/>
      <c r="V14" s="82"/>
      <c r="W14" s="82"/>
      <c r="X14" s="82"/>
      <c r="Y14" s="82"/>
      <c r="Z14" s="82"/>
      <c r="AA14" s="82"/>
      <c r="AB14" s="82"/>
      <c r="AC14" s="82"/>
      <c r="AD14" s="82"/>
      <c r="AE14" s="82"/>
      <c r="AF14" s="82"/>
      <c r="AG14" s="82"/>
      <c r="AH14" s="82" t="s">
        <v>47</v>
      </c>
      <c r="AI14" s="82"/>
      <c r="AJ14" s="82"/>
      <c r="AK14" s="82"/>
      <c r="AL14" s="82"/>
      <c r="AM14" s="82"/>
      <c r="AN14" s="82"/>
    </row>
    <row r="15">
      <c r="A15" s="68">
        <v>2.0</v>
      </c>
      <c r="B15" s="68" t="s">
        <v>34</v>
      </c>
      <c r="C15" s="68">
        <v>1.2</v>
      </c>
      <c r="D15" s="70" t="s">
        <v>48</v>
      </c>
      <c r="E15" s="70" t="s">
        <v>49</v>
      </c>
      <c r="F15" s="70" t="s">
        <v>50</v>
      </c>
      <c r="G15" s="70" t="s">
        <v>9</v>
      </c>
      <c r="H15" s="70" t="s">
        <v>51</v>
      </c>
      <c r="I15" s="70" t="s">
        <v>52</v>
      </c>
      <c r="J15" s="71">
        <v>45443.0</v>
      </c>
      <c r="K15" s="72" t="s">
        <v>53</v>
      </c>
      <c r="L15" s="73">
        <v>3.0E7</v>
      </c>
      <c r="M15" s="72" t="s">
        <v>54</v>
      </c>
      <c r="N15" s="74" t="s">
        <v>42</v>
      </c>
      <c r="O15" s="75" t="s">
        <v>55</v>
      </c>
      <c r="P15" s="83" t="s">
        <v>56</v>
      </c>
      <c r="Q15" s="77">
        <v>1.0</v>
      </c>
      <c r="R15" s="84" t="s">
        <v>57</v>
      </c>
      <c r="S15" s="79" t="s">
        <v>58</v>
      </c>
      <c r="T15" s="85" t="s">
        <v>59</v>
      </c>
      <c r="U15" s="86"/>
      <c r="V15" s="82"/>
      <c r="W15" s="82"/>
      <c r="X15" s="82"/>
      <c r="Y15" s="82"/>
      <c r="Z15" s="82"/>
      <c r="AA15" s="82"/>
      <c r="AB15" s="82"/>
      <c r="AC15" s="82"/>
      <c r="AD15" s="82"/>
      <c r="AE15" s="82"/>
      <c r="AF15" s="82" t="s">
        <v>47</v>
      </c>
      <c r="AG15" s="82"/>
      <c r="AH15" s="82"/>
      <c r="AI15" s="82"/>
      <c r="AJ15" s="82"/>
      <c r="AK15" s="82" t="s">
        <v>47</v>
      </c>
      <c r="AL15" s="82"/>
      <c r="AM15" s="82"/>
      <c r="AN15" s="82" t="s">
        <v>47</v>
      </c>
    </row>
    <row r="16">
      <c r="A16" s="68">
        <v>3.0</v>
      </c>
      <c r="B16" s="68" t="s">
        <v>34</v>
      </c>
      <c r="C16" s="68">
        <v>1.3</v>
      </c>
      <c r="D16" s="70" t="s">
        <v>60</v>
      </c>
      <c r="E16" s="70" t="s">
        <v>61</v>
      </c>
      <c r="F16" s="70" t="s">
        <v>62</v>
      </c>
      <c r="G16" s="70" t="s">
        <v>9</v>
      </c>
      <c r="H16" s="70" t="s">
        <v>51</v>
      </c>
      <c r="I16" s="70" t="s">
        <v>39</v>
      </c>
      <c r="J16" s="71">
        <v>45443.0</v>
      </c>
      <c r="K16" s="72" t="s">
        <v>53</v>
      </c>
      <c r="L16" s="73"/>
      <c r="M16" s="72" t="s">
        <v>63</v>
      </c>
      <c r="N16" s="74" t="s">
        <v>42</v>
      </c>
      <c r="O16" s="75" t="s">
        <v>55</v>
      </c>
      <c r="P16" s="83" t="s">
        <v>64</v>
      </c>
      <c r="Q16" s="77">
        <v>1.0</v>
      </c>
      <c r="R16" s="84" t="s">
        <v>65</v>
      </c>
      <c r="S16" s="79" t="s">
        <v>66</v>
      </c>
      <c r="T16" s="85" t="s">
        <v>67</v>
      </c>
      <c r="U16" s="86"/>
      <c r="V16" s="82"/>
      <c r="W16" s="82"/>
      <c r="X16" s="82"/>
      <c r="Y16" s="82"/>
      <c r="Z16" s="82"/>
      <c r="AA16" s="82"/>
      <c r="AB16" s="82"/>
      <c r="AC16" s="82"/>
      <c r="AD16" s="82"/>
      <c r="AE16" s="82"/>
      <c r="AF16" s="82"/>
      <c r="AG16" s="82"/>
      <c r="AH16" s="82"/>
      <c r="AI16" s="82"/>
      <c r="AJ16" s="87"/>
      <c r="AK16" s="87"/>
      <c r="AL16" s="87"/>
      <c r="AM16" s="87"/>
      <c r="AN16" s="87" t="s">
        <v>47</v>
      </c>
    </row>
    <row r="17">
      <c r="A17" s="68">
        <v>4.0</v>
      </c>
      <c r="B17" s="68" t="s">
        <v>68</v>
      </c>
      <c r="C17" s="68">
        <v>1.4</v>
      </c>
      <c r="D17" s="70" t="s">
        <v>69</v>
      </c>
      <c r="E17" s="70" t="s">
        <v>70</v>
      </c>
      <c r="F17" s="70" t="s">
        <v>71</v>
      </c>
      <c r="G17" s="70" t="s">
        <v>9</v>
      </c>
      <c r="H17" s="70" t="s">
        <v>51</v>
      </c>
      <c r="I17" s="70" t="s">
        <v>39</v>
      </c>
      <c r="J17" s="71">
        <v>45443.0</v>
      </c>
      <c r="K17" s="70" t="s">
        <v>72</v>
      </c>
      <c r="L17" s="73"/>
      <c r="M17" s="72" t="s">
        <v>73</v>
      </c>
      <c r="N17" s="74" t="s">
        <v>42</v>
      </c>
      <c r="O17" s="75" t="s">
        <v>74</v>
      </c>
      <c r="P17" s="83" t="s">
        <v>75</v>
      </c>
      <c r="Q17" s="77">
        <v>1.0</v>
      </c>
      <c r="R17" s="83" t="s">
        <v>76</v>
      </c>
      <c r="S17" s="79" t="s">
        <v>77</v>
      </c>
      <c r="T17" s="85" t="s">
        <v>78</v>
      </c>
      <c r="U17" s="86"/>
      <c r="V17" s="82" t="s">
        <v>47</v>
      </c>
      <c r="W17" s="82" t="s">
        <v>47</v>
      </c>
      <c r="X17" s="82" t="s">
        <v>47</v>
      </c>
      <c r="Y17" s="82"/>
      <c r="Z17" s="82"/>
      <c r="AA17" s="82"/>
      <c r="AB17" s="82"/>
      <c r="AC17" s="82"/>
      <c r="AD17" s="82"/>
      <c r="AE17" s="82"/>
      <c r="AF17" s="82"/>
      <c r="AG17" s="82"/>
      <c r="AH17" s="82"/>
      <c r="AI17" s="82"/>
      <c r="AJ17" s="82"/>
      <c r="AK17" s="82"/>
      <c r="AL17" s="82"/>
      <c r="AM17" s="82"/>
      <c r="AN17" s="82"/>
      <c r="AO17" s="88"/>
    </row>
    <row r="18">
      <c r="A18" s="68">
        <v>5.0</v>
      </c>
      <c r="B18" s="68" t="s">
        <v>68</v>
      </c>
      <c r="C18" s="68">
        <v>1.5</v>
      </c>
      <c r="D18" s="70" t="s">
        <v>79</v>
      </c>
      <c r="E18" s="70" t="s">
        <v>80</v>
      </c>
      <c r="F18" s="70" t="s">
        <v>81</v>
      </c>
      <c r="G18" s="70" t="s">
        <v>9</v>
      </c>
      <c r="H18" s="70" t="s">
        <v>51</v>
      </c>
      <c r="I18" s="70" t="s">
        <v>82</v>
      </c>
      <c r="J18" s="71">
        <v>45443.0</v>
      </c>
      <c r="K18" s="89" t="s">
        <v>83</v>
      </c>
      <c r="L18" s="73"/>
      <c r="M18" s="72" t="s">
        <v>84</v>
      </c>
      <c r="N18" s="74" t="s">
        <v>42</v>
      </c>
      <c r="O18" s="75" t="s">
        <v>74</v>
      </c>
      <c r="P18" s="83" t="s">
        <v>85</v>
      </c>
      <c r="Q18" s="77">
        <v>1.0</v>
      </c>
      <c r="R18" s="83" t="s">
        <v>86</v>
      </c>
      <c r="S18" s="79" t="s">
        <v>87</v>
      </c>
      <c r="T18" s="80"/>
      <c r="U18" s="81"/>
      <c r="V18" s="82"/>
      <c r="W18" s="82"/>
      <c r="X18" s="82"/>
      <c r="Y18" s="82"/>
      <c r="Z18" s="82"/>
      <c r="AA18" s="82" t="s">
        <v>47</v>
      </c>
      <c r="AB18" s="82"/>
      <c r="AC18" s="82"/>
      <c r="AD18" s="82"/>
      <c r="AE18" s="82"/>
      <c r="AF18" s="82"/>
      <c r="AG18" s="82"/>
      <c r="AH18" s="82"/>
      <c r="AI18" s="82"/>
      <c r="AJ18" s="82"/>
      <c r="AK18" s="82"/>
      <c r="AL18" s="82"/>
      <c r="AM18" s="82"/>
      <c r="AN18" s="82"/>
      <c r="AO18" s="88"/>
    </row>
    <row r="19">
      <c r="A19" s="68">
        <v>6.0</v>
      </c>
      <c r="B19" s="68" t="s">
        <v>68</v>
      </c>
      <c r="C19" s="68">
        <v>1.6</v>
      </c>
      <c r="D19" s="90" t="s">
        <v>88</v>
      </c>
      <c r="E19" s="90" t="s">
        <v>89</v>
      </c>
      <c r="F19" s="70" t="s">
        <v>90</v>
      </c>
      <c r="G19" s="70" t="s">
        <v>9</v>
      </c>
      <c r="H19" s="70" t="s">
        <v>38</v>
      </c>
      <c r="I19" s="70" t="s">
        <v>82</v>
      </c>
      <c r="J19" s="71">
        <v>45504.0</v>
      </c>
      <c r="K19" s="89" t="s">
        <v>91</v>
      </c>
      <c r="L19" s="70" t="s">
        <v>92</v>
      </c>
      <c r="M19" s="70" t="s">
        <v>93</v>
      </c>
      <c r="N19" s="91" t="s">
        <v>94</v>
      </c>
      <c r="O19" s="75" t="s">
        <v>74</v>
      </c>
      <c r="P19" s="92"/>
      <c r="Q19" s="93"/>
      <c r="R19" s="94"/>
      <c r="S19" s="92"/>
      <c r="T19" s="80"/>
      <c r="U19" s="86"/>
      <c r="V19" s="82"/>
      <c r="W19" s="82"/>
      <c r="X19" s="82"/>
      <c r="Y19" s="82"/>
      <c r="Z19" s="82"/>
      <c r="AA19" s="82"/>
      <c r="AB19" s="82"/>
      <c r="AC19" s="82"/>
      <c r="AD19" s="82"/>
      <c r="AE19" s="82"/>
      <c r="AF19" s="82"/>
      <c r="AG19" s="82"/>
      <c r="AH19" s="82"/>
      <c r="AI19" s="82"/>
      <c r="AJ19" s="82" t="s">
        <v>47</v>
      </c>
      <c r="AK19" s="82"/>
      <c r="AL19" s="82"/>
      <c r="AM19" s="82"/>
      <c r="AN19" s="82"/>
      <c r="AO19" s="88"/>
    </row>
    <row r="20">
      <c r="A20" s="68">
        <v>7.0</v>
      </c>
      <c r="B20" s="68" t="s">
        <v>68</v>
      </c>
      <c r="C20" s="68">
        <v>1.7</v>
      </c>
      <c r="D20" s="90" t="s">
        <v>95</v>
      </c>
      <c r="E20" s="70" t="s">
        <v>96</v>
      </c>
      <c r="F20" s="70" t="s">
        <v>97</v>
      </c>
      <c r="G20" s="70" t="s">
        <v>9</v>
      </c>
      <c r="H20" s="70" t="s">
        <v>51</v>
      </c>
      <c r="I20" s="70" t="s">
        <v>82</v>
      </c>
      <c r="J20" s="71">
        <v>45504.0</v>
      </c>
      <c r="K20" s="89" t="s">
        <v>91</v>
      </c>
      <c r="L20" s="70" t="s">
        <v>92</v>
      </c>
      <c r="M20" s="70" t="s">
        <v>98</v>
      </c>
      <c r="N20" s="91" t="s">
        <v>94</v>
      </c>
      <c r="O20" s="75" t="s">
        <v>74</v>
      </c>
      <c r="P20" s="92"/>
      <c r="Q20" s="93"/>
      <c r="R20" s="94"/>
      <c r="S20" s="92"/>
      <c r="T20" s="80"/>
      <c r="U20" s="86"/>
      <c r="V20" s="82"/>
      <c r="W20" s="82"/>
      <c r="X20" s="82"/>
      <c r="Y20" s="82"/>
      <c r="Z20" s="82"/>
      <c r="AA20" s="82"/>
      <c r="AB20" s="82"/>
      <c r="AC20" s="82"/>
      <c r="AD20" s="82"/>
      <c r="AE20" s="82"/>
      <c r="AF20" s="82"/>
      <c r="AG20" s="82"/>
      <c r="AH20" s="82"/>
      <c r="AI20" s="82"/>
      <c r="AJ20" s="82" t="s">
        <v>47</v>
      </c>
      <c r="AK20" s="82"/>
      <c r="AL20" s="82"/>
      <c r="AM20" s="82"/>
      <c r="AN20" s="82"/>
      <c r="AO20" s="88"/>
    </row>
    <row r="21" ht="243.75" customHeight="1">
      <c r="A21" s="68">
        <v>8.0</v>
      </c>
      <c r="B21" s="68" t="s">
        <v>34</v>
      </c>
      <c r="C21" s="68">
        <v>2.1</v>
      </c>
      <c r="D21" s="70" t="s">
        <v>99</v>
      </c>
      <c r="E21" s="70" t="s">
        <v>100</v>
      </c>
      <c r="F21" s="70" t="s">
        <v>101</v>
      </c>
      <c r="G21" s="70" t="s">
        <v>11</v>
      </c>
      <c r="H21" s="70" t="s">
        <v>38</v>
      </c>
      <c r="I21" s="70" t="s">
        <v>39</v>
      </c>
      <c r="J21" s="71">
        <v>45473.0</v>
      </c>
      <c r="K21" s="72" t="s">
        <v>40</v>
      </c>
      <c r="L21" s="73" t="s">
        <v>102</v>
      </c>
      <c r="M21" s="72" t="s">
        <v>103</v>
      </c>
      <c r="N21" s="95" t="s">
        <v>42</v>
      </c>
      <c r="O21" s="75" t="s">
        <v>43</v>
      </c>
      <c r="P21" s="76" t="s">
        <v>104</v>
      </c>
      <c r="Q21" s="96">
        <f>6/6</f>
        <v>1</v>
      </c>
      <c r="R21" s="83" t="s">
        <v>105</v>
      </c>
      <c r="S21" s="79" t="s">
        <v>106</v>
      </c>
      <c r="T21" s="85" t="s">
        <v>107</v>
      </c>
      <c r="U21" s="86"/>
      <c r="V21" s="82"/>
      <c r="W21" s="82"/>
      <c r="X21" s="82"/>
      <c r="Y21" s="82"/>
      <c r="Z21" s="82"/>
      <c r="AA21" s="82"/>
      <c r="AB21" s="82"/>
      <c r="AC21" s="82"/>
      <c r="AD21" s="82"/>
      <c r="AE21" s="82"/>
      <c r="AF21" s="82"/>
      <c r="AG21" s="82"/>
      <c r="AH21" s="82" t="s">
        <v>47</v>
      </c>
      <c r="AI21" s="82" t="s">
        <v>47</v>
      </c>
      <c r="AJ21" s="82"/>
      <c r="AK21" s="82"/>
      <c r="AL21" s="82"/>
      <c r="AM21" s="82"/>
      <c r="AN21" s="82"/>
    </row>
    <row r="22">
      <c r="A22" s="68">
        <v>9.0</v>
      </c>
      <c r="B22" s="68" t="s">
        <v>34</v>
      </c>
      <c r="C22" s="68">
        <v>2.2</v>
      </c>
      <c r="D22" s="70" t="s">
        <v>108</v>
      </c>
      <c r="E22" s="70" t="s">
        <v>109</v>
      </c>
      <c r="F22" s="70" t="s">
        <v>110</v>
      </c>
      <c r="G22" s="70" t="s">
        <v>11</v>
      </c>
      <c r="H22" s="70" t="s">
        <v>38</v>
      </c>
      <c r="I22" s="70" t="s">
        <v>52</v>
      </c>
      <c r="J22" s="71">
        <v>45473.0</v>
      </c>
      <c r="K22" s="72" t="s">
        <v>111</v>
      </c>
      <c r="L22" s="73">
        <v>0.0</v>
      </c>
      <c r="M22" s="72" t="s">
        <v>112</v>
      </c>
      <c r="N22" s="97" t="s">
        <v>113</v>
      </c>
      <c r="O22" s="75" t="s">
        <v>55</v>
      </c>
      <c r="P22" s="98" t="s">
        <v>114</v>
      </c>
      <c r="Q22" s="99">
        <f>7/7</f>
        <v>1</v>
      </c>
      <c r="R22" s="79" t="s">
        <v>115</v>
      </c>
      <c r="S22" s="79" t="s">
        <v>116</v>
      </c>
      <c r="T22" s="85" t="s">
        <v>117</v>
      </c>
      <c r="U22" s="86"/>
      <c r="V22" s="82"/>
      <c r="W22" s="82"/>
      <c r="X22" s="82"/>
      <c r="Y22" s="82"/>
      <c r="Z22" s="82"/>
      <c r="AA22" s="82" t="s">
        <v>47</v>
      </c>
      <c r="AB22" s="82"/>
      <c r="AC22" s="82"/>
      <c r="AD22" s="82"/>
      <c r="AE22" s="82"/>
      <c r="AF22" s="82"/>
      <c r="AG22" s="82"/>
      <c r="AH22" s="82" t="s">
        <v>47</v>
      </c>
      <c r="AI22" s="82"/>
      <c r="AJ22" s="82"/>
      <c r="AK22" s="82"/>
      <c r="AL22" s="82"/>
      <c r="AM22" s="82"/>
      <c r="AN22" s="82"/>
    </row>
    <row r="23">
      <c r="A23" s="68">
        <v>10.0</v>
      </c>
      <c r="B23" s="68" t="s">
        <v>34</v>
      </c>
      <c r="C23" s="75">
        <v>2.3</v>
      </c>
      <c r="D23" s="70" t="s">
        <v>118</v>
      </c>
      <c r="E23" s="70" t="s">
        <v>119</v>
      </c>
      <c r="F23" s="70" t="s">
        <v>120</v>
      </c>
      <c r="G23" s="70" t="s">
        <v>11</v>
      </c>
      <c r="H23" s="70" t="s">
        <v>38</v>
      </c>
      <c r="I23" s="70" t="s">
        <v>39</v>
      </c>
      <c r="J23" s="71">
        <v>45473.0</v>
      </c>
      <c r="K23" s="72" t="s">
        <v>121</v>
      </c>
      <c r="L23" s="73">
        <v>2.0E7</v>
      </c>
      <c r="M23" s="72" t="s">
        <v>122</v>
      </c>
      <c r="N23" s="97" t="s">
        <v>113</v>
      </c>
      <c r="O23" s="75" t="s">
        <v>55</v>
      </c>
      <c r="P23" s="98" t="s">
        <v>123</v>
      </c>
      <c r="Q23" s="77">
        <f>3/3</f>
        <v>1</v>
      </c>
      <c r="R23" s="83" t="s">
        <v>124</v>
      </c>
      <c r="S23" s="79" t="s">
        <v>125</v>
      </c>
      <c r="T23" s="80"/>
      <c r="U23" s="86"/>
      <c r="V23" s="82"/>
      <c r="W23" s="82"/>
      <c r="X23" s="82"/>
      <c r="Y23" s="82"/>
      <c r="Z23" s="82"/>
      <c r="AA23" s="82" t="s">
        <v>47</v>
      </c>
      <c r="AB23" s="82"/>
      <c r="AC23" s="82"/>
      <c r="AD23" s="82" t="s">
        <v>47</v>
      </c>
      <c r="AE23" s="82"/>
      <c r="AF23" s="82"/>
      <c r="AG23" s="82"/>
      <c r="AH23" s="82"/>
      <c r="AI23" s="82"/>
      <c r="AJ23" s="82"/>
      <c r="AK23" s="82"/>
      <c r="AL23" s="82"/>
      <c r="AM23" s="82"/>
      <c r="AN23" s="82"/>
    </row>
    <row r="24">
      <c r="A24" s="68">
        <v>11.0</v>
      </c>
      <c r="B24" s="68" t="s">
        <v>68</v>
      </c>
      <c r="C24" s="68">
        <v>2.4</v>
      </c>
      <c r="D24" s="70" t="s">
        <v>126</v>
      </c>
      <c r="E24" s="70" t="s">
        <v>127</v>
      </c>
      <c r="F24" s="70" t="s">
        <v>128</v>
      </c>
      <c r="G24" s="70" t="s">
        <v>11</v>
      </c>
      <c r="H24" s="70" t="s">
        <v>51</v>
      </c>
      <c r="I24" s="70" t="s">
        <v>39</v>
      </c>
      <c r="J24" s="71">
        <v>45443.0</v>
      </c>
      <c r="K24" s="72" t="s">
        <v>129</v>
      </c>
      <c r="L24" s="73"/>
      <c r="M24" s="72" t="s">
        <v>130</v>
      </c>
      <c r="N24" s="74" t="s">
        <v>42</v>
      </c>
      <c r="O24" s="75" t="s">
        <v>43</v>
      </c>
      <c r="P24" s="83" t="s">
        <v>131</v>
      </c>
      <c r="Q24" s="77">
        <v>1.0</v>
      </c>
      <c r="R24" s="83" t="s">
        <v>132</v>
      </c>
      <c r="S24" s="79" t="s">
        <v>133</v>
      </c>
      <c r="T24" s="80"/>
      <c r="U24" s="86"/>
      <c r="V24" s="82"/>
      <c r="W24" s="82"/>
      <c r="X24" s="82"/>
      <c r="Y24" s="82"/>
      <c r="Z24" s="82"/>
      <c r="AA24" s="82"/>
      <c r="AB24" s="82"/>
      <c r="AC24" s="82"/>
      <c r="AD24" s="82"/>
      <c r="AE24" s="82"/>
      <c r="AF24" s="82" t="s">
        <v>47</v>
      </c>
      <c r="AG24" s="82"/>
      <c r="AH24" s="82"/>
      <c r="AI24" s="82"/>
      <c r="AJ24" s="82"/>
      <c r="AK24" s="82"/>
      <c r="AL24" s="82"/>
      <c r="AM24" s="82"/>
      <c r="AN24" s="82"/>
    </row>
    <row r="25" ht="153.0" customHeight="1">
      <c r="A25" s="68">
        <v>12.0</v>
      </c>
      <c r="B25" s="68" t="s">
        <v>68</v>
      </c>
      <c r="C25" s="68">
        <v>2.5</v>
      </c>
      <c r="D25" s="70" t="s">
        <v>134</v>
      </c>
      <c r="E25" s="70" t="s">
        <v>135</v>
      </c>
      <c r="F25" s="70" t="s">
        <v>128</v>
      </c>
      <c r="G25" s="70" t="s">
        <v>11</v>
      </c>
      <c r="H25" s="70" t="s">
        <v>51</v>
      </c>
      <c r="I25" s="70" t="s">
        <v>39</v>
      </c>
      <c r="J25" s="71">
        <v>45443.0</v>
      </c>
      <c r="K25" s="72" t="s">
        <v>129</v>
      </c>
      <c r="L25" s="73"/>
      <c r="M25" s="72" t="s">
        <v>130</v>
      </c>
      <c r="N25" s="74" t="s">
        <v>42</v>
      </c>
      <c r="O25" s="75" t="s">
        <v>43</v>
      </c>
      <c r="P25" s="83" t="s">
        <v>131</v>
      </c>
      <c r="Q25" s="77">
        <v>1.0</v>
      </c>
      <c r="R25" s="100" t="s">
        <v>136</v>
      </c>
      <c r="S25" s="79" t="s">
        <v>137</v>
      </c>
      <c r="T25" s="85" t="s">
        <v>138</v>
      </c>
      <c r="U25" s="86"/>
      <c r="V25" s="82"/>
      <c r="W25" s="82"/>
      <c r="X25" s="82"/>
      <c r="Y25" s="82"/>
      <c r="Z25" s="82"/>
      <c r="AA25" s="82"/>
      <c r="AB25" s="82"/>
      <c r="AC25" s="82"/>
      <c r="AD25" s="82"/>
      <c r="AE25" s="82"/>
      <c r="AF25" s="82" t="s">
        <v>47</v>
      </c>
      <c r="AG25" s="82"/>
      <c r="AH25" s="82"/>
      <c r="AI25" s="82"/>
      <c r="AJ25" s="82"/>
      <c r="AK25" s="82"/>
      <c r="AL25" s="82"/>
      <c r="AM25" s="82"/>
      <c r="AN25" s="82"/>
    </row>
    <row r="26" ht="81.0" customHeight="1">
      <c r="A26" s="68">
        <v>13.0</v>
      </c>
      <c r="B26" s="68" t="s">
        <v>68</v>
      </c>
      <c r="C26" s="68">
        <v>2.6</v>
      </c>
      <c r="D26" s="70" t="s">
        <v>139</v>
      </c>
      <c r="E26" s="70" t="s">
        <v>140</v>
      </c>
      <c r="F26" s="70" t="s">
        <v>141</v>
      </c>
      <c r="G26" s="70" t="s">
        <v>11</v>
      </c>
      <c r="H26" s="70" t="s">
        <v>51</v>
      </c>
      <c r="I26" s="70" t="s">
        <v>52</v>
      </c>
      <c r="J26" s="71">
        <v>45504.0</v>
      </c>
      <c r="K26" s="70" t="s">
        <v>142</v>
      </c>
      <c r="L26" s="70" t="s">
        <v>92</v>
      </c>
      <c r="M26" s="70" t="s">
        <v>143</v>
      </c>
      <c r="N26" s="91" t="s">
        <v>94</v>
      </c>
      <c r="O26" s="75" t="s">
        <v>74</v>
      </c>
      <c r="P26" s="92"/>
      <c r="Q26" s="93"/>
      <c r="R26" s="94"/>
      <c r="S26" s="92"/>
      <c r="T26" s="80"/>
      <c r="U26" s="86"/>
      <c r="V26" s="82" t="s">
        <v>47</v>
      </c>
      <c r="W26" s="82"/>
      <c r="X26" s="82"/>
      <c r="Y26" s="82"/>
      <c r="Z26" s="82"/>
      <c r="AA26" s="82"/>
      <c r="AB26" s="82"/>
      <c r="AC26" s="82"/>
      <c r="AD26" s="82"/>
      <c r="AE26" s="82"/>
      <c r="AF26" s="82"/>
      <c r="AG26" s="82"/>
      <c r="AH26" s="82"/>
      <c r="AI26" s="82"/>
      <c r="AJ26" s="82"/>
      <c r="AK26" s="82"/>
      <c r="AL26" s="82"/>
      <c r="AM26" s="82"/>
      <c r="AN26" s="82"/>
    </row>
    <row r="27" ht="81.0" customHeight="1">
      <c r="A27" s="68">
        <v>14.0</v>
      </c>
      <c r="B27" s="68" t="s">
        <v>68</v>
      </c>
      <c r="C27" s="68">
        <v>2.7</v>
      </c>
      <c r="D27" s="70" t="s">
        <v>144</v>
      </c>
      <c r="E27" s="70" t="s">
        <v>145</v>
      </c>
      <c r="F27" s="70" t="s">
        <v>146</v>
      </c>
      <c r="G27" s="70" t="s">
        <v>11</v>
      </c>
      <c r="H27" s="70" t="s">
        <v>51</v>
      </c>
      <c r="I27" s="70" t="s">
        <v>52</v>
      </c>
      <c r="J27" s="71">
        <v>45504.0</v>
      </c>
      <c r="K27" s="70" t="s">
        <v>142</v>
      </c>
      <c r="L27" s="70" t="s">
        <v>92</v>
      </c>
      <c r="M27" s="70" t="s">
        <v>147</v>
      </c>
      <c r="N27" s="91" t="s">
        <v>94</v>
      </c>
      <c r="O27" s="75" t="s">
        <v>74</v>
      </c>
      <c r="P27" s="92"/>
      <c r="Q27" s="93"/>
      <c r="R27" s="94"/>
      <c r="S27" s="92"/>
      <c r="T27" s="80"/>
      <c r="U27" s="86"/>
      <c r="V27" s="82" t="s">
        <v>47</v>
      </c>
      <c r="W27" s="82"/>
      <c r="X27" s="82"/>
      <c r="Y27" s="82"/>
      <c r="Z27" s="82"/>
      <c r="AA27" s="82"/>
      <c r="AB27" s="82"/>
      <c r="AC27" s="82"/>
      <c r="AD27" s="82"/>
      <c r="AE27" s="82"/>
      <c r="AF27" s="82"/>
      <c r="AG27" s="82"/>
      <c r="AH27" s="82"/>
      <c r="AI27" s="82"/>
      <c r="AJ27" s="82"/>
      <c r="AK27" s="82"/>
      <c r="AL27" s="82"/>
      <c r="AM27" s="82"/>
      <c r="AN27" s="82"/>
    </row>
    <row r="28">
      <c r="A28" s="68">
        <v>15.0</v>
      </c>
      <c r="B28" s="68" t="s">
        <v>34</v>
      </c>
      <c r="C28" s="68">
        <v>3.1</v>
      </c>
      <c r="D28" s="70" t="s">
        <v>148</v>
      </c>
      <c r="E28" s="70" t="s">
        <v>149</v>
      </c>
      <c r="F28" s="70" t="s">
        <v>150</v>
      </c>
      <c r="G28" s="70" t="s">
        <v>13</v>
      </c>
      <c r="H28" s="70" t="s">
        <v>51</v>
      </c>
      <c r="I28" s="70" t="s">
        <v>52</v>
      </c>
      <c r="J28" s="71">
        <v>45412.0</v>
      </c>
      <c r="K28" s="72" t="s">
        <v>53</v>
      </c>
      <c r="L28" s="73"/>
      <c r="M28" s="72" t="s">
        <v>151</v>
      </c>
      <c r="N28" s="101" t="s">
        <v>42</v>
      </c>
      <c r="O28" s="75" t="s">
        <v>55</v>
      </c>
      <c r="P28" s="83" t="s">
        <v>152</v>
      </c>
      <c r="Q28" s="77">
        <v>1.0</v>
      </c>
      <c r="R28" s="78" t="s">
        <v>153</v>
      </c>
      <c r="S28" s="79" t="s">
        <v>154</v>
      </c>
      <c r="T28" s="85" t="s">
        <v>155</v>
      </c>
      <c r="U28" s="86"/>
      <c r="V28" s="82" t="s">
        <v>47</v>
      </c>
      <c r="W28" s="82" t="s">
        <v>47</v>
      </c>
      <c r="X28" s="82" t="s">
        <v>47</v>
      </c>
      <c r="Y28" s="82" t="s">
        <v>47</v>
      </c>
      <c r="Z28" s="82"/>
      <c r="AA28" s="82"/>
      <c r="AB28" s="82"/>
      <c r="AC28" s="82"/>
      <c r="AD28" s="82"/>
      <c r="AE28" s="82"/>
      <c r="AF28" s="82"/>
      <c r="AG28" s="82"/>
      <c r="AH28" s="82"/>
      <c r="AI28" s="82"/>
      <c r="AJ28" s="82" t="s">
        <v>47</v>
      </c>
      <c r="AK28" s="82" t="s">
        <v>47</v>
      </c>
      <c r="AL28" s="82" t="s">
        <v>47</v>
      </c>
      <c r="AM28" s="82" t="s">
        <v>47</v>
      </c>
      <c r="AN28" s="82"/>
    </row>
    <row r="29" ht="275.25" customHeight="1">
      <c r="A29" s="68">
        <v>16.0</v>
      </c>
      <c r="B29" s="68" t="s">
        <v>34</v>
      </c>
      <c r="C29" s="68">
        <v>3.2</v>
      </c>
      <c r="D29" s="70" t="s">
        <v>156</v>
      </c>
      <c r="E29" s="70" t="s">
        <v>157</v>
      </c>
      <c r="F29" s="70" t="s">
        <v>158</v>
      </c>
      <c r="G29" s="70" t="s">
        <v>13</v>
      </c>
      <c r="H29" s="70" t="s">
        <v>51</v>
      </c>
      <c r="I29" s="70" t="s">
        <v>52</v>
      </c>
      <c r="J29" s="71">
        <v>45473.0</v>
      </c>
      <c r="K29" s="72" t="s">
        <v>159</v>
      </c>
      <c r="L29" s="73">
        <v>0.0</v>
      </c>
      <c r="M29" s="72" t="s">
        <v>160</v>
      </c>
      <c r="N29" s="97" t="s">
        <v>113</v>
      </c>
      <c r="O29" s="75" t="s">
        <v>55</v>
      </c>
      <c r="P29" s="102" t="s">
        <v>161</v>
      </c>
      <c r="Q29" s="99">
        <f>5/5</f>
        <v>1</v>
      </c>
      <c r="R29" s="103" t="s">
        <v>162</v>
      </c>
      <c r="S29" s="104" t="s">
        <v>163</v>
      </c>
      <c r="T29" s="80"/>
      <c r="U29" s="86"/>
      <c r="V29" s="82"/>
      <c r="W29" s="82"/>
      <c r="X29" s="82"/>
      <c r="Y29" s="82"/>
      <c r="Z29" s="82"/>
      <c r="AA29" s="82"/>
      <c r="AB29" s="82"/>
      <c r="AC29" s="82"/>
      <c r="AD29" s="82"/>
      <c r="AE29" s="82"/>
      <c r="AF29" s="82"/>
      <c r="AG29" s="82"/>
      <c r="AH29" s="82" t="s">
        <v>47</v>
      </c>
      <c r="AI29" s="82"/>
      <c r="AJ29" s="82"/>
      <c r="AK29" s="82"/>
      <c r="AL29" s="82"/>
      <c r="AM29" s="82"/>
      <c r="AN29" s="82"/>
    </row>
    <row r="30">
      <c r="A30" s="68">
        <v>17.0</v>
      </c>
      <c r="B30" s="68" t="s">
        <v>68</v>
      </c>
      <c r="C30" s="68">
        <v>3.3</v>
      </c>
      <c r="D30" s="70" t="s">
        <v>164</v>
      </c>
      <c r="E30" s="70" t="s">
        <v>165</v>
      </c>
      <c r="F30" s="70" t="s">
        <v>166</v>
      </c>
      <c r="G30" s="70" t="s">
        <v>13</v>
      </c>
      <c r="H30" s="70" t="s">
        <v>51</v>
      </c>
      <c r="I30" s="70" t="s">
        <v>82</v>
      </c>
      <c r="J30" s="105">
        <v>45444.0</v>
      </c>
      <c r="K30" s="70" t="s">
        <v>167</v>
      </c>
      <c r="L30" s="70" t="s">
        <v>92</v>
      </c>
      <c r="M30" s="70" t="s">
        <v>168</v>
      </c>
      <c r="N30" s="74" t="s">
        <v>42</v>
      </c>
      <c r="O30" s="75" t="s">
        <v>74</v>
      </c>
      <c r="P30" s="106" t="s">
        <v>169</v>
      </c>
      <c r="Q30" s="77">
        <v>1.0</v>
      </c>
      <c r="R30" s="107" t="s">
        <v>170</v>
      </c>
      <c r="S30" s="108" t="s">
        <v>171</v>
      </c>
      <c r="T30" s="85" t="s">
        <v>172</v>
      </c>
      <c r="U30" s="86"/>
      <c r="V30" s="82"/>
      <c r="W30" s="82" t="s">
        <v>47</v>
      </c>
      <c r="X30" s="82"/>
      <c r="Y30" s="82"/>
      <c r="Z30" s="82"/>
      <c r="AA30" s="82"/>
      <c r="AB30" s="82"/>
      <c r="AC30" s="82"/>
      <c r="AD30" s="82"/>
      <c r="AE30" s="82"/>
      <c r="AF30" s="82"/>
      <c r="AG30" s="82"/>
      <c r="AH30" s="82"/>
      <c r="AI30" s="82"/>
      <c r="AJ30" s="82"/>
      <c r="AK30" s="82" t="s">
        <v>47</v>
      </c>
      <c r="AL30" s="82"/>
      <c r="AM30" s="82"/>
      <c r="AN30" s="82"/>
    </row>
    <row r="31" ht="159.75" customHeight="1">
      <c r="A31" s="68">
        <v>18.0</v>
      </c>
      <c r="B31" s="68" t="s">
        <v>34</v>
      </c>
      <c r="C31" s="68">
        <v>4.1</v>
      </c>
      <c r="D31" s="70" t="s">
        <v>173</v>
      </c>
      <c r="E31" s="70" t="s">
        <v>174</v>
      </c>
      <c r="F31" s="70" t="s">
        <v>175</v>
      </c>
      <c r="G31" s="70" t="s">
        <v>15</v>
      </c>
      <c r="H31" s="70" t="s">
        <v>38</v>
      </c>
      <c r="I31" s="70" t="s">
        <v>82</v>
      </c>
      <c r="J31" s="71">
        <v>45473.0</v>
      </c>
      <c r="K31" s="72" t="s">
        <v>176</v>
      </c>
      <c r="L31" s="73">
        <v>2300000.0</v>
      </c>
      <c r="M31" s="72" t="s">
        <v>177</v>
      </c>
      <c r="N31" s="97" t="s">
        <v>113</v>
      </c>
      <c r="O31" s="75" t="s">
        <v>55</v>
      </c>
      <c r="P31" s="103" t="s">
        <v>178</v>
      </c>
      <c r="Q31" s="99">
        <v>1.0</v>
      </c>
      <c r="R31" s="103" t="s">
        <v>179</v>
      </c>
      <c r="S31" s="109" t="s">
        <v>180</v>
      </c>
      <c r="T31" s="80"/>
      <c r="U31" s="86"/>
      <c r="V31" s="82" t="s">
        <v>47</v>
      </c>
      <c r="W31" s="82"/>
      <c r="X31" s="82"/>
      <c r="Y31" s="82"/>
      <c r="Z31" s="82" t="s">
        <v>47</v>
      </c>
      <c r="AA31" s="82" t="s">
        <v>47</v>
      </c>
      <c r="AB31" s="82"/>
      <c r="AC31" s="82"/>
      <c r="AD31" s="82" t="s">
        <v>47</v>
      </c>
      <c r="AE31" s="82"/>
      <c r="AF31" s="82"/>
      <c r="AG31" s="82"/>
      <c r="AH31" s="82"/>
      <c r="AI31" s="82" t="s">
        <v>47</v>
      </c>
      <c r="AJ31" s="82"/>
      <c r="AK31" s="82"/>
      <c r="AL31" s="82"/>
      <c r="AM31" s="82"/>
      <c r="AN31" s="82"/>
    </row>
    <row r="32" ht="81.0" customHeight="1">
      <c r="A32" s="68">
        <v>19.0</v>
      </c>
      <c r="B32" s="68" t="s">
        <v>34</v>
      </c>
      <c r="C32" s="68">
        <v>4.2</v>
      </c>
      <c r="D32" s="70" t="s">
        <v>181</v>
      </c>
      <c r="E32" s="70" t="s">
        <v>182</v>
      </c>
      <c r="F32" s="70" t="s">
        <v>183</v>
      </c>
      <c r="G32" s="70" t="s">
        <v>15</v>
      </c>
      <c r="H32" s="70" t="s">
        <v>38</v>
      </c>
      <c r="I32" s="70" t="s">
        <v>39</v>
      </c>
      <c r="J32" s="71">
        <v>45504.0</v>
      </c>
      <c r="K32" s="72" t="s">
        <v>121</v>
      </c>
      <c r="L32" s="73" t="s">
        <v>92</v>
      </c>
      <c r="M32" s="72" t="s">
        <v>184</v>
      </c>
      <c r="N32" s="101" t="s">
        <v>42</v>
      </c>
      <c r="O32" s="75" t="s">
        <v>55</v>
      </c>
      <c r="P32" s="102" t="s">
        <v>185</v>
      </c>
      <c r="Q32" s="99">
        <v>1.0</v>
      </c>
      <c r="R32" s="103" t="s">
        <v>186</v>
      </c>
      <c r="S32" s="79" t="s">
        <v>187</v>
      </c>
      <c r="T32" s="80"/>
      <c r="U32" s="86"/>
      <c r="V32" s="82"/>
      <c r="W32" s="82"/>
      <c r="X32" s="82"/>
      <c r="Y32" s="82"/>
      <c r="Z32" s="82"/>
      <c r="AA32" s="82" t="s">
        <v>47</v>
      </c>
      <c r="AB32" s="82"/>
      <c r="AC32" s="82"/>
      <c r="AD32" s="82" t="s">
        <v>47</v>
      </c>
      <c r="AE32" s="82"/>
      <c r="AF32" s="82"/>
      <c r="AG32" s="82"/>
      <c r="AH32" s="82"/>
      <c r="AI32" s="82"/>
      <c r="AJ32" s="82"/>
      <c r="AK32" s="82"/>
      <c r="AL32" s="82"/>
      <c r="AM32" s="82" t="s">
        <v>47</v>
      </c>
      <c r="AN32" s="82"/>
    </row>
    <row r="33" ht="81.0" customHeight="1">
      <c r="A33" s="68">
        <v>20.0</v>
      </c>
      <c r="B33" s="68" t="s">
        <v>68</v>
      </c>
      <c r="C33" s="68">
        <v>4.3</v>
      </c>
      <c r="D33" s="70" t="s">
        <v>188</v>
      </c>
      <c r="E33" s="70" t="s">
        <v>189</v>
      </c>
      <c r="F33" s="70" t="s">
        <v>190</v>
      </c>
      <c r="G33" s="70" t="s">
        <v>15</v>
      </c>
      <c r="H33" s="70" t="s">
        <v>51</v>
      </c>
      <c r="I33" s="70" t="s">
        <v>39</v>
      </c>
      <c r="J33" s="71">
        <v>45504.0</v>
      </c>
      <c r="K33" s="70" t="s">
        <v>191</v>
      </c>
      <c r="L33" s="110">
        <v>45475.0</v>
      </c>
      <c r="M33" s="70" t="s">
        <v>192</v>
      </c>
      <c r="N33" s="91" t="s">
        <v>94</v>
      </c>
      <c r="O33" s="75" t="s">
        <v>74</v>
      </c>
      <c r="P33" s="92"/>
      <c r="Q33" s="111"/>
      <c r="R33" s="92"/>
      <c r="S33" s="92"/>
      <c r="T33" s="80"/>
      <c r="U33" s="86"/>
      <c r="V33" s="82"/>
      <c r="W33" s="82"/>
      <c r="X33" s="82"/>
      <c r="Y33" s="82"/>
      <c r="Z33" s="82"/>
      <c r="AA33" s="82"/>
      <c r="AB33" s="82"/>
      <c r="AC33" s="82"/>
      <c r="AD33" s="82"/>
      <c r="AE33" s="82"/>
      <c r="AF33" s="82"/>
      <c r="AG33" s="82"/>
      <c r="AH33" s="82"/>
      <c r="AI33" s="82"/>
      <c r="AJ33" s="82"/>
      <c r="AK33" s="82" t="s">
        <v>47</v>
      </c>
      <c r="AL33" s="82"/>
      <c r="AM33" s="82"/>
      <c r="AN33" s="82"/>
    </row>
    <row r="34" ht="81.0" customHeight="1">
      <c r="A34" s="68">
        <v>21.0</v>
      </c>
      <c r="B34" s="68" t="s">
        <v>68</v>
      </c>
      <c r="C34" s="68">
        <v>4.4</v>
      </c>
      <c r="D34" s="70" t="s">
        <v>193</v>
      </c>
      <c r="E34" s="112" t="s">
        <v>194</v>
      </c>
      <c r="F34" s="70" t="s">
        <v>195</v>
      </c>
      <c r="G34" s="70" t="s">
        <v>15</v>
      </c>
      <c r="H34" s="70" t="s">
        <v>51</v>
      </c>
      <c r="I34" s="70" t="s">
        <v>82</v>
      </c>
      <c r="J34" s="71">
        <v>45504.0</v>
      </c>
      <c r="K34" s="70" t="s">
        <v>196</v>
      </c>
      <c r="L34" s="110">
        <v>45475.0</v>
      </c>
      <c r="M34" s="70" t="s">
        <v>197</v>
      </c>
      <c r="N34" s="91" t="s">
        <v>94</v>
      </c>
      <c r="O34" s="75" t="s">
        <v>74</v>
      </c>
      <c r="P34" s="92"/>
      <c r="Q34" s="111"/>
      <c r="R34" s="92"/>
      <c r="S34" s="92"/>
      <c r="T34" s="80"/>
      <c r="U34" s="86"/>
      <c r="V34" s="82"/>
      <c r="W34" s="82"/>
      <c r="X34" s="82"/>
      <c r="Y34" s="82"/>
      <c r="Z34" s="82"/>
      <c r="AA34" s="82" t="s">
        <v>47</v>
      </c>
      <c r="AB34" s="82"/>
      <c r="AC34" s="82"/>
      <c r="AD34" s="82"/>
      <c r="AE34" s="82"/>
      <c r="AF34" s="82"/>
      <c r="AG34" s="82"/>
      <c r="AH34" s="82"/>
      <c r="AI34" s="82"/>
      <c r="AJ34" s="82"/>
      <c r="AK34" s="82"/>
      <c r="AL34" s="82"/>
      <c r="AM34" s="82"/>
      <c r="AN34" s="82"/>
    </row>
    <row r="35" ht="15.75" customHeight="1">
      <c r="Q35" s="3"/>
      <c r="T35" s="80"/>
      <c r="U35" s="46"/>
    </row>
    <row r="36" ht="15.75" customHeight="1">
      <c r="Q36" s="3"/>
      <c r="T36" s="80"/>
      <c r="U36" s="46"/>
    </row>
    <row r="37" ht="15.75" customHeight="1">
      <c r="Q37" s="3"/>
      <c r="T37" s="80"/>
      <c r="U37" s="46"/>
    </row>
    <row r="38" ht="15.75" customHeight="1">
      <c r="Q38" s="3"/>
      <c r="T38" s="80"/>
      <c r="U38" s="46"/>
    </row>
    <row r="39" ht="15.75" customHeight="1">
      <c r="Q39" s="3"/>
      <c r="T39" s="80"/>
      <c r="U39" s="46"/>
    </row>
    <row r="40" ht="15.75" customHeight="1">
      <c r="Q40" s="3"/>
      <c r="T40" s="80"/>
      <c r="U40" s="46"/>
    </row>
    <row r="41" ht="15.75" customHeight="1">
      <c r="Q41" s="3"/>
      <c r="T41" s="80"/>
      <c r="U41" s="46"/>
    </row>
    <row r="42" ht="15.75" customHeight="1">
      <c r="Q42" s="3"/>
      <c r="T42" s="80"/>
      <c r="U42" s="46"/>
    </row>
    <row r="43" ht="15.75" customHeight="1">
      <c r="E43" s="113"/>
      <c r="Q43" s="3"/>
      <c r="T43" s="80"/>
      <c r="U43" s="46"/>
    </row>
    <row r="44" ht="15.75" customHeight="1">
      <c r="Q44" s="3"/>
      <c r="T44" s="80"/>
      <c r="U44" s="46"/>
    </row>
    <row r="45" ht="15.75" customHeight="1">
      <c r="Q45" s="3"/>
      <c r="T45" s="80"/>
      <c r="U45" s="46"/>
    </row>
    <row r="46" ht="15.75" customHeight="1">
      <c r="Q46" s="3"/>
      <c r="T46" s="80"/>
      <c r="U46" s="46"/>
    </row>
    <row r="47" ht="15.75" customHeight="1">
      <c r="Q47" s="3"/>
      <c r="T47" s="80"/>
      <c r="U47" s="46"/>
    </row>
    <row r="48" ht="15.75" customHeight="1">
      <c r="Q48" s="3"/>
      <c r="T48" s="80"/>
      <c r="U48" s="46"/>
    </row>
    <row r="49" ht="15.75" customHeight="1">
      <c r="Q49" s="3"/>
      <c r="T49" s="80"/>
      <c r="U49" s="46"/>
    </row>
    <row r="50" ht="15.75" customHeight="1">
      <c r="Q50" s="3"/>
      <c r="T50" s="80"/>
      <c r="U50" s="46"/>
    </row>
    <row r="51" ht="15.75" customHeight="1">
      <c r="Q51" s="3"/>
      <c r="T51" s="80"/>
      <c r="U51" s="46"/>
    </row>
    <row r="52" ht="15.75" customHeight="1">
      <c r="Q52" s="3"/>
      <c r="T52" s="80"/>
      <c r="U52" s="46"/>
    </row>
    <row r="53" ht="15.75" customHeight="1">
      <c r="Q53" s="3"/>
      <c r="T53" s="80"/>
      <c r="U53" s="46"/>
    </row>
    <row r="54" ht="15.75" customHeight="1">
      <c r="Q54" s="3"/>
      <c r="T54" s="80"/>
      <c r="U54" s="46"/>
    </row>
    <row r="55" ht="15.75" customHeight="1">
      <c r="Q55" s="3"/>
      <c r="T55" s="80"/>
      <c r="U55" s="46"/>
    </row>
    <row r="56" ht="15.75" customHeight="1">
      <c r="Q56" s="3"/>
      <c r="T56" s="80"/>
      <c r="U56" s="46"/>
    </row>
    <row r="57" ht="15.75" customHeight="1">
      <c r="Q57" s="3"/>
      <c r="T57" s="80"/>
      <c r="U57" s="46"/>
    </row>
    <row r="58" ht="15.75" customHeight="1">
      <c r="Q58" s="3"/>
      <c r="T58" s="80"/>
      <c r="U58" s="46"/>
    </row>
    <row r="59" ht="15.75" customHeight="1">
      <c r="Q59" s="3"/>
      <c r="T59" s="80"/>
      <c r="U59" s="46"/>
    </row>
    <row r="60" ht="15.75" customHeight="1">
      <c r="Q60" s="3"/>
      <c r="T60" s="80"/>
      <c r="U60" s="46"/>
    </row>
    <row r="61" ht="15.75" customHeight="1">
      <c r="Q61" s="3"/>
      <c r="T61" s="80"/>
      <c r="U61" s="46"/>
    </row>
    <row r="62" ht="15.75" customHeight="1">
      <c r="Q62" s="3"/>
      <c r="T62" s="80"/>
      <c r="U62" s="46"/>
    </row>
    <row r="63" ht="15.75" customHeight="1">
      <c r="Q63" s="3"/>
      <c r="T63" s="80"/>
      <c r="U63" s="46"/>
    </row>
    <row r="64" ht="15.75" customHeight="1">
      <c r="Q64" s="3"/>
      <c r="T64" s="80"/>
      <c r="U64" s="46"/>
    </row>
    <row r="65" ht="15.75" customHeight="1">
      <c r="Q65" s="3"/>
      <c r="T65" s="80"/>
      <c r="U65" s="46"/>
    </row>
    <row r="66" ht="15.75" customHeight="1">
      <c r="Q66" s="3"/>
      <c r="T66" s="80"/>
      <c r="U66" s="46"/>
    </row>
    <row r="67" ht="15.75" customHeight="1">
      <c r="Q67" s="3"/>
      <c r="T67" s="80"/>
      <c r="U67" s="46"/>
    </row>
    <row r="68" ht="15.75" customHeight="1">
      <c r="Q68" s="3"/>
      <c r="T68" s="80"/>
      <c r="U68" s="46"/>
    </row>
    <row r="69" ht="15.75" customHeight="1">
      <c r="Q69" s="3"/>
      <c r="T69" s="80"/>
      <c r="U69" s="46"/>
    </row>
    <row r="70" ht="15.75" customHeight="1">
      <c r="Q70" s="3"/>
      <c r="T70" s="80"/>
      <c r="U70" s="46"/>
    </row>
    <row r="71" ht="15.75" customHeight="1">
      <c r="Q71" s="3"/>
      <c r="T71" s="80"/>
      <c r="U71" s="46"/>
    </row>
    <row r="72" ht="15.75" customHeight="1">
      <c r="Q72" s="3"/>
      <c r="T72" s="80"/>
      <c r="U72" s="46"/>
    </row>
    <row r="73" ht="15.75" customHeight="1">
      <c r="Q73" s="3"/>
      <c r="T73" s="80"/>
      <c r="U73" s="46"/>
    </row>
    <row r="74" ht="15.75" customHeight="1">
      <c r="Q74" s="3"/>
      <c r="T74" s="80"/>
      <c r="U74" s="46"/>
    </row>
    <row r="75" ht="15.75" customHeight="1">
      <c r="Q75" s="3"/>
      <c r="T75" s="80"/>
      <c r="U75" s="46"/>
    </row>
    <row r="76" ht="15.75" customHeight="1">
      <c r="Q76" s="3"/>
      <c r="T76" s="80"/>
      <c r="U76" s="46"/>
    </row>
    <row r="77" ht="15.75" customHeight="1">
      <c r="Q77" s="3"/>
      <c r="T77" s="80"/>
      <c r="U77" s="46"/>
    </row>
    <row r="78" ht="15.75" customHeight="1">
      <c r="Q78" s="3"/>
      <c r="T78" s="80"/>
      <c r="U78" s="46"/>
    </row>
    <row r="79" ht="15.75" customHeight="1">
      <c r="Q79" s="3"/>
      <c r="T79" s="80"/>
      <c r="U79" s="46"/>
    </row>
    <row r="80" ht="15.75" customHeight="1">
      <c r="Q80" s="3"/>
      <c r="T80" s="80"/>
      <c r="U80" s="46"/>
    </row>
    <row r="81" ht="15.75" customHeight="1">
      <c r="Q81" s="3"/>
      <c r="T81" s="80"/>
      <c r="U81" s="46"/>
    </row>
    <row r="82" ht="15.75" customHeight="1">
      <c r="Q82" s="3"/>
      <c r="T82" s="80"/>
      <c r="U82" s="46"/>
    </row>
    <row r="83" ht="15.75" customHeight="1">
      <c r="Q83" s="3"/>
      <c r="T83" s="80"/>
      <c r="U83" s="46"/>
    </row>
    <row r="84" ht="15.75" customHeight="1">
      <c r="Q84" s="3"/>
      <c r="T84" s="80"/>
      <c r="U84" s="46"/>
    </row>
    <row r="85" ht="15.75" customHeight="1">
      <c r="Q85" s="3"/>
      <c r="T85" s="80"/>
      <c r="U85" s="46"/>
    </row>
    <row r="86" ht="15.75" customHeight="1">
      <c r="Q86" s="3"/>
      <c r="T86" s="80"/>
      <c r="U86" s="46"/>
    </row>
    <row r="87" ht="15.75" customHeight="1">
      <c r="Q87" s="3"/>
      <c r="T87" s="80"/>
      <c r="U87" s="46"/>
    </row>
    <row r="88" ht="15.75" customHeight="1">
      <c r="Q88" s="3"/>
      <c r="T88" s="80"/>
      <c r="U88" s="46"/>
    </row>
    <row r="89" ht="15.75" customHeight="1">
      <c r="Q89" s="3"/>
      <c r="T89" s="80"/>
      <c r="U89" s="46"/>
    </row>
    <row r="90" ht="15.75" customHeight="1">
      <c r="Q90" s="3"/>
      <c r="T90" s="80"/>
      <c r="U90" s="46"/>
    </row>
    <row r="91" ht="15.75" customHeight="1">
      <c r="Q91" s="3"/>
      <c r="T91" s="80"/>
      <c r="U91" s="46"/>
    </row>
    <row r="92" ht="15.75" customHeight="1">
      <c r="Q92" s="3"/>
      <c r="T92" s="80"/>
      <c r="U92" s="46"/>
    </row>
    <row r="93" ht="15.75" customHeight="1">
      <c r="Q93" s="3"/>
      <c r="T93" s="80"/>
      <c r="U93" s="46"/>
    </row>
    <row r="94" ht="15.75" customHeight="1">
      <c r="Q94" s="3"/>
      <c r="T94" s="80"/>
      <c r="U94" s="46"/>
    </row>
    <row r="95" ht="15.75" customHeight="1">
      <c r="Q95" s="3"/>
      <c r="T95" s="80"/>
      <c r="U95" s="46"/>
    </row>
    <row r="96" ht="15.75" customHeight="1">
      <c r="Q96" s="3"/>
      <c r="T96" s="80"/>
      <c r="U96" s="46"/>
    </row>
    <row r="97" ht="15.75" customHeight="1">
      <c r="Q97" s="3"/>
      <c r="T97" s="80"/>
      <c r="U97" s="46"/>
    </row>
    <row r="98" ht="15.75" customHeight="1">
      <c r="Q98" s="3"/>
      <c r="T98" s="80"/>
      <c r="U98" s="46"/>
    </row>
    <row r="99" ht="15.75" customHeight="1">
      <c r="Q99" s="3"/>
      <c r="T99" s="80"/>
      <c r="U99" s="46"/>
    </row>
    <row r="100" ht="15.75" customHeight="1">
      <c r="Q100" s="3"/>
      <c r="T100" s="80"/>
      <c r="U100" s="46"/>
    </row>
    <row r="101" ht="15.75" customHeight="1">
      <c r="Q101" s="3"/>
      <c r="T101" s="80"/>
      <c r="U101" s="46"/>
    </row>
    <row r="102" ht="15.75" customHeight="1">
      <c r="Q102" s="3"/>
      <c r="T102" s="80"/>
      <c r="U102" s="46"/>
    </row>
    <row r="103" ht="15.75" customHeight="1">
      <c r="Q103" s="3"/>
      <c r="T103" s="80"/>
      <c r="U103" s="46"/>
    </row>
    <row r="104" ht="15.75" customHeight="1">
      <c r="Q104" s="3"/>
      <c r="T104" s="80"/>
      <c r="U104" s="46"/>
    </row>
    <row r="105" ht="15.75" customHeight="1">
      <c r="Q105" s="3"/>
      <c r="T105" s="80"/>
      <c r="U105" s="46"/>
    </row>
    <row r="106" ht="15.75" customHeight="1">
      <c r="Q106" s="3"/>
      <c r="T106" s="80"/>
      <c r="U106" s="46"/>
    </row>
    <row r="107" ht="15.75" customHeight="1">
      <c r="Q107" s="3"/>
      <c r="T107" s="80"/>
      <c r="U107" s="46"/>
    </row>
    <row r="108" ht="15.75" customHeight="1">
      <c r="Q108" s="3"/>
      <c r="T108" s="80"/>
      <c r="U108" s="46"/>
    </row>
    <row r="109" ht="15.75" customHeight="1">
      <c r="Q109" s="3"/>
      <c r="T109" s="80"/>
      <c r="U109" s="46"/>
    </row>
    <row r="110" ht="15.75" customHeight="1">
      <c r="Q110" s="3"/>
      <c r="T110" s="80"/>
      <c r="U110" s="46"/>
    </row>
    <row r="111" ht="15.75" customHeight="1">
      <c r="Q111" s="3"/>
      <c r="T111" s="80"/>
      <c r="U111" s="46"/>
    </row>
    <row r="112" ht="15.75" customHeight="1">
      <c r="Q112" s="3"/>
      <c r="T112" s="80"/>
      <c r="U112" s="46"/>
    </row>
    <row r="113" ht="15.75" customHeight="1">
      <c r="Q113" s="3"/>
      <c r="T113" s="80"/>
      <c r="U113" s="46"/>
    </row>
    <row r="114" ht="15.75" customHeight="1">
      <c r="Q114" s="3"/>
      <c r="T114" s="80"/>
      <c r="U114" s="46"/>
    </row>
    <row r="115" ht="15.75" customHeight="1">
      <c r="Q115" s="3"/>
      <c r="T115" s="80"/>
      <c r="U115" s="46"/>
    </row>
    <row r="116" ht="15.75" customHeight="1">
      <c r="Q116" s="3"/>
      <c r="T116" s="80"/>
      <c r="U116" s="46"/>
    </row>
    <row r="117" ht="15.75" customHeight="1">
      <c r="Q117" s="3"/>
      <c r="T117" s="80"/>
      <c r="U117" s="46"/>
    </row>
    <row r="118" ht="15.75" customHeight="1">
      <c r="Q118" s="3"/>
      <c r="T118" s="80"/>
      <c r="U118" s="46"/>
    </row>
    <row r="119" ht="15.75" customHeight="1">
      <c r="Q119" s="3"/>
      <c r="T119" s="80"/>
      <c r="U119" s="46"/>
    </row>
    <row r="120" ht="15.75" customHeight="1">
      <c r="Q120" s="3"/>
      <c r="T120" s="80"/>
      <c r="U120" s="46"/>
    </row>
    <row r="121" ht="15.75" customHeight="1">
      <c r="Q121" s="3"/>
      <c r="T121" s="80"/>
      <c r="U121" s="46"/>
    </row>
    <row r="122" ht="15.75" customHeight="1">
      <c r="Q122" s="3"/>
      <c r="T122" s="80"/>
      <c r="U122" s="46"/>
    </row>
    <row r="123" ht="15.75" customHeight="1">
      <c r="Q123" s="3"/>
      <c r="T123" s="80"/>
      <c r="U123" s="46"/>
    </row>
    <row r="124" ht="15.75" customHeight="1">
      <c r="Q124" s="3"/>
      <c r="T124" s="80"/>
      <c r="U124" s="46"/>
    </row>
    <row r="125" ht="15.75" customHeight="1">
      <c r="Q125" s="3"/>
      <c r="T125" s="80"/>
      <c r="U125" s="46"/>
    </row>
    <row r="126" ht="15.75" customHeight="1">
      <c r="Q126" s="3"/>
      <c r="T126" s="80"/>
      <c r="U126" s="46"/>
    </row>
    <row r="127" ht="15.75" customHeight="1">
      <c r="Q127" s="3"/>
      <c r="T127" s="80"/>
      <c r="U127" s="46"/>
    </row>
    <row r="128" ht="15.75" customHeight="1">
      <c r="Q128" s="3"/>
      <c r="T128" s="80"/>
      <c r="U128" s="46"/>
    </row>
    <row r="129" ht="15.75" customHeight="1">
      <c r="Q129" s="3"/>
      <c r="T129" s="80"/>
      <c r="U129" s="46"/>
    </row>
    <row r="130" ht="15.75" customHeight="1">
      <c r="Q130" s="3"/>
      <c r="T130" s="80"/>
      <c r="U130" s="46"/>
    </row>
    <row r="131" ht="15.75" customHeight="1">
      <c r="Q131" s="3"/>
      <c r="T131" s="80"/>
      <c r="U131" s="46"/>
    </row>
    <row r="132" ht="15.75" customHeight="1">
      <c r="Q132" s="3"/>
      <c r="T132" s="80"/>
      <c r="U132" s="46"/>
    </row>
    <row r="133" ht="15.75" customHeight="1">
      <c r="Q133" s="3"/>
      <c r="T133" s="80"/>
      <c r="U133" s="46"/>
    </row>
    <row r="134" ht="15.75" customHeight="1">
      <c r="Q134" s="3"/>
      <c r="T134" s="80"/>
      <c r="U134" s="46"/>
    </row>
    <row r="135" ht="15.75" customHeight="1">
      <c r="Q135" s="3"/>
      <c r="T135" s="80"/>
      <c r="U135" s="46"/>
    </row>
    <row r="136" ht="15.75" customHeight="1">
      <c r="Q136" s="3"/>
      <c r="T136" s="80"/>
      <c r="U136" s="46"/>
    </row>
    <row r="137" ht="15.75" customHeight="1">
      <c r="Q137" s="3"/>
      <c r="T137" s="80"/>
      <c r="U137" s="46"/>
    </row>
    <row r="138" ht="15.75" customHeight="1">
      <c r="Q138" s="3"/>
      <c r="T138" s="80"/>
      <c r="U138" s="46"/>
    </row>
    <row r="139" ht="15.75" customHeight="1">
      <c r="Q139" s="3"/>
      <c r="T139" s="80"/>
      <c r="U139" s="46"/>
    </row>
    <row r="140" ht="15.75" customHeight="1">
      <c r="Q140" s="3"/>
      <c r="T140" s="80"/>
      <c r="U140" s="46"/>
    </row>
    <row r="141" ht="15.75" customHeight="1">
      <c r="Q141" s="3"/>
      <c r="T141" s="80"/>
      <c r="U141" s="46"/>
    </row>
    <row r="142" ht="15.75" customHeight="1">
      <c r="Q142" s="3"/>
      <c r="T142" s="80"/>
      <c r="U142" s="46"/>
    </row>
    <row r="143" ht="15.75" customHeight="1">
      <c r="Q143" s="3"/>
      <c r="T143" s="80"/>
      <c r="U143" s="46"/>
    </row>
    <row r="144" ht="15.75" customHeight="1">
      <c r="Q144" s="3"/>
      <c r="T144" s="80"/>
      <c r="U144" s="46"/>
    </row>
    <row r="145" ht="15.75" customHeight="1">
      <c r="Q145" s="3"/>
      <c r="T145" s="80"/>
      <c r="U145" s="46"/>
    </row>
    <row r="146" ht="15.75" customHeight="1">
      <c r="Q146" s="3"/>
      <c r="T146" s="80"/>
      <c r="U146" s="46"/>
    </row>
    <row r="147" ht="15.75" customHeight="1">
      <c r="Q147" s="3"/>
      <c r="T147" s="80"/>
      <c r="U147" s="46"/>
    </row>
    <row r="148" ht="15.75" customHeight="1">
      <c r="Q148" s="3"/>
      <c r="T148" s="80"/>
      <c r="U148" s="46"/>
    </row>
    <row r="149" ht="15.75" customHeight="1">
      <c r="Q149" s="3"/>
      <c r="T149" s="80"/>
      <c r="U149" s="46"/>
    </row>
    <row r="150" ht="15.75" customHeight="1">
      <c r="Q150" s="3"/>
      <c r="T150" s="80"/>
      <c r="U150" s="46"/>
    </row>
    <row r="151" ht="15.75" customHeight="1">
      <c r="Q151" s="3"/>
      <c r="T151" s="80"/>
      <c r="U151" s="46"/>
    </row>
    <row r="152" ht="15.75" customHeight="1">
      <c r="Q152" s="3"/>
      <c r="T152" s="80"/>
      <c r="U152" s="46"/>
    </row>
    <row r="153" ht="15.75" customHeight="1">
      <c r="Q153" s="3"/>
      <c r="T153" s="80"/>
      <c r="U153" s="46"/>
    </row>
    <row r="154" ht="15.75" customHeight="1">
      <c r="Q154" s="3"/>
      <c r="T154" s="80"/>
      <c r="U154" s="46"/>
    </row>
    <row r="155" ht="15.75" customHeight="1">
      <c r="Q155" s="3"/>
      <c r="T155" s="80"/>
      <c r="U155" s="46"/>
    </row>
    <row r="156" ht="15.75" customHeight="1">
      <c r="Q156" s="3"/>
      <c r="T156" s="80"/>
      <c r="U156" s="46"/>
    </row>
    <row r="157" ht="15.75" customHeight="1">
      <c r="Q157" s="3"/>
      <c r="T157" s="80"/>
      <c r="U157" s="46"/>
    </row>
    <row r="158" ht="15.75" customHeight="1">
      <c r="Q158" s="3"/>
      <c r="T158" s="80"/>
      <c r="U158" s="46"/>
    </row>
    <row r="159" ht="15.75" customHeight="1">
      <c r="Q159" s="3"/>
      <c r="T159" s="80"/>
      <c r="U159" s="46"/>
    </row>
    <row r="160" ht="15.75" customHeight="1">
      <c r="Q160" s="3"/>
      <c r="T160" s="80"/>
      <c r="U160" s="46"/>
    </row>
    <row r="161" ht="15.75" customHeight="1">
      <c r="Q161" s="3"/>
      <c r="T161" s="80"/>
      <c r="U161" s="46"/>
    </row>
    <row r="162" ht="15.75" customHeight="1">
      <c r="Q162" s="3"/>
      <c r="T162" s="80"/>
      <c r="U162" s="46"/>
    </row>
    <row r="163" ht="15.75" customHeight="1">
      <c r="Q163" s="3"/>
      <c r="T163" s="80"/>
      <c r="U163" s="46"/>
    </row>
    <row r="164" ht="15.75" customHeight="1">
      <c r="Q164" s="3"/>
      <c r="T164" s="80"/>
      <c r="U164" s="46"/>
    </row>
    <row r="165" ht="15.75" customHeight="1">
      <c r="Q165" s="3"/>
      <c r="T165" s="80"/>
      <c r="U165" s="46"/>
    </row>
    <row r="166" ht="15.75" customHeight="1">
      <c r="Q166" s="3"/>
      <c r="T166" s="80"/>
      <c r="U166" s="46"/>
    </row>
    <row r="167" ht="15.75" customHeight="1">
      <c r="Q167" s="3"/>
      <c r="T167" s="80"/>
      <c r="U167" s="46"/>
    </row>
    <row r="168" ht="15.75" customHeight="1">
      <c r="Q168" s="3"/>
      <c r="T168" s="80"/>
      <c r="U168" s="46"/>
    </row>
    <row r="169" ht="15.75" customHeight="1">
      <c r="Q169" s="3"/>
      <c r="T169" s="80"/>
      <c r="U169" s="46"/>
    </row>
    <row r="170" ht="15.75" customHeight="1">
      <c r="Q170" s="3"/>
      <c r="T170" s="80"/>
      <c r="U170" s="46"/>
    </row>
    <row r="171" ht="15.75" customHeight="1">
      <c r="Q171" s="3"/>
      <c r="T171" s="80"/>
      <c r="U171" s="46"/>
    </row>
    <row r="172" ht="15.75" customHeight="1">
      <c r="Q172" s="3"/>
      <c r="T172" s="80"/>
      <c r="U172" s="46"/>
    </row>
    <row r="173" ht="15.75" customHeight="1">
      <c r="Q173" s="3"/>
      <c r="T173" s="80"/>
      <c r="U173" s="46"/>
    </row>
    <row r="174" ht="15.75" customHeight="1">
      <c r="Q174" s="3"/>
      <c r="T174" s="80"/>
      <c r="U174" s="46"/>
    </row>
    <row r="175" ht="15.75" customHeight="1">
      <c r="Q175" s="3"/>
      <c r="T175" s="80"/>
      <c r="U175" s="46"/>
    </row>
    <row r="176" ht="15.75" customHeight="1">
      <c r="Q176" s="3"/>
      <c r="T176" s="80"/>
      <c r="U176" s="46"/>
    </row>
    <row r="177" ht="15.75" customHeight="1">
      <c r="Q177" s="3"/>
      <c r="T177" s="80"/>
      <c r="U177" s="46"/>
    </row>
    <row r="178" ht="15.75" customHeight="1">
      <c r="Q178" s="3"/>
      <c r="T178" s="80"/>
      <c r="U178" s="46"/>
    </row>
    <row r="179" ht="15.75" customHeight="1">
      <c r="Q179" s="3"/>
      <c r="T179" s="80"/>
      <c r="U179" s="46"/>
    </row>
    <row r="180" ht="15.75" customHeight="1">
      <c r="Q180" s="3"/>
      <c r="T180" s="80"/>
      <c r="U180" s="46"/>
    </row>
    <row r="181" ht="15.75" customHeight="1">
      <c r="Q181" s="3"/>
      <c r="T181" s="80"/>
      <c r="U181" s="46"/>
    </row>
    <row r="182" ht="15.75" customHeight="1">
      <c r="Q182" s="3"/>
      <c r="T182" s="80"/>
      <c r="U182" s="46"/>
    </row>
    <row r="183" ht="15.75" customHeight="1">
      <c r="Q183" s="3"/>
      <c r="T183" s="80"/>
      <c r="U183" s="46"/>
    </row>
    <row r="184" ht="15.75" customHeight="1">
      <c r="Q184" s="3"/>
      <c r="T184" s="80"/>
      <c r="U184" s="46"/>
    </row>
    <row r="185" ht="15.75" customHeight="1">
      <c r="Q185" s="3"/>
      <c r="T185" s="80"/>
      <c r="U185" s="46"/>
    </row>
    <row r="186" ht="15.75" customHeight="1">
      <c r="Q186" s="3"/>
      <c r="T186" s="80"/>
      <c r="U186" s="46"/>
    </row>
    <row r="187" ht="15.75" customHeight="1">
      <c r="Q187" s="3"/>
      <c r="T187" s="80"/>
      <c r="U187" s="46"/>
    </row>
    <row r="188" ht="15.75" customHeight="1">
      <c r="Q188" s="3"/>
      <c r="T188" s="80"/>
      <c r="U188" s="46"/>
    </row>
    <row r="189" ht="15.75" customHeight="1">
      <c r="Q189" s="3"/>
      <c r="T189" s="80"/>
      <c r="U189" s="46"/>
    </row>
    <row r="190" ht="15.75" customHeight="1">
      <c r="Q190" s="3"/>
      <c r="T190" s="80"/>
      <c r="U190" s="46"/>
    </row>
    <row r="191" ht="15.75" customHeight="1">
      <c r="Q191" s="3"/>
      <c r="T191" s="80"/>
      <c r="U191" s="46"/>
    </row>
    <row r="192" ht="15.75" customHeight="1">
      <c r="Q192" s="3"/>
      <c r="T192" s="80"/>
      <c r="U192" s="46"/>
    </row>
    <row r="193" ht="15.75" customHeight="1">
      <c r="Q193" s="3"/>
      <c r="T193" s="80"/>
      <c r="U193" s="46"/>
    </row>
    <row r="194" ht="15.75" customHeight="1">
      <c r="Q194" s="3"/>
      <c r="T194" s="80"/>
      <c r="U194" s="46"/>
    </row>
    <row r="195" ht="15.75" customHeight="1">
      <c r="Q195" s="3"/>
      <c r="T195" s="80"/>
      <c r="U195" s="46"/>
    </row>
    <row r="196" ht="15.75" customHeight="1">
      <c r="Q196" s="3"/>
      <c r="T196" s="80"/>
      <c r="U196" s="46"/>
    </row>
    <row r="197" ht="15.75" customHeight="1">
      <c r="Q197" s="3"/>
      <c r="T197" s="80"/>
      <c r="U197" s="46"/>
    </row>
    <row r="198" ht="15.75" customHeight="1">
      <c r="Q198" s="3"/>
      <c r="T198" s="80"/>
      <c r="U198" s="46"/>
    </row>
    <row r="199" ht="15.75" customHeight="1">
      <c r="Q199" s="3"/>
      <c r="T199" s="80"/>
      <c r="U199" s="46"/>
    </row>
    <row r="200" ht="15.75" customHeight="1">
      <c r="Q200" s="3"/>
      <c r="T200" s="80"/>
      <c r="U200" s="46"/>
    </row>
    <row r="201" ht="15.75" customHeight="1">
      <c r="Q201" s="3"/>
      <c r="T201" s="80"/>
      <c r="U201" s="46"/>
    </row>
    <row r="202" ht="15.75" customHeight="1">
      <c r="Q202" s="3"/>
      <c r="T202" s="80"/>
      <c r="U202" s="46"/>
    </row>
    <row r="203" ht="15.75" customHeight="1">
      <c r="Q203" s="3"/>
      <c r="T203" s="80"/>
      <c r="U203" s="46"/>
    </row>
    <row r="204" ht="15.75" customHeight="1">
      <c r="Q204" s="3"/>
      <c r="T204" s="80"/>
      <c r="U204" s="46"/>
    </row>
    <row r="205" ht="15.75" customHeight="1">
      <c r="Q205" s="3"/>
      <c r="T205" s="80"/>
      <c r="U205" s="46"/>
    </row>
    <row r="206" ht="15.75" customHeight="1">
      <c r="Q206" s="3"/>
      <c r="T206" s="80"/>
      <c r="U206" s="46"/>
    </row>
    <row r="207" ht="15.75" customHeight="1">
      <c r="Q207" s="3"/>
      <c r="T207" s="80"/>
      <c r="U207" s="46"/>
    </row>
    <row r="208" ht="15.75" customHeight="1">
      <c r="Q208" s="3"/>
      <c r="T208" s="80"/>
      <c r="U208" s="46"/>
    </row>
    <row r="209" ht="15.75" customHeight="1">
      <c r="Q209" s="3"/>
      <c r="T209" s="80"/>
      <c r="U209" s="46"/>
    </row>
    <row r="210" ht="15.75" customHeight="1">
      <c r="Q210" s="3"/>
      <c r="T210" s="80"/>
      <c r="U210" s="46"/>
    </row>
    <row r="211" ht="15.75" customHeight="1">
      <c r="Q211" s="3"/>
      <c r="T211" s="80"/>
      <c r="U211" s="46"/>
    </row>
    <row r="212" ht="15.75" customHeight="1">
      <c r="Q212" s="3"/>
      <c r="T212" s="80"/>
      <c r="U212" s="46"/>
    </row>
    <row r="213" ht="15.75" customHeight="1">
      <c r="Q213" s="3"/>
      <c r="T213" s="80"/>
      <c r="U213" s="46"/>
    </row>
    <row r="214" ht="15.75" customHeight="1">
      <c r="Q214" s="3"/>
      <c r="T214" s="80"/>
      <c r="U214" s="46"/>
    </row>
    <row r="215" ht="15.75" customHeight="1">
      <c r="Q215" s="3"/>
      <c r="T215" s="80"/>
      <c r="U215" s="46"/>
    </row>
    <row r="216" ht="15.75" customHeight="1">
      <c r="Q216" s="3"/>
      <c r="T216" s="80"/>
      <c r="U216" s="46"/>
    </row>
    <row r="217" ht="15.75" customHeight="1">
      <c r="Q217" s="3"/>
      <c r="T217" s="80"/>
      <c r="U217" s="46"/>
    </row>
    <row r="218" ht="15.75" customHeight="1">
      <c r="Q218" s="3"/>
      <c r="T218" s="80"/>
      <c r="U218" s="46"/>
    </row>
    <row r="219" ht="15.75" customHeight="1">
      <c r="Q219" s="3"/>
      <c r="T219" s="80"/>
      <c r="U219" s="46"/>
    </row>
    <row r="220" ht="15.75" customHeight="1">
      <c r="Q220" s="3"/>
      <c r="T220" s="80"/>
      <c r="U220" s="46"/>
    </row>
    <row r="221" ht="15.75" customHeight="1">
      <c r="Q221" s="3"/>
      <c r="T221" s="80"/>
      <c r="U221" s="46"/>
    </row>
    <row r="222" ht="15.75" customHeight="1">
      <c r="Q222" s="3"/>
      <c r="T222" s="80"/>
      <c r="U222" s="46"/>
    </row>
    <row r="223" ht="15.75" customHeight="1">
      <c r="Q223" s="3"/>
      <c r="T223" s="80"/>
      <c r="U223" s="46"/>
    </row>
    <row r="224" ht="15.75" customHeight="1">
      <c r="Q224" s="3"/>
      <c r="T224" s="80"/>
      <c r="U224" s="46"/>
    </row>
    <row r="225" ht="15.75" customHeight="1">
      <c r="Q225" s="3"/>
      <c r="T225" s="80"/>
      <c r="U225" s="46"/>
    </row>
    <row r="226" ht="15.75" customHeight="1">
      <c r="Q226" s="3"/>
      <c r="T226" s="80"/>
      <c r="U226" s="46"/>
    </row>
    <row r="227" ht="15.75" customHeight="1">
      <c r="Q227" s="3"/>
      <c r="T227" s="80"/>
      <c r="U227" s="46"/>
    </row>
    <row r="228" ht="15.75" customHeight="1">
      <c r="Q228" s="3"/>
      <c r="T228" s="80"/>
      <c r="U228" s="46"/>
    </row>
    <row r="229" ht="15.75" customHeight="1">
      <c r="Q229" s="3"/>
      <c r="T229" s="80"/>
      <c r="U229" s="46"/>
    </row>
    <row r="230" ht="15.75" customHeight="1">
      <c r="Q230" s="3"/>
      <c r="T230" s="80"/>
      <c r="U230" s="46"/>
    </row>
    <row r="231" ht="15.75" customHeight="1">
      <c r="Q231" s="3"/>
      <c r="T231" s="80"/>
      <c r="U231" s="46"/>
    </row>
    <row r="232" ht="15.75" customHeight="1">
      <c r="Q232" s="3"/>
      <c r="T232" s="80"/>
      <c r="U232" s="46"/>
    </row>
    <row r="233" ht="15.75" customHeight="1">
      <c r="Q233" s="3"/>
      <c r="T233" s="80"/>
      <c r="U233" s="46"/>
    </row>
    <row r="234" ht="15.75" customHeight="1">
      <c r="Q234" s="3"/>
      <c r="T234" s="80"/>
      <c r="U234" s="46"/>
    </row>
    <row r="235" ht="15.75" customHeight="1">
      <c r="Q235" s="3"/>
      <c r="T235" s="80"/>
      <c r="U235" s="46"/>
    </row>
    <row r="236" ht="15.75" customHeight="1">
      <c r="Q236" s="3"/>
      <c r="T236" s="80"/>
      <c r="U236" s="46"/>
    </row>
    <row r="237" ht="15.75" customHeight="1">
      <c r="Q237" s="3"/>
      <c r="T237" s="80"/>
      <c r="U237" s="46"/>
    </row>
    <row r="238" ht="15.75" customHeight="1">
      <c r="Q238" s="3"/>
      <c r="T238" s="80"/>
      <c r="U238" s="46"/>
    </row>
    <row r="239" ht="15.75" customHeight="1">
      <c r="Q239" s="3"/>
      <c r="T239" s="80"/>
      <c r="U239" s="46"/>
    </row>
    <row r="240" ht="15.75" customHeight="1">
      <c r="Q240" s="3"/>
      <c r="T240" s="80"/>
      <c r="U240" s="46"/>
    </row>
    <row r="241" ht="15.75" customHeight="1">
      <c r="Q241" s="3"/>
      <c r="T241" s="80"/>
      <c r="U241" s="46"/>
    </row>
    <row r="242" ht="15.75" customHeight="1">
      <c r="Q242" s="3"/>
      <c r="T242" s="80"/>
      <c r="U242" s="46"/>
    </row>
    <row r="243" ht="15.75" customHeight="1">
      <c r="Q243" s="3"/>
      <c r="T243" s="80"/>
      <c r="U243" s="46"/>
    </row>
    <row r="244" ht="15.75" customHeight="1">
      <c r="Q244" s="3"/>
      <c r="T244" s="80"/>
      <c r="U244" s="46"/>
    </row>
    <row r="245" ht="15.75" customHeight="1">
      <c r="Q245" s="3"/>
      <c r="T245" s="80"/>
      <c r="U245" s="46"/>
    </row>
    <row r="246" ht="15.75" customHeight="1">
      <c r="Q246" s="3"/>
      <c r="T246" s="80"/>
      <c r="U246" s="46"/>
    </row>
    <row r="247" ht="15.75" customHeight="1">
      <c r="Q247" s="3"/>
      <c r="T247" s="80"/>
      <c r="U247" s="46"/>
    </row>
    <row r="248" ht="15.75" customHeight="1">
      <c r="Q248" s="3"/>
      <c r="T248" s="80"/>
      <c r="U248" s="46"/>
    </row>
    <row r="249" ht="15.75" customHeight="1">
      <c r="Q249" s="3"/>
      <c r="T249" s="80"/>
      <c r="U249" s="46"/>
    </row>
    <row r="250" ht="15.75" customHeight="1">
      <c r="Q250" s="3"/>
      <c r="T250" s="80"/>
      <c r="U250" s="46"/>
    </row>
    <row r="251" ht="15.75" customHeight="1">
      <c r="Q251" s="3"/>
      <c r="T251" s="80"/>
      <c r="U251" s="46"/>
    </row>
    <row r="252" ht="15.75" customHeight="1">
      <c r="Q252" s="3"/>
      <c r="T252" s="80"/>
      <c r="U252" s="46"/>
    </row>
    <row r="253" ht="15.75" customHeight="1">
      <c r="Q253" s="3"/>
      <c r="T253" s="80"/>
      <c r="U253" s="46"/>
    </row>
    <row r="254" ht="15.75" customHeight="1">
      <c r="Q254" s="3"/>
      <c r="T254" s="80"/>
      <c r="U254" s="46"/>
    </row>
    <row r="255" ht="15.75" customHeight="1">
      <c r="Q255" s="3"/>
      <c r="T255" s="80"/>
      <c r="U255" s="46"/>
    </row>
    <row r="256" ht="15.75" customHeight="1">
      <c r="Q256" s="3"/>
      <c r="T256" s="80"/>
      <c r="U256" s="46"/>
    </row>
    <row r="257" ht="15.75" customHeight="1">
      <c r="Q257" s="3"/>
      <c r="T257" s="80"/>
      <c r="U257" s="46"/>
    </row>
    <row r="258" ht="15.75" customHeight="1">
      <c r="Q258" s="3"/>
      <c r="T258" s="80"/>
      <c r="U258" s="46"/>
    </row>
    <row r="259" ht="15.75" customHeight="1">
      <c r="Q259" s="3"/>
      <c r="T259" s="80"/>
      <c r="U259" s="46"/>
    </row>
    <row r="260" ht="15.75" customHeight="1">
      <c r="Q260" s="3"/>
      <c r="T260" s="80"/>
      <c r="U260" s="46"/>
    </row>
    <row r="261" ht="15.75" customHeight="1">
      <c r="Q261" s="3"/>
      <c r="T261" s="80"/>
      <c r="U261" s="46"/>
    </row>
    <row r="262" ht="15.75" customHeight="1">
      <c r="Q262" s="3"/>
      <c r="T262" s="80"/>
      <c r="U262" s="46"/>
    </row>
    <row r="263" ht="15.75" customHeight="1">
      <c r="Q263" s="3"/>
      <c r="T263" s="80"/>
      <c r="U263" s="46"/>
    </row>
    <row r="264" ht="15.75" customHeight="1">
      <c r="Q264" s="3"/>
      <c r="T264" s="80"/>
      <c r="U264" s="46"/>
    </row>
    <row r="265" ht="15.75" customHeight="1">
      <c r="Q265" s="3"/>
      <c r="T265" s="80"/>
      <c r="U265" s="46"/>
    </row>
    <row r="266" ht="15.75" customHeight="1">
      <c r="Q266" s="3"/>
      <c r="T266" s="80"/>
      <c r="U266" s="46"/>
    </row>
    <row r="267" ht="15.75" customHeight="1">
      <c r="Q267" s="3"/>
      <c r="T267" s="80"/>
      <c r="U267" s="46"/>
    </row>
    <row r="268" ht="15.75" customHeight="1">
      <c r="Q268" s="3"/>
      <c r="T268" s="80"/>
      <c r="U268" s="46"/>
    </row>
    <row r="269" ht="15.75" customHeight="1">
      <c r="Q269" s="3"/>
      <c r="T269" s="80"/>
      <c r="U269" s="46"/>
    </row>
    <row r="270" ht="15.75" customHeight="1">
      <c r="Q270" s="3"/>
      <c r="T270" s="80"/>
      <c r="U270" s="46"/>
    </row>
    <row r="271" ht="15.75" customHeight="1">
      <c r="Q271" s="3"/>
      <c r="T271" s="80"/>
      <c r="U271" s="46"/>
    </row>
    <row r="272" ht="15.75" customHeight="1">
      <c r="Q272" s="3"/>
      <c r="T272" s="80"/>
      <c r="U272" s="46"/>
    </row>
    <row r="273" ht="15.75" customHeight="1">
      <c r="Q273" s="3"/>
      <c r="T273" s="80"/>
      <c r="U273" s="46"/>
    </row>
    <row r="274" ht="15.75" customHeight="1">
      <c r="Q274" s="3"/>
      <c r="T274" s="80"/>
      <c r="U274" s="46"/>
    </row>
    <row r="275" ht="15.75" customHeight="1">
      <c r="Q275" s="3"/>
      <c r="T275" s="80"/>
      <c r="U275" s="46"/>
    </row>
    <row r="276" ht="15.75" customHeight="1">
      <c r="Q276" s="3"/>
      <c r="T276" s="80"/>
      <c r="U276" s="46"/>
    </row>
    <row r="277" ht="15.75" customHeight="1">
      <c r="Q277" s="3"/>
      <c r="T277" s="80"/>
      <c r="U277" s="46"/>
    </row>
    <row r="278" ht="15.75" customHeight="1">
      <c r="Q278" s="3"/>
      <c r="T278" s="80"/>
      <c r="U278" s="46"/>
    </row>
    <row r="279" ht="15.75" customHeight="1">
      <c r="Q279" s="3"/>
      <c r="T279" s="80"/>
      <c r="U279" s="46"/>
    </row>
    <row r="280" ht="15.75" customHeight="1">
      <c r="Q280" s="3"/>
      <c r="T280" s="80"/>
      <c r="U280" s="46"/>
    </row>
    <row r="281" ht="15.75" customHeight="1">
      <c r="Q281" s="3"/>
      <c r="T281" s="80"/>
      <c r="U281" s="46"/>
    </row>
    <row r="282" ht="15.75" customHeight="1">
      <c r="Q282" s="3"/>
      <c r="T282" s="80"/>
      <c r="U282" s="46"/>
    </row>
    <row r="283" ht="15.75" customHeight="1">
      <c r="Q283" s="3"/>
      <c r="T283" s="80"/>
      <c r="U283" s="46"/>
    </row>
    <row r="284" ht="15.75" customHeight="1">
      <c r="Q284" s="3"/>
      <c r="T284" s="80"/>
      <c r="U284" s="46"/>
    </row>
    <row r="285" ht="15.75" customHeight="1">
      <c r="Q285" s="3"/>
      <c r="T285" s="80"/>
      <c r="U285" s="46"/>
    </row>
    <row r="286" ht="15.75" customHeight="1">
      <c r="Q286" s="3"/>
      <c r="T286" s="80"/>
      <c r="U286" s="46"/>
    </row>
    <row r="287" ht="15.75" customHeight="1">
      <c r="Q287" s="3"/>
      <c r="T287" s="80"/>
      <c r="U287" s="46"/>
    </row>
    <row r="288" ht="15.75" customHeight="1">
      <c r="Q288" s="3"/>
      <c r="T288" s="80"/>
      <c r="U288" s="46"/>
    </row>
    <row r="289" ht="15.75" customHeight="1">
      <c r="Q289" s="3"/>
      <c r="T289" s="80"/>
      <c r="U289" s="46"/>
    </row>
    <row r="290" ht="15.75" customHeight="1">
      <c r="Q290" s="3"/>
      <c r="T290" s="80"/>
      <c r="U290" s="46"/>
    </row>
    <row r="291" ht="15.75" customHeight="1">
      <c r="Q291" s="3"/>
      <c r="T291" s="80"/>
      <c r="U291" s="46"/>
    </row>
    <row r="292" ht="15.75" customHeight="1">
      <c r="Q292" s="3"/>
      <c r="T292" s="80"/>
      <c r="U292" s="46"/>
    </row>
    <row r="293" ht="15.75" customHeight="1">
      <c r="Q293" s="3"/>
      <c r="T293" s="80"/>
      <c r="U293" s="46"/>
    </row>
    <row r="294" ht="15.75" customHeight="1">
      <c r="Q294" s="3"/>
      <c r="T294" s="80"/>
      <c r="U294" s="46"/>
    </row>
    <row r="295" ht="15.75" customHeight="1">
      <c r="Q295" s="3"/>
      <c r="T295" s="80"/>
      <c r="U295" s="46"/>
    </row>
    <row r="296" ht="15.75" customHeight="1">
      <c r="Q296" s="3"/>
      <c r="T296" s="80"/>
      <c r="U296" s="46"/>
    </row>
    <row r="297" ht="15.75" customHeight="1">
      <c r="Q297" s="3"/>
      <c r="T297" s="80"/>
      <c r="U297" s="46"/>
    </row>
    <row r="298" ht="15.75" customHeight="1">
      <c r="Q298" s="3"/>
      <c r="T298" s="80"/>
      <c r="U298" s="46"/>
    </row>
    <row r="299" ht="15.75" customHeight="1">
      <c r="Q299" s="3"/>
      <c r="T299" s="80"/>
      <c r="U299" s="46"/>
    </row>
    <row r="300" ht="15.75" customHeight="1">
      <c r="Q300" s="3"/>
      <c r="T300" s="80"/>
      <c r="U300" s="46"/>
    </row>
    <row r="301" ht="15.75" customHeight="1">
      <c r="Q301" s="3"/>
      <c r="T301" s="80"/>
      <c r="U301" s="46"/>
    </row>
    <row r="302" ht="15.75" customHeight="1">
      <c r="Q302" s="3"/>
      <c r="T302" s="80"/>
      <c r="U302" s="46"/>
    </row>
    <row r="303" ht="15.75" customHeight="1">
      <c r="Q303" s="3"/>
      <c r="T303" s="80"/>
      <c r="U303" s="46"/>
    </row>
    <row r="304" ht="15.75" customHeight="1">
      <c r="Q304" s="3"/>
      <c r="T304" s="80"/>
      <c r="U304" s="46"/>
    </row>
    <row r="305" ht="15.75" customHeight="1">
      <c r="Q305" s="3"/>
      <c r="T305" s="80"/>
      <c r="U305" s="46"/>
    </row>
    <row r="306" ht="15.75" customHeight="1">
      <c r="Q306" s="3"/>
      <c r="T306" s="80"/>
      <c r="U306" s="46"/>
    </row>
    <row r="307" ht="15.75" customHeight="1">
      <c r="Q307" s="3"/>
      <c r="T307" s="80"/>
      <c r="U307" s="46"/>
    </row>
    <row r="308" ht="15.75" customHeight="1">
      <c r="Q308" s="3"/>
      <c r="T308" s="80"/>
      <c r="U308" s="46"/>
    </row>
    <row r="309" ht="15.75" customHeight="1">
      <c r="Q309" s="3"/>
      <c r="T309" s="80"/>
      <c r="U309" s="46"/>
    </row>
    <row r="310" ht="15.75" customHeight="1">
      <c r="Q310" s="3"/>
      <c r="T310" s="80"/>
      <c r="U310" s="46"/>
    </row>
    <row r="311" ht="15.75" customHeight="1">
      <c r="Q311" s="3"/>
      <c r="T311" s="80"/>
      <c r="U311" s="46"/>
    </row>
    <row r="312" ht="15.75" customHeight="1">
      <c r="Q312" s="3"/>
      <c r="T312" s="80"/>
      <c r="U312" s="46"/>
    </row>
    <row r="313" ht="15.75" customHeight="1">
      <c r="Q313" s="3"/>
      <c r="T313" s="80"/>
      <c r="U313" s="46"/>
    </row>
    <row r="314" ht="15.75" customHeight="1">
      <c r="Q314" s="3"/>
      <c r="T314" s="80"/>
      <c r="U314" s="46"/>
    </row>
    <row r="315" ht="15.75" customHeight="1">
      <c r="Q315" s="3"/>
      <c r="T315" s="80"/>
      <c r="U315" s="46"/>
    </row>
    <row r="316" ht="15.75" customHeight="1">
      <c r="Q316" s="3"/>
      <c r="T316" s="80"/>
      <c r="U316" s="46"/>
    </row>
    <row r="317" ht="15.75" customHeight="1">
      <c r="Q317" s="3"/>
      <c r="T317" s="80"/>
      <c r="U317" s="46"/>
    </row>
    <row r="318" ht="15.75" customHeight="1">
      <c r="Q318" s="3"/>
      <c r="T318" s="80"/>
      <c r="U318" s="46"/>
    </row>
    <row r="319" ht="15.75" customHeight="1">
      <c r="Q319" s="3"/>
      <c r="T319" s="80"/>
      <c r="U319" s="46"/>
    </row>
    <row r="320" ht="15.75" customHeight="1">
      <c r="Q320" s="3"/>
      <c r="T320" s="80"/>
      <c r="U320" s="46"/>
    </row>
    <row r="321" ht="15.75" customHeight="1">
      <c r="Q321" s="3"/>
      <c r="T321" s="80"/>
      <c r="U321" s="46"/>
    </row>
    <row r="322" ht="15.75" customHeight="1">
      <c r="Q322" s="3"/>
      <c r="T322" s="80"/>
      <c r="U322" s="46"/>
    </row>
    <row r="323" ht="15.75" customHeight="1">
      <c r="Q323" s="3"/>
      <c r="T323" s="80"/>
      <c r="U323" s="46"/>
    </row>
    <row r="324" ht="15.75" customHeight="1">
      <c r="Q324" s="3"/>
      <c r="T324" s="80"/>
      <c r="U324" s="46"/>
    </row>
    <row r="325" ht="15.75" customHeight="1">
      <c r="Q325" s="3"/>
      <c r="T325" s="80"/>
      <c r="U325" s="46"/>
    </row>
    <row r="326" ht="15.75" customHeight="1">
      <c r="Q326" s="3"/>
      <c r="T326" s="80"/>
      <c r="U326" s="46"/>
    </row>
    <row r="327" ht="15.75" customHeight="1">
      <c r="Q327" s="3"/>
      <c r="T327" s="80"/>
      <c r="U327" s="46"/>
    </row>
    <row r="328" ht="15.75" customHeight="1">
      <c r="Q328" s="3"/>
      <c r="T328" s="80"/>
      <c r="U328" s="46"/>
    </row>
    <row r="329" ht="15.75" customHeight="1">
      <c r="Q329" s="3"/>
      <c r="T329" s="80"/>
      <c r="U329" s="46"/>
    </row>
    <row r="330" ht="15.75" customHeight="1">
      <c r="Q330" s="3"/>
      <c r="T330" s="80"/>
      <c r="U330" s="46"/>
    </row>
    <row r="331" ht="15.75" customHeight="1">
      <c r="Q331" s="3"/>
      <c r="T331" s="80"/>
      <c r="U331" s="46"/>
    </row>
    <row r="332" ht="15.75" customHeight="1">
      <c r="Q332" s="3"/>
      <c r="T332" s="80"/>
      <c r="U332" s="46"/>
    </row>
    <row r="333" ht="15.75" customHeight="1">
      <c r="Q333" s="3"/>
      <c r="T333" s="80"/>
      <c r="U333" s="46"/>
    </row>
    <row r="334" ht="15.75" customHeight="1">
      <c r="Q334" s="3"/>
      <c r="T334" s="80"/>
      <c r="U334" s="46"/>
    </row>
    <row r="335" ht="15.75" customHeight="1">
      <c r="Q335" s="3"/>
      <c r="T335" s="80"/>
      <c r="U335" s="46"/>
    </row>
    <row r="336" ht="15.75" customHeight="1">
      <c r="Q336" s="3"/>
      <c r="T336" s="80"/>
      <c r="U336" s="46"/>
    </row>
    <row r="337" ht="15.75" customHeight="1">
      <c r="Q337" s="3"/>
      <c r="T337" s="80"/>
      <c r="U337" s="46"/>
    </row>
    <row r="338" ht="15.75" customHeight="1">
      <c r="Q338" s="3"/>
      <c r="T338" s="80"/>
      <c r="U338" s="46"/>
    </row>
    <row r="339" ht="15.75" customHeight="1">
      <c r="Q339" s="3"/>
      <c r="T339" s="80"/>
      <c r="U339" s="46"/>
    </row>
    <row r="340" ht="15.75" customHeight="1">
      <c r="Q340" s="3"/>
      <c r="T340" s="80"/>
      <c r="U340" s="46"/>
    </row>
    <row r="341" ht="15.75" customHeight="1">
      <c r="Q341" s="3"/>
      <c r="T341" s="80"/>
      <c r="U341" s="46"/>
    </row>
    <row r="342" ht="15.75" customHeight="1">
      <c r="Q342" s="3"/>
      <c r="T342" s="80"/>
      <c r="U342" s="46"/>
    </row>
    <row r="343" ht="15.75" customHeight="1">
      <c r="Q343" s="3"/>
      <c r="T343" s="80"/>
      <c r="U343" s="46"/>
    </row>
    <row r="344" ht="15.75" customHeight="1">
      <c r="Q344" s="3"/>
      <c r="T344" s="80"/>
      <c r="U344" s="46"/>
    </row>
    <row r="345" ht="15.75" customHeight="1">
      <c r="Q345" s="3"/>
      <c r="T345" s="80"/>
      <c r="U345" s="46"/>
    </row>
    <row r="346" ht="15.75" customHeight="1">
      <c r="Q346" s="3"/>
      <c r="T346" s="80"/>
      <c r="U346" s="46"/>
    </row>
    <row r="347" ht="15.75" customHeight="1">
      <c r="Q347" s="3"/>
      <c r="T347" s="80"/>
      <c r="U347" s="46"/>
    </row>
    <row r="348" ht="15.75" customHeight="1">
      <c r="Q348" s="3"/>
      <c r="T348" s="80"/>
      <c r="U348" s="46"/>
    </row>
    <row r="349" ht="15.75" customHeight="1">
      <c r="Q349" s="3"/>
      <c r="T349" s="80"/>
      <c r="U349" s="46"/>
    </row>
    <row r="350" ht="15.75" customHeight="1">
      <c r="Q350" s="3"/>
      <c r="T350" s="80"/>
      <c r="U350" s="46"/>
    </row>
    <row r="351" ht="15.75" customHeight="1">
      <c r="Q351" s="3"/>
      <c r="T351" s="80"/>
      <c r="U351" s="46"/>
    </row>
    <row r="352" ht="15.75" customHeight="1">
      <c r="Q352" s="3"/>
      <c r="T352" s="80"/>
      <c r="U352" s="46"/>
    </row>
    <row r="353" ht="15.75" customHeight="1">
      <c r="Q353" s="3"/>
      <c r="T353" s="80"/>
      <c r="U353" s="46"/>
    </row>
    <row r="354" ht="15.75" customHeight="1">
      <c r="Q354" s="3"/>
      <c r="T354" s="80"/>
      <c r="U354" s="46"/>
    </row>
    <row r="355" ht="15.75" customHeight="1">
      <c r="Q355" s="3"/>
      <c r="T355" s="80"/>
      <c r="U355" s="46"/>
    </row>
    <row r="356" ht="15.75" customHeight="1">
      <c r="Q356" s="3"/>
      <c r="T356" s="80"/>
      <c r="U356" s="46"/>
    </row>
    <row r="357" ht="15.75" customHeight="1">
      <c r="Q357" s="3"/>
      <c r="T357" s="80"/>
      <c r="U357" s="46"/>
    </row>
    <row r="358" ht="15.75" customHeight="1">
      <c r="Q358" s="3"/>
      <c r="T358" s="80"/>
      <c r="U358" s="46"/>
    </row>
    <row r="359" ht="15.75" customHeight="1">
      <c r="Q359" s="3"/>
      <c r="T359" s="80"/>
      <c r="U359" s="46"/>
    </row>
    <row r="360" ht="15.75" customHeight="1">
      <c r="Q360" s="3"/>
      <c r="T360" s="80"/>
      <c r="U360" s="46"/>
    </row>
    <row r="361" ht="15.75" customHeight="1">
      <c r="Q361" s="3"/>
      <c r="T361" s="80"/>
      <c r="U361" s="46"/>
    </row>
    <row r="362" ht="15.75" customHeight="1">
      <c r="Q362" s="3"/>
      <c r="T362" s="80"/>
      <c r="U362" s="46"/>
    </row>
    <row r="363" ht="15.75" customHeight="1">
      <c r="Q363" s="3"/>
      <c r="T363" s="80"/>
      <c r="U363" s="46"/>
    </row>
    <row r="364" ht="15.75" customHeight="1">
      <c r="Q364" s="3"/>
      <c r="T364" s="80"/>
      <c r="U364" s="46"/>
    </row>
    <row r="365" ht="15.75" customHeight="1">
      <c r="Q365" s="3"/>
      <c r="T365" s="80"/>
      <c r="U365" s="46"/>
    </row>
    <row r="366" ht="15.75" customHeight="1">
      <c r="Q366" s="3"/>
      <c r="T366" s="80"/>
      <c r="U366" s="46"/>
    </row>
    <row r="367" ht="15.75" customHeight="1">
      <c r="Q367" s="3"/>
      <c r="T367" s="80"/>
      <c r="U367" s="46"/>
    </row>
    <row r="368" ht="15.75" customHeight="1">
      <c r="Q368" s="3"/>
      <c r="T368" s="80"/>
      <c r="U368" s="46"/>
    </row>
    <row r="369" ht="15.75" customHeight="1">
      <c r="Q369" s="3"/>
      <c r="T369" s="80"/>
      <c r="U369" s="46"/>
    </row>
    <row r="370" ht="15.75" customHeight="1">
      <c r="Q370" s="3"/>
      <c r="T370" s="80"/>
      <c r="U370" s="46"/>
    </row>
    <row r="371" ht="15.75" customHeight="1">
      <c r="Q371" s="3"/>
      <c r="T371" s="80"/>
      <c r="U371" s="46"/>
    </row>
    <row r="372" ht="15.75" customHeight="1">
      <c r="Q372" s="3"/>
      <c r="T372" s="80"/>
      <c r="U372" s="46"/>
    </row>
    <row r="373" ht="15.75" customHeight="1">
      <c r="Q373" s="3"/>
      <c r="T373" s="80"/>
      <c r="U373" s="46"/>
    </row>
    <row r="374" ht="15.75" customHeight="1">
      <c r="Q374" s="3"/>
      <c r="T374" s="80"/>
      <c r="U374" s="46"/>
    </row>
    <row r="375" ht="15.75" customHeight="1">
      <c r="Q375" s="3"/>
      <c r="T375" s="80"/>
      <c r="U375" s="46"/>
    </row>
    <row r="376" ht="15.75" customHeight="1">
      <c r="Q376" s="3"/>
      <c r="T376" s="80"/>
      <c r="U376" s="46"/>
    </row>
    <row r="377" ht="15.75" customHeight="1">
      <c r="Q377" s="3"/>
      <c r="T377" s="80"/>
      <c r="U377" s="46"/>
    </row>
    <row r="378" ht="15.75" customHeight="1">
      <c r="Q378" s="3"/>
      <c r="T378" s="80"/>
      <c r="U378" s="46"/>
    </row>
    <row r="379" ht="15.75" customHeight="1">
      <c r="Q379" s="3"/>
      <c r="T379" s="80"/>
      <c r="U379" s="46"/>
    </row>
    <row r="380" ht="15.75" customHeight="1">
      <c r="Q380" s="3"/>
      <c r="T380" s="80"/>
      <c r="U380" s="46"/>
    </row>
    <row r="381" ht="15.75" customHeight="1">
      <c r="Q381" s="3"/>
      <c r="T381" s="80"/>
      <c r="U381" s="46"/>
    </row>
    <row r="382" ht="15.75" customHeight="1">
      <c r="Q382" s="3"/>
      <c r="T382" s="80"/>
      <c r="U382" s="46"/>
    </row>
    <row r="383" ht="15.75" customHeight="1">
      <c r="Q383" s="3"/>
      <c r="T383" s="80"/>
      <c r="U383" s="46"/>
    </row>
    <row r="384" ht="15.75" customHeight="1">
      <c r="Q384" s="3"/>
      <c r="T384" s="80"/>
      <c r="U384" s="46"/>
    </row>
    <row r="385" ht="15.75" customHeight="1">
      <c r="Q385" s="3"/>
      <c r="T385" s="80"/>
      <c r="U385" s="46"/>
    </row>
    <row r="386" ht="15.75" customHeight="1">
      <c r="Q386" s="3"/>
      <c r="T386" s="80"/>
      <c r="U386" s="46"/>
    </row>
    <row r="387" ht="15.75" customHeight="1">
      <c r="Q387" s="3"/>
      <c r="T387" s="80"/>
      <c r="U387" s="46"/>
    </row>
    <row r="388" ht="15.75" customHeight="1">
      <c r="Q388" s="3"/>
      <c r="T388" s="80"/>
      <c r="U388" s="46"/>
    </row>
    <row r="389" ht="15.75" customHeight="1">
      <c r="Q389" s="3"/>
      <c r="T389" s="80"/>
      <c r="U389" s="46"/>
    </row>
    <row r="390" ht="15.75" customHeight="1">
      <c r="Q390" s="3"/>
      <c r="T390" s="80"/>
      <c r="U390" s="46"/>
    </row>
    <row r="391" ht="15.75" customHeight="1">
      <c r="Q391" s="3"/>
      <c r="T391" s="80"/>
      <c r="U391" s="46"/>
    </row>
    <row r="392" ht="15.75" customHeight="1">
      <c r="Q392" s="3"/>
      <c r="T392" s="80"/>
      <c r="U392" s="46"/>
    </row>
    <row r="393" ht="15.75" customHeight="1">
      <c r="Q393" s="3"/>
      <c r="T393" s="80"/>
      <c r="U393" s="46"/>
    </row>
    <row r="394" ht="15.75" customHeight="1">
      <c r="Q394" s="3"/>
      <c r="T394" s="80"/>
      <c r="U394" s="46"/>
    </row>
    <row r="395" ht="15.75" customHeight="1">
      <c r="Q395" s="3"/>
      <c r="T395" s="80"/>
      <c r="U395" s="46"/>
    </row>
    <row r="396" ht="15.75" customHeight="1">
      <c r="Q396" s="3"/>
      <c r="T396" s="80"/>
      <c r="U396" s="46"/>
    </row>
    <row r="397" ht="15.75" customHeight="1">
      <c r="Q397" s="3"/>
      <c r="T397" s="80"/>
      <c r="U397" s="46"/>
    </row>
    <row r="398" ht="15.75" customHeight="1">
      <c r="Q398" s="3"/>
      <c r="T398" s="80"/>
      <c r="U398" s="46"/>
    </row>
    <row r="399" ht="15.75" customHeight="1">
      <c r="Q399" s="3"/>
      <c r="T399" s="80"/>
      <c r="U399" s="46"/>
    </row>
    <row r="400" ht="15.75" customHeight="1">
      <c r="Q400" s="3"/>
      <c r="T400" s="80"/>
      <c r="U400" s="46"/>
    </row>
    <row r="401" ht="15.75" customHeight="1">
      <c r="Q401" s="3"/>
      <c r="T401" s="80"/>
      <c r="U401" s="46"/>
    </row>
    <row r="402" ht="15.75" customHeight="1">
      <c r="Q402" s="3"/>
      <c r="T402" s="80"/>
      <c r="U402" s="46"/>
    </row>
    <row r="403" ht="15.75" customHeight="1">
      <c r="Q403" s="3"/>
      <c r="T403" s="80"/>
      <c r="U403" s="46"/>
    </row>
    <row r="404" ht="15.75" customHeight="1">
      <c r="Q404" s="3"/>
      <c r="T404" s="80"/>
      <c r="U404" s="46"/>
    </row>
    <row r="405" ht="15.75" customHeight="1">
      <c r="Q405" s="3"/>
      <c r="T405" s="80"/>
      <c r="U405" s="46"/>
    </row>
    <row r="406" ht="15.75" customHeight="1">
      <c r="Q406" s="3"/>
      <c r="T406" s="80"/>
      <c r="U406" s="46"/>
    </row>
    <row r="407" ht="15.75" customHeight="1">
      <c r="Q407" s="3"/>
      <c r="T407" s="80"/>
      <c r="U407" s="46"/>
    </row>
    <row r="408" ht="15.75" customHeight="1">
      <c r="Q408" s="3"/>
      <c r="T408" s="80"/>
      <c r="U408" s="46"/>
    </row>
    <row r="409" ht="15.75" customHeight="1">
      <c r="Q409" s="3"/>
      <c r="T409" s="80"/>
      <c r="U409" s="46"/>
    </row>
    <row r="410" ht="15.75" customHeight="1">
      <c r="Q410" s="3"/>
      <c r="T410" s="80"/>
      <c r="U410" s="46"/>
    </row>
    <row r="411" ht="15.75" customHeight="1">
      <c r="Q411" s="3"/>
      <c r="T411" s="80"/>
      <c r="U411" s="46"/>
    </row>
    <row r="412" ht="15.75" customHeight="1">
      <c r="Q412" s="3"/>
      <c r="T412" s="80"/>
      <c r="U412" s="46"/>
    </row>
    <row r="413" ht="15.75" customHeight="1">
      <c r="Q413" s="3"/>
      <c r="T413" s="80"/>
      <c r="U413" s="46"/>
    </row>
    <row r="414" ht="15.75" customHeight="1">
      <c r="Q414" s="3"/>
      <c r="T414" s="80"/>
      <c r="U414" s="46"/>
    </row>
    <row r="415" ht="15.75" customHeight="1">
      <c r="Q415" s="3"/>
      <c r="T415" s="80"/>
      <c r="U415" s="46"/>
    </row>
    <row r="416" ht="15.75" customHeight="1">
      <c r="Q416" s="3"/>
      <c r="T416" s="80"/>
      <c r="U416" s="46"/>
    </row>
    <row r="417" ht="15.75" customHeight="1">
      <c r="Q417" s="3"/>
      <c r="T417" s="80"/>
      <c r="U417" s="46"/>
    </row>
    <row r="418" ht="15.75" customHeight="1">
      <c r="Q418" s="3"/>
      <c r="T418" s="80"/>
      <c r="U418" s="46"/>
    </row>
    <row r="419" ht="15.75" customHeight="1">
      <c r="Q419" s="3"/>
      <c r="T419" s="80"/>
      <c r="U419" s="46"/>
    </row>
    <row r="420" ht="15.75" customHeight="1">
      <c r="Q420" s="3"/>
      <c r="T420" s="80"/>
      <c r="U420" s="46"/>
    </row>
    <row r="421" ht="15.75" customHeight="1">
      <c r="Q421" s="3"/>
      <c r="T421" s="80"/>
      <c r="U421" s="46"/>
    </row>
    <row r="422" ht="15.75" customHeight="1">
      <c r="Q422" s="3"/>
      <c r="T422" s="80"/>
      <c r="U422" s="46"/>
    </row>
    <row r="423" ht="15.75" customHeight="1">
      <c r="Q423" s="3"/>
      <c r="T423" s="80"/>
      <c r="U423" s="46"/>
    </row>
    <row r="424" ht="15.75" customHeight="1">
      <c r="Q424" s="3"/>
      <c r="T424" s="80"/>
      <c r="U424" s="46"/>
    </row>
    <row r="425" ht="15.75" customHeight="1">
      <c r="Q425" s="3"/>
      <c r="T425" s="80"/>
      <c r="U425" s="46"/>
    </row>
    <row r="426" ht="15.75" customHeight="1">
      <c r="Q426" s="3"/>
      <c r="T426" s="80"/>
      <c r="U426" s="46"/>
    </row>
    <row r="427" ht="15.75" customHeight="1">
      <c r="Q427" s="3"/>
      <c r="T427" s="80"/>
      <c r="U427" s="46"/>
    </row>
    <row r="428" ht="15.75" customHeight="1">
      <c r="Q428" s="3"/>
      <c r="T428" s="80"/>
      <c r="U428" s="46"/>
    </row>
    <row r="429" ht="15.75" customHeight="1">
      <c r="Q429" s="3"/>
      <c r="T429" s="80"/>
      <c r="U429" s="46"/>
    </row>
    <row r="430" ht="15.75" customHeight="1">
      <c r="Q430" s="3"/>
      <c r="T430" s="80"/>
      <c r="U430" s="46"/>
    </row>
    <row r="431" ht="15.75" customHeight="1">
      <c r="Q431" s="3"/>
      <c r="T431" s="80"/>
      <c r="U431" s="46"/>
    </row>
    <row r="432" ht="15.75" customHeight="1">
      <c r="Q432" s="3"/>
      <c r="T432" s="80"/>
      <c r="U432" s="46"/>
    </row>
    <row r="433" ht="15.75" customHeight="1">
      <c r="Q433" s="3"/>
      <c r="T433" s="80"/>
      <c r="U433" s="46"/>
    </row>
    <row r="434" ht="15.75" customHeight="1">
      <c r="Q434" s="3"/>
      <c r="T434" s="80"/>
      <c r="U434" s="46"/>
    </row>
    <row r="435" ht="15.75" customHeight="1">
      <c r="Q435" s="3"/>
      <c r="T435" s="80"/>
      <c r="U435" s="46"/>
    </row>
    <row r="436" ht="15.75" customHeight="1">
      <c r="Q436" s="3"/>
      <c r="T436" s="80"/>
      <c r="U436" s="46"/>
    </row>
    <row r="437" ht="15.75" customHeight="1">
      <c r="Q437" s="3"/>
      <c r="T437" s="80"/>
      <c r="U437" s="46"/>
    </row>
    <row r="438" ht="15.75" customHeight="1">
      <c r="Q438" s="3"/>
      <c r="T438" s="80"/>
      <c r="U438" s="46"/>
    </row>
    <row r="439" ht="15.75" customHeight="1">
      <c r="Q439" s="3"/>
      <c r="T439" s="80"/>
      <c r="U439" s="46"/>
    </row>
    <row r="440" ht="15.75" customHeight="1">
      <c r="Q440" s="3"/>
      <c r="T440" s="80"/>
      <c r="U440" s="46"/>
    </row>
    <row r="441" ht="15.75" customHeight="1">
      <c r="Q441" s="3"/>
      <c r="T441" s="80"/>
      <c r="U441" s="46"/>
    </row>
    <row r="442" ht="15.75" customHeight="1">
      <c r="Q442" s="3"/>
      <c r="T442" s="80"/>
      <c r="U442" s="46"/>
    </row>
    <row r="443" ht="15.75" customHeight="1">
      <c r="Q443" s="3"/>
      <c r="T443" s="80"/>
      <c r="U443" s="46"/>
    </row>
    <row r="444" ht="15.75" customHeight="1">
      <c r="Q444" s="3"/>
      <c r="T444" s="80"/>
      <c r="U444" s="46"/>
    </row>
    <row r="445" ht="15.75" customHeight="1">
      <c r="Q445" s="3"/>
      <c r="T445" s="80"/>
      <c r="U445" s="46"/>
    </row>
    <row r="446" ht="15.75" customHeight="1">
      <c r="Q446" s="3"/>
      <c r="T446" s="80"/>
      <c r="U446" s="46"/>
    </row>
    <row r="447" ht="15.75" customHeight="1">
      <c r="Q447" s="3"/>
      <c r="T447" s="80"/>
      <c r="U447" s="46"/>
    </row>
    <row r="448" ht="15.75" customHeight="1">
      <c r="Q448" s="3"/>
      <c r="T448" s="80"/>
      <c r="U448" s="46"/>
    </row>
    <row r="449" ht="15.75" customHeight="1">
      <c r="Q449" s="3"/>
      <c r="T449" s="80"/>
      <c r="U449" s="46"/>
    </row>
    <row r="450" ht="15.75" customHeight="1">
      <c r="Q450" s="3"/>
      <c r="T450" s="80"/>
      <c r="U450" s="46"/>
    </row>
    <row r="451" ht="15.75" customHeight="1">
      <c r="Q451" s="3"/>
      <c r="T451" s="80"/>
      <c r="U451" s="46"/>
    </row>
    <row r="452" ht="15.75" customHeight="1">
      <c r="Q452" s="3"/>
      <c r="T452" s="80"/>
      <c r="U452" s="46"/>
    </row>
    <row r="453" ht="15.75" customHeight="1">
      <c r="Q453" s="3"/>
      <c r="T453" s="80"/>
      <c r="U453" s="46"/>
    </row>
    <row r="454" ht="15.75" customHeight="1">
      <c r="Q454" s="3"/>
      <c r="T454" s="80"/>
      <c r="U454" s="46"/>
    </row>
    <row r="455" ht="15.75" customHeight="1">
      <c r="Q455" s="3"/>
      <c r="T455" s="80"/>
      <c r="U455" s="46"/>
    </row>
    <row r="456" ht="15.75" customHeight="1">
      <c r="Q456" s="3"/>
      <c r="T456" s="80"/>
      <c r="U456" s="46"/>
    </row>
    <row r="457" ht="15.75" customHeight="1">
      <c r="Q457" s="3"/>
      <c r="T457" s="80"/>
      <c r="U457" s="46"/>
    </row>
    <row r="458" ht="15.75" customHeight="1">
      <c r="Q458" s="3"/>
      <c r="T458" s="80"/>
      <c r="U458" s="46"/>
    </row>
    <row r="459" ht="15.75" customHeight="1">
      <c r="Q459" s="3"/>
      <c r="T459" s="80"/>
      <c r="U459" s="46"/>
    </row>
    <row r="460" ht="15.75" customHeight="1">
      <c r="Q460" s="3"/>
      <c r="T460" s="80"/>
      <c r="U460" s="46"/>
    </row>
    <row r="461" ht="15.75" customHeight="1">
      <c r="Q461" s="3"/>
      <c r="T461" s="80"/>
      <c r="U461" s="46"/>
    </row>
    <row r="462" ht="15.75" customHeight="1">
      <c r="Q462" s="3"/>
      <c r="T462" s="80"/>
      <c r="U462" s="46"/>
    </row>
    <row r="463" ht="15.75" customHeight="1">
      <c r="Q463" s="3"/>
      <c r="T463" s="80"/>
      <c r="U463" s="46"/>
    </row>
    <row r="464" ht="15.75" customHeight="1">
      <c r="Q464" s="3"/>
      <c r="T464" s="80"/>
      <c r="U464" s="46"/>
    </row>
    <row r="465" ht="15.75" customHeight="1">
      <c r="Q465" s="3"/>
      <c r="T465" s="80"/>
      <c r="U465" s="46"/>
    </row>
    <row r="466" ht="15.75" customHeight="1">
      <c r="Q466" s="3"/>
      <c r="T466" s="80"/>
      <c r="U466" s="46"/>
    </row>
    <row r="467" ht="15.75" customHeight="1">
      <c r="Q467" s="3"/>
      <c r="T467" s="80"/>
      <c r="U467" s="46"/>
    </row>
    <row r="468" ht="15.75" customHeight="1">
      <c r="Q468" s="3"/>
      <c r="T468" s="80"/>
      <c r="U468" s="46"/>
    </row>
    <row r="469" ht="15.75" customHeight="1">
      <c r="Q469" s="3"/>
      <c r="T469" s="80"/>
      <c r="U469" s="46"/>
    </row>
    <row r="470" ht="15.75" customHeight="1">
      <c r="Q470" s="3"/>
      <c r="T470" s="80"/>
      <c r="U470" s="46"/>
    </row>
    <row r="471" ht="15.75" customHeight="1">
      <c r="Q471" s="3"/>
      <c r="T471" s="80"/>
      <c r="U471" s="46"/>
    </row>
    <row r="472" ht="15.75" customHeight="1">
      <c r="Q472" s="3"/>
      <c r="T472" s="80"/>
      <c r="U472" s="46"/>
    </row>
    <row r="473" ht="15.75" customHeight="1">
      <c r="Q473" s="3"/>
      <c r="T473" s="80"/>
      <c r="U473" s="46"/>
    </row>
    <row r="474" ht="15.75" customHeight="1">
      <c r="Q474" s="3"/>
      <c r="T474" s="80"/>
      <c r="U474" s="46"/>
    </row>
    <row r="475" ht="15.75" customHeight="1">
      <c r="Q475" s="3"/>
      <c r="T475" s="80"/>
      <c r="U475" s="46"/>
    </row>
    <row r="476" ht="15.75" customHeight="1">
      <c r="Q476" s="3"/>
      <c r="T476" s="80"/>
      <c r="U476" s="46"/>
    </row>
    <row r="477" ht="15.75" customHeight="1">
      <c r="Q477" s="3"/>
      <c r="T477" s="80"/>
      <c r="U477" s="46"/>
    </row>
    <row r="478" ht="15.75" customHeight="1">
      <c r="Q478" s="3"/>
      <c r="T478" s="80"/>
      <c r="U478" s="46"/>
    </row>
    <row r="479" ht="15.75" customHeight="1">
      <c r="Q479" s="3"/>
      <c r="T479" s="80"/>
      <c r="U479" s="46"/>
    </row>
    <row r="480" ht="15.75" customHeight="1">
      <c r="Q480" s="3"/>
      <c r="T480" s="80"/>
      <c r="U480" s="46"/>
    </row>
    <row r="481" ht="15.75" customHeight="1">
      <c r="Q481" s="3"/>
      <c r="T481" s="80"/>
      <c r="U481" s="46"/>
    </row>
    <row r="482" ht="15.75" customHeight="1">
      <c r="Q482" s="3"/>
      <c r="T482" s="80"/>
      <c r="U482" s="46"/>
    </row>
    <row r="483" ht="15.75" customHeight="1">
      <c r="Q483" s="3"/>
      <c r="T483" s="80"/>
      <c r="U483" s="46"/>
    </row>
    <row r="484" ht="15.75" customHeight="1">
      <c r="Q484" s="3"/>
      <c r="T484" s="80"/>
      <c r="U484" s="46"/>
    </row>
    <row r="485" ht="15.75" customHeight="1">
      <c r="Q485" s="3"/>
      <c r="T485" s="80"/>
      <c r="U485" s="46"/>
    </row>
    <row r="486" ht="15.75" customHeight="1">
      <c r="Q486" s="3"/>
      <c r="T486" s="80"/>
      <c r="U486" s="46"/>
    </row>
    <row r="487" ht="15.75" customHeight="1">
      <c r="Q487" s="3"/>
      <c r="T487" s="80"/>
      <c r="U487" s="46"/>
    </row>
    <row r="488" ht="15.75" customHeight="1">
      <c r="Q488" s="3"/>
      <c r="T488" s="80"/>
      <c r="U488" s="46"/>
    </row>
    <row r="489" ht="15.75" customHeight="1">
      <c r="Q489" s="3"/>
      <c r="T489" s="80"/>
      <c r="U489" s="46"/>
    </row>
    <row r="490" ht="15.75" customHeight="1">
      <c r="Q490" s="3"/>
      <c r="T490" s="80"/>
      <c r="U490" s="46"/>
    </row>
    <row r="491" ht="15.75" customHeight="1">
      <c r="Q491" s="3"/>
      <c r="T491" s="80"/>
      <c r="U491" s="46"/>
    </row>
    <row r="492" ht="15.75" customHeight="1">
      <c r="Q492" s="3"/>
      <c r="T492" s="80"/>
      <c r="U492" s="46"/>
    </row>
    <row r="493" ht="15.75" customHeight="1">
      <c r="Q493" s="3"/>
      <c r="T493" s="80"/>
      <c r="U493" s="46"/>
    </row>
    <row r="494" ht="15.75" customHeight="1">
      <c r="Q494" s="3"/>
      <c r="T494" s="80"/>
      <c r="U494" s="46"/>
    </row>
    <row r="495" ht="15.75" customHeight="1">
      <c r="Q495" s="3"/>
      <c r="T495" s="80"/>
      <c r="U495" s="46"/>
    </row>
    <row r="496" ht="15.75" customHeight="1">
      <c r="Q496" s="3"/>
      <c r="T496" s="80"/>
      <c r="U496" s="46"/>
    </row>
    <row r="497" ht="15.75" customHeight="1">
      <c r="Q497" s="3"/>
      <c r="T497" s="80"/>
      <c r="U497" s="46"/>
    </row>
    <row r="498" ht="15.75" customHeight="1">
      <c r="Q498" s="3"/>
      <c r="T498" s="80"/>
      <c r="U498" s="46"/>
    </row>
    <row r="499" ht="15.75" customHeight="1">
      <c r="Q499" s="3"/>
      <c r="T499" s="80"/>
      <c r="U499" s="46"/>
    </row>
    <row r="500" ht="15.75" customHeight="1">
      <c r="Q500" s="3"/>
      <c r="T500" s="80"/>
      <c r="U500" s="46"/>
    </row>
    <row r="501" ht="15.75" customHeight="1">
      <c r="Q501" s="3"/>
      <c r="T501" s="80"/>
      <c r="U501" s="46"/>
    </row>
    <row r="502" ht="15.75" customHeight="1">
      <c r="Q502" s="3"/>
      <c r="T502" s="80"/>
      <c r="U502" s="46"/>
    </row>
    <row r="503" ht="15.75" customHeight="1">
      <c r="Q503" s="3"/>
      <c r="T503" s="80"/>
      <c r="U503" s="46"/>
    </row>
    <row r="504" ht="15.75" customHeight="1">
      <c r="Q504" s="3"/>
      <c r="T504" s="80"/>
      <c r="U504" s="46"/>
    </row>
    <row r="505" ht="15.75" customHeight="1">
      <c r="Q505" s="3"/>
      <c r="T505" s="80"/>
      <c r="U505" s="46"/>
    </row>
    <row r="506" ht="15.75" customHeight="1">
      <c r="Q506" s="3"/>
      <c r="T506" s="80"/>
      <c r="U506" s="46"/>
    </row>
    <row r="507" ht="15.75" customHeight="1">
      <c r="Q507" s="3"/>
      <c r="T507" s="80"/>
      <c r="U507" s="46"/>
    </row>
    <row r="508" ht="15.75" customHeight="1">
      <c r="Q508" s="3"/>
      <c r="T508" s="80"/>
      <c r="U508" s="46"/>
    </row>
    <row r="509" ht="15.75" customHeight="1">
      <c r="Q509" s="3"/>
      <c r="T509" s="80"/>
      <c r="U509" s="46"/>
    </row>
    <row r="510" ht="15.75" customHeight="1">
      <c r="Q510" s="3"/>
      <c r="T510" s="80"/>
      <c r="U510" s="46"/>
    </row>
    <row r="511" ht="15.75" customHeight="1">
      <c r="Q511" s="3"/>
      <c r="T511" s="80"/>
      <c r="U511" s="46"/>
    </row>
    <row r="512" ht="15.75" customHeight="1">
      <c r="Q512" s="3"/>
      <c r="T512" s="80"/>
      <c r="U512" s="46"/>
    </row>
    <row r="513" ht="15.75" customHeight="1">
      <c r="Q513" s="3"/>
      <c r="T513" s="80"/>
      <c r="U513" s="46"/>
    </row>
    <row r="514" ht="15.75" customHeight="1">
      <c r="Q514" s="3"/>
      <c r="T514" s="80"/>
      <c r="U514" s="46"/>
    </row>
    <row r="515" ht="15.75" customHeight="1">
      <c r="Q515" s="3"/>
      <c r="T515" s="80"/>
      <c r="U515" s="46"/>
    </row>
    <row r="516" ht="15.75" customHeight="1">
      <c r="Q516" s="3"/>
      <c r="T516" s="80"/>
      <c r="U516" s="46"/>
    </row>
    <row r="517" ht="15.75" customHeight="1">
      <c r="Q517" s="3"/>
      <c r="T517" s="80"/>
      <c r="U517" s="46"/>
    </row>
    <row r="518" ht="15.75" customHeight="1">
      <c r="Q518" s="3"/>
      <c r="T518" s="80"/>
      <c r="U518" s="46"/>
    </row>
    <row r="519" ht="15.75" customHeight="1">
      <c r="Q519" s="3"/>
      <c r="T519" s="80"/>
      <c r="U519" s="46"/>
    </row>
    <row r="520" ht="15.75" customHeight="1">
      <c r="Q520" s="3"/>
      <c r="T520" s="80"/>
      <c r="U520" s="46"/>
    </row>
    <row r="521" ht="15.75" customHeight="1">
      <c r="Q521" s="3"/>
      <c r="T521" s="80"/>
      <c r="U521" s="46"/>
    </row>
    <row r="522" ht="15.75" customHeight="1">
      <c r="Q522" s="3"/>
      <c r="T522" s="80"/>
      <c r="U522" s="46"/>
    </row>
    <row r="523" ht="15.75" customHeight="1">
      <c r="Q523" s="3"/>
      <c r="T523" s="80"/>
      <c r="U523" s="46"/>
    </row>
    <row r="524" ht="15.75" customHeight="1">
      <c r="Q524" s="3"/>
      <c r="T524" s="80"/>
      <c r="U524" s="46"/>
    </row>
    <row r="525" ht="15.75" customHeight="1">
      <c r="Q525" s="3"/>
      <c r="T525" s="80"/>
      <c r="U525" s="46"/>
    </row>
    <row r="526" ht="15.75" customHeight="1">
      <c r="Q526" s="3"/>
      <c r="T526" s="80"/>
      <c r="U526" s="46"/>
    </row>
    <row r="527" ht="15.75" customHeight="1">
      <c r="Q527" s="3"/>
      <c r="T527" s="80"/>
      <c r="U527" s="46"/>
    </row>
    <row r="528" ht="15.75" customHeight="1">
      <c r="Q528" s="3"/>
      <c r="T528" s="80"/>
      <c r="U528" s="46"/>
    </row>
    <row r="529" ht="15.75" customHeight="1">
      <c r="Q529" s="3"/>
      <c r="T529" s="80"/>
      <c r="U529" s="46"/>
    </row>
    <row r="530" ht="15.75" customHeight="1">
      <c r="Q530" s="3"/>
      <c r="T530" s="80"/>
      <c r="U530" s="46"/>
    </row>
    <row r="531" ht="15.75" customHeight="1">
      <c r="Q531" s="3"/>
      <c r="T531" s="80"/>
      <c r="U531" s="46"/>
    </row>
    <row r="532" ht="15.75" customHeight="1">
      <c r="Q532" s="3"/>
      <c r="T532" s="80"/>
      <c r="U532" s="46"/>
    </row>
    <row r="533" ht="15.75" customHeight="1">
      <c r="Q533" s="3"/>
      <c r="T533" s="80"/>
      <c r="U533" s="46"/>
    </row>
    <row r="534" ht="15.75" customHeight="1">
      <c r="Q534" s="3"/>
      <c r="T534" s="80"/>
      <c r="U534" s="46"/>
    </row>
    <row r="535" ht="15.75" customHeight="1">
      <c r="Q535" s="3"/>
      <c r="T535" s="80"/>
      <c r="U535" s="46"/>
    </row>
    <row r="536" ht="15.75" customHeight="1">
      <c r="Q536" s="3"/>
      <c r="T536" s="80"/>
      <c r="U536" s="46"/>
    </row>
    <row r="537" ht="15.75" customHeight="1">
      <c r="Q537" s="3"/>
      <c r="T537" s="80"/>
      <c r="U537" s="46"/>
    </row>
    <row r="538" ht="15.75" customHeight="1">
      <c r="Q538" s="3"/>
      <c r="T538" s="80"/>
      <c r="U538" s="46"/>
    </row>
    <row r="539" ht="15.75" customHeight="1">
      <c r="Q539" s="3"/>
      <c r="T539" s="80"/>
      <c r="U539" s="46"/>
    </row>
    <row r="540" ht="15.75" customHeight="1">
      <c r="Q540" s="3"/>
      <c r="T540" s="80"/>
      <c r="U540" s="46"/>
    </row>
    <row r="541" ht="15.75" customHeight="1">
      <c r="Q541" s="3"/>
      <c r="T541" s="80"/>
      <c r="U541" s="46"/>
    </row>
    <row r="542" ht="15.75" customHeight="1">
      <c r="Q542" s="3"/>
      <c r="T542" s="80"/>
      <c r="U542" s="46"/>
    </row>
    <row r="543" ht="15.75" customHeight="1">
      <c r="Q543" s="3"/>
      <c r="T543" s="80"/>
      <c r="U543" s="46"/>
    </row>
    <row r="544" ht="15.75" customHeight="1">
      <c r="Q544" s="3"/>
      <c r="T544" s="80"/>
      <c r="U544" s="46"/>
    </row>
    <row r="545" ht="15.75" customHeight="1">
      <c r="Q545" s="3"/>
      <c r="T545" s="80"/>
      <c r="U545" s="46"/>
    </row>
    <row r="546" ht="15.75" customHeight="1">
      <c r="Q546" s="3"/>
      <c r="T546" s="80"/>
      <c r="U546" s="46"/>
    </row>
    <row r="547" ht="15.75" customHeight="1">
      <c r="Q547" s="3"/>
      <c r="T547" s="80"/>
      <c r="U547" s="46"/>
    </row>
    <row r="548" ht="15.75" customHeight="1">
      <c r="Q548" s="3"/>
      <c r="T548" s="80"/>
      <c r="U548" s="46"/>
    </row>
    <row r="549" ht="15.75" customHeight="1">
      <c r="Q549" s="3"/>
      <c r="T549" s="80"/>
      <c r="U549" s="46"/>
    </row>
    <row r="550" ht="15.75" customHeight="1">
      <c r="Q550" s="3"/>
      <c r="T550" s="80"/>
      <c r="U550" s="46"/>
    </row>
    <row r="551" ht="15.75" customHeight="1">
      <c r="Q551" s="3"/>
      <c r="T551" s="80"/>
      <c r="U551" s="46"/>
    </row>
    <row r="552" ht="15.75" customHeight="1">
      <c r="Q552" s="3"/>
      <c r="T552" s="80"/>
      <c r="U552" s="46"/>
    </row>
    <row r="553" ht="15.75" customHeight="1">
      <c r="Q553" s="3"/>
      <c r="T553" s="80"/>
      <c r="U553" s="46"/>
    </row>
    <row r="554" ht="15.75" customHeight="1">
      <c r="Q554" s="3"/>
      <c r="T554" s="80"/>
      <c r="U554" s="46"/>
    </row>
    <row r="555" ht="15.75" customHeight="1">
      <c r="Q555" s="3"/>
      <c r="T555" s="80"/>
      <c r="U555" s="46"/>
    </row>
    <row r="556" ht="15.75" customHeight="1">
      <c r="Q556" s="3"/>
      <c r="T556" s="80"/>
      <c r="U556" s="46"/>
    </row>
    <row r="557" ht="15.75" customHeight="1">
      <c r="Q557" s="3"/>
      <c r="T557" s="80"/>
      <c r="U557" s="46"/>
    </row>
    <row r="558" ht="15.75" customHeight="1">
      <c r="Q558" s="3"/>
      <c r="T558" s="80"/>
      <c r="U558" s="46"/>
    </row>
    <row r="559" ht="15.75" customHeight="1">
      <c r="Q559" s="3"/>
      <c r="T559" s="80"/>
      <c r="U559" s="46"/>
    </row>
    <row r="560" ht="15.75" customHeight="1">
      <c r="Q560" s="3"/>
      <c r="T560" s="80"/>
      <c r="U560" s="46"/>
    </row>
    <row r="561" ht="15.75" customHeight="1">
      <c r="Q561" s="3"/>
      <c r="T561" s="80"/>
      <c r="U561" s="46"/>
    </row>
    <row r="562" ht="15.75" customHeight="1">
      <c r="Q562" s="3"/>
      <c r="T562" s="80"/>
      <c r="U562" s="46"/>
    </row>
    <row r="563" ht="15.75" customHeight="1">
      <c r="Q563" s="3"/>
      <c r="T563" s="80"/>
      <c r="U563" s="46"/>
    </row>
    <row r="564" ht="15.75" customHeight="1">
      <c r="Q564" s="3"/>
      <c r="T564" s="80"/>
      <c r="U564" s="46"/>
    </row>
    <row r="565" ht="15.75" customHeight="1">
      <c r="Q565" s="3"/>
      <c r="T565" s="80"/>
      <c r="U565" s="46"/>
    </row>
    <row r="566" ht="15.75" customHeight="1">
      <c r="Q566" s="3"/>
      <c r="T566" s="80"/>
      <c r="U566" s="46"/>
    </row>
    <row r="567" ht="15.75" customHeight="1">
      <c r="Q567" s="3"/>
      <c r="T567" s="80"/>
      <c r="U567" s="46"/>
    </row>
    <row r="568" ht="15.75" customHeight="1">
      <c r="Q568" s="3"/>
      <c r="T568" s="80"/>
      <c r="U568" s="46"/>
    </row>
    <row r="569" ht="15.75" customHeight="1">
      <c r="Q569" s="3"/>
      <c r="T569" s="80"/>
      <c r="U569" s="46"/>
    </row>
    <row r="570" ht="15.75" customHeight="1">
      <c r="Q570" s="3"/>
      <c r="T570" s="80"/>
      <c r="U570" s="46"/>
    </row>
    <row r="571" ht="15.75" customHeight="1">
      <c r="Q571" s="3"/>
      <c r="T571" s="80"/>
      <c r="U571" s="46"/>
    </row>
    <row r="572" ht="15.75" customHeight="1">
      <c r="Q572" s="3"/>
      <c r="T572" s="80"/>
      <c r="U572" s="46"/>
    </row>
    <row r="573" ht="15.75" customHeight="1">
      <c r="Q573" s="3"/>
      <c r="T573" s="80"/>
      <c r="U573" s="46"/>
    </row>
    <row r="574" ht="15.75" customHeight="1">
      <c r="Q574" s="3"/>
      <c r="T574" s="80"/>
      <c r="U574" s="46"/>
    </row>
    <row r="575" ht="15.75" customHeight="1">
      <c r="Q575" s="3"/>
      <c r="T575" s="80"/>
      <c r="U575" s="46"/>
    </row>
    <row r="576" ht="15.75" customHeight="1">
      <c r="Q576" s="3"/>
      <c r="T576" s="80"/>
      <c r="U576" s="46"/>
    </row>
    <row r="577" ht="15.75" customHeight="1">
      <c r="Q577" s="3"/>
      <c r="T577" s="80"/>
      <c r="U577" s="46"/>
    </row>
    <row r="578" ht="15.75" customHeight="1">
      <c r="Q578" s="3"/>
      <c r="T578" s="80"/>
      <c r="U578" s="46"/>
    </row>
    <row r="579" ht="15.75" customHeight="1">
      <c r="Q579" s="3"/>
      <c r="T579" s="80"/>
      <c r="U579" s="46"/>
    </row>
    <row r="580" ht="15.75" customHeight="1">
      <c r="Q580" s="3"/>
      <c r="T580" s="80"/>
      <c r="U580" s="46"/>
    </row>
    <row r="581" ht="15.75" customHeight="1">
      <c r="Q581" s="3"/>
      <c r="T581" s="80"/>
      <c r="U581" s="46"/>
    </row>
    <row r="582" ht="15.75" customHeight="1">
      <c r="Q582" s="3"/>
      <c r="T582" s="80"/>
      <c r="U582" s="46"/>
    </row>
    <row r="583" ht="15.75" customHeight="1">
      <c r="Q583" s="3"/>
      <c r="T583" s="80"/>
      <c r="U583" s="46"/>
    </row>
    <row r="584" ht="15.75" customHeight="1">
      <c r="Q584" s="3"/>
      <c r="T584" s="80"/>
      <c r="U584" s="46"/>
    </row>
    <row r="585" ht="15.75" customHeight="1">
      <c r="Q585" s="3"/>
      <c r="T585" s="80"/>
      <c r="U585" s="46"/>
    </row>
    <row r="586" ht="15.75" customHeight="1">
      <c r="Q586" s="3"/>
      <c r="T586" s="80"/>
      <c r="U586" s="46"/>
    </row>
    <row r="587" ht="15.75" customHeight="1">
      <c r="Q587" s="3"/>
      <c r="T587" s="80"/>
      <c r="U587" s="46"/>
    </row>
    <row r="588" ht="15.75" customHeight="1">
      <c r="Q588" s="3"/>
      <c r="T588" s="80"/>
      <c r="U588" s="46"/>
    </row>
    <row r="589" ht="15.75" customHeight="1">
      <c r="Q589" s="3"/>
      <c r="T589" s="80"/>
      <c r="U589" s="46"/>
    </row>
    <row r="590" ht="15.75" customHeight="1">
      <c r="Q590" s="3"/>
      <c r="T590" s="80"/>
      <c r="U590" s="46"/>
    </row>
    <row r="591" ht="15.75" customHeight="1">
      <c r="Q591" s="3"/>
      <c r="T591" s="80"/>
      <c r="U591" s="46"/>
    </row>
    <row r="592" ht="15.75" customHeight="1">
      <c r="Q592" s="3"/>
      <c r="T592" s="80"/>
      <c r="U592" s="46"/>
    </row>
    <row r="593" ht="15.75" customHeight="1">
      <c r="Q593" s="3"/>
      <c r="T593" s="80"/>
      <c r="U593" s="46"/>
    </row>
    <row r="594" ht="15.75" customHeight="1">
      <c r="Q594" s="3"/>
      <c r="T594" s="80"/>
      <c r="U594" s="46"/>
    </row>
    <row r="595" ht="15.75" customHeight="1">
      <c r="Q595" s="3"/>
      <c r="T595" s="80"/>
      <c r="U595" s="46"/>
    </row>
    <row r="596" ht="15.75" customHeight="1">
      <c r="Q596" s="3"/>
      <c r="T596" s="80"/>
      <c r="U596" s="46"/>
    </row>
    <row r="597" ht="15.75" customHeight="1">
      <c r="Q597" s="3"/>
      <c r="T597" s="80"/>
      <c r="U597" s="46"/>
    </row>
    <row r="598" ht="15.75" customHeight="1">
      <c r="Q598" s="3"/>
      <c r="T598" s="80"/>
      <c r="U598" s="46"/>
    </row>
    <row r="599" ht="15.75" customHeight="1">
      <c r="Q599" s="3"/>
      <c r="T599" s="80"/>
      <c r="U599" s="46"/>
    </row>
    <row r="600" ht="15.75" customHeight="1">
      <c r="Q600" s="3"/>
      <c r="T600" s="80"/>
      <c r="U600" s="46"/>
    </row>
    <row r="601" ht="15.75" customHeight="1">
      <c r="Q601" s="3"/>
      <c r="T601" s="80"/>
      <c r="U601" s="46"/>
    </row>
    <row r="602" ht="15.75" customHeight="1">
      <c r="Q602" s="3"/>
      <c r="T602" s="80"/>
      <c r="U602" s="46"/>
    </row>
    <row r="603" ht="15.75" customHeight="1">
      <c r="Q603" s="3"/>
      <c r="T603" s="80"/>
      <c r="U603" s="46"/>
    </row>
    <row r="604" ht="15.75" customHeight="1">
      <c r="Q604" s="3"/>
      <c r="T604" s="80"/>
      <c r="U604" s="46"/>
    </row>
    <row r="605" ht="15.75" customHeight="1">
      <c r="Q605" s="3"/>
      <c r="T605" s="80"/>
      <c r="U605" s="46"/>
    </row>
    <row r="606" ht="15.75" customHeight="1">
      <c r="Q606" s="3"/>
      <c r="T606" s="80"/>
      <c r="U606" s="46"/>
    </row>
    <row r="607" ht="15.75" customHeight="1">
      <c r="Q607" s="3"/>
      <c r="T607" s="80"/>
      <c r="U607" s="46"/>
    </row>
    <row r="608" ht="15.75" customHeight="1">
      <c r="Q608" s="3"/>
      <c r="T608" s="80"/>
      <c r="U608" s="46"/>
    </row>
    <row r="609" ht="15.75" customHeight="1">
      <c r="Q609" s="3"/>
      <c r="T609" s="80"/>
      <c r="U609" s="46"/>
    </row>
    <row r="610" ht="15.75" customHeight="1">
      <c r="Q610" s="3"/>
      <c r="T610" s="80"/>
      <c r="U610" s="46"/>
    </row>
    <row r="611" ht="15.75" customHeight="1">
      <c r="Q611" s="3"/>
      <c r="T611" s="80"/>
      <c r="U611" s="46"/>
    </row>
    <row r="612" ht="15.75" customHeight="1">
      <c r="Q612" s="3"/>
      <c r="T612" s="80"/>
      <c r="U612" s="46"/>
    </row>
    <row r="613" ht="15.75" customHeight="1">
      <c r="Q613" s="3"/>
      <c r="T613" s="80"/>
      <c r="U613" s="46"/>
    </row>
    <row r="614" ht="15.75" customHeight="1">
      <c r="Q614" s="3"/>
      <c r="T614" s="80"/>
      <c r="U614" s="46"/>
    </row>
    <row r="615" ht="15.75" customHeight="1">
      <c r="Q615" s="3"/>
      <c r="T615" s="80"/>
      <c r="U615" s="46"/>
    </row>
    <row r="616" ht="15.75" customHeight="1">
      <c r="Q616" s="3"/>
      <c r="T616" s="80"/>
      <c r="U616" s="46"/>
    </row>
    <row r="617" ht="15.75" customHeight="1">
      <c r="Q617" s="3"/>
      <c r="T617" s="80"/>
      <c r="U617" s="46"/>
    </row>
    <row r="618" ht="15.75" customHeight="1">
      <c r="Q618" s="3"/>
      <c r="T618" s="80"/>
      <c r="U618" s="46"/>
    </row>
    <row r="619" ht="15.75" customHeight="1">
      <c r="Q619" s="3"/>
      <c r="T619" s="80"/>
      <c r="U619" s="46"/>
    </row>
    <row r="620" ht="15.75" customHeight="1">
      <c r="Q620" s="3"/>
      <c r="T620" s="80"/>
      <c r="U620" s="46"/>
    </row>
    <row r="621" ht="15.75" customHeight="1">
      <c r="Q621" s="3"/>
      <c r="T621" s="80"/>
      <c r="U621" s="46"/>
    </row>
    <row r="622" ht="15.75" customHeight="1">
      <c r="Q622" s="3"/>
      <c r="T622" s="80"/>
      <c r="U622" s="46"/>
    </row>
    <row r="623" ht="15.75" customHeight="1">
      <c r="Q623" s="3"/>
      <c r="T623" s="80"/>
      <c r="U623" s="46"/>
    </row>
    <row r="624" ht="15.75" customHeight="1">
      <c r="Q624" s="3"/>
      <c r="T624" s="80"/>
      <c r="U624" s="46"/>
    </row>
    <row r="625" ht="15.75" customHeight="1">
      <c r="Q625" s="3"/>
      <c r="T625" s="80"/>
      <c r="U625" s="46"/>
    </row>
    <row r="626" ht="15.75" customHeight="1">
      <c r="Q626" s="3"/>
      <c r="T626" s="80"/>
      <c r="U626" s="46"/>
    </row>
    <row r="627" ht="15.75" customHeight="1">
      <c r="Q627" s="3"/>
      <c r="T627" s="80"/>
      <c r="U627" s="46"/>
    </row>
    <row r="628" ht="15.75" customHeight="1">
      <c r="Q628" s="3"/>
      <c r="T628" s="80"/>
      <c r="U628" s="46"/>
    </row>
    <row r="629" ht="15.75" customHeight="1">
      <c r="Q629" s="3"/>
      <c r="T629" s="80"/>
      <c r="U629" s="46"/>
    </row>
    <row r="630" ht="15.75" customHeight="1">
      <c r="Q630" s="3"/>
      <c r="T630" s="80"/>
      <c r="U630" s="46"/>
    </row>
    <row r="631" ht="15.75" customHeight="1">
      <c r="Q631" s="3"/>
      <c r="T631" s="80"/>
      <c r="U631" s="46"/>
    </row>
    <row r="632" ht="15.75" customHeight="1">
      <c r="Q632" s="3"/>
      <c r="T632" s="80"/>
      <c r="U632" s="46"/>
    </row>
    <row r="633" ht="15.75" customHeight="1">
      <c r="Q633" s="3"/>
      <c r="T633" s="80"/>
      <c r="U633" s="46"/>
    </row>
    <row r="634" ht="15.75" customHeight="1">
      <c r="Q634" s="3"/>
      <c r="T634" s="80"/>
      <c r="U634" s="46"/>
    </row>
    <row r="635" ht="15.75" customHeight="1">
      <c r="Q635" s="3"/>
      <c r="T635" s="80"/>
      <c r="U635" s="46"/>
    </row>
    <row r="636" ht="15.75" customHeight="1">
      <c r="Q636" s="3"/>
      <c r="T636" s="80"/>
      <c r="U636" s="46"/>
    </row>
    <row r="637" ht="15.75" customHeight="1">
      <c r="Q637" s="3"/>
      <c r="T637" s="80"/>
      <c r="U637" s="46"/>
    </row>
    <row r="638" ht="15.75" customHeight="1">
      <c r="Q638" s="3"/>
      <c r="T638" s="80"/>
      <c r="U638" s="46"/>
    </row>
    <row r="639" ht="15.75" customHeight="1">
      <c r="Q639" s="3"/>
      <c r="T639" s="80"/>
      <c r="U639" s="46"/>
    </row>
    <row r="640" ht="15.75" customHeight="1">
      <c r="Q640" s="3"/>
      <c r="T640" s="80"/>
      <c r="U640" s="46"/>
    </row>
    <row r="641" ht="15.75" customHeight="1">
      <c r="Q641" s="3"/>
      <c r="T641" s="80"/>
      <c r="U641" s="46"/>
    </row>
    <row r="642" ht="15.75" customHeight="1">
      <c r="Q642" s="3"/>
      <c r="T642" s="80"/>
      <c r="U642" s="46"/>
    </row>
    <row r="643" ht="15.75" customHeight="1">
      <c r="Q643" s="3"/>
      <c r="T643" s="80"/>
      <c r="U643" s="46"/>
    </row>
    <row r="644" ht="15.75" customHeight="1">
      <c r="Q644" s="3"/>
      <c r="T644" s="80"/>
      <c r="U644" s="46"/>
    </row>
    <row r="645" ht="15.75" customHeight="1">
      <c r="Q645" s="3"/>
      <c r="T645" s="80"/>
      <c r="U645" s="46"/>
    </row>
    <row r="646" ht="15.75" customHeight="1">
      <c r="Q646" s="3"/>
      <c r="T646" s="80"/>
      <c r="U646" s="46"/>
    </row>
    <row r="647" ht="15.75" customHeight="1">
      <c r="Q647" s="3"/>
      <c r="T647" s="80"/>
      <c r="U647" s="46"/>
    </row>
    <row r="648" ht="15.75" customHeight="1">
      <c r="Q648" s="3"/>
      <c r="T648" s="80"/>
      <c r="U648" s="46"/>
    </row>
    <row r="649" ht="15.75" customHeight="1">
      <c r="Q649" s="3"/>
      <c r="T649" s="80"/>
      <c r="U649" s="46"/>
    </row>
    <row r="650" ht="15.75" customHeight="1">
      <c r="Q650" s="3"/>
      <c r="T650" s="80"/>
      <c r="U650" s="46"/>
    </row>
    <row r="651" ht="15.75" customHeight="1">
      <c r="Q651" s="3"/>
      <c r="T651" s="80"/>
      <c r="U651" s="46"/>
    </row>
    <row r="652" ht="15.75" customHeight="1">
      <c r="Q652" s="3"/>
      <c r="T652" s="80"/>
      <c r="U652" s="46"/>
    </row>
    <row r="653" ht="15.75" customHeight="1">
      <c r="Q653" s="3"/>
      <c r="T653" s="80"/>
      <c r="U653" s="46"/>
    </row>
    <row r="654" ht="15.75" customHeight="1">
      <c r="Q654" s="3"/>
      <c r="T654" s="80"/>
      <c r="U654" s="46"/>
    </row>
    <row r="655" ht="15.75" customHeight="1">
      <c r="Q655" s="3"/>
      <c r="T655" s="80"/>
      <c r="U655" s="46"/>
    </row>
    <row r="656" ht="15.75" customHeight="1">
      <c r="Q656" s="3"/>
      <c r="T656" s="80"/>
      <c r="U656" s="46"/>
    </row>
    <row r="657" ht="15.75" customHeight="1">
      <c r="Q657" s="3"/>
      <c r="T657" s="80"/>
      <c r="U657" s="46"/>
    </row>
    <row r="658" ht="15.75" customHeight="1">
      <c r="Q658" s="3"/>
      <c r="T658" s="80"/>
      <c r="U658" s="46"/>
    </row>
    <row r="659" ht="15.75" customHeight="1">
      <c r="Q659" s="3"/>
      <c r="T659" s="80"/>
      <c r="U659" s="46"/>
    </row>
    <row r="660" ht="15.75" customHeight="1">
      <c r="Q660" s="3"/>
      <c r="T660" s="80"/>
      <c r="U660" s="46"/>
    </row>
    <row r="661" ht="15.75" customHeight="1">
      <c r="Q661" s="3"/>
      <c r="T661" s="80"/>
      <c r="U661" s="46"/>
    </row>
    <row r="662" ht="15.75" customHeight="1">
      <c r="Q662" s="3"/>
      <c r="T662" s="80"/>
      <c r="U662" s="46"/>
    </row>
    <row r="663" ht="15.75" customHeight="1">
      <c r="Q663" s="3"/>
      <c r="T663" s="80"/>
      <c r="U663" s="46"/>
    </row>
    <row r="664" ht="15.75" customHeight="1">
      <c r="Q664" s="3"/>
      <c r="T664" s="80"/>
      <c r="U664" s="46"/>
    </row>
    <row r="665" ht="15.75" customHeight="1">
      <c r="Q665" s="3"/>
      <c r="T665" s="80"/>
      <c r="U665" s="46"/>
    </row>
    <row r="666" ht="15.75" customHeight="1">
      <c r="Q666" s="3"/>
      <c r="T666" s="80"/>
      <c r="U666" s="46"/>
    </row>
    <row r="667" ht="15.75" customHeight="1">
      <c r="Q667" s="3"/>
      <c r="T667" s="80"/>
      <c r="U667" s="46"/>
    </row>
    <row r="668" ht="15.75" customHeight="1">
      <c r="Q668" s="3"/>
      <c r="T668" s="80"/>
      <c r="U668" s="46"/>
    </row>
    <row r="669" ht="15.75" customHeight="1">
      <c r="Q669" s="3"/>
      <c r="T669" s="80"/>
      <c r="U669" s="46"/>
    </row>
    <row r="670" ht="15.75" customHeight="1">
      <c r="Q670" s="3"/>
      <c r="T670" s="80"/>
      <c r="U670" s="46"/>
    </row>
    <row r="671" ht="15.75" customHeight="1">
      <c r="Q671" s="3"/>
      <c r="T671" s="80"/>
      <c r="U671" s="46"/>
    </row>
    <row r="672" ht="15.75" customHeight="1">
      <c r="Q672" s="3"/>
      <c r="T672" s="80"/>
      <c r="U672" s="46"/>
    </row>
    <row r="673" ht="15.75" customHeight="1">
      <c r="Q673" s="3"/>
      <c r="T673" s="80"/>
      <c r="U673" s="46"/>
    </row>
    <row r="674" ht="15.75" customHeight="1">
      <c r="Q674" s="3"/>
      <c r="T674" s="80"/>
      <c r="U674" s="46"/>
    </row>
    <row r="675" ht="15.75" customHeight="1">
      <c r="Q675" s="3"/>
      <c r="T675" s="80"/>
      <c r="U675" s="46"/>
    </row>
    <row r="676" ht="15.75" customHeight="1">
      <c r="Q676" s="3"/>
      <c r="T676" s="80"/>
      <c r="U676" s="46"/>
    </row>
    <row r="677" ht="15.75" customHeight="1">
      <c r="Q677" s="3"/>
      <c r="T677" s="80"/>
      <c r="U677" s="46"/>
    </row>
    <row r="678" ht="15.75" customHeight="1">
      <c r="Q678" s="3"/>
      <c r="T678" s="80"/>
      <c r="U678" s="46"/>
    </row>
    <row r="679" ht="15.75" customHeight="1">
      <c r="Q679" s="3"/>
      <c r="T679" s="80"/>
      <c r="U679" s="46"/>
    </row>
    <row r="680" ht="15.75" customHeight="1">
      <c r="Q680" s="3"/>
      <c r="T680" s="80"/>
      <c r="U680" s="46"/>
    </row>
    <row r="681" ht="15.75" customHeight="1">
      <c r="Q681" s="3"/>
      <c r="T681" s="80"/>
      <c r="U681" s="46"/>
    </row>
    <row r="682" ht="15.75" customHeight="1">
      <c r="Q682" s="3"/>
      <c r="T682" s="80"/>
      <c r="U682" s="46"/>
    </row>
    <row r="683" ht="15.75" customHeight="1">
      <c r="Q683" s="3"/>
      <c r="T683" s="80"/>
      <c r="U683" s="46"/>
    </row>
    <row r="684" ht="15.75" customHeight="1">
      <c r="Q684" s="3"/>
      <c r="T684" s="80"/>
      <c r="U684" s="46"/>
    </row>
    <row r="685" ht="15.75" customHeight="1">
      <c r="Q685" s="3"/>
      <c r="T685" s="80"/>
      <c r="U685" s="46"/>
    </row>
    <row r="686" ht="15.75" customHeight="1">
      <c r="Q686" s="3"/>
      <c r="T686" s="80"/>
      <c r="U686" s="46"/>
    </row>
    <row r="687" ht="15.75" customHeight="1">
      <c r="Q687" s="3"/>
      <c r="T687" s="80"/>
      <c r="U687" s="46"/>
    </row>
    <row r="688" ht="15.75" customHeight="1">
      <c r="Q688" s="3"/>
      <c r="T688" s="80"/>
      <c r="U688" s="46"/>
    </row>
    <row r="689" ht="15.75" customHeight="1">
      <c r="Q689" s="3"/>
      <c r="T689" s="80"/>
      <c r="U689" s="46"/>
    </row>
    <row r="690" ht="15.75" customHeight="1">
      <c r="Q690" s="3"/>
      <c r="T690" s="80"/>
      <c r="U690" s="46"/>
    </row>
    <row r="691" ht="15.75" customHeight="1">
      <c r="Q691" s="3"/>
      <c r="T691" s="80"/>
      <c r="U691" s="46"/>
    </row>
    <row r="692" ht="15.75" customHeight="1">
      <c r="Q692" s="3"/>
      <c r="T692" s="80"/>
      <c r="U692" s="46"/>
    </row>
    <row r="693" ht="15.75" customHeight="1">
      <c r="Q693" s="3"/>
      <c r="T693" s="80"/>
      <c r="U693" s="46"/>
    </row>
    <row r="694" ht="15.75" customHeight="1">
      <c r="Q694" s="3"/>
      <c r="T694" s="80"/>
      <c r="U694" s="46"/>
    </row>
    <row r="695" ht="15.75" customHeight="1">
      <c r="Q695" s="3"/>
      <c r="T695" s="80"/>
      <c r="U695" s="46"/>
    </row>
    <row r="696" ht="15.75" customHeight="1">
      <c r="Q696" s="3"/>
      <c r="T696" s="80"/>
      <c r="U696" s="46"/>
    </row>
    <row r="697" ht="15.75" customHeight="1">
      <c r="Q697" s="3"/>
      <c r="T697" s="80"/>
      <c r="U697" s="46"/>
    </row>
    <row r="698" ht="15.75" customHeight="1">
      <c r="Q698" s="3"/>
      <c r="T698" s="80"/>
      <c r="U698" s="46"/>
    </row>
    <row r="699" ht="15.75" customHeight="1">
      <c r="Q699" s="3"/>
      <c r="T699" s="80"/>
      <c r="U699" s="46"/>
    </row>
    <row r="700" ht="15.75" customHeight="1">
      <c r="Q700" s="3"/>
      <c r="T700" s="80"/>
      <c r="U700" s="46"/>
    </row>
    <row r="701" ht="15.75" customHeight="1">
      <c r="Q701" s="3"/>
      <c r="T701" s="80"/>
      <c r="U701" s="46"/>
    </row>
    <row r="702" ht="15.75" customHeight="1">
      <c r="Q702" s="3"/>
      <c r="T702" s="80"/>
      <c r="U702" s="46"/>
    </row>
    <row r="703" ht="15.75" customHeight="1">
      <c r="Q703" s="3"/>
      <c r="T703" s="80"/>
      <c r="U703" s="46"/>
    </row>
    <row r="704" ht="15.75" customHeight="1">
      <c r="Q704" s="3"/>
      <c r="T704" s="80"/>
      <c r="U704" s="46"/>
    </row>
    <row r="705" ht="15.75" customHeight="1">
      <c r="Q705" s="3"/>
      <c r="T705" s="80"/>
      <c r="U705" s="46"/>
    </row>
    <row r="706" ht="15.75" customHeight="1">
      <c r="Q706" s="3"/>
      <c r="T706" s="80"/>
      <c r="U706" s="46"/>
    </row>
    <row r="707" ht="15.75" customHeight="1">
      <c r="Q707" s="3"/>
      <c r="T707" s="80"/>
      <c r="U707" s="46"/>
    </row>
    <row r="708" ht="15.75" customHeight="1">
      <c r="Q708" s="3"/>
      <c r="T708" s="80"/>
      <c r="U708" s="46"/>
    </row>
    <row r="709" ht="15.75" customHeight="1">
      <c r="Q709" s="3"/>
      <c r="T709" s="80"/>
      <c r="U709" s="46"/>
    </row>
    <row r="710" ht="15.75" customHeight="1">
      <c r="Q710" s="3"/>
      <c r="T710" s="80"/>
      <c r="U710" s="46"/>
    </row>
    <row r="711" ht="15.75" customHeight="1">
      <c r="Q711" s="3"/>
      <c r="T711" s="80"/>
      <c r="U711" s="46"/>
    </row>
    <row r="712" ht="15.75" customHeight="1">
      <c r="Q712" s="3"/>
      <c r="T712" s="80"/>
      <c r="U712" s="46"/>
    </row>
    <row r="713" ht="15.75" customHeight="1">
      <c r="Q713" s="3"/>
      <c r="T713" s="80"/>
      <c r="U713" s="46"/>
    </row>
    <row r="714" ht="15.75" customHeight="1">
      <c r="Q714" s="3"/>
      <c r="T714" s="80"/>
      <c r="U714" s="46"/>
    </row>
    <row r="715" ht="15.75" customHeight="1">
      <c r="Q715" s="3"/>
      <c r="T715" s="80"/>
      <c r="U715" s="46"/>
    </row>
    <row r="716" ht="15.75" customHeight="1">
      <c r="Q716" s="3"/>
      <c r="T716" s="80"/>
      <c r="U716" s="46"/>
    </row>
    <row r="717" ht="15.75" customHeight="1">
      <c r="Q717" s="3"/>
      <c r="T717" s="80"/>
      <c r="U717" s="46"/>
    </row>
    <row r="718" ht="15.75" customHeight="1">
      <c r="Q718" s="3"/>
      <c r="T718" s="80"/>
      <c r="U718" s="46"/>
    </row>
    <row r="719" ht="15.75" customHeight="1">
      <c r="Q719" s="3"/>
      <c r="T719" s="80"/>
      <c r="U719" s="46"/>
    </row>
    <row r="720" ht="15.75" customHeight="1">
      <c r="Q720" s="3"/>
      <c r="T720" s="80"/>
      <c r="U720" s="46"/>
    </row>
    <row r="721" ht="15.75" customHeight="1">
      <c r="Q721" s="3"/>
      <c r="T721" s="80"/>
      <c r="U721" s="46"/>
    </row>
    <row r="722" ht="15.75" customHeight="1">
      <c r="Q722" s="3"/>
      <c r="T722" s="80"/>
      <c r="U722" s="46"/>
    </row>
    <row r="723" ht="15.75" customHeight="1">
      <c r="Q723" s="3"/>
      <c r="T723" s="80"/>
      <c r="U723" s="46"/>
    </row>
    <row r="724" ht="15.75" customHeight="1">
      <c r="Q724" s="3"/>
      <c r="T724" s="80"/>
      <c r="U724" s="46"/>
    </row>
    <row r="725" ht="15.75" customHeight="1">
      <c r="Q725" s="3"/>
      <c r="T725" s="80"/>
      <c r="U725" s="46"/>
    </row>
    <row r="726" ht="15.75" customHeight="1">
      <c r="Q726" s="3"/>
      <c r="T726" s="80"/>
      <c r="U726" s="46"/>
    </row>
    <row r="727" ht="15.75" customHeight="1">
      <c r="Q727" s="3"/>
      <c r="T727" s="80"/>
      <c r="U727" s="46"/>
    </row>
    <row r="728" ht="15.75" customHeight="1">
      <c r="Q728" s="3"/>
      <c r="T728" s="80"/>
      <c r="U728" s="46"/>
    </row>
    <row r="729" ht="15.75" customHeight="1">
      <c r="Q729" s="3"/>
      <c r="T729" s="80"/>
      <c r="U729" s="46"/>
    </row>
    <row r="730" ht="15.75" customHeight="1">
      <c r="Q730" s="3"/>
      <c r="T730" s="80"/>
      <c r="U730" s="46"/>
    </row>
    <row r="731" ht="15.75" customHeight="1">
      <c r="Q731" s="3"/>
      <c r="T731" s="80"/>
      <c r="U731" s="46"/>
    </row>
    <row r="732" ht="15.75" customHeight="1">
      <c r="Q732" s="3"/>
      <c r="T732" s="80"/>
      <c r="U732" s="46"/>
    </row>
    <row r="733" ht="15.75" customHeight="1">
      <c r="Q733" s="3"/>
      <c r="T733" s="80"/>
      <c r="U733" s="46"/>
    </row>
    <row r="734" ht="15.75" customHeight="1">
      <c r="Q734" s="3"/>
      <c r="T734" s="80"/>
      <c r="U734" s="46"/>
    </row>
    <row r="735" ht="15.75" customHeight="1">
      <c r="Q735" s="3"/>
      <c r="T735" s="80"/>
      <c r="U735" s="46"/>
    </row>
    <row r="736" ht="15.75" customHeight="1">
      <c r="Q736" s="3"/>
      <c r="T736" s="80"/>
      <c r="U736" s="46"/>
    </row>
    <row r="737" ht="15.75" customHeight="1">
      <c r="Q737" s="3"/>
      <c r="T737" s="80"/>
      <c r="U737" s="46"/>
    </row>
    <row r="738" ht="15.75" customHeight="1">
      <c r="Q738" s="3"/>
      <c r="T738" s="80"/>
      <c r="U738" s="46"/>
    </row>
    <row r="739" ht="15.75" customHeight="1">
      <c r="Q739" s="3"/>
      <c r="T739" s="80"/>
      <c r="U739" s="46"/>
    </row>
    <row r="740" ht="15.75" customHeight="1">
      <c r="Q740" s="3"/>
      <c r="T740" s="80"/>
      <c r="U740" s="46"/>
    </row>
    <row r="741" ht="15.75" customHeight="1">
      <c r="Q741" s="3"/>
      <c r="T741" s="80"/>
      <c r="U741" s="46"/>
    </row>
    <row r="742" ht="15.75" customHeight="1">
      <c r="Q742" s="3"/>
      <c r="T742" s="80"/>
      <c r="U742" s="46"/>
    </row>
    <row r="743" ht="15.75" customHeight="1">
      <c r="Q743" s="3"/>
      <c r="T743" s="80"/>
      <c r="U743" s="46"/>
    </row>
    <row r="744" ht="15.75" customHeight="1">
      <c r="Q744" s="3"/>
      <c r="T744" s="80"/>
      <c r="U744" s="46"/>
    </row>
    <row r="745" ht="15.75" customHeight="1">
      <c r="Q745" s="3"/>
      <c r="T745" s="80"/>
      <c r="U745" s="46"/>
    </row>
    <row r="746" ht="15.75" customHeight="1">
      <c r="Q746" s="3"/>
      <c r="T746" s="80"/>
      <c r="U746" s="46"/>
    </row>
    <row r="747" ht="15.75" customHeight="1">
      <c r="Q747" s="3"/>
      <c r="T747" s="80"/>
      <c r="U747" s="46"/>
    </row>
    <row r="748" ht="15.75" customHeight="1">
      <c r="Q748" s="3"/>
      <c r="T748" s="80"/>
      <c r="U748" s="46"/>
    </row>
    <row r="749" ht="15.75" customHeight="1">
      <c r="Q749" s="3"/>
      <c r="T749" s="80"/>
      <c r="U749" s="46"/>
    </row>
    <row r="750" ht="15.75" customHeight="1">
      <c r="Q750" s="3"/>
      <c r="T750" s="80"/>
      <c r="U750" s="46"/>
    </row>
    <row r="751" ht="15.75" customHeight="1">
      <c r="Q751" s="3"/>
      <c r="T751" s="80"/>
      <c r="U751" s="46"/>
    </row>
    <row r="752" ht="15.75" customHeight="1">
      <c r="Q752" s="3"/>
      <c r="T752" s="80"/>
      <c r="U752" s="46"/>
    </row>
    <row r="753" ht="15.75" customHeight="1">
      <c r="Q753" s="3"/>
      <c r="T753" s="80"/>
      <c r="U753" s="46"/>
    </row>
    <row r="754" ht="15.75" customHeight="1">
      <c r="Q754" s="3"/>
      <c r="T754" s="80"/>
      <c r="U754" s="46"/>
    </row>
    <row r="755" ht="15.75" customHeight="1">
      <c r="Q755" s="3"/>
      <c r="T755" s="80"/>
      <c r="U755" s="46"/>
    </row>
    <row r="756" ht="15.75" customHeight="1">
      <c r="Q756" s="3"/>
      <c r="T756" s="80"/>
      <c r="U756" s="46"/>
    </row>
    <row r="757" ht="15.75" customHeight="1">
      <c r="Q757" s="3"/>
      <c r="T757" s="80"/>
      <c r="U757" s="46"/>
    </row>
    <row r="758" ht="15.75" customHeight="1">
      <c r="Q758" s="3"/>
      <c r="T758" s="80"/>
      <c r="U758" s="46"/>
    </row>
    <row r="759" ht="15.75" customHeight="1">
      <c r="Q759" s="3"/>
      <c r="T759" s="80"/>
      <c r="U759" s="46"/>
    </row>
    <row r="760" ht="15.75" customHeight="1">
      <c r="Q760" s="3"/>
      <c r="T760" s="80"/>
      <c r="U760" s="46"/>
    </row>
    <row r="761" ht="15.75" customHeight="1">
      <c r="Q761" s="3"/>
      <c r="T761" s="80"/>
      <c r="U761" s="46"/>
    </row>
    <row r="762" ht="15.75" customHeight="1">
      <c r="Q762" s="3"/>
      <c r="T762" s="80"/>
      <c r="U762" s="46"/>
    </row>
    <row r="763" ht="15.75" customHeight="1">
      <c r="Q763" s="3"/>
      <c r="T763" s="80"/>
      <c r="U763" s="46"/>
    </row>
    <row r="764" ht="15.75" customHeight="1">
      <c r="Q764" s="3"/>
      <c r="T764" s="80"/>
      <c r="U764" s="46"/>
    </row>
    <row r="765" ht="15.75" customHeight="1">
      <c r="Q765" s="3"/>
      <c r="T765" s="80"/>
      <c r="U765" s="46"/>
    </row>
    <row r="766" ht="15.75" customHeight="1">
      <c r="Q766" s="3"/>
      <c r="T766" s="80"/>
      <c r="U766" s="46"/>
    </row>
    <row r="767" ht="15.75" customHeight="1">
      <c r="Q767" s="3"/>
      <c r="T767" s="80"/>
      <c r="U767" s="46"/>
    </row>
    <row r="768" ht="15.75" customHeight="1">
      <c r="Q768" s="3"/>
      <c r="T768" s="80"/>
      <c r="U768" s="46"/>
    </row>
    <row r="769" ht="15.75" customHeight="1">
      <c r="Q769" s="3"/>
      <c r="T769" s="80"/>
      <c r="U769" s="46"/>
    </row>
    <row r="770" ht="15.75" customHeight="1">
      <c r="Q770" s="3"/>
      <c r="T770" s="80"/>
      <c r="U770" s="46"/>
    </row>
    <row r="771" ht="15.75" customHeight="1">
      <c r="Q771" s="3"/>
      <c r="T771" s="80"/>
      <c r="U771" s="46"/>
    </row>
    <row r="772" ht="15.75" customHeight="1">
      <c r="Q772" s="3"/>
      <c r="T772" s="80"/>
      <c r="U772" s="46"/>
    </row>
    <row r="773" ht="15.75" customHeight="1">
      <c r="Q773" s="3"/>
      <c r="T773" s="80"/>
      <c r="U773" s="46"/>
    </row>
    <row r="774" ht="15.75" customHeight="1">
      <c r="Q774" s="3"/>
      <c r="T774" s="80"/>
      <c r="U774" s="46"/>
    </row>
    <row r="775" ht="15.75" customHeight="1">
      <c r="Q775" s="3"/>
      <c r="T775" s="80"/>
      <c r="U775" s="46"/>
    </row>
    <row r="776" ht="15.75" customHeight="1">
      <c r="Q776" s="3"/>
      <c r="T776" s="80"/>
      <c r="U776" s="46"/>
    </row>
    <row r="777" ht="15.75" customHeight="1">
      <c r="Q777" s="3"/>
      <c r="T777" s="80"/>
      <c r="U777" s="46"/>
    </row>
    <row r="778" ht="15.75" customHeight="1">
      <c r="Q778" s="3"/>
      <c r="T778" s="80"/>
      <c r="U778" s="46"/>
    </row>
    <row r="779" ht="15.75" customHeight="1">
      <c r="Q779" s="3"/>
      <c r="T779" s="80"/>
      <c r="U779" s="46"/>
    </row>
    <row r="780" ht="15.75" customHeight="1">
      <c r="Q780" s="3"/>
      <c r="T780" s="80"/>
      <c r="U780" s="46"/>
    </row>
    <row r="781" ht="15.75" customHeight="1">
      <c r="Q781" s="3"/>
      <c r="T781" s="80"/>
      <c r="U781" s="46"/>
    </row>
    <row r="782" ht="15.75" customHeight="1">
      <c r="Q782" s="3"/>
      <c r="T782" s="80"/>
      <c r="U782" s="46"/>
    </row>
    <row r="783" ht="15.75" customHeight="1">
      <c r="Q783" s="3"/>
      <c r="T783" s="80"/>
      <c r="U783" s="46"/>
    </row>
    <row r="784" ht="15.75" customHeight="1">
      <c r="Q784" s="3"/>
      <c r="T784" s="80"/>
      <c r="U784" s="46"/>
    </row>
    <row r="785" ht="15.75" customHeight="1">
      <c r="Q785" s="3"/>
      <c r="T785" s="80"/>
      <c r="U785" s="46"/>
    </row>
    <row r="786" ht="15.75" customHeight="1">
      <c r="Q786" s="3"/>
      <c r="T786" s="80"/>
      <c r="U786" s="46"/>
    </row>
    <row r="787" ht="15.75" customHeight="1">
      <c r="Q787" s="3"/>
      <c r="T787" s="80"/>
      <c r="U787" s="46"/>
    </row>
    <row r="788" ht="15.75" customHeight="1">
      <c r="Q788" s="3"/>
      <c r="T788" s="80"/>
      <c r="U788" s="46"/>
    </row>
    <row r="789" ht="15.75" customHeight="1">
      <c r="Q789" s="3"/>
      <c r="T789" s="80"/>
      <c r="U789" s="46"/>
    </row>
    <row r="790" ht="15.75" customHeight="1">
      <c r="Q790" s="3"/>
      <c r="T790" s="80"/>
      <c r="U790" s="46"/>
    </row>
    <row r="791" ht="15.75" customHeight="1">
      <c r="Q791" s="3"/>
      <c r="T791" s="80"/>
      <c r="U791" s="46"/>
    </row>
    <row r="792" ht="15.75" customHeight="1">
      <c r="Q792" s="3"/>
      <c r="T792" s="80"/>
      <c r="U792" s="46"/>
    </row>
    <row r="793" ht="15.75" customHeight="1">
      <c r="Q793" s="3"/>
      <c r="T793" s="80"/>
      <c r="U793" s="46"/>
    </row>
    <row r="794" ht="15.75" customHeight="1">
      <c r="Q794" s="3"/>
      <c r="T794" s="80"/>
      <c r="U794" s="46"/>
    </row>
    <row r="795" ht="15.75" customHeight="1">
      <c r="Q795" s="3"/>
      <c r="T795" s="80"/>
      <c r="U795" s="46"/>
    </row>
    <row r="796" ht="15.75" customHeight="1">
      <c r="Q796" s="3"/>
      <c r="T796" s="80"/>
      <c r="U796" s="46"/>
    </row>
    <row r="797" ht="15.75" customHeight="1">
      <c r="Q797" s="3"/>
      <c r="T797" s="80"/>
      <c r="U797" s="46"/>
    </row>
    <row r="798" ht="15.75" customHeight="1">
      <c r="Q798" s="3"/>
      <c r="T798" s="80"/>
      <c r="U798" s="46"/>
    </row>
    <row r="799" ht="15.75" customHeight="1">
      <c r="Q799" s="3"/>
      <c r="T799" s="80"/>
      <c r="U799" s="46"/>
    </row>
    <row r="800" ht="15.75" customHeight="1">
      <c r="Q800" s="3"/>
      <c r="T800" s="80"/>
      <c r="U800" s="46"/>
    </row>
    <row r="801" ht="15.75" customHeight="1">
      <c r="Q801" s="3"/>
      <c r="T801" s="80"/>
      <c r="U801" s="46"/>
    </row>
    <row r="802" ht="15.75" customHeight="1">
      <c r="Q802" s="3"/>
      <c r="T802" s="80"/>
      <c r="U802" s="46"/>
    </row>
    <row r="803" ht="15.75" customHeight="1">
      <c r="Q803" s="3"/>
      <c r="T803" s="80"/>
      <c r="U803" s="46"/>
    </row>
    <row r="804" ht="15.75" customHeight="1">
      <c r="Q804" s="3"/>
      <c r="T804" s="80"/>
      <c r="U804" s="46"/>
    </row>
    <row r="805" ht="15.75" customHeight="1">
      <c r="Q805" s="3"/>
      <c r="T805" s="80"/>
      <c r="U805" s="46"/>
    </row>
    <row r="806" ht="15.75" customHeight="1">
      <c r="Q806" s="3"/>
      <c r="T806" s="80"/>
      <c r="U806" s="46"/>
    </row>
    <row r="807" ht="15.75" customHeight="1">
      <c r="Q807" s="3"/>
      <c r="T807" s="80"/>
      <c r="U807" s="46"/>
    </row>
    <row r="808" ht="15.75" customHeight="1">
      <c r="Q808" s="3"/>
      <c r="T808" s="80"/>
      <c r="U808" s="46"/>
    </row>
    <row r="809" ht="15.75" customHeight="1">
      <c r="Q809" s="3"/>
      <c r="T809" s="80"/>
      <c r="U809" s="46"/>
    </row>
    <row r="810" ht="15.75" customHeight="1">
      <c r="Q810" s="3"/>
      <c r="T810" s="80"/>
      <c r="U810" s="46"/>
    </row>
    <row r="811" ht="15.75" customHeight="1">
      <c r="Q811" s="3"/>
      <c r="T811" s="80"/>
      <c r="U811" s="46"/>
    </row>
    <row r="812" ht="15.75" customHeight="1">
      <c r="Q812" s="3"/>
      <c r="T812" s="80"/>
      <c r="U812" s="46"/>
    </row>
    <row r="813" ht="15.75" customHeight="1">
      <c r="Q813" s="3"/>
      <c r="T813" s="80"/>
      <c r="U813" s="46"/>
    </row>
    <row r="814" ht="15.75" customHeight="1">
      <c r="Q814" s="3"/>
      <c r="T814" s="80"/>
      <c r="U814" s="46"/>
    </row>
    <row r="815" ht="15.75" customHeight="1">
      <c r="Q815" s="3"/>
      <c r="T815" s="80"/>
      <c r="U815" s="46"/>
    </row>
    <row r="816" ht="15.75" customHeight="1">
      <c r="Q816" s="3"/>
      <c r="T816" s="80"/>
      <c r="U816" s="46"/>
    </row>
    <row r="817" ht="15.75" customHeight="1">
      <c r="Q817" s="3"/>
      <c r="T817" s="80"/>
      <c r="U817" s="46"/>
    </row>
    <row r="818" ht="15.75" customHeight="1">
      <c r="Q818" s="3"/>
      <c r="T818" s="80"/>
      <c r="U818" s="46"/>
    </row>
    <row r="819" ht="15.75" customHeight="1">
      <c r="Q819" s="3"/>
      <c r="T819" s="80"/>
      <c r="U819" s="46"/>
    </row>
    <row r="820" ht="15.75" customHeight="1">
      <c r="Q820" s="3"/>
      <c r="T820" s="80"/>
      <c r="U820" s="46"/>
    </row>
    <row r="821" ht="15.75" customHeight="1">
      <c r="Q821" s="3"/>
      <c r="T821" s="80"/>
      <c r="U821" s="46"/>
    </row>
    <row r="822" ht="15.75" customHeight="1">
      <c r="Q822" s="3"/>
      <c r="T822" s="80"/>
      <c r="U822" s="46"/>
    </row>
    <row r="823" ht="15.75" customHeight="1">
      <c r="Q823" s="3"/>
      <c r="T823" s="80"/>
      <c r="U823" s="46"/>
    </row>
    <row r="824" ht="15.75" customHeight="1">
      <c r="Q824" s="3"/>
      <c r="T824" s="80"/>
      <c r="U824" s="46"/>
    </row>
    <row r="825" ht="15.75" customHeight="1">
      <c r="Q825" s="3"/>
      <c r="T825" s="80"/>
      <c r="U825" s="46"/>
    </row>
    <row r="826" ht="15.75" customHeight="1">
      <c r="Q826" s="3"/>
      <c r="T826" s="80"/>
      <c r="U826" s="46"/>
    </row>
    <row r="827" ht="15.75" customHeight="1">
      <c r="Q827" s="3"/>
      <c r="T827" s="80"/>
      <c r="U827" s="46"/>
    </row>
    <row r="828" ht="15.75" customHeight="1">
      <c r="Q828" s="3"/>
      <c r="T828" s="80"/>
      <c r="U828" s="46"/>
    </row>
    <row r="829" ht="15.75" customHeight="1">
      <c r="Q829" s="3"/>
      <c r="T829" s="80"/>
      <c r="U829" s="46"/>
    </row>
    <row r="830" ht="15.75" customHeight="1">
      <c r="Q830" s="3"/>
      <c r="T830" s="80"/>
      <c r="U830" s="46"/>
    </row>
    <row r="831" ht="15.75" customHeight="1">
      <c r="Q831" s="3"/>
      <c r="T831" s="80"/>
      <c r="U831" s="46"/>
    </row>
    <row r="832" ht="15.75" customHeight="1">
      <c r="Q832" s="3"/>
      <c r="T832" s="80"/>
      <c r="U832" s="46"/>
    </row>
    <row r="833" ht="15.75" customHeight="1">
      <c r="Q833" s="3"/>
      <c r="T833" s="80"/>
      <c r="U833" s="46"/>
    </row>
    <row r="834" ht="15.75" customHeight="1">
      <c r="Q834" s="3"/>
      <c r="T834" s="80"/>
      <c r="U834" s="46"/>
    </row>
    <row r="835" ht="15.75" customHeight="1">
      <c r="Q835" s="3"/>
      <c r="T835" s="80"/>
      <c r="U835" s="46"/>
    </row>
    <row r="836" ht="15.75" customHeight="1">
      <c r="Q836" s="3"/>
      <c r="T836" s="80"/>
      <c r="U836" s="46"/>
    </row>
    <row r="837" ht="15.75" customHeight="1">
      <c r="Q837" s="3"/>
      <c r="T837" s="80"/>
      <c r="U837" s="46"/>
    </row>
    <row r="838" ht="15.75" customHeight="1">
      <c r="Q838" s="3"/>
      <c r="T838" s="80"/>
      <c r="U838" s="46"/>
    </row>
    <row r="839" ht="15.75" customHeight="1">
      <c r="Q839" s="3"/>
      <c r="T839" s="80"/>
      <c r="U839" s="46"/>
    </row>
    <row r="840" ht="15.75" customHeight="1">
      <c r="Q840" s="3"/>
      <c r="T840" s="80"/>
      <c r="U840" s="46"/>
    </row>
    <row r="841" ht="15.75" customHeight="1">
      <c r="Q841" s="3"/>
      <c r="T841" s="80"/>
      <c r="U841" s="46"/>
    </row>
    <row r="842" ht="15.75" customHeight="1">
      <c r="Q842" s="3"/>
      <c r="T842" s="80"/>
      <c r="U842" s="46"/>
    </row>
    <row r="843" ht="15.75" customHeight="1">
      <c r="Q843" s="3"/>
      <c r="T843" s="80"/>
      <c r="U843" s="46"/>
    </row>
    <row r="844" ht="15.75" customHeight="1">
      <c r="Q844" s="3"/>
      <c r="T844" s="80"/>
      <c r="U844" s="46"/>
    </row>
    <row r="845" ht="15.75" customHeight="1">
      <c r="Q845" s="3"/>
      <c r="T845" s="80"/>
      <c r="U845" s="46"/>
    </row>
    <row r="846" ht="15.75" customHeight="1">
      <c r="Q846" s="3"/>
      <c r="T846" s="80"/>
      <c r="U846" s="46"/>
    </row>
    <row r="847" ht="15.75" customHeight="1">
      <c r="Q847" s="3"/>
      <c r="T847" s="80"/>
      <c r="U847" s="46"/>
    </row>
    <row r="848" ht="15.75" customHeight="1">
      <c r="Q848" s="3"/>
      <c r="T848" s="80"/>
      <c r="U848" s="46"/>
    </row>
    <row r="849" ht="15.75" customHeight="1">
      <c r="Q849" s="3"/>
      <c r="T849" s="80"/>
      <c r="U849" s="46"/>
    </row>
    <row r="850" ht="15.75" customHeight="1">
      <c r="Q850" s="3"/>
      <c r="T850" s="80"/>
      <c r="U850" s="46"/>
    </row>
    <row r="851" ht="15.75" customHeight="1">
      <c r="Q851" s="3"/>
      <c r="T851" s="80"/>
      <c r="U851" s="46"/>
    </row>
    <row r="852" ht="15.75" customHeight="1">
      <c r="Q852" s="3"/>
      <c r="T852" s="80"/>
      <c r="U852" s="46"/>
    </row>
    <row r="853" ht="15.75" customHeight="1">
      <c r="Q853" s="3"/>
      <c r="T853" s="80"/>
      <c r="U853" s="46"/>
    </row>
    <row r="854" ht="15.75" customHeight="1">
      <c r="Q854" s="3"/>
      <c r="T854" s="80"/>
      <c r="U854" s="46"/>
    </row>
    <row r="855" ht="15.75" customHeight="1">
      <c r="Q855" s="3"/>
      <c r="T855" s="80"/>
      <c r="U855" s="46"/>
    </row>
    <row r="856" ht="15.75" customHeight="1">
      <c r="Q856" s="3"/>
      <c r="T856" s="80"/>
      <c r="U856" s="46"/>
    </row>
    <row r="857" ht="15.75" customHeight="1">
      <c r="Q857" s="3"/>
      <c r="T857" s="80"/>
      <c r="U857" s="46"/>
    </row>
    <row r="858" ht="15.75" customHeight="1">
      <c r="Q858" s="3"/>
      <c r="T858" s="80"/>
      <c r="U858" s="46"/>
    </row>
    <row r="859" ht="15.75" customHeight="1">
      <c r="Q859" s="3"/>
      <c r="T859" s="80"/>
      <c r="U859" s="46"/>
    </row>
    <row r="860" ht="15.75" customHeight="1">
      <c r="Q860" s="3"/>
      <c r="T860" s="80"/>
      <c r="U860" s="46"/>
    </row>
    <row r="861" ht="15.75" customHeight="1">
      <c r="Q861" s="3"/>
      <c r="T861" s="80"/>
      <c r="U861" s="46"/>
    </row>
    <row r="862" ht="15.75" customHeight="1">
      <c r="Q862" s="3"/>
      <c r="T862" s="80"/>
      <c r="U862" s="46"/>
    </row>
    <row r="863" ht="15.75" customHeight="1">
      <c r="Q863" s="3"/>
      <c r="T863" s="80"/>
      <c r="U863" s="46"/>
    </row>
    <row r="864" ht="15.75" customHeight="1">
      <c r="Q864" s="3"/>
      <c r="T864" s="80"/>
      <c r="U864" s="46"/>
    </row>
    <row r="865" ht="15.75" customHeight="1">
      <c r="Q865" s="3"/>
      <c r="T865" s="80"/>
      <c r="U865" s="46"/>
    </row>
    <row r="866" ht="15.75" customHeight="1">
      <c r="Q866" s="3"/>
      <c r="T866" s="80"/>
      <c r="U866" s="46"/>
    </row>
    <row r="867" ht="15.75" customHeight="1">
      <c r="Q867" s="3"/>
      <c r="T867" s="80"/>
      <c r="U867" s="46"/>
    </row>
    <row r="868" ht="15.75" customHeight="1">
      <c r="Q868" s="3"/>
      <c r="T868" s="80"/>
      <c r="U868" s="46"/>
    </row>
    <row r="869" ht="15.75" customHeight="1">
      <c r="Q869" s="3"/>
      <c r="T869" s="80"/>
      <c r="U869" s="46"/>
    </row>
    <row r="870" ht="15.75" customHeight="1">
      <c r="Q870" s="3"/>
      <c r="T870" s="80"/>
      <c r="U870" s="46"/>
    </row>
    <row r="871" ht="15.75" customHeight="1">
      <c r="Q871" s="3"/>
      <c r="T871" s="80"/>
      <c r="U871" s="46"/>
    </row>
    <row r="872" ht="15.75" customHeight="1">
      <c r="Q872" s="3"/>
      <c r="T872" s="80"/>
      <c r="U872" s="46"/>
    </row>
    <row r="873" ht="15.75" customHeight="1">
      <c r="Q873" s="3"/>
      <c r="T873" s="80"/>
      <c r="U873" s="46"/>
    </row>
    <row r="874" ht="15.75" customHeight="1">
      <c r="Q874" s="3"/>
      <c r="T874" s="80"/>
      <c r="U874" s="46"/>
    </row>
    <row r="875" ht="15.75" customHeight="1">
      <c r="Q875" s="3"/>
      <c r="T875" s="80"/>
      <c r="U875" s="46"/>
    </row>
    <row r="876" ht="15.75" customHeight="1">
      <c r="Q876" s="3"/>
      <c r="T876" s="80"/>
      <c r="U876" s="46"/>
    </row>
    <row r="877" ht="15.75" customHeight="1">
      <c r="Q877" s="3"/>
      <c r="T877" s="80"/>
      <c r="U877" s="46"/>
    </row>
    <row r="878" ht="15.75" customHeight="1">
      <c r="Q878" s="3"/>
      <c r="T878" s="80"/>
      <c r="U878" s="46"/>
    </row>
    <row r="879" ht="15.75" customHeight="1">
      <c r="Q879" s="3"/>
      <c r="T879" s="80"/>
      <c r="U879" s="46"/>
    </row>
    <row r="880" ht="15.75" customHeight="1">
      <c r="Q880" s="3"/>
      <c r="T880" s="80"/>
      <c r="U880" s="46"/>
    </row>
    <row r="881" ht="15.75" customHeight="1">
      <c r="Q881" s="3"/>
      <c r="T881" s="80"/>
      <c r="U881" s="46"/>
    </row>
    <row r="882" ht="15.75" customHeight="1">
      <c r="Q882" s="3"/>
      <c r="T882" s="80"/>
      <c r="U882" s="46"/>
    </row>
    <row r="883" ht="15.75" customHeight="1">
      <c r="Q883" s="3"/>
      <c r="T883" s="80"/>
      <c r="U883" s="46"/>
    </row>
    <row r="884" ht="15.75" customHeight="1">
      <c r="Q884" s="3"/>
      <c r="T884" s="80"/>
      <c r="U884" s="46"/>
    </row>
    <row r="885" ht="15.75" customHeight="1">
      <c r="Q885" s="3"/>
      <c r="T885" s="80"/>
      <c r="U885" s="46"/>
    </row>
    <row r="886" ht="15.75" customHeight="1">
      <c r="Q886" s="3"/>
      <c r="T886" s="80"/>
      <c r="U886" s="46"/>
    </row>
    <row r="887" ht="15.75" customHeight="1">
      <c r="Q887" s="3"/>
      <c r="T887" s="80"/>
      <c r="U887" s="46"/>
    </row>
    <row r="888" ht="15.75" customHeight="1">
      <c r="Q888" s="3"/>
      <c r="T888" s="80"/>
      <c r="U888" s="46"/>
    </row>
    <row r="889" ht="15.75" customHeight="1">
      <c r="Q889" s="3"/>
      <c r="T889" s="80"/>
      <c r="U889" s="46"/>
    </row>
    <row r="890" ht="15.75" customHeight="1">
      <c r="Q890" s="3"/>
      <c r="T890" s="80"/>
      <c r="U890" s="46"/>
    </row>
    <row r="891" ht="15.75" customHeight="1">
      <c r="Q891" s="3"/>
      <c r="T891" s="80"/>
      <c r="U891" s="46"/>
    </row>
    <row r="892" ht="15.75" customHeight="1">
      <c r="Q892" s="3"/>
      <c r="T892" s="80"/>
      <c r="U892" s="46"/>
    </row>
    <row r="893" ht="15.75" customHeight="1">
      <c r="Q893" s="3"/>
      <c r="T893" s="80"/>
      <c r="U893" s="46"/>
    </row>
    <row r="894" ht="15.75" customHeight="1">
      <c r="Q894" s="3"/>
      <c r="T894" s="80"/>
      <c r="U894" s="46"/>
    </row>
    <row r="895" ht="15.75" customHeight="1">
      <c r="Q895" s="3"/>
      <c r="T895" s="80"/>
      <c r="U895" s="46"/>
    </row>
    <row r="896" ht="15.75" customHeight="1">
      <c r="Q896" s="3"/>
      <c r="T896" s="80"/>
      <c r="U896" s="46"/>
    </row>
    <row r="897" ht="15.75" customHeight="1">
      <c r="Q897" s="3"/>
      <c r="T897" s="80"/>
      <c r="U897" s="46"/>
    </row>
    <row r="898" ht="15.75" customHeight="1">
      <c r="Q898" s="3"/>
      <c r="T898" s="80"/>
      <c r="U898" s="46"/>
    </row>
    <row r="899" ht="15.75" customHeight="1">
      <c r="Q899" s="3"/>
      <c r="T899" s="80"/>
      <c r="U899" s="46"/>
    </row>
    <row r="900" ht="15.75" customHeight="1">
      <c r="Q900" s="3"/>
      <c r="T900" s="80"/>
      <c r="U900" s="46"/>
    </row>
    <row r="901" ht="15.75" customHeight="1">
      <c r="Q901" s="3"/>
      <c r="T901" s="80"/>
      <c r="U901" s="46"/>
    </row>
    <row r="902" ht="15.75" customHeight="1">
      <c r="Q902" s="3"/>
      <c r="T902" s="80"/>
      <c r="U902" s="46"/>
    </row>
    <row r="903" ht="15.75" customHeight="1">
      <c r="Q903" s="3"/>
      <c r="T903" s="80"/>
      <c r="U903" s="46"/>
    </row>
    <row r="904" ht="15.75" customHeight="1">
      <c r="Q904" s="3"/>
      <c r="T904" s="80"/>
      <c r="U904" s="46"/>
    </row>
    <row r="905" ht="15.75" customHeight="1">
      <c r="Q905" s="3"/>
      <c r="T905" s="80"/>
      <c r="U905" s="46"/>
    </row>
    <row r="906" ht="15.75" customHeight="1">
      <c r="Q906" s="3"/>
      <c r="T906" s="80"/>
      <c r="U906" s="46"/>
    </row>
    <row r="907" ht="15.75" customHeight="1">
      <c r="Q907" s="3"/>
      <c r="T907" s="80"/>
      <c r="U907" s="46"/>
    </row>
    <row r="908" ht="15.75" customHeight="1">
      <c r="Q908" s="3"/>
      <c r="T908" s="80"/>
      <c r="U908" s="46"/>
    </row>
    <row r="909" ht="15.75" customHeight="1">
      <c r="Q909" s="3"/>
      <c r="T909" s="80"/>
      <c r="U909" s="46"/>
    </row>
    <row r="910" ht="15.75" customHeight="1">
      <c r="Q910" s="3"/>
      <c r="T910" s="80"/>
      <c r="U910" s="46"/>
    </row>
    <row r="911" ht="15.75" customHeight="1">
      <c r="Q911" s="3"/>
      <c r="T911" s="80"/>
      <c r="U911" s="46"/>
    </row>
    <row r="912" ht="15.75" customHeight="1">
      <c r="Q912" s="3"/>
      <c r="T912" s="80"/>
      <c r="U912" s="46"/>
    </row>
    <row r="913" ht="15.75" customHeight="1">
      <c r="Q913" s="3"/>
      <c r="T913" s="80"/>
      <c r="U913" s="46"/>
    </row>
    <row r="914" ht="15.75" customHeight="1">
      <c r="Q914" s="3"/>
      <c r="T914" s="80"/>
      <c r="U914" s="46"/>
    </row>
    <row r="915" ht="15.75" customHeight="1">
      <c r="Q915" s="3"/>
      <c r="T915" s="80"/>
      <c r="U915" s="46"/>
    </row>
    <row r="916" ht="15.75" customHeight="1">
      <c r="Q916" s="3"/>
      <c r="T916" s="80"/>
      <c r="U916" s="46"/>
    </row>
    <row r="917" ht="15.75" customHeight="1">
      <c r="Q917" s="3"/>
      <c r="T917" s="80"/>
      <c r="U917" s="46"/>
    </row>
    <row r="918" ht="15.75" customHeight="1">
      <c r="Q918" s="3"/>
      <c r="T918" s="80"/>
      <c r="U918" s="46"/>
    </row>
    <row r="919" ht="15.75" customHeight="1">
      <c r="Q919" s="3"/>
      <c r="T919" s="80"/>
      <c r="U919" s="46"/>
    </row>
    <row r="920" ht="15.75" customHeight="1">
      <c r="Q920" s="3"/>
      <c r="T920" s="80"/>
      <c r="U920" s="46"/>
    </row>
    <row r="921" ht="15.75" customHeight="1">
      <c r="Q921" s="3"/>
      <c r="T921" s="80"/>
      <c r="U921" s="46"/>
    </row>
    <row r="922" ht="15.75" customHeight="1">
      <c r="Q922" s="3"/>
      <c r="T922" s="80"/>
      <c r="U922" s="46"/>
    </row>
    <row r="923" ht="15.75" customHeight="1">
      <c r="Q923" s="3"/>
      <c r="T923" s="80"/>
      <c r="U923" s="46"/>
    </row>
    <row r="924" ht="15.75" customHeight="1">
      <c r="Q924" s="3"/>
      <c r="T924" s="80"/>
      <c r="U924" s="46"/>
    </row>
    <row r="925" ht="15.75" customHeight="1">
      <c r="Q925" s="3"/>
      <c r="T925" s="80"/>
      <c r="U925" s="46"/>
    </row>
    <row r="926" ht="15.75" customHeight="1">
      <c r="Q926" s="3"/>
      <c r="T926" s="80"/>
      <c r="U926" s="46"/>
    </row>
    <row r="927" ht="15.75" customHeight="1">
      <c r="Q927" s="3"/>
      <c r="T927" s="80"/>
      <c r="U927" s="46"/>
    </row>
    <row r="928" ht="15.75" customHeight="1">
      <c r="Q928" s="3"/>
      <c r="T928" s="80"/>
      <c r="U928" s="46"/>
    </row>
    <row r="929" ht="15.75" customHeight="1">
      <c r="Q929" s="3"/>
      <c r="T929" s="80"/>
      <c r="U929" s="46"/>
    </row>
    <row r="930" ht="15.75" customHeight="1">
      <c r="Q930" s="3"/>
      <c r="T930" s="80"/>
      <c r="U930" s="46"/>
    </row>
    <row r="931" ht="15.75" customHeight="1">
      <c r="Q931" s="3"/>
      <c r="T931" s="80"/>
      <c r="U931" s="46"/>
    </row>
    <row r="932" ht="15.75" customHeight="1">
      <c r="Q932" s="3"/>
      <c r="T932" s="80"/>
      <c r="U932" s="46"/>
    </row>
    <row r="933" ht="15.75" customHeight="1">
      <c r="Q933" s="3"/>
      <c r="T933" s="80"/>
      <c r="U933" s="46"/>
    </row>
    <row r="934" ht="15.75" customHeight="1">
      <c r="Q934" s="3"/>
      <c r="T934" s="80"/>
      <c r="U934" s="46"/>
    </row>
    <row r="935" ht="15.75" customHeight="1">
      <c r="Q935" s="3"/>
      <c r="T935" s="80"/>
      <c r="U935" s="46"/>
    </row>
    <row r="936" ht="15.75" customHeight="1">
      <c r="Q936" s="3"/>
      <c r="T936" s="80"/>
      <c r="U936" s="46"/>
    </row>
    <row r="937" ht="15.75" customHeight="1">
      <c r="Q937" s="3"/>
      <c r="T937" s="80"/>
      <c r="U937" s="46"/>
    </row>
    <row r="938" ht="15.75" customHeight="1">
      <c r="Q938" s="3"/>
      <c r="T938" s="80"/>
      <c r="U938" s="46"/>
    </row>
    <row r="939" ht="15.75" customHeight="1">
      <c r="Q939" s="3"/>
      <c r="T939" s="80"/>
      <c r="U939" s="46"/>
    </row>
    <row r="940" ht="15.75" customHeight="1">
      <c r="Q940" s="3"/>
      <c r="T940" s="80"/>
      <c r="U940" s="46"/>
    </row>
    <row r="941" ht="15.75" customHeight="1">
      <c r="Q941" s="3"/>
      <c r="T941" s="80"/>
      <c r="U941" s="46"/>
    </row>
    <row r="942" ht="15.75" customHeight="1">
      <c r="Q942" s="3"/>
      <c r="T942" s="80"/>
      <c r="U942" s="46"/>
    </row>
    <row r="943" ht="15.75" customHeight="1">
      <c r="Q943" s="3"/>
      <c r="T943" s="80"/>
      <c r="U943" s="46"/>
    </row>
    <row r="944" ht="15.75" customHeight="1">
      <c r="Q944" s="3"/>
      <c r="T944" s="80"/>
      <c r="U944" s="46"/>
    </row>
    <row r="945" ht="15.75" customHeight="1">
      <c r="Q945" s="3"/>
      <c r="T945" s="80"/>
      <c r="U945" s="46"/>
    </row>
    <row r="946" ht="15.75" customHeight="1">
      <c r="Q946" s="3"/>
      <c r="T946" s="80"/>
      <c r="U946" s="46"/>
    </row>
    <row r="947" ht="15.75" customHeight="1">
      <c r="Q947" s="3"/>
      <c r="T947" s="80"/>
      <c r="U947" s="46"/>
    </row>
    <row r="948" ht="15.75" customHeight="1">
      <c r="Q948" s="3"/>
      <c r="T948" s="80"/>
      <c r="U948" s="46"/>
    </row>
    <row r="949" ht="15.75" customHeight="1">
      <c r="Q949" s="3"/>
      <c r="T949" s="80"/>
      <c r="U949" s="46"/>
    </row>
    <row r="950" ht="15.75" customHeight="1">
      <c r="Q950" s="3"/>
      <c r="T950" s="80"/>
      <c r="U950" s="46"/>
    </row>
    <row r="951" ht="15.75" customHeight="1">
      <c r="Q951" s="3"/>
      <c r="T951" s="80"/>
      <c r="U951" s="46"/>
    </row>
    <row r="952" ht="15.75" customHeight="1">
      <c r="Q952" s="3"/>
      <c r="T952" s="80"/>
      <c r="U952" s="46"/>
    </row>
    <row r="953" ht="15.75" customHeight="1">
      <c r="Q953" s="3"/>
      <c r="T953" s="80"/>
      <c r="U953" s="46"/>
    </row>
    <row r="954" ht="15.75" customHeight="1">
      <c r="Q954" s="3"/>
      <c r="T954" s="80"/>
      <c r="U954" s="46"/>
    </row>
    <row r="955" ht="15.75" customHeight="1">
      <c r="Q955" s="3"/>
      <c r="T955" s="80"/>
      <c r="U955" s="46"/>
    </row>
    <row r="956" ht="15.75" customHeight="1">
      <c r="Q956" s="3"/>
      <c r="T956" s="80"/>
      <c r="U956" s="46"/>
    </row>
    <row r="957" ht="15.75" customHeight="1">
      <c r="Q957" s="3"/>
      <c r="T957" s="80"/>
      <c r="U957" s="46"/>
    </row>
    <row r="958" ht="15.75" customHeight="1">
      <c r="Q958" s="3"/>
      <c r="T958" s="80"/>
      <c r="U958" s="46"/>
    </row>
    <row r="959" ht="15.75" customHeight="1">
      <c r="Q959" s="3"/>
      <c r="T959" s="80"/>
      <c r="U959" s="46"/>
    </row>
    <row r="960" ht="15.75" customHeight="1">
      <c r="Q960" s="3"/>
      <c r="T960" s="80"/>
      <c r="U960" s="46"/>
    </row>
    <row r="961" ht="15.75" customHeight="1">
      <c r="Q961" s="3"/>
      <c r="T961" s="80"/>
      <c r="U961" s="46"/>
    </row>
    <row r="962" ht="15.75" customHeight="1">
      <c r="Q962" s="3"/>
      <c r="T962" s="80"/>
      <c r="U962" s="46"/>
    </row>
    <row r="963" ht="15.75" customHeight="1">
      <c r="Q963" s="3"/>
      <c r="T963" s="80"/>
      <c r="U963" s="46"/>
    </row>
    <row r="964" ht="15.75" customHeight="1">
      <c r="Q964" s="3"/>
      <c r="T964" s="80"/>
      <c r="U964" s="46"/>
    </row>
    <row r="965" ht="15.75" customHeight="1">
      <c r="Q965" s="3"/>
      <c r="T965" s="80"/>
      <c r="U965" s="46"/>
    </row>
    <row r="966" ht="15.75" customHeight="1">
      <c r="Q966" s="3"/>
      <c r="T966" s="80"/>
      <c r="U966" s="46"/>
    </row>
    <row r="967" ht="15.75" customHeight="1">
      <c r="Q967" s="3"/>
      <c r="T967" s="80"/>
      <c r="U967" s="46"/>
    </row>
    <row r="968" ht="15.75" customHeight="1">
      <c r="Q968" s="3"/>
      <c r="T968" s="80"/>
      <c r="U968" s="46"/>
    </row>
    <row r="969" ht="15.75" customHeight="1">
      <c r="Q969" s="3"/>
      <c r="T969" s="80"/>
      <c r="U969" s="46"/>
    </row>
    <row r="970" ht="15.75" customHeight="1">
      <c r="Q970" s="3"/>
      <c r="T970" s="80"/>
      <c r="U970" s="46"/>
    </row>
    <row r="971" ht="15.75" customHeight="1">
      <c r="Q971" s="3"/>
      <c r="T971" s="80"/>
      <c r="U971" s="46"/>
    </row>
    <row r="972" ht="15.75" customHeight="1">
      <c r="Q972" s="3"/>
      <c r="T972" s="80"/>
      <c r="U972" s="46"/>
    </row>
    <row r="973" ht="15.75" customHeight="1">
      <c r="Q973" s="3"/>
      <c r="T973" s="80"/>
      <c r="U973" s="46"/>
    </row>
    <row r="974" ht="15.75" customHeight="1">
      <c r="Q974" s="3"/>
      <c r="T974" s="80"/>
      <c r="U974" s="46"/>
    </row>
    <row r="975" ht="15.75" customHeight="1">
      <c r="Q975" s="3"/>
      <c r="T975" s="80"/>
      <c r="U975" s="46"/>
    </row>
    <row r="976" ht="15.75" customHeight="1">
      <c r="Q976" s="3"/>
      <c r="T976" s="80"/>
      <c r="U976" s="46"/>
    </row>
    <row r="977" ht="15.75" customHeight="1">
      <c r="Q977" s="3"/>
      <c r="T977" s="80"/>
      <c r="U977" s="46"/>
    </row>
    <row r="978" ht="15.75" customHeight="1">
      <c r="Q978" s="3"/>
      <c r="T978" s="80"/>
      <c r="U978" s="46"/>
    </row>
    <row r="979" ht="15.75" customHeight="1">
      <c r="Q979" s="3"/>
      <c r="T979" s="80"/>
      <c r="U979" s="46"/>
    </row>
    <row r="980" ht="15.75" customHeight="1">
      <c r="Q980" s="3"/>
      <c r="T980" s="80"/>
      <c r="U980" s="46"/>
    </row>
    <row r="981" ht="15.75" customHeight="1">
      <c r="Q981" s="3"/>
      <c r="T981" s="80"/>
      <c r="U981" s="46"/>
    </row>
    <row r="982" ht="15.75" customHeight="1">
      <c r="Q982" s="3"/>
      <c r="T982" s="80"/>
      <c r="U982" s="46"/>
    </row>
    <row r="983" ht="15.75" customHeight="1">
      <c r="Q983" s="3"/>
      <c r="T983" s="80"/>
      <c r="U983" s="46"/>
    </row>
    <row r="984" ht="15.75" customHeight="1">
      <c r="Q984" s="3"/>
      <c r="T984" s="80"/>
      <c r="U984" s="46"/>
    </row>
    <row r="985" ht="15.75" customHeight="1">
      <c r="Q985" s="3"/>
      <c r="T985" s="80"/>
      <c r="U985" s="46"/>
    </row>
    <row r="986" ht="15.75" customHeight="1">
      <c r="Q986" s="3"/>
      <c r="T986" s="80"/>
      <c r="U986" s="46"/>
    </row>
    <row r="987" ht="15.75" customHeight="1">
      <c r="Q987" s="3"/>
      <c r="T987" s="80"/>
      <c r="U987" s="46"/>
    </row>
    <row r="988" ht="15.75" customHeight="1">
      <c r="Q988" s="3"/>
      <c r="T988" s="80"/>
      <c r="U988" s="46"/>
    </row>
    <row r="989" ht="15.75" customHeight="1">
      <c r="Q989" s="3"/>
      <c r="T989" s="80"/>
      <c r="U989" s="46"/>
    </row>
    <row r="990" ht="15.75" customHeight="1">
      <c r="Q990" s="3"/>
      <c r="T990" s="80"/>
      <c r="U990" s="46"/>
    </row>
    <row r="991" ht="15.75" customHeight="1">
      <c r="Q991" s="3"/>
      <c r="T991" s="80"/>
      <c r="U991" s="46"/>
    </row>
    <row r="992" ht="15.75" customHeight="1">
      <c r="Q992" s="3"/>
      <c r="T992" s="80"/>
      <c r="U992" s="46"/>
    </row>
    <row r="993" ht="15.75" customHeight="1">
      <c r="Q993" s="3"/>
      <c r="T993" s="80"/>
      <c r="U993" s="46"/>
    </row>
    <row r="994" ht="15.75" customHeight="1">
      <c r="Q994" s="3"/>
      <c r="T994" s="80"/>
      <c r="U994" s="46"/>
    </row>
    <row r="995" ht="15.75" customHeight="1">
      <c r="Q995" s="3"/>
      <c r="T995" s="80"/>
      <c r="U995" s="46"/>
    </row>
    <row r="996" ht="15.75" customHeight="1">
      <c r="Q996" s="3"/>
      <c r="T996" s="80"/>
      <c r="U996" s="46"/>
    </row>
    <row r="997" ht="15.75" customHeight="1">
      <c r="Q997" s="3"/>
      <c r="T997" s="80"/>
      <c r="U997" s="46"/>
    </row>
    <row r="998" ht="15.75" customHeight="1">
      <c r="Q998" s="3"/>
      <c r="T998" s="80"/>
      <c r="U998" s="46"/>
    </row>
    <row r="999" ht="15.75" customHeight="1">
      <c r="Q999" s="3"/>
      <c r="T999" s="80"/>
      <c r="U999" s="46"/>
    </row>
    <row r="1000" ht="15.75" customHeight="1">
      <c r="Q1000" s="3"/>
      <c r="T1000" s="80"/>
      <c r="U1000" s="46"/>
    </row>
  </sheetData>
  <mergeCells count="30">
    <mergeCell ref="AJ2:AJ13"/>
    <mergeCell ref="AK2:AK13"/>
    <mergeCell ref="AL2:AL13"/>
    <mergeCell ref="AM2:AM13"/>
    <mergeCell ref="AN2:AN13"/>
    <mergeCell ref="AC2:AC13"/>
    <mergeCell ref="AD2:AD13"/>
    <mergeCell ref="AE2:AE13"/>
    <mergeCell ref="AF2:AF13"/>
    <mergeCell ref="AG2:AG13"/>
    <mergeCell ref="AH2:AH13"/>
    <mergeCell ref="AI2:AI13"/>
    <mergeCell ref="V2:V13"/>
    <mergeCell ref="W2:W13"/>
    <mergeCell ref="X2:X13"/>
    <mergeCell ref="Y2:Y13"/>
    <mergeCell ref="Z2:Z13"/>
    <mergeCell ref="AA2:AA13"/>
    <mergeCell ref="AB2:AB13"/>
    <mergeCell ref="B9:C9"/>
    <mergeCell ref="D9:E9"/>
    <mergeCell ref="B10:C10"/>
    <mergeCell ref="D10:E10"/>
    <mergeCell ref="B3:D4"/>
    <mergeCell ref="E3:O4"/>
    <mergeCell ref="P3:S4"/>
    <mergeCell ref="B7:C7"/>
    <mergeCell ref="D7:E7"/>
    <mergeCell ref="B8:C8"/>
    <mergeCell ref="D8:E8"/>
  </mergeCells>
  <dataValidations>
    <dataValidation type="list" allowBlank="1" showErrorMessage="1" sqref="I14:I16 I19 I21:I23 I26:I29 I31:I33">
      <formula1>"Compromizo Horizontal,Compromiso Vertical,Mixto"</formula1>
    </dataValidation>
    <dataValidation type="list" allowBlank="1" showErrorMessage="1" sqref="G14:G18 G21:G23 G28:G29 G31:G34">
      <formula1>"I. Transparencia,II. Participaciòn Ciudadana,III. Rendicion de Cuentas,IV. Innovaciòn"</formula1>
    </dataValidation>
    <dataValidation type="list" allowBlank="1" showErrorMessage="1" sqref="O15:O17 O19 O22:O23 O28:O30 O32:O34">
      <formula1>"01. Cámara de Representantes,02. Senado de la República"</formula1>
    </dataValidation>
    <dataValidation type="list" allowBlank="1" showErrorMessage="1" sqref="H14:H16 H19:H23 H26:H34">
      <formula1>"Alta,Media,Baja,Ninguna"</formula1>
    </dataValidation>
    <dataValidation type="list" allowBlank="1" showErrorMessage="1" sqref="I20 I30 I34">
      <formula1>"Compromiso Horizontal,Compromiso Vertical,Mixto"</formula1>
    </dataValidation>
    <dataValidation type="list" allowBlank="1" showErrorMessage="1" sqref="G19:G20 G26:G27 G30">
      <formula1>"I. Transparencia,II. Participaciòn Ciudadana,III. Rendicion de Cuentas,IV Innovaciòn"</formula1>
    </dataValidation>
    <dataValidation type="list" allowBlank="1" showErrorMessage="1" sqref="O14 O21 O24:O27 O31">
      <formula1>"01. Cámara de Representantes,02. Senado de la República,03. Dependencias Bicamerales"</formula1>
    </dataValidation>
  </dataValidations>
  <hyperlinks>
    <hyperlink r:id="rId1" ref="S14"/>
    <hyperlink r:id="rId2" ref="S15"/>
    <hyperlink r:id="rId3" ref="S16"/>
    <hyperlink r:id="rId4" ref="S17"/>
    <hyperlink r:id="rId5" ref="S18"/>
    <hyperlink r:id="rId6" ref="S21"/>
    <hyperlink r:id="rId7" ref="S22"/>
    <hyperlink r:id="rId8" ref="S23"/>
    <hyperlink r:id="rId9" ref="S24"/>
    <hyperlink r:id="rId10" ref="S25"/>
    <hyperlink r:id="rId11" ref="S28"/>
    <hyperlink r:id="rId12" ref="S29"/>
    <hyperlink r:id="rId13" ref="S30"/>
    <hyperlink r:id="rId14" ref="S31"/>
  </hyperlinks>
  <printOptions/>
  <pageMargins bottom="0.75" footer="0.0" header="0.0" left="0.25" right="0.25" top="0.75"/>
  <pageSetup fitToHeight="0" paperSize="14" orientation="landscape"/>
  <drawing r:id="rId15"/>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2023-11-25T19:25:53Z</dcterms:created>
  <dc:creator>Microsoft Office User</dc:creator>
</cp:coreProperties>
</file>