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esktop\Disco D\EVIDENCIAS PUBLICACIONES DARY\Año 2020\Publicacion EJECUCION PRESUPUESTAL Mensual\Febrero 2020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REP_EPG034_EjecucionPresupuesta!$A$1:$L$22</definedName>
  </definedNames>
  <calcPr calcId="15251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C21" i="1"/>
  <c r="D17" i="1"/>
  <c r="E17" i="1"/>
  <c r="E18" i="1" s="1"/>
  <c r="E22" i="1" s="1"/>
  <c r="F17" i="1"/>
  <c r="F18" i="1" s="1"/>
  <c r="G17" i="1"/>
  <c r="G18" i="1" s="1"/>
  <c r="G22" i="1" s="1"/>
  <c r="H17" i="1"/>
  <c r="I17" i="1"/>
  <c r="J17" i="1"/>
  <c r="J18" i="1" s="1"/>
  <c r="K17" i="1"/>
  <c r="L17" i="1"/>
  <c r="C17" i="1"/>
  <c r="C18" i="1" s="1"/>
  <c r="C22" i="1" s="1"/>
  <c r="D13" i="1"/>
  <c r="E13" i="1"/>
  <c r="F13" i="1"/>
  <c r="G13" i="1"/>
  <c r="H13" i="1"/>
  <c r="H18" i="1" s="1"/>
  <c r="H22" i="1" s="1"/>
  <c r="I13" i="1"/>
  <c r="J13" i="1"/>
  <c r="K13" i="1"/>
  <c r="L13" i="1"/>
  <c r="C13" i="1"/>
  <c r="D10" i="1"/>
  <c r="E10" i="1"/>
  <c r="F10" i="1"/>
  <c r="G10" i="1"/>
  <c r="H10" i="1"/>
  <c r="I10" i="1"/>
  <c r="J10" i="1"/>
  <c r="K10" i="1"/>
  <c r="K18" i="1" s="1"/>
  <c r="L10" i="1"/>
  <c r="C10" i="1"/>
  <c r="D8" i="1"/>
  <c r="D18" i="1" s="1"/>
  <c r="D22" i="1" s="1"/>
  <c r="E8" i="1"/>
  <c r="F8" i="1"/>
  <c r="G8" i="1"/>
  <c r="H8" i="1"/>
  <c r="I8" i="1"/>
  <c r="I18" i="1" s="1"/>
  <c r="J8" i="1"/>
  <c r="K8" i="1"/>
  <c r="L8" i="1"/>
  <c r="L18" i="1" s="1"/>
  <c r="L22" i="1" s="1"/>
  <c r="C8" i="1"/>
  <c r="K22" i="1" l="1"/>
  <c r="J22" i="1"/>
  <c r="I22" i="1"/>
  <c r="F22" i="1"/>
</calcChain>
</file>

<file path=xl/sharedStrings.xml><?xml version="1.0" encoding="utf-8"?>
<sst xmlns="http://schemas.openxmlformats.org/spreadsheetml/2006/main" count="77" uniqueCount="40">
  <si>
    <t>Año Fiscal:</t>
  </si>
  <si>
    <t/>
  </si>
  <si>
    <t>Vigencia:</t>
  </si>
  <si>
    <t>Actual</t>
  </si>
  <si>
    <t>Periodo:</t>
  </si>
  <si>
    <t>Enero-Febrero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</si>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</sst>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2" fillId="5" borderId="2" xfId="0" applyNumberFormat="1" applyFont="1" applyFill="1" applyBorder="1" applyAlignment="1">
      <alignment horizontal="center" vertical="center" wrapText="1" readingOrder="1"/>
    </xf>
    <xf numFmtId="164" fontId="2" fillId="5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horizontal="lef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0" fontId="3" fillId="4" borderId="2" xfId="0" applyNumberFormat="1" applyFont="1" applyFill="1" applyBorder="1" applyAlignment="1">
      <alignment vertical="center" wrapText="1" readingOrder="1"/>
    </xf>
    <xf numFmtId="0" fontId="3" fillId="4" borderId="2" xfId="0" applyNumberFormat="1" applyFont="1" applyFill="1" applyBorder="1" applyAlignment="1">
      <alignment horizontal="lef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vertical="center" wrapText="1" readingOrder="1"/>
    </xf>
    <xf numFmtId="0" fontId="3" fillId="2" borderId="2" xfId="0" applyNumberFormat="1" applyFont="1" applyFill="1" applyBorder="1" applyAlignment="1">
      <alignment horizontal="lef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5" fontId="2" fillId="0" borderId="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9050"/>
          <a:ext cx="1838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6" y="0"/>
          <a:ext cx="19240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15.375" customWidth="1"/>
    <col min="2" max="2" width="27.625" customWidth="1"/>
    <col min="3" max="12" width="14.875" style="8" customWidth="1"/>
    <col min="13" max="13" width="0" hidden="1" customWidth="1"/>
    <col min="14" max="14" width="6.375" customWidth="1"/>
  </cols>
  <sheetData>
    <row r="1" spans="1:12" x14ac:dyDescent="0.25">
      <c r="A1" s="2" t="s">
        <v>1</v>
      </c>
      <c r="B1" s="1" t="s">
        <v>0</v>
      </c>
      <c r="C1" s="6">
        <v>2020</v>
      </c>
      <c r="D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29"/>
      <c r="K1" s="7" t="s">
        <v>1</v>
      </c>
      <c r="L1" s="7" t="s">
        <v>1</v>
      </c>
    </row>
    <row r="2" spans="1:12" x14ac:dyDescent="0.25">
      <c r="A2" s="2" t="s">
        <v>1</v>
      </c>
      <c r="B2" s="1" t="s">
        <v>2</v>
      </c>
      <c r="C2" s="6" t="s">
        <v>3</v>
      </c>
      <c r="D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29"/>
      <c r="K2" s="7" t="s">
        <v>1</v>
      </c>
      <c r="L2" s="7" t="s">
        <v>1</v>
      </c>
    </row>
    <row r="3" spans="1:12" x14ac:dyDescent="0.25">
      <c r="A3" s="2" t="s">
        <v>1</v>
      </c>
      <c r="B3" s="10" t="s">
        <v>4</v>
      </c>
      <c r="C3" s="11" t="s">
        <v>5</v>
      </c>
      <c r="D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29"/>
      <c r="K3" s="7" t="s">
        <v>1</v>
      </c>
      <c r="L3" s="7" t="s">
        <v>1</v>
      </c>
    </row>
    <row r="4" spans="1:12" s="9" customFormat="1" ht="42.75" customHeight="1" x14ac:dyDescent="0.25">
      <c r="A4" s="15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x14ac:dyDescent="0.25">
      <c r="A5" s="17" t="s">
        <v>18</v>
      </c>
      <c r="B5" s="18" t="s">
        <v>19</v>
      </c>
      <c r="C5" s="19">
        <v>193600000000</v>
      </c>
      <c r="D5" s="19">
        <v>0</v>
      </c>
      <c r="E5" s="19">
        <v>1104000000</v>
      </c>
      <c r="F5" s="19">
        <v>192496000000</v>
      </c>
      <c r="G5" s="19">
        <v>0</v>
      </c>
      <c r="H5" s="19">
        <v>27904688393</v>
      </c>
      <c r="I5" s="19">
        <v>164591311607</v>
      </c>
      <c r="J5" s="19">
        <v>27596688393</v>
      </c>
      <c r="K5" s="19">
        <v>27596688393</v>
      </c>
      <c r="L5" s="19">
        <v>27596688393</v>
      </c>
    </row>
    <row r="6" spans="1:12" ht="22.5" x14ac:dyDescent="0.25">
      <c r="A6" s="17" t="s">
        <v>20</v>
      </c>
      <c r="B6" s="18" t="s">
        <v>21</v>
      </c>
      <c r="C6" s="19">
        <v>76500000000</v>
      </c>
      <c r="D6" s="19">
        <v>0</v>
      </c>
      <c r="E6" s="19">
        <v>0</v>
      </c>
      <c r="F6" s="19">
        <v>76500000000</v>
      </c>
      <c r="G6" s="19">
        <v>0</v>
      </c>
      <c r="H6" s="19">
        <v>6112234218</v>
      </c>
      <c r="I6" s="19">
        <v>70387765782</v>
      </c>
      <c r="J6" s="19">
        <v>6112234218</v>
      </c>
      <c r="K6" s="19">
        <v>6112234218</v>
      </c>
      <c r="L6" s="19">
        <v>4883400514</v>
      </c>
    </row>
    <row r="7" spans="1:12" ht="22.5" x14ac:dyDescent="0.25">
      <c r="A7" s="17" t="s">
        <v>22</v>
      </c>
      <c r="B7" s="18" t="s">
        <v>23</v>
      </c>
      <c r="C7" s="19">
        <v>2380000000</v>
      </c>
      <c r="D7" s="19">
        <v>0</v>
      </c>
      <c r="E7" s="19">
        <v>0</v>
      </c>
      <c r="F7" s="19">
        <v>2380000000</v>
      </c>
      <c r="G7" s="19">
        <v>0</v>
      </c>
      <c r="H7" s="19">
        <v>236913120</v>
      </c>
      <c r="I7" s="19">
        <v>2143086880</v>
      </c>
      <c r="J7" s="19">
        <v>236913120</v>
      </c>
      <c r="K7" s="19">
        <v>236913120</v>
      </c>
      <c r="L7" s="19">
        <v>236913120</v>
      </c>
    </row>
    <row r="8" spans="1:12" s="4" customFormat="1" x14ac:dyDescent="0.25">
      <c r="A8" s="20"/>
      <c r="B8" s="21"/>
      <c r="C8" s="22">
        <f>SUM(C5:C7)</f>
        <v>272480000000</v>
      </c>
      <c r="D8" s="22">
        <f t="shared" ref="D8:L8" si="0">SUM(D5:D7)</f>
        <v>0</v>
      </c>
      <c r="E8" s="22">
        <f t="shared" si="0"/>
        <v>1104000000</v>
      </c>
      <c r="F8" s="22">
        <f t="shared" si="0"/>
        <v>271376000000</v>
      </c>
      <c r="G8" s="22">
        <f t="shared" si="0"/>
        <v>0</v>
      </c>
      <c r="H8" s="22">
        <f t="shared" si="0"/>
        <v>34253835731</v>
      </c>
      <c r="I8" s="22">
        <f t="shared" si="0"/>
        <v>237122164269</v>
      </c>
      <c r="J8" s="22">
        <f t="shared" si="0"/>
        <v>33945835731</v>
      </c>
      <c r="K8" s="22">
        <f t="shared" si="0"/>
        <v>33945835731</v>
      </c>
      <c r="L8" s="22">
        <f t="shared" si="0"/>
        <v>32717002027</v>
      </c>
    </row>
    <row r="9" spans="1:12" ht="22.5" x14ac:dyDescent="0.25">
      <c r="A9" s="17" t="s">
        <v>24</v>
      </c>
      <c r="B9" s="18" t="s">
        <v>25</v>
      </c>
      <c r="C9" s="19">
        <v>40537000000</v>
      </c>
      <c r="D9" s="19">
        <v>1104000000</v>
      </c>
      <c r="E9" s="19">
        <v>0</v>
      </c>
      <c r="F9" s="19">
        <v>41641000000</v>
      </c>
      <c r="G9" s="19">
        <v>2000000000</v>
      </c>
      <c r="H9" s="19">
        <v>31277295532</v>
      </c>
      <c r="I9" s="19">
        <v>8363704468</v>
      </c>
      <c r="J9" s="19">
        <v>23526103582</v>
      </c>
      <c r="K9" s="19">
        <v>5735858964</v>
      </c>
      <c r="L9" s="19">
        <v>5735858964</v>
      </c>
    </row>
    <row r="10" spans="1:12" s="4" customFormat="1" x14ac:dyDescent="0.25">
      <c r="A10" s="20"/>
      <c r="B10" s="21"/>
      <c r="C10" s="22">
        <f>+C9</f>
        <v>40537000000</v>
      </c>
      <c r="D10" s="22">
        <f t="shared" ref="D10:L10" si="1">+D9</f>
        <v>1104000000</v>
      </c>
      <c r="E10" s="22">
        <f t="shared" si="1"/>
        <v>0</v>
      </c>
      <c r="F10" s="22">
        <f t="shared" si="1"/>
        <v>41641000000</v>
      </c>
      <c r="G10" s="22">
        <f t="shared" si="1"/>
        <v>2000000000</v>
      </c>
      <c r="H10" s="22">
        <f t="shared" si="1"/>
        <v>31277295532</v>
      </c>
      <c r="I10" s="22">
        <f t="shared" si="1"/>
        <v>8363704468</v>
      </c>
      <c r="J10" s="22">
        <f t="shared" si="1"/>
        <v>23526103582</v>
      </c>
      <c r="K10" s="22">
        <f t="shared" si="1"/>
        <v>5735858964</v>
      </c>
      <c r="L10" s="22">
        <f t="shared" si="1"/>
        <v>5735858964</v>
      </c>
    </row>
    <row r="11" spans="1:12" ht="33.75" x14ac:dyDescent="0.25">
      <c r="A11" s="17" t="s">
        <v>26</v>
      </c>
      <c r="B11" s="18" t="s">
        <v>27</v>
      </c>
      <c r="C11" s="19">
        <v>8461000000</v>
      </c>
      <c r="D11" s="19">
        <v>0</v>
      </c>
      <c r="E11" s="19">
        <v>0</v>
      </c>
      <c r="F11" s="19">
        <v>8461000000</v>
      </c>
      <c r="G11" s="19">
        <v>8461000000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1:12" ht="33.75" x14ac:dyDescent="0.25">
      <c r="A12" s="17" t="s">
        <v>28</v>
      </c>
      <c r="B12" s="18" t="s">
        <v>29</v>
      </c>
      <c r="C12" s="19">
        <v>47400000</v>
      </c>
      <c r="D12" s="19">
        <v>0</v>
      </c>
      <c r="E12" s="19">
        <v>0</v>
      </c>
      <c r="F12" s="19">
        <v>47400000</v>
      </c>
      <c r="G12" s="19">
        <v>0</v>
      </c>
      <c r="H12" s="19">
        <v>17120630</v>
      </c>
      <c r="I12" s="19">
        <v>30279370</v>
      </c>
      <c r="J12" s="19">
        <v>17120630</v>
      </c>
      <c r="K12" s="19">
        <v>17120630</v>
      </c>
      <c r="L12" s="19">
        <v>17120630</v>
      </c>
    </row>
    <row r="13" spans="1:12" s="4" customFormat="1" x14ac:dyDescent="0.25">
      <c r="A13" s="20"/>
      <c r="B13" s="21"/>
      <c r="C13" s="22">
        <f>SUM(C11:C12)</f>
        <v>8508400000</v>
      </c>
      <c r="D13" s="22">
        <f t="shared" ref="D13:L13" si="2">SUM(D11:D12)</f>
        <v>0</v>
      </c>
      <c r="E13" s="22">
        <f t="shared" si="2"/>
        <v>0</v>
      </c>
      <c r="F13" s="22">
        <f t="shared" si="2"/>
        <v>8508400000</v>
      </c>
      <c r="G13" s="22">
        <f t="shared" si="2"/>
        <v>8461000000</v>
      </c>
      <c r="H13" s="22">
        <f t="shared" si="2"/>
        <v>17120630</v>
      </c>
      <c r="I13" s="22">
        <f t="shared" si="2"/>
        <v>30279370</v>
      </c>
      <c r="J13" s="22">
        <f t="shared" si="2"/>
        <v>17120630</v>
      </c>
      <c r="K13" s="22">
        <f t="shared" si="2"/>
        <v>17120630</v>
      </c>
      <c r="L13" s="22">
        <f t="shared" si="2"/>
        <v>17120630</v>
      </c>
    </row>
    <row r="14" spans="1:12" x14ac:dyDescent="0.25">
      <c r="A14" s="17" t="s">
        <v>30</v>
      </c>
      <c r="B14" s="18" t="s">
        <v>31</v>
      </c>
      <c r="C14" s="19">
        <v>114000000</v>
      </c>
      <c r="D14" s="19">
        <v>0</v>
      </c>
      <c r="E14" s="19">
        <v>0</v>
      </c>
      <c r="F14" s="19">
        <v>114000000</v>
      </c>
      <c r="G14" s="19">
        <v>0</v>
      </c>
      <c r="H14" s="19">
        <v>0</v>
      </c>
      <c r="I14" s="19">
        <v>114000000</v>
      </c>
      <c r="J14" s="19">
        <v>0</v>
      </c>
      <c r="K14" s="19">
        <v>0</v>
      </c>
      <c r="L14" s="19">
        <v>0</v>
      </c>
    </row>
    <row r="15" spans="1:12" x14ac:dyDescent="0.25">
      <c r="A15" s="17" t="s">
        <v>32</v>
      </c>
      <c r="B15" s="18" t="s">
        <v>33</v>
      </c>
      <c r="C15" s="19">
        <v>62000000</v>
      </c>
      <c r="D15" s="19">
        <v>0</v>
      </c>
      <c r="E15" s="19">
        <v>0</v>
      </c>
      <c r="F15" s="19">
        <v>62000000</v>
      </c>
      <c r="G15" s="19">
        <v>0</v>
      </c>
      <c r="H15" s="19">
        <v>0</v>
      </c>
      <c r="I15" s="19">
        <v>62000000</v>
      </c>
      <c r="J15" s="19">
        <v>0</v>
      </c>
      <c r="K15" s="19">
        <v>0</v>
      </c>
      <c r="L15" s="19">
        <v>0</v>
      </c>
    </row>
    <row r="16" spans="1:12" ht="22.5" x14ac:dyDescent="0.25">
      <c r="A16" s="17" t="s">
        <v>34</v>
      </c>
      <c r="B16" s="18" t="s">
        <v>35</v>
      </c>
      <c r="C16" s="19">
        <v>455300000</v>
      </c>
      <c r="D16" s="19">
        <v>0</v>
      </c>
      <c r="E16" s="19">
        <v>0</v>
      </c>
      <c r="F16" s="19">
        <v>455300000</v>
      </c>
      <c r="G16" s="19">
        <v>0</v>
      </c>
      <c r="H16" s="19">
        <v>0</v>
      </c>
      <c r="I16" s="19">
        <v>455300000</v>
      </c>
      <c r="J16" s="19">
        <v>0</v>
      </c>
      <c r="K16" s="19">
        <v>0</v>
      </c>
      <c r="L16" s="19">
        <v>0</v>
      </c>
    </row>
    <row r="17" spans="1:12" s="4" customFormat="1" x14ac:dyDescent="0.25">
      <c r="A17" s="20"/>
      <c r="B17" s="21"/>
      <c r="C17" s="22">
        <f>SUM(C14:C16)</f>
        <v>631300000</v>
      </c>
      <c r="D17" s="22">
        <f t="shared" ref="D17:L17" si="3">SUM(D14:D16)</f>
        <v>0</v>
      </c>
      <c r="E17" s="22">
        <f t="shared" si="3"/>
        <v>0</v>
      </c>
      <c r="F17" s="22">
        <f t="shared" si="3"/>
        <v>631300000</v>
      </c>
      <c r="G17" s="22">
        <f t="shared" si="3"/>
        <v>0</v>
      </c>
      <c r="H17" s="22">
        <f t="shared" si="3"/>
        <v>0</v>
      </c>
      <c r="I17" s="22">
        <f t="shared" si="3"/>
        <v>631300000</v>
      </c>
      <c r="J17" s="22">
        <f t="shared" si="3"/>
        <v>0</v>
      </c>
      <c r="K17" s="22">
        <f t="shared" si="3"/>
        <v>0</v>
      </c>
      <c r="L17" s="22">
        <f t="shared" si="3"/>
        <v>0</v>
      </c>
    </row>
    <row r="18" spans="1:12" s="5" customFormat="1" x14ac:dyDescent="0.25">
      <c r="A18" s="23"/>
      <c r="B18" s="24"/>
      <c r="C18" s="25">
        <f>+C17+C13+C10+C8</f>
        <v>322156700000</v>
      </c>
      <c r="D18" s="25">
        <f t="shared" ref="D18:L18" si="4">+D17+D13+D10+D8</f>
        <v>1104000000</v>
      </c>
      <c r="E18" s="25">
        <f t="shared" si="4"/>
        <v>1104000000</v>
      </c>
      <c r="F18" s="25">
        <f t="shared" si="4"/>
        <v>322156700000</v>
      </c>
      <c r="G18" s="25">
        <f t="shared" si="4"/>
        <v>10461000000</v>
      </c>
      <c r="H18" s="25">
        <f t="shared" si="4"/>
        <v>65548251893</v>
      </c>
      <c r="I18" s="25">
        <f t="shared" si="4"/>
        <v>246147448107</v>
      </c>
      <c r="J18" s="25">
        <f t="shared" si="4"/>
        <v>57489059943</v>
      </c>
      <c r="K18" s="25">
        <f t="shared" si="4"/>
        <v>39698815325</v>
      </c>
      <c r="L18" s="25">
        <f t="shared" si="4"/>
        <v>38469981621</v>
      </c>
    </row>
    <row r="19" spans="1:12" ht="56.25" x14ac:dyDescent="0.25">
      <c r="A19" s="17" t="s">
        <v>36</v>
      </c>
      <c r="B19" s="18" t="s">
        <v>37</v>
      </c>
      <c r="C19" s="19">
        <v>41868229301</v>
      </c>
      <c r="D19" s="19">
        <v>0</v>
      </c>
      <c r="E19" s="19">
        <v>0</v>
      </c>
      <c r="F19" s="19">
        <v>41868229301</v>
      </c>
      <c r="G19" s="19">
        <v>0</v>
      </c>
      <c r="H19" s="19">
        <v>41868229301</v>
      </c>
      <c r="I19" s="19">
        <v>0</v>
      </c>
      <c r="J19" s="19">
        <v>41868229301</v>
      </c>
      <c r="K19" s="19">
        <v>3357085643</v>
      </c>
      <c r="L19" s="19">
        <v>3357085643</v>
      </c>
    </row>
    <row r="20" spans="1:12" ht="45" x14ac:dyDescent="0.25">
      <c r="A20" s="17" t="s">
        <v>38</v>
      </c>
      <c r="B20" s="18" t="s">
        <v>39</v>
      </c>
      <c r="C20" s="19">
        <v>1050000000</v>
      </c>
      <c r="D20" s="19">
        <v>0</v>
      </c>
      <c r="E20" s="19">
        <v>0</v>
      </c>
      <c r="F20" s="19">
        <v>1050000000</v>
      </c>
      <c r="G20" s="19">
        <v>0</v>
      </c>
      <c r="H20" s="19">
        <v>844788380</v>
      </c>
      <c r="I20" s="19">
        <v>205211620</v>
      </c>
      <c r="J20" s="19">
        <v>844788380</v>
      </c>
      <c r="K20" s="19">
        <v>0</v>
      </c>
      <c r="L20" s="19">
        <v>0</v>
      </c>
    </row>
    <row r="21" spans="1:12" s="3" customFormat="1" x14ac:dyDescent="0.25">
      <c r="A21" s="26"/>
      <c r="B21" s="27"/>
      <c r="C21" s="28">
        <f>SUM(C19:C20)</f>
        <v>42918229301</v>
      </c>
      <c r="D21" s="28">
        <f t="shared" ref="D21:L21" si="5">SUM(D19:D20)</f>
        <v>0</v>
      </c>
      <c r="E21" s="28">
        <f t="shared" si="5"/>
        <v>0</v>
      </c>
      <c r="F21" s="28">
        <f t="shared" si="5"/>
        <v>42918229301</v>
      </c>
      <c r="G21" s="28">
        <f t="shared" si="5"/>
        <v>0</v>
      </c>
      <c r="H21" s="28">
        <f t="shared" si="5"/>
        <v>42713017681</v>
      </c>
      <c r="I21" s="28">
        <f t="shared" si="5"/>
        <v>205211620</v>
      </c>
      <c r="J21" s="28">
        <f t="shared" si="5"/>
        <v>42713017681</v>
      </c>
      <c r="K21" s="28">
        <f t="shared" si="5"/>
        <v>3357085643</v>
      </c>
      <c r="L21" s="28">
        <f t="shared" si="5"/>
        <v>3357085643</v>
      </c>
    </row>
    <row r="22" spans="1:12" s="5" customFormat="1" x14ac:dyDescent="0.25">
      <c r="A22" s="23" t="s">
        <v>1</v>
      </c>
      <c r="B22" s="24" t="s">
        <v>1</v>
      </c>
      <c r="C22" s="25">
        <f>+C21+C18</f>
        <v>365074929301</v>
      </c>
      <c r="D22" s="25">
        <f t="shared" ref="D22:L22" si="6">+D21+D18</f>
        <v>1104000000</v>
      </c>
      <c r="E22" s="25">
        <f t="shared" si="6"/>
        <v>1104000000</v>
      </c>
      <c r="F22" s="25">
        <f t="shared" si="6"/>
        <v>365074929301</v>
      </c>
      <c r="G22" s="25">
        <f t="shared" si="6"/>
        <v>10461000000</v>
      </c>
      <c r="H22" s="25">
        <f t="shared" si="6"/>
        <v>108261269574</v>
      </c>
      <c r="I22" s="25">
        <f t="shared" si="6"/>
        <v>246352659727</v>
      </c>
      <c r="J22" s="25">
        <f t="shared" si="6"/>
        <v>100202077624</v>
      </c>
      <c r="K22" s="25">
        <f t="shared" si="6"/>
        <v>43055900968</v>
      </c>
      <c r="L22" s="25">
        <f t="shared" si="6"/>
        <v>41827067264</v>
      </c>
    </row>
    <row r="23" spans="1:12" x14ac:dyDescent="0.25">
      <c r="A23" s="12" t="s">
        <v>1</v>
      </c>
      <c r="B23" s="13" t="s">
        <v>1</v>
      </c>
      <c r="C23" s="14" t="s">
        <v>1</v>
      </c>
      <c r="D23" s="14" t="s">
        <v>1</v>
      </c>
      <c r="E23" s="14" t="s">
        <v>1</v>
      </c>
      <c r="F23" s="14" t="s">
        <v>1</v>
      </c>
      <c r="G23" s="14" t="s">
        <v>1</v>
      </c>
      <c r="H23" s="14" t="s">
        <v>1</v>
      </c>
      <c r="I23" s="14" t="s">
        <v>1</v>
      </c>
      <c r="J23" s="14" t="s">
        <v>1</v>
      </c>
      <c r="K23" s="14" t="s">
        <v>1</v>
      </c>
      <c r="L23" s="14" t="s">
        <v>1</v>
      </c>
    </row>
    <row r="24" spans="1:12" ht="0" hidden="1" customHeight="1" x14ac:dyDescent="0.25"/>
    <row r="25" spans="1:12" ht="33.950000000000003" customHeight="1" x14ac:dyDescent="0.25"/>
  </sheetData>
  <printOptions horizontalCentered="1"/>
  <pageMargins left="0.59055118110236227" right="0.59055118110236227" top="0.59055118110236227" bottom="0.59055118110236227" header="0.78740157480314965" footer="0.78740157480314965"/>
  <pageSetup paperSize="133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hurtado</cp:lastModifiedBy>
  <cp:lastPrinted>2020-03-02T21:21:39Z</cp:lastPrinted>
  <dcterms:created xsi:type="dcterms:W3CDTF">2020-03-02T14:27:13Z</dcterms:created>
  <dcterms:modified xsi:type="dcterms:W3CDTF">2020-03-05T15:30:05Z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