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y.hurtado\Desktop\Disco D\EVIDENCIAS PUBLICACIONES DARY\Año 2020\Publicacion EJECUCION PRESUPUESTAL Mensual\Enero 2020\"/>
    </mc:Choice>
  </mc:AlternateContent>
  <bookViews>
    <workbookView xWindow="0" yWindow="0" windowWidth="24000" windowHeight="9735"/>
  </bookViews>
  <sheets>
    <sheet name="REP_EPG034_EjecucionPresupuesta" sheetId="1" r:id="rId1"/>
  </sheets>
  <definedNames>
    <definedName name="_xlnm.Print_Area" localSheetId="0">REP_EPG034_EjecucionPresupuesta!$A$1:$L$22</definedName>
  </definedNames>
  <calcPr calcId="152511"/>
</workbook>
</file>

<file path=xl/calcChain.xml><?xml version="1.0" encoding="utf-8"?>
<calcChain xmlns="http://schemas.openxmlformats.org/spreadsheetml/2006/main">
  <c r="D21" i="1" l="1"/>
  <c r="E21" i="1"/>
  <c r="F21" i="1"/>
  <c r="F22" i="1" s="1"/>
  <c r="G21" i="1"/>
  <c r="H21" i="1"/>
  <c r="H22" i="1" s="1"/>
  <c r="I21" i="1"/>
  <c r="J21" i="1"/>
  <c r="K21" i="1"/>
  <c r="L21" i="1"/>
  <c r="C21" i="1"/>
  <c r="D17" i="1"/>
  <c r="D18" i="1" s="1"/>
  <c r="E17" i="1"/>
  <c r="E18" i="1" s="1"/>
  <c r="E22" i="1" s="1"/>
  <c r="F17" i="1"/>
  <c r="F18" i="1" s="1"/>
  <c r="G17" i="1"/>
  <c r="G18" i="1" s="1"/>
  <c r="H17" i="1"/>
  <c r="H18" i="1" s="1"/>
  <c r="I17" i="1"/>
  <c r="J17" i="1"/>
  <c r="J18" i="1" s="1"/>
  <c r="K17" i="1"/>
  <c r="K18" i="1" s="1"/>
  <c r="L17" i="1"/>
  <c r="L18" i="1" s="1"/>
  <c r="C17" i="1"/>
  <c r="C18" i="1" s="1"/>
  <c r="C22" i="1" s="1"/>
  <c r="D13" i="1"/>
  <c r="E13" i="1"/>
  <c r="F13" i="1"/>
  <c r="G13" i="1"/>
  <c r="H13" i="1"/>
  <c r="I13" i="1"/>
  <c r="J13" i="1"/>
  <c r="K13" i="1"/>
  <c r="L13" i="1"/>
  <c r="C13" i="1"/>
  <c r="D10" i="1"/>
  <c r="E10" i="1"/>
  <c r="F10" i="1"/>
  <c r="G10" i="1"/>
  <c r="H10" i="1"/>
  <c r="I10" i="1"/>
  <c r="I18" i="1" s="1"/>
  <c r="J10" i="1"/>
  <c r="K10" i="1"/>
  <c r="L10" i="1"/>
  <c r="C10" i="1"/>
  <c r="D8" i="1"/>
  <c r="E8" i="1"/>
  <c r="F8" i="1"/>
  <c r="G8" i="1"/>
  <c r="H8" i="1"/>
  <c r="I8" i="1"/>
  <c r="J8" i="1"/>
  <c r="K8" i="1"/>
  <c r="L8" i="1"/>
  <c r="C8" i="1"/>
  <c r="L22" i="1" l="1"/>
  <c r="K22" i="1"/>
  <c r="J22" i="1"/>
  <c r="D22" i="1"/>
  <c r="I22" i="1"/>
  <c r="G22" i="1"/>
</calcChain>
</file>

<file path=xl/sharedStrings.xml><?xml version="1.0" encoding="utf-8"?>
<sst xmlns="http://schemas.openxmlformats.org/spreadsheetml/2006/main" count="82" uniqueCount="47">
  <si>
    <t>Año Fiscal:</t>
  </si>
  <si>
    <t/>
  </si>
  <si>
    <t>Vigencia:</t>
  </si>
  <si>
    <t>Actual</t>
  </si>
  <si>
    <t>Periodo:</t>
  </si>
  <si>
    <t>Enero-Enero</t>
  </si>
  <si>
    <t>RUBRO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</si>
  <si>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</si>
  <si>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</si>
  <si>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</si>
  <si>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</si>
  <si>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</si>
  <si>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</si>
  <si>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</si>
  <si>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</si>
  <si>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</si>
  <si>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</si>
  <si>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</si>
  <si>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</si>
  <si>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</si>
  <si>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</si>
  <si>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</si>
  <si>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</si>
  <si>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</si>
  <si>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A-02-02</t>
  </si>
  <si>
    <t>ADQUISICIONES DIFERENTES DE ACTIVOS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</si>
  <si>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</si>
  <si>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</si>
  <si>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</si>
  <si>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</si>
  <si>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A-08-01</t>
  </si>
  <si>
    <t>IMPUESTOS</t>
  </si>
  <si>
    <t>A-08-03</t>
  </si>
  <si>
    <t>TASAS Y DERECHOS ADMINISTRATIVOS</t>
  </si>
  <si>
    <t>A-08-04-01</t>
  </si>
  <si>
    <t>CUOTA DE FISCALIZACIÓN Y AUDITAJE</t>
  </si>
  <si>
    <t>C-0199-1000-2</t>
  </si>
  <si>
    <t>MEJORAMIENTO DE LAS CONDICIONES DE SEGURIDAD Y PROTECCIÓN EN LOS DESPLAZAMIENTOS DE LOS REPRESENTANTES A LA CÁMARA.  NACIONAL</t>
  </si>
  <si>
    <t>C-0199-1000-4</t>
  </si>
  <si>
    <t>MEJORAMIENTO DEL SISTEMA DE GESTION DOCUMENTAL Y DE LA INFORMACION EN LA CAMARA DE REPRESENTANTES BOGOTA</t>
  </si>
  <si>
    <t>GASTOS DE PERSONAL</t>
  </si>
  <si>
    <t>GASTOS GENERALES</t>
  </si>
  <si>
    <t>TRANSFERENCIAS CORRIENTES</t>
  </si>
  <si>
    <t>GASTOS POR TRIBUTOS, MULTAS, SANCIONES E INTERESES DE MORA</t>
  </si>
  <si>
    <t>FUNCIONAMIENTO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</si>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</sst>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Calibri"/>
      <family val="2"/>
      <scheme val="minor"/>
    </font>
    <font>
      <sz val="8"/>
      <color rgb="FF000000"/>
      <name val="Times New Roman"/>
      <family val="1"/>
    </font>
    <font>
      <b/>
      <sz val="9"/>
      <color rgb="FF000000"/>
      <name val="Times New Roman"/>
      <family val="1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6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164" fontId="2" fillId="0" borderId="1" xfId="1" applyNumberFormat="1" applyFont="1" applyFill="1" applyBorder="1" applyAlignment="1">
      <alignment horizontal="center" vertical="center" wrapText="1" readingOrder="1"/>
    </xf>
    <xf numFmtId="164" fontId="2" fillId="0" borderId="0" xfId="1" applyNumberFormat="1" applyFont="1" applyFill="1" applyBorder="1" applyAlignment="1">
      <alignment horizontal="center" vertical="center" wrapText="1" readingOrder="1"/>
    </xf>
    <xf numFmtId="164" fontId="1" fillId="0" borderId="0" xfId="1" applyNumberFormat="1" applyFont="1" applyFill="1" applyBorder="1"/>
    <xf numFmtId="164" fontId="7" fillId="0" borderId="0" xfId="1" applyNumberFormat="1" applyFont="1" applyFill="1" applyBorder="1" applyAlignment="1">
      <alignment horizontal="center" vertical="center" wrapText="1" readingOrder="1"/>
    </xf>
    <xf numFmtId="164" fontId="8" fillId="0" borderId="0" xfId="1" applyNumberFormat="1" applyFont="1" applyFill="1" applyBorder="1"/>
    <xf numFmtId="165" fontId="7" fillId="0" borderId="0" xfId="2" applyNumberFormat="1" applyFont="1" applyFill="1" applyBorder="1" applyAlignment="1">
      <alignment horizontal="center" vertical="center" wrapText="1" readingOrder="1"/>
    </xf>
    <xf numFmtId="0" fontId="1" fillId="4" borderId="0" xfId="0" applyFont="1" applyFill="1" applyBorder="1"/>
    <xf numFmtId="0" fontId="1" fillId="3" borderId="0" xfId="0" applyFont="1" applyFill="1" applyBorder="1"/>
    <xf numFmtId="0" fontId="1" fillId="2" borderId="0" xfId="0" applyFont="1" applyFill="1" applyBorder="1"/>
    <xf numFmtId="0" fontId="2" fillId="0" borderId="3" xfId="0" applyNumberFormat="1" applyFont="1" applyFill="1" applyBorder="1" applyAlignment="1">
      <alignment horizontal="center" vertical="center" wrapText="1" readingOrder="1"/>
    </xf>
    <xf numFmtId="164" fontId="2" fillId="0" borderId="3" xfId="1" applyNumberFormat="1" applyFont="1" applyFill="1" applyBorder="1" applyAlignment="1">
      <alignment horizontal="center" vertical="center" wrapText="1" readingOrder="1"/>
    </xf>
    <xf numFmtId="0" fontId="3" fillId="0" borderId="4" xfId="0" applyNumberFormat="1" applyFont="1" applyFill="1" applyBorder="1" applyAlignment="1">
      <alignment vertical="center" wrapText="1" readingOrder="1"/>
    </xf>
    <xf numFmtId="0" fontId="3" fillId="0" borderId="4" xfId="0" applyNumberFormat="1" applyFont="1" applyFill="1" applyBorder="1" applyAlignment="1">
      <alignment horizontal="left" vertical="center" wrapText="1" readingOrder="1"/>
    </xf>
    <xf numFmtId="164" fontId="4" fillId="0" borderId="4" xfId="1" applyNumberFormat="1" applyFont="1" applyFill="1" applyBorder="1" applyAlignment="1">
      <alignment horizontal="right" vertical="center" wrapText="1" readingOrder="1"/>
    </xf>
    <xf numFmtId="0" fontId="2" fillId="4" borderId="2" xfId="0" applyNumberFormat="1" applyFont="1" applyFill="1" applyBorder="1" applyAlignment="1">
      <alignment horizontal="center" vertical="center" wrapText="1" readingOrder="1"/>
    </xf>
    <xf numFmtId="164" fontId="2" fillId="4" borderId="2" xfId="1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164" fontId="3" fillId="0" borderId="2" xfId="1" applyNumberFormat="1" applyFont="1" applyFill="1" applyBorder="1" applyAlignment="1">
      <alignment horizontal="right" vertical="center" wrapText="1" readingOrder="1"/>
    </xf>
    <xf numFmtId="164" fontId="3" fillId="2" borderId="2" xfId="1" applyNumberFormat="1" applyFont="1" applyFill="1" applyBorder="1" applyAlignment="1">
      <alignment horizontal="right" vertical="center" wrapText="1" readingOrder="1"/>
    </xf>
    <xf numFmtId="164" fontId="3" fillId="3" borderId="2" xfId="1" applyNumberFormat="1" applyFont="1" applyFill="1" applyBorder="1" applyAlignment="1">
      <alignment horizontal="right" vertical="center" wrapText="1" readingOrder="1"/>
    </xf>
    <xf numFmtId="0" fontId="6" fillId="3" borderId="2" xfId="0" applyNumberFormat="1" applyFont="1" applyFill="1" applyBorder="1" applyAlignment="1">
      <alignment horizontal="center" vertical="center" wrapText="1" readingOrder="1"/>
    </xf>
    <xf numFmtId="0" fontId="6" fillId="2" borderId="2" xfId="0" applyNumberFormat="1" applyFont="1" applyFill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323850</xdr:colOff>
      <xdr:row>0</xdr:row>
      <xdr:rowOff>19050</xdr:rowOff>
    </xdr:from>
    <xdr:to>
      <xdr:col>6</xdr:col>
      <xdr:colOff>161925</xdr:colOff>
      <xdr:row>3</xdr:row>
      <xdr:rowOff>47625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9050"/>
          <a:ext cx="16859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409576</xdr:colOff>
      <xdr:row>0</xdr:row>
      <xdr:rowOff>0</xdr:rowOff>
    </xdr:from>
    <xdr:to>
      <xdr:col>9</xdr:col>
      <xdr:colOff>333376</xdr:colOff>
      <xdr:row>2</xdr:row>
      <xdr:rowOff>104775</xdr:rowOff>
    </xdr:to>
    <xdr:pic>
      <xdr:nvPicPr>
        <xdr:cNvPr id="3" name="Picture 1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82001" y="0"/>
          <a:ext cx="1924050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showGridLines="0" tabSelected="1" workbookViewId="0">
      <selection activeCell="E11" sqref="E11"/>
    </sheetView>
  </sheetViews>
  <sheetFormatPr baseColWidth="10" defaultRowHeight="15"/>
  <cols>
    <col min="1" max="1" width="17" customWidth="1"/>
    <col min="2" max="2" width="27.625" customWidth="1"/>
    <col min="3" max="6" width="15" style="5" customWidth="1"/>
    <col min="7" max="7" width="13.375" style="5" customWidth="1"/>
    <col min="8" max="12" width="15" style="5" customWidth="1"/>
    <col min="13" max="13" width="0" hidden="1" customWidth="1"/>
    <col min="14" max="14" width="6.375" customWidth="1"/>
  </cols>
  <sheetData>
    <row r="1" spans="1:12">
      <c r="A1" s="2" t="s">
        <v>1</v>
      </c>
      <c r="B1" s="1" t="s">
        <v>0</v>
      </c>
      <c r="C1" s="3">
        <v>2020</v>
      </c>
      <c r="D1" s="6" t="s">
        <v>1</v>
      </c>
      <c r="E1" s="7"/>
      <c r="F1" s="6" t="s">
        <v>1</v>
      </c>
      <c r="G1" s="6" t="s">
        <v>1</v>
      </c>
      <c r="H1" s="6" t="s">
        <v>1</v>
      </c>
      <c r="I1" s="6" t="s">
        <v>1</v>
      </c>
      <c r="J1" s="8"/>
      <c r="K1" s="6" t="s">
        <v>1</v>
      </c>
      <c r="L1" s="4" t="s">
        <v>1</v>
      </c>
    </row>
    <row r="2" spans="1:12">
      <c r="A2" s="2" t="s">
        <v>1</v>
      </c>
      <c r="B2" s="1" t="s">
        <v>2</v>
      </c>
      <c r="C2" s="3" t="s">
        <v>3</v>
      </c>
      <c r="D2" s="6" t="s">
        <v>1</v>
      </c>
      <c r="E2" s="7"/>
      <c r="F2" s="6" t="s">
        <v>1</v>
      </c>
      <c r="G2" s="6" t="s">
        <v>1</v>
      </c>
      <c r="H2" s="6" t="s">
        <v>1</v>
      </c>
      <c r="I2" s="6" t="s">
        <v>1</v>
      </c>
      <c r="J2" s="8"/>
      <c r="K2" s="6" t="s">
        <v>1</v>
      </c>
      <c r="L2" s="4" t="s">
        <v>1</v>
      </c>
    </row>
    <row r="3" spans="1:12" ht="15.75" customHeight="1">
      <c r="A3" s="2" t="s">
        <v>1</v>
      </c>
      <c r="B3" s="12" t="s">
        <v>4</v>
      </c>
      <c r="C3" s="13" t="s">
        <v>5</v>
      </c>
      <c r="D3" s="6" t="s">
        <v>1</v>
      </c>
      <c r="E3" s="7"/>
      <c r="F3" s="6" t="s">
        <v>1</v>
      </c>
      <c r="G3" s="6" t="s">
        <v>1</v>
      </c>
      <c r="H3" s="6" t="s">
        <v>1</v>
      </c>
      <c r="I3" s="6" t="s">
        <v>1</v>
      </c>
      <c r="J3" s="8"/>
      <c r="K3" s="6" t="s">
        <v>1</v>
      </c>
      <c r="L3" s="4" t="s">
        <v>1</v>
      </c>
    </row>
    <row r="4" spans="1:12" s="9" customFormat="1" ht="27" customHeight="1">
      <c r="A4" s="17" t="s">
        <v>6</v>
      </c>
      <c r="B4" s="17" t="s">
        <v>7</v>
      </c>
      <c r="C4" s="18" t="s">
        <v>8</v>
      </c>
      <c r="D4" s="18" t="s">
        <v>9</v>
      </c>
      <c r="E4" s="18" t="s">
        <v>10</v>
      </c>
      <c r="F4" s="18" t="s">
        <v>11</v>
      </c>
      <c r="G4" s="18" t="s">
        <v>12</v>
      </c>
      <c r="H4" s="18" t="s">
        <v>13</v>
      </c>
      <c r="I4" s="18" t="s">
        <v>14</v>
      </c>
      <c r="J4" s="18" t="s">
        <v>15</v>
      </c>
      <c r="K4" s="18" t="s">
        <v>16</v>
      </c>
      <c r="L4" s="18" t="s">
        <v>17</v>
      </c>
    </row>
    <row r="5" spans="1:12">
      <c r="A5" s="19" t="s">
        <v>18</v>
      </c>
      <c r="B5" s="20" t="s">
        <v>19</v>
      </c>
      <c r="C5" s="21">
        <v>193600000000</v>
      </c>
      <c r="D5" s="21">
        <v>0</v>
      </c>
      <c r="E5" s="21">
        <v>1104000000</v>
      </c>
      <c r="F5" s="21">
        <v>192496000000</v>
      </c>
      <c r="G5" s="21">
        <v>0</v>
      </c>
      <c r="H5" s="21">
        <v>13310796357</v>
      </c>
      <c r="I5" s="21">
        <v>179185203643</v>
      </c>
      <c r="J5" s="21">
        <v>13310796357</v>
      </c>
      <c r="K5" s="21">
        <v>13310796357</v>
      </c>
      <c r="L5" s="21">
        <v>13012003248</v>
      </c>
    </row>
    <row r="6" spans="1:12" ht="22.5">
      <c r="A6" s="19" t="s">
        <v>20</v>
      </c>
      <c r="B6" s="20" t="s">
        <v>21</v>
      </c>
      <c r="C6" s="21">
        <v>76500000000</v>
      </c>
      <c r="D6" s="21">
        <v>0</v>
      </c>
      <c r="E6" s="21">
        <v>0</v>
      </c>
      <c r="F6" s="21">
        <v>76500000000</v>
      </c>
      <c r="G6" s="21">
        <v>0</v>
      </c>
      <c r="H6" s="21">
        <v>165011448</v>
      </c>
      <c r="I6" s="21">
        <v>76334988552</v>
      </c>
      <c r="J6" s="21">
        <v>165011448</v>
      </c>
      <c r="K6" s="21">
        <v>165011448</v>
      </c>
      <c r="L6" s="21">
        <v>165011448</v>
      </c>
    </row>
    <row r="7" spans="1:12" ht="22.5">
      <c r="A7" s="19" t="s">
        <v>22</v>
      </c>
      <c r="B7" s="20" t="s">
        <v>23</v>
      </c>
      <c r="C7" s="21">
        <v>2380000000</v>
      </c>
      <c r="D7" s="21">
        <v>0</v>
      </c>
      <c r="E7" s="21">
        <v>0</v>
      </c>
      <c r="F7" s="21">
        <v>2380000000</v>
      </c>
      <c r="G7" s="21">
        <v>0</v>
      </c>
      <c r="H7" s="21">
        <v>177072290</v>
      </c>
      <c r="I7" s="21">
        <v>2202927710</v>
      </c>
      <c r="J7" s="21">
        <v>177072290</v>
      </c>
      <c r="K7" s="21">
        <v>177072290</v>
      </c>
      <c r="L7" s="21">
        <v>67330296</v>
      </c>
    </row>
    <row r="8" spans="1:12" s="11" customFormat="1">
      <c r="A8" s="25" t="s">
        <v>40</v>
      </c>
      <c r="B8" s="25"/>
      <c r="C8" s="22">
        <f>SUM(C5:C7)</f>
        <v>272480000000</v>
      </c>
      <c r="D8" s="22">
        <f t="shared" ref="D8:L8" si="0">SUM(D5:D7)</f>
        <v>0</v>
      </c>
      <c r="E8" s="22">
        <f t="shared" si="0"/>
        <v>1104000000</v>
      </c>
      <c r="F8" s="22">
        <f t="shared" si="0"/>
        <v>271376000000</v>
      </c>
      <c r="G8" s="22">
        <f t="shared" si="0"/>
        <v>0</v>
      </c>
      <c r="H8" s="22">
        <f t="shared" si="0"/>
        <v>13652880095</v>
      </c>
      <c r="I8" s="22">
        <f t="shared" si="0"/>
        <v>257723119905</v>
      </c>
      <c r="J8" s="22">
        <f t="shared" si="0"/>
        <v>13652880095</v>
      </c>
      <c r="K8" s="22">
        <f t="shared" si="0"/>
        <v>13652880095</v>
      </c>
      <c r="L8" s="22">
        <f t="shared" si="0"/>
        <v>13244344992</v>
      </c>
    </row>
    <row r="9" spans="1:12" ht="22.5">
      <c r="A9" s="19" t="s">
        <v>24</v>
      </c>
      <c r="B9" s="20" t="s">
        <v>25</v>
      </c>
      <c r="C9" s="21">
        <v>40537000000</v>
      </c>
      <c r="D9" s="21">
        <v>1104000000</v>
      </c>
      <c r="E9" s="21">
        <v>0</v>
      </c>
      <c r="F9" s="21">
        <v>41641000000</v>
      </c>
      <c r="G9" s="21">
        <v>0</v>
      </c>
      <c r="H9" s="21">
        <v>25009725930</v>
      </c>
      <c r="I9" s="21">
        <v>16631274070</v>
      </c>
      <c r="J9" s="21">
        <v>17290064249</v>
      </c>
      <c r="K9" s="21">
        <v>3078104630</v>
      </c>
      <c r="L9" s="21">
        <v>397584285</v>
      </c>
    </row>
    <row r="10" spans="1:12" s="11" customFormat="1">
      <c r="A10" s="25" t="s">
        <v>41</v>
      </c>
      <c r="B10" s="25"/>
      <c r="C10" s="22">
        <f>+C9</f>
        <v>40537000000</v>
      </c>
      <c r="D10" s="22">
        <f t="shared" ref="D10:L10" si="1">+D9</f>
        <v>1104000000</v>
      </c>
      <c r="E10" s="22">
        <f t="shared" si="1"/>
        <v>0</v>
      </c>
      <c r="F10" s="22">
        <f t="shared" si="1"/>
        <v>41641000000</v>
      </c>
      <c r="G10" s="22">
        <f t="shared" si="1"/>
        <v>0</v>
      </c>
      <c r="H10" s="22">
        <f t="shared" si="1"/>
        <v>25009725930</v>
      </c>
      <c r="I10" s="22">
        <f t="shared" si="1"/>
        <v>16631274070</v>
      </c>
      <c r="J10" s="22">
        <f t="shared" si="1"/>
        <v>17290064249</v>
      </c>
      <c r="K10" s="22">
        <f t="shared" si="1"/>
        <v>3078104630</v>
      </c>
      <c r="L10" s="22">
        <f t="shared" si="1"/>
        <v>397584285</v>
      </c>
    </row>
    <row r="11" spans="1:12" ht="33.75">
      <c r="A11" s="19" t="s">
        <v>26</v>
      </c>
      <c r="B11" s="20" t="s">
        <v>27</v>
      </c>
      <c r="C11" s="21">
        <v>8461000000</v>
      </c>
      <c r="D11" s="21">
        <v>0</v>
      </c>
      <c r="E11" s="21">
        <v>0</v>
      </c>
      <c r="F11" s="21">
        <v>8461000000</v>
      </c>
      <c r="G11" s="21">
        <v>8461000000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</row>
    <row r="12" spans="1:12" ht="33.75">
      <c r="A12" s="19" t="s">
        <v>28</v>
      </c>
      <c r="B12" s="20" t="s">
        <v>29</v>
      </c>
      <c r="C12" s="21">
        <v>47400000</v>
      </c>
      <c r="D12" s="21">
        <v>0</v>
      </c>
      <c r="E12" s="21">
        <v>0</v>
      </c>
      <c r="F12" s="21">
        <v>47400000</v>
      </c>
      <c r="G12" s="21">
        <v>0</v>
      </c>
      <c r="H12" s="21">
        <v>6048307</v>
      </c>
      <c r="I12" s="21">
        <v>41351693</v>
      </c>
      <c r="J12" s="21">
        <v>6048307</v>
      </c>
      <c r="K12" s="21">
        <v>6048307</v>
      </c>
      <c r="L12" s="21">
        <v>6048307</v>
      </c>
    </row>
    <row r="13" spans="1:12" s="11" customFormat="1">
      <c r="A13" s="25" t="s">
        <v>42</v>
      </c>
      <c r="B13" s="25"/>
      <c r="C13" s="22">
        <f>SUM(C11:C12)</f>
        <v>8508400000</v>
      </c>
      <c r="D13" s="22">
        <f t="shared" ref="D13:L13" si="2">SUM(D11:D12)</f>
        <v>0</v>
      </c>
      <c r="E13" s="22">
        <f t="shared" si="2"/>
        <v>0</v>
      </c>
      <c r="F13" s="22">
        <f t="shared" si="2"/>
        <v>8508400000</v>
      </c>
      <c r="G13" s="22">
        <f t="shared" si="2"/>
        <v>8461000000</v>
      </c>
      <c r="H13" s="22">
        <f t="shared" si="2"/>
        <v>6048307</v>
      </c>
      <c r="I13" s="22">
        <f t="shared" si="2"/>
        <v>41351693</v>
      </c>
      <c r="J13" s="22">
        <f t="shared" si="2"/>
        <v>6048307</v>
      </c>
      <c r="K13" s="22">
        <f t="shared" si="2"/>
        <v>6048307</v>
      </c>
      <c r="L13" s="22">
        <f t="shared" si="2"/>
        <v>6048307</v>
      </c>
    </row>
    <row r="14" spans="1:12">
      <c r="A14" s="19" t="s">
        <v>30</v>
      </c>
      <c r="B14" s="20" t="s">
        <v>31</v>
      </c>
      <c r="C14" s="21">
        <v>114000000</v>
      </c>
      <c r="D14" s="21">
        <v>0</v>
      </c>
      <c r="E14" s="21">
        <v>0</v>
      </c>
      <c r="F14" s="21">
        <v>114000000</v>
      </c>
      <c r="G14" s="21">
        <v>0</v>
      </c>
      <c r="H14" s="21">
        <v>0</v>
      </c>
      <c r="I14" s="21">
        <v>114000000</v>
      </c>
      <c r="J14" s="21">
        <v>0</v>
      </c>
      <c r="K14" s="21">
        <v>0</v>
      </c>
      <c r="L14" s="21">
        <v>0</v>
      </c>
    </row>
    <row r="15" spans="1:12">
      <c r="A15" s="19" t="s">
        <v>32</v>
      </c>
      <c r="B15" s="20" t="s">
        <v>33</v>
      </c>
      <c r="C15" s="21">
        <v>62000000</v>
      </c>
      <c r="D15" s="21">
        <v>0</v>
      </c>
      <c r="E15" s="21">
        <v>0</v>
      </c>
      <c r="F15" s="21">
        <v>62000000</v>
      </c>
      <c r="G15" s="21">
        <v>0</v>
      </c>
      <c r="H15" s="21">
        <v>0</v>
      </c>
      <c r="I15" s="21">
        <v>62000000</v>
      </c>
      <c r="J15" s="21">
        <v>0</v>
      </c>
      <c r="K15" s="21">
        <v>0</v>
      </c>
      <c r="L15" s="21">
        <v>0</v>
      </c>
    </row>
    <row r="16" spans="1:12" ht="22.5">
      <c r="A16" s="19" t="s">
        <v>34</v>
      </c>
      <c r="B16" s="20" t="s">
        <v>35</v>
      </c>
      <c r="C16" s="21">
        <v>455300000</v>
      </c>
      <c r="D16" s="21">
        <v>0</v>
      </c>
      <c r="E16" s="21">
        <v>0</v>
      </c>
      <c r="F16" s="21">
        <v>455300000</v>
      </c>
      <c r="G16" s="21">
        <v>0</v>
      </c>
      <c r="H16" s="21">
        <v>0</v>
      </c>
      <c r="I16" s="21">
        <v>455300000</v>
      </c>
      <c r="J16" s="21">
        <v>0</v>
      </c>
      <c r="K16" s="21">
        <v>0</v>
      </c>
      <c r="L16" s="21">
        <v>0</v>
      </c>
    </row>
    <row r="17" spans="1:12" s="11" customFormat="1" ht="25.5" customHeight="1">
      <c r="A17" s="25" t="s">
        <v>43</v>
      </c>
      <c r="B17" s="25"/>
      <c r="C17" s="22">
        <f>SUM(C14:C16)</f>
        <v>631300000</v>
      </c>
      <c r="D17" s="22">
        <f t="shared" ref="D17:L17" si="3">SUM(D14:D16)</f>
        <v>0</v>
      </c>
      <c r="E17" s="22">
        <f t="shared" si="3"/>
        <v>0</v>
      </c>
      <c r="F17" s="22">
        <f t="shared" si="3"/>
        <v>631300000</v>
      </c>
      <c r="G17" s="22">
        <f t="shared" si="3"/>
        <v>0</v>
      </c>
      <c r="H17" s="22">
        <f t="shared" si="3"/>
        <v>0</v>
      </c>
      <c r="I17" s="22">
        <f t="shared" si="3"/>
        <v>631300000</v>
      </c>
      <c r="J17" s="22">
        <f t="shared" si="3"/>
        <v>0</v>
      </c>
      <c r="K17" s="22">
        <f t="shared" si="3"/>
        <v>0</v>
      </c>
      <c r="L17" s="22">
        <f t="shared" si="3"/>
        <v>0</v>
      </c>
    </row>
    <row r="18" spans="1:12" s="10" customFormat="1">
      <c r="A18" s="24" t="s">
        <v>44</v>
      </c>
      <c r="B18" s="24"/>
      <c r="C18" s="23">
        <f>+C17+C13+C10+C8</f>
        <v>322156700000</v>
      </c>
      <c r="D18" s="23">
        <f t="shared" ref="D18:L18" si="4">+D17+D13+D10+D8</f>
        <v>1104000000</v>
      </c>
      <c r="E18" s="23">
        <f t="shared" si="4"/>
        <v>1104000000</v>
      </c>
      <c r="F18" s="23">
        <f t="shared" si="4"/>
        <v>322156700000</v>
      </c>
      <c r="G18" s="23">
        <f t="shared" si="4"/>
        <v>8461000000</v>
      </c>
      <c r="H18" s="23">
        <f t="shared" si="4"/>
        <v>38668654332</v>
      </c>
      <c r="I18" s="23">
        <f t="shared" si="4"/>
        <v>275027045668</v>
      </c>
      <c r="J18" s="23">
        <f t="shared" si="4"/>
        <v>30948992651</v>
      </c>
      <c r="K18" s="23">
        <f t="shared" si="4"/>
        <v>16737033032</v>
      </c>
      <c r="L18" s="23">
        <f t="shared" si="4"/>
        <v>13647977584</v>
      </c>
    </row>
    <row r="19" spans="1:12" ht="56.25">
      <c r="A19" s="19" t="s">
        <v>36</v>
      </c>
      <c r="B19" s="20" t="s">
        <v>37</v>
      </c>
      <c r="C19" s="21">
        <v>41868229301</v>
      </c>
      <c r="D19" s="21">
        <v>0</v>
      </c>
      <c r="E19" s="21">
        <v>0</v>
      </c>
      <c r="F19" s="21">
        <v>41868229301</v>
      </c>
      <c r="G19" s="21">
        <v>0</v>
      </c>
      <c r="H19" s="21">
        <v>41868229301</v>
      </c>
      <c r="I19" s="21">
        <v>0</v>
      </c>
      <c r="J19" s="21">
        <v>41868229301</v>
      </c>
      <c r="K19" s="21">
        <v>0</v>
      </c>
      <c r="L19" s="21">
        <v>0</v>
      </c>
    </row>
    <row r="20" spans="1:12" ht="45">
      <c r="A20" s="19" t="s">
        <v>38</v>
      </c>
      <c r="B20" s="20" t="s">
        <v>39</v>
      </c>
      <c r="C20" s="21">
        <v>1050000000</v>
      </c>
      <c r="D20" s="21">
        <v>0</v>
      </c>
      <c r="E20" s="21">
        <v>0</v>
      </c>
      <c r="F20" s="21">
        <v>1050000000</v>
      </c>
      <c r="G20" s="21">
        <v>0</v>
      </c>
      <c r="H20" s="21">
        <v>844788380</v>
      </c>
      <c r="I20" s="21">
        <v>205211620</v>
      </c>
      <c r="J20" s="21">
        <v>844788380</v>
      </c>
      <c r="K20" s="21">
        <v>0</v>
      </c>
      <c r="L20" s="21">
        <v>0</v>
      </c>
    </row>
    <row r="21" spans="1:12" s="11" customFormat="1">
      <c r="A21" s="25" t="s">
        <v>45</v>
      </c>
      <c r="B21" s="25"/>
      <c r="C21" s="22">
        <f>SUM(C19:C20)</f>
        <v>42918229301</v>
      </c>
      <c r="D21" s="22">
        <f t="shared" ref="D21:L21" si="5">SUM(D19:D20)</f>
        <v>0</v>
      </c>
      <c r="E21" s="22">
        <f t="shared" si="5"/>
        <v>0</v>
      </c>
      <c r="F21" s="22">
        <f t="shared" si="5"/>
        <v>42918229301</v>
      </c>
      <c r="G21" s="22">
        <f t="shared" si="5"/>
        <v>0</v>
      </c>
      <c r="H21" s="22">
        <f t="shared" si="5"/>
        <v>42713017681</v>
      </c>
      <c r="I21" s="22">
        <f t="shared" si="5"/>
        <v>205211620</v>
      </c>
      <c r="J21" s="22">
        <f t="shared" si="5"/>
        <v>42713017681</v>
      </c>
      <c r="K21" s="22">
        <f t="shared" si="5"/>
        <v>0</v>
      </c>
      <c r="L21" s="22">
        <f t="shared" si="5"/>
        <v>0</v>
      </c>
    </row>
    <row r="22" spans="1:12" s="10" customFormat="1">
      <c r="A22" s="24" t="s">
        <v>46</v>
      </c>
      <c r="B22" s="24"/>
      <c r="C22" s="23">
        <f>+C21+C18</f>
        <v>365074929301</v>
      </c>
      <c r="D22" s="23">
        <f t="shared" ref="D22:L22" si="6">+D21+D18</f>
        <v>1104000000</v>
      </c>
      <c r="E22" s="23">
        <f t="shared" si="6"/>
        <v>1104000000</v>
      </c>
      <c r="F22" s="23">
        <f t="shared" si="6"/>
        <v>365074929301</v>
      </c>
      <c r="G22" s="23">
        <f t="shared" si="6"/>
        <v>8461000000</v>
      </c>
      <c r="H22" s="23">
        <f t="shared" si="6"/>
        <v>81381672013</v>
      </c>
      <c r="I22" s="23">
        <f t="shared" si="6"/>
        <v>275232257288</v>
      </c>
      <c r="J22" s="23">
        <f t="shared" si="6"/>
        <v>73662010332</v>
      </c>
      <c r="K22" s="23">
        <f t="shared" si="6"/>
        <v>16737033032</v>
      </c>
      <c r="L22" s="23">
        <f t="shared" si="6"/>
        <v>13647977584</v>
      </c>
    </row>
    <row r="23" spans="1:12">
      <c r="A23" s="14" t="s">
        <v>1</v>
      </c>
      <c r="B23" s="15" t="s">
        <v>1</v>
      </c>
      <c r="C23" s="16" t="s">
        <v>1</v>
      </c>
      <c r="D23" s="16" t="s">
        <v>1</v>
      </c>
      <c r="E23" s="16" t="s">
        <v>1</v>
      </c>
      <c r="F23" s="16" t="s">
        <v>1</v>
      </c>
      <c r="G23" s="16" t="s">
        <v>1</v>
      </c>
      <c r="H23" s="16" t="s">
        <v>1</v>
      </c>
      <c r="I23" s="16" t="s">
        <v>1</v>
      </c>
      <c r="J23" s="16" t="s">
        <v>1</v>
      </c>
      <c r="K23" s="16" t="s">
        <v>1</v>
      </c>
      <c r="L23" s="16" t="s">
        <v>1</v>
      </c>
    </row>
    <row r="24" spans="1:12" ht="0" hidden="1" customHeight="1"/>
    <row r="25" spans="1:12" ht="33.950000000000003" customHeight="1"/>
  </sheetData>
  <mergeCells count="7">
    <mergeCell ref="A22:B22"/>
    <mergeCell ref="A8:B8"/>
    <mergeCell ref="A10:B10"/>
    <mergeCell ref="A13:B13"/>
    <mergeCell ref="A17:B17"/>
    <mergeCell ref="A18:B18"/>
    <mergeCell ref="A21:B21"/>
  </mergeCells>
  <pageMargins left="0.78740157480314965" right="0.78740157480314965" top="0.78740157480314965" bottom="0.78740157480314965" header="0.78740157480314965" footer="0.78740157480314965"/>
  <pageSetup paperSize="133" scale="77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REP_EPG034_EjecucionPresupuesta</vt:lpstr>
      <vt:lpstr>REP_EPG034_EjecucionPresupuesta!Área_de_impresión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rivaldo</dc:creator>
  <cp:lastModifiedBy>dary hurtado</cp:lastModifiedBy>
  <cp:lastPrinted>2020-02-05T14:19:44Z</cp:lastPrinted>
  <dcterms:created xsi:type="dcterms:W3CDTF">2020-02-04T21:50:33Z</dcterms:created>
  <dcterms:modified xsi:type="dcterms:W3CDTF">2020-02-06T16:01:36Z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