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RY/Backup Oficina (18.Marzo.2020)/DARY HURTADO/Desktop/Disco D/EVIDENCIAS PUBLICACIONES DARY/Año 2020/Publicacion EJECUCION PRESUPUESTAL Mensual/Septiembre 2020/"/>
    </mc:Choice>
  </mc:AlternateContent>
  <xr:revisionPtr revIDLastSave="0" documentId="13_ncr:1_{3BF1F131-E0C3-3A4A-9D3D-EF881D2955FB}" xr6:coauthVersionLast="45" xr6:coauthVersionMax="45" xr10:uidLastSave="{00000000-0000-0000-0000-000000000000}"/>
  <bookViews>
    <workbookView xWindow="240" yWindow="460" windowWidth="28560" windowHeight="15580" xr2:uid="{00000000-000D-0000-FFFF-FFFF00000000}"/>
  </bookViews>
  <sheets>
    <sheet name="REP_EPG034_EjecucionPresupuesta" sheetId="1" r:id="rId1"/>
  </sheets>
  <definedNames>
    <definedName name="_xlnm.Print_Area" localSheetId="0">REP_EPG034_EjecucionPresupuesta!$A$1:$L$23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D23" i="1" s="1"/>
  <c r="E22" i="1"/>
  <c r="F22" i="1"/>
  <c r="G22" i="1"/>
  <c r="H22" i="1"/>
  <c r="H23" i="1" s="1"/>
  <c r="I22" i="1"/>
  <c r="J22" i="1"/>
  <c r="K22" i="1"/>
  <c r="L22" i="1"/>
  <c r="L23" i="1" s="1"/>
  <c r="C22" i="1"/>
  <c r="D18" i="1"/>
  <c r="D19" i="1" s="1"/>
  <c r="E18" i="1"/>
  <c r="E19" i="1" s="1"/>
  <c r="F18" i="1"/>
  <c r="G18" i="1"/>
  <c r="H18" i="1"/>
  <c r="H19" i="1" s="1"/>
  <c r="I18" i="1"/>
  <c r="I19" i="1" s="1"/>
  <c r="J18" i="1"/>
  <c r="K18" i="1"/>
  <c r="L18" i="1"/>
  <c r="L19" i="1" s="1"/>
  <c r="C18" i="1"/>
  <c r="C19" i="1" s="1"/>
  <c r="D14" i="1"/>
  <c r="E14" i="1"/>
  <c r="F14" i="1"/>
  <c r="F19" i="1" s="1"/>
  <c r="G14" i="1"/>
  <c r="G19" i="1" s="1"/>
  <c r="H14" i="1"/>
  <c r="I14" i="1"/>
  <c r="J14" i="1"/>
  <c r="J19" i="1" s="1"/>
  <c r="K14" i="1"/>
  <c r="K19" i="1" s="1"/>
  <c r="L14" i="1"/>
  <c r="C14" i="1"/>
  <c r="D11" i="1"/>
  <c r="E11" i="1"/>
  <c r="F11" i="1"/>
  <c r="G11" i="1"/>
  <c r="H11" i="1"/>
  <c r="I11" i="1"/>
  <c r="J11" i="1"/>
  <c r="K11" i="1"/>
  <c r="L11" i="1"/>
  <c r="C11" i="1"/>
  <c r="D8" i="1"/>
  <c r="E8" i="1"/>
  <c r="F8" i="1"/>
  <c r="G8" i="1"/>
  <c r="H8" i="1"/>
  <c r="I8" i="1"/>
  <c r="J8" i="1"/>
  <c r="K8" i="1"/>
  <c r="L8" i="1"/>
  <c r="C8" i="1"/>
  <c r="K23" i="1" l="1"/>
  <c r="G23" i="1"/>
  <c r="J23" i="1"/>
  <c r="F23" i="1"/>
  <c r="C23" i="1"/>
  <c r="I23" i="1"/>
  <c r="E23" i="1"/>
</calcChain>
</file>

<file path=xl/sharedStrings.xml><?xml version="1.0" encoding="utf-8"?>
<sst xmlns="http://schemas.openxmlformats.org/spreadsheetml/2006/main" count="84" uniqueCount="49">
  <si>
    <t>Año Fiscal:</t>
  </si>
  <si>
    <t/>
  </si>
  <si>
    <t>Vigencia:</t>
  </si>
  <si>
    <t>Actual</t>
  </si>
  <si>
    <t>Periodo:</t>
  </si>
  <si>
    <t>Enero-Septiembre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</si>
  <si>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</si>
  <si>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</si>
  <si>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</si>
  <si>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</si>
  <si>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</si>
  <si>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</si>
  <si>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</si>
  <si>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</si>
  <si>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</si>
  <si>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</si>
  <si>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</si>
  <si>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</si>
  <si>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</si>
  <si>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</si>
  <si>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</si>
  <si>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</si>
  <si>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</si>
  <si>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</si>
  <si>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</si>
  <si>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</si>
  <si>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</si>
  <si>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</si>
  <si>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</si>
  <si>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</si>
  <si>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</si>
  <si>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</si>
  <si>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</si>
  <si>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</si>
  <si>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</si>
  <si>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</si>
  <si>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</si>
  <si>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</si>
  <si>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C-0199-1000-2</t>
  </si>
  <si>
    <t>MEJORAMIENTO DE LAS CONDICIONES DE SEGURIDAD Y PROTECCIÓN EN LOS DESPLAZAMIENTOS DE LOS REPRESENTANTES A LA CÁMARA.  NACIONAL</t>
  </si>
  <si>
    <t>C-0199-1000-4</t>
  </si>
  <si>
    <t>MEJORAMIENTO DEL SISTEMA DE GESTION DOCUMENTAL Y DE LA INFORMACION EN LA CAMARA DE REPRESENTANTES BOGOTA</t>
  </si>
  <si>
    <t>GASTOS DE PERSONAL</t>
  </si>
  <si>
    <t>GASTOS GENERALES</t>
  </si>
  <si>
    <t>TRANSFERENCIAS CORRIENTES</t>
  </si>
  <si>
    <t xml:space="preserve">GASTOS POR TRIBUTOS, MULTAS, SANCIONES E INTERESES </t>
  </si>
  <si>
    <t>FUNCIONAMIENTO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</si>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</sst>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7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6" fillId="4" borderId="2" xfId="0" applyNumberFormat="1" applyFont="1" applyFill="1" applyBorder="1" applyAlignment="1">
      <alignment horizontal="center" vertical="center" wrapText="1" readingOrder="1"/>
    </xf>
    <xf numFmtId="0" fontId="1" fillId="4" borderId="0" xfId="0" applyFont="1" applyFill="1" applyBorder="1"/>
    <xf numFmtId="0" fontId="1" fillId="5" borderId="0" xfId="0" applyFont="1" applyFill="1" applyBorder="1"/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164" fontId="1" fillId="0" borderId="0" xfId="1" applyNumberFormat="1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4" fontId="2" fillId="0" borderId="3" xfId="1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0" fontId="3" fillId="0" borderId="4" xfId="0" applyNumberFormat="1" applyFont="1" applyFill="1" applyBorder="1" applyAlignment="1">
      <alignment horizontal="left" vertical="center" wrapText="1" readingOrder="1"/>
    </xf>
    <xf numFmtId="164" fontId="4" fillId="0" borderId="4" xfId="1" applyNumberFormat="1" applyFont="1" applyFill="1" applyBorder="1" applyAlignment="1">
      <alignment horizontal="right" vertical="center" wrapText="1" readingOrder="1"/>
    </xf>
    <xf numFmtId="164" fontId="2" fillId="4" borderId="2" xfId="1" applyNumberFormat="1" applyFont="1" applyFill="1" applyBorder="1" applyAlignment="1">
      <alignment horizontal="center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3" fillId="5" borderId="2" xfId="1" applyNumberFormat="1" applyFont="1" applyFill="1" applyBorder="1" applyAlignment="1">
      <alignment horizontal="right" vertical="center" wrapText="1" readingOrder="1"/>
    </xf>
    <xf numFmtId="164" fontId="3" fillId="6" borderId="2" xfId="1" applyNumberFormat="1" applyFont="1" applyFill="1" applyBorder="1" applyAlignment="1">
      <alignment horizontal="right" vertical="center" wrapText="1" readingOrder="1"/>
    </xf>
    <xf numFmtId="164" fontId="3" fillId="2" borderId="2" xfId="1" applyNumberFormat="1" applyFont="1" applyFill="1" applyBorder="1" applyAlignment="1">
      <alignment horizontal="right" vertical="center" wrapText="1" readingOrder="1"/>
    </xf>
    <xf numFmtId="164" fontId="3" fillId="4" borderId="2" xfId="1" applyNumberFormat="1" applyFont="1" applyFill="1" applyBorder="1" applyAlignment="1">
      <alignment horizontal="right" vertical="center" wrapText="1" readingOrder="1"/>
    </xf>
    <xf numFmtId="165" fontId="2" fillId="0" borderId="0" xfId="2" applyNumberFormat="1" applyFont="1" applyFill="1" applyBorder="1" applyAlignment="1">
      <alignment horizontal="center" vertical="center" wrapText="1" readingOrder="1"/>
    </xf>
    <xf numFmtId="0" fontId="4" fillId="4" borderId="2" xfId="0" applyNumberFormat="1" applyFont="1" applyFill="1" applyBorder="1" applyAlignment="1">
      <alignment horizontal="center" vertical="center" wrapText="1" readingOrder="1"/>
    </xf>
    <xf numFmtId="0" fontId="4" fillId="5" borderId="2" xfId="0" applyNumberFormat="1" applyFont="1" applyFill="1" applyBorder="1" applyAlignment="1">
      <alignment horizontal="center" vertical="center" wrapText="1" readingOrder="1"/>
    </xf>
    <xf numFmtId="0" fontId="4" fillId="3" borderId="2" xfId="0" applyNumberFormat="1" applyFont="1" applyFill="1" applyBorder="1" applyAlignment="1">
      <alignment horizontal="center" vertical="center" wrapText="1" readingOrder="1"/>
    </xf>
    <xf numFmtId="0" fontId="4" fillId="2" borderId="2" xfId="0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866775</xdr:colOff>
      <xdr:row>0</xdr:row>
      <xdr:rowOff>0</xdr:rowOff>
    </xdr:from>
    <xdr:to>
      <xdr:col>5</xdr:col>
      <xdr:colOff>704850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0"/>
          <a:ext cx="16668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228601</xdr:colOff>
      <xdr:row>0</xdr:row>
      <xdr:rowOff>0</xdr:rowOff>
    </xdr:from>
    <xdr:to>
      <xdr:col>9</xdr:col>
      <xdr:colOff>152401</xdr:colOff>
      <xdr:row>2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53451" y="0"/>
          <a:ext cx="17526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showGridLines="0" tabSelected="1" workbookViewId="0"/>
  </sheetViews>
  <sheetFormatPr baseColWidth="10" defaultRowHeight="15" x14ac:dyDescent="0.2"/>
  <cols>
    <col min="1" max="1" width="14.6640625" customWidth="1"/>
    <col min="2" max="2" width="27.5" customWidth="1"/>
    <col min="3" max="6" width="15.5" style="10" customWidth="1"/>
    <col min="7" max="7" width="14.33203125" style="10" customWidth="1"/>
    <col min="8" max="12" width="15.5" style="10" customWidth="1"/>
    <col min="13" max="13" width="0" hidden="1" customWidth="1"/>
    <col min="14" max="14" width="6.5" customWidth="1"/>
  </cols>
  <sheetData>
    <row r="1" spans="1:12" x14ac:dyDescent="0.2">
      <c r="A1" s="2" t="s">
        <v>1</v>
      </c>
      <c r="B1" s="1" t="s">
        <v>0</v>
      </c>
      <c r="C1" s="8">
        <v>2020</v>
      </c>
      <c r="D1" s="9" t="s">
        <v>1</v>
      </c>
      <c r="F1" s="9" t="s">
        <v>1</v>
      </c>
      <c r="G1" s="9" t="s">
        <v>1</v>
      </c>
      <c r="H1" s="9" t="s">
        <v>1</v>
      </c>
      <c r="I1" s="9" t="s">
        <v>1</v>
      </c>
      <c r="J1" s="22"/>
      <c r="K1" s="9" t="s">
        <v>1</v>
      </c>
      <c r="L1" s="9" t="s">
        <v>1</v>
      </c>
    </row>
    <row r="2" spans="1:12" x14ac:dyDescent="0.2">
      <c r="A2" s="2" t="s">
        <v>1</v>
      </c>
      <c r="B2" s="1" t="s">
        <v>2</v>
      </c>
      <c r="C2" s="8" t="s">
        <v>3</v>
      </c>
      <c r="D2" s="9" t="s">
        <v>1</v>
      </c>
      <c r="F2" s="9" t="s">
        <v>1</v>
      </c>
      <c r="G2" s="9" t="s">
        <v>1</v>
      </c>
      <c r="H2" s="9" t="s">
        <v>1</v>
      </c>
      <c r="I2" s="9" t="s">
        <v>1</v>
      </c>
      <c r="J2" s="22"/>
      <c r="K2" s="9" t="s">
        <v>1</v>
      </c>
      <c r="L2" s="9" t="s">
        <v>1</v>
      </c>
    </row>
    <row r="3" spans="1:12" x14ac:dyDescent="0.2">
      <c r="A3" s="2" t="s">
        <v>1</v>
      </c>
      <c r="B3" s="11" t="s">
        <v>4</v>
      </c>
      <c r="C3" s="12" t="s">
        <v>5</v>
      </c>
      <c r="D3" s="9" t="s">
        <v>1</v>
      </c>
      <c r="F3" s="9" t="s">
        <v>1</v>
      </c>
      <c r="G3" s="9" t="s">
        <v>1</v>
      </c>
      <c r="H3" s="9" t="s">
        <v>1</v>
      </c>
      <c r="I3" s="9" t="s">
        <v>1</v>
      </c>
      <c r="J3" s="22"/>
      <c r="K3" s="9" t="s">
        <v>1</v>
      </c>
      <c r="L3" s="9" t="s">
        <v>1</v>
      </c>
    </row>
    <row r="4" spans="1:12" s="6" customFormat="1" ht="31.5" customHeight="1" x14ac:dyDescent="0.2">
      <c r="A4" s="5" t="s">
        <v>6</v>
      </c>
      <c r="B4" s="5" t="s">
        <v>7</v>
      </c>
      <c r="C4" s="16" t="s">
        <v>8</v>
      </c>
      <c r="D4" s="16" t="s">
        <v>9</v>
      </c>
      <c r="E4" s="16" t="s">
        <v>10</v>
      </c>
      <c r="F4" s="16" t="s">
        <v>11</v>
      </c>
      <c r="G4" s="16" t="s">
        <v>12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</row>
    <row r="5" spans="1:12" x14ac:dyDescent="0.2">
      <c r="A5" s="3" t="s">
        <v>18</v>
      </c>
      <c r="B5" s="4" t="s">
        <v>19</v>
      </c>
      <c r="C5" s="17">
        <v>193600000000</v>
      </c>
      <c r="D5" s="17">
        <v>0</v>
      </c>
      <c r="E5" s="17">
        <v>1658429179</v>
      </c>
      <c r="F5" s="17">
        <v>191941570821</v>
      </c>
      <c r="G5" s="17">
        <v>0</v>
      </c>
      <c r="H5" s="17">
        <v>145044980479</v>
      </c>
      <c r="I5" s="17">
        <v>46896590342</v>
      </c>
      <c r="J5" s="17">
        <v>138201980479</v>
      </c>
      <c r="K5" s="17">
        <v>138171919982</v>
      </c>
      <c r="L5" s="17">
        <v>138171919982</v>
      </c>
    </row>
    <row r="6" spans="1:12" ht="24" x14ac:dyDescent="0.2">
      <c r="A6" s="3" t="s">
        <v>20</v>
      </c>
      <c r="B6" s="4" t="s">
        <v>21</v>
      </c>
      <c r="C6" s="17">
        <v>76500000000</v>
      </c>
      <c r="D6" s="17">
        <v>0</v>
      </c>
      <c r="E6" s="17">
        <v>4650000000</v>
      </c>
      <c r="F6" s="17">
        <v>71850000000</v>
      </c>
      <c r="G6" s="17">
        <v>0</v>
      </c>
      <c r="H6" s="17">
        <v>48242240609</v>
      </c>
      <c r="I6" s="17">
        <v>23607759391</v>
      </c>
      <c r="J6" s="17">
        <v>48242240609</v>
      </c>
      <c r="K6" s="17">
        <v>48242240609</v>
      </c>
      <c r="L6" s="17">
        <v>48242240609</v>
      </c>
    </row>
    <row r="7" spans="1:12" ht="24" x14ac:dyDescent="0.2">
      <c r="A7" s="3" t="s">
        <v>22</v>
      </c>
      <c r="B7" s="4" t="s">
        <v>23</v>
      </c>
      <c r="C7" s="17">
        <v>2380000000</v>
      </c>
      <c r="D7" s="17">
        <v>0</v>
      </c>
      <c r="E7" s="17">
        <v>0</v>
      </c>
      <c r="F7" s="17">
        <v>2380000000</v>
      </c>
      <c r="G7" s="17">
        <v>0</v>
      </c>
      <c r="H7" s="17">
        <v>2172800402</v>
      </c>
      <c r="I7" s="17">
        <v>207199598</v>
      </c>
      <c r="J7" s="17">
        <v>2172800402</v>
      </c>
      <c r="K7" s="17">
        <v>2149753868</v>
      </c>
      <c r="L7" s="17">
        <v>2149753868</v>
      </c>
    </row>
    <row r="8" spans="1:12" s="7" customFormat="1" x14ac:dyDescent="0.2">
      <c r="A8" s="24" t="s">
        <v>42</v>
      </c>
      <c r="B8" s="24"/>
      <c r="C8" s="18">
        <f>SUM(C5:C7)</f>
        <v>272480000000</v>
      </c>
      <c r="D8" s="18">
        <f t="shared" ref="D8:L8" si="0">SUM(D5:D7)</f>
        <v>0</v>
      </c>
      <c r="E8" s="18">
        <f t="shared" si="0"/>
        <v>6308429179</v>
      </c>
      <c r="F8" s="18">
        <f t="shared" si="0"/>
        <v>266171570821</v>
      </c>
      <c r="G8" s="18">
        <f t="shared" si="0"/>
        <v>0</v>
      </c>
      <c r="H8" s="18">
        <f t="shared" si="0"/>
        <v>195460021490</v>
      </c>
      <c r="I8" s="18">
        <f t="shared" si="0"/>
        <v>70711549331</v>
      </c>
      <c r="J8" s="18">
        <f t="shared" si="0"/>
        <v>188617021490</v>
      </c>
      <c r="K8" s="18">
        <f t="shared" si="0"/>
        <v>188563914459</v>
      </c>
      <c r="L8" s="18">
        <f t="shared" si="0"/>
        <v>188563914459</v>
      </c>
    </row>
    <row r="9" spans="1:12" ht="24" x14ac:dyDescent="0.2">
      <c r="A9" s="3" t="s">
        <v>24</v>
      </c>
      <c r="B9" s="4" t="s">
        <v>25</v>
      </c>
      <c r="C9" s="17">
        <v>0</v>
      </c>
      <c r="D9" s="17">
        <v>3090000000</v>
      </c>
      <c r="E9" s="17">
        <v>0</v>
      </c>
      <c r="F9" s="17">
        <v>3090000000</v>
      </c>
      <c r="G9" s="17">
        <v>0</v>
      </c>
      <c r="H9" s="17">
        <v>3090000000</v>
      </c>
      <c r="I9" s="17">
        <v>0</v>
      </c>
      <c r="J9" s="17">
        <v>2971563800</v>
      </c>
      <c r="K9" s="17">
        <v>2696563800</v>
      </c>
      <c r="L9" s="17">
        <v>2410453710</v>
      </c>
    </row>
    <row r="10" spans="1:12" ht="24" x14ac:dyDescent="0.2">
      <c r="A10" s="3" t="s">
        <v>26</v>
      </c>
      <c r="B10" s="4" t="s">
        <v>27</v>
      </c>
      <c r="C10" s="17">
        <v>40537000000</v>
      </c>
      <c r="D10" s="17">
        <v>12008429179</v>
      </c>
      <c r="E10" s="17">
        <v>3090000000</v>
      </c>
      <c r="F10" s="17">
        <v>49455429179</v>
      </c>
      <c r="G10" s="17">
        <v>0</v>
      </c>
      <c r="H10" s="17">
        <v>47584579494</v>
      </c>
      <c r="I10" s="17">
        <v>1870849685</v>
      </c>
      <c r="J10" s="17">
        <v>43214567708</v>
      </c>
      <c r="K10" s="17">
        <v>25771112835</v>
      </c>
      <c r="L10" s="17">
        <v>25517104189</v>
      </c>
    </row>
    <row r="11" spans="1:12" s="7" customFormat="1" x14ac:dyDescent="0.2">
      <c r="A11" s="24" t="s">
        <v>43</v>
      </c>
      <c r="B11" s="24"/>
      <c r="C11" s="18">
        <f>SUM(C9:C10)</f>
        <v>40537000000</v>
      </c>
      <c r="D11" s="18">
        <f t="shared" ref="D11:L11" si="1">SUM(D9:D10)</f>
        <v>15098429179</v>
      </c>
      <c r="E11" s="18">
        <f t="shared" si="1"/>
        <v>3090000000</v>
      </c>
      <c r="F11" s="18">
        <f t="shared" si="1"/>
        <v>52545429179</v>
      </c>
      <c r="G11" s="18">
        <f t="shared" si="1"/>
        <v>0</v>
      </c>
      <c r="H11" s="18">
        <f t="shared" si="1"/>
        <v>50674579494</v>
      </c>
      <c r="I11" s="18">
        <f t="shared" si="1"/>
        <v>1870849685</v>
      </c>
      <c r="J11" s="18">
        <f t="shared" si="1"/>
        <v>46186131508</v>
      </c>
      <c r="K11" s="18">
        <f t="shared" si="1"/>
        <v>28467676635</v>
      </c>
      <c r="L11" s="18">
        <f t="shared" si="1"/>
        <v>27927557899</v>
      </c>
    </row>
    <row r="12" spans="1:12" ht="36" x14ac:dyDescent="0.2">
      <c r="A12" s="3" t="s">
        <v>28</v>
      </c>
      <c r="B12" s="4" t="s">
        <v>29</v>
      </c>
      <c r="C12" s="17">
        <v>8461000000</v>
      </c>
      <c r="D12" s="17">
        <v>0</v>
      </c>
      <c r="E12" s="17">
        <v>5700000000</v>
      </c>
      <c r="F12" s="17">
        <v>2761000000</v>
      </c>
      <c r="G12" s="17">
        <v>2761000000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</row>
    <row r="13" spans="1:12" ht="36" x14ac:dyDescent="0.2">
      <c r="A13" s="3" t="s">
        <v>30</v>
      </c>
      <c r="B13" s="4" t="s">
        <v>31</v>
      </c>
      <c r="C13" s="17">
        <v>47400000</v>
      </c>
      <c r="D13" s="17">
        <v>0</v>
      </c>
      <c r="E13" s="17">
        <v>0</v>
      </c>
      <c r="F13" s="17">
        <v>47400000</v>
      </c>
      <c r="G13" s="17">
        <v>0</v>
      </c>
      <c r="H13" s="17">
        <v>6778097</v>
      </c>
      <c r="I13" s="17">
        <v>40621903</v>
      </c>
      <c r="J13" s="17">
        <v>6778097</v>
      </c>
      <c r="K13" s="17">
        <v>0</v>
      </c>
      <c r="L13" s="17">
        <v>0</v>
      </c>
    </row>
    <row r="14" spans="1:12" s="7" customFormat="1" x14ac:dyDescent="0.2">
      <c r="A14" s="24" t="s">
        <v>44</v>
      </c>
      <c r="B14" s="24"/>
      <c r="C14" s="18">
        <f>SUM(C12:C13)</f>
        <v>8508400000</v>
      </c>
      <c r="D14" s="18">
        <f t="shared" ref="D14:L14" si="2">SUM(D12:D13)</f>
        <v>0</v>
      </c>
      <c r="E14" s="18">
        <f t="shared" si="2"/>
        <v>5700000000</v>
      </c>
      <c r="F14" s="18">
        <f t="shared" si="2"/>
        <v>2808400000</v>
      </c>
      <c r="G14" s="18">
        <f t="shared" si="2"/>
        <v>2761000000</v>
      </c>
      <c r="H14" s="18">
        <f t="shared" si="2"/>
        <v>6778097</v>
      </c>
      <c r="I14" s="18">
        <f t="shared" si="2"/>
        <v>40621903</v>
      </c>
      <c r="J14" s="18">
        <f t="shared" si="2"/>
        <v>6778097</v>
      </c>
      <c r="K14" s="18">
        <f t="shared" si="2"/>
        <v>0</v>
      </c>
      <c r="L14" s="18">
        <f t="shared" si="2"/>
        <v>0</v>
      </c>
    </row>
    <row r="15" spans="1:12" x14ac:dyDescent="0.2">
      <c r="A15" s="3" t="s">
        <v>32</v>
      </c>
      <c r="B15" s="4" t="s">
        <v>33</v>
      </c>
      <c r="C15" s="17">
        <v>114000000</v>
      </c>
      <c r="D15" s="17">
        <v>0</v>
      </c>
      <c r="E15" s="17">
        <v>0</v>
      </c>
      <c r="F15" s="17">
        <v>114000000</v>
      </c>
      <c r="G15" s="17">
        <v>0</v>
      </c>
      <c r="H15" s="17">
        <v>12012300</v>
      </c>
      <c r="I15" s="17">
        <v>101987700</v>
      </c>
      <c r="J15" s="17">
        <v>12012300</v>
      </c>
      <c r="K15" s="17">
        <v>12012300</v>
      </c>
      <c r="L15" s="17">
        <v>12012300</v>
      </c>
    </row>
    <row r="16" spans="1:12" x14ac:dyDescent="0.2">
      <c r="A16" s="3" t="s">
        <v>34</v>
      </c>
      <c r="B16" s="4" t="s">
        <v>35</v>
      </c>
      <c r="C16" s="17">
        <v>62000000</v>
      </c>
      <c r="D16" s="17">
        <v>0</v>
      </c>
      <c r="E16" s="17">
        <v>0</v>
      </c>
      <c r="F16" s="17">
        <v>62000000</v>
      </c>
      <c r="G16" s="17">
        <v>0</v>
      </c>
      <c r="H16" s="17">
        <v>0</v>
      </c>
      <c r="I16" s="17">
        <v>62000000</v>
      </c>
      <c r="J16" s="17">
        <v>0</v>
      </c>
      <c r="K16" s="17">
        <v>0</v>
      </c>
      <c r="L16" s="17">
        <v>0</v>
      </c>
    </row>
    <row r="17" spans="1:12" x14ac:dyDescent="0.2">
      <c r="A17" s="3" t="s">
        <v>36</v>
      </c>
      <c r="B17" s="4" t="s">
        <v>37</v>
      </c>
      <c r="C17" s="17">
        <v>455300000</v>
      </c>
      <c r="D17" s="17">
        <v>0</v>
      </c>
      <c r="E17" s="17">
        <v>0</v>
      </c>
      <c r="F17" s="17">
        <v>455300000</v>
      </c>
      <c r="G17" s="17">
        <v>0</v>
      </c>
      <c r="H17" s="17">
        <v>793084</v>
      </c>
      <c r="I17" s="17">
        <v>454506916</v>
      </c>
      <c r="J17" s="17">
        <v>793084</v>
      </c>
      <c r="K17" s="17">
        <v>793084</v>
      </c>
      <c r="L17" s="17">
        <v>793084</v>
      </c>
    </row>
    <row r="18" spans="1:12" s="7" customFormat="1" ht="24.75" customHeight="1" x14ac:dyDescent="0.2">
      <c r="A18" s="24" t="s">
        <v>45</v>
      </c>
      <c r="B18" s="24"/>
      <c r="C18" s="18">
        <f>SUM(C15:C17)</f>
        <v>631300000</v>
      </c>
      <c r="D18" s="18">
        <f t="shared" ref="D18:L18" si="3">SUM(D15:D17)</f>
        <v>0</v>
      </c>
      <c r="E18" s="18">
        <f t="shared" si="3"/>
        <v>0</v>
      </c>
      <c r="F18" s="18">
        <f t="shared" si="3"/>
        <v>631300000</v>
      </c>
      <c r="G18" s="18">
        <f t="shared" si="3"/>
        <v>0</v>
      </c>
      <c r="H18" s="18">
        <f t="shared" si="3"/>
        <v>12805384</v>
      </c>
      <c r="I18" s="18">
        <f t="shared" si="3"/>
        <v>618494616</v>
      </c>
      <c r="J18" s="18">
        <f t="shared" si="3"/>
        <v>12805384</v>
      </c>
      <c r="K18" s="18">
        <f t="shared" si="3"/>
        <v>12805384</v>
      </c>
      <c r="L18" s="18">
        <f t="shared" si="3"/>
        <v>12805384</v>
      </c>
    </row>
    <row r="19" spans="1:12" x14ac:dyDescent="0.2">
      <c r="A19" s="25" t="s">
        <v>46</v>
      </c>
      <c r="B19" s="25"/>
      <c r="C19" s="19">
        <f>+C18+C14+C11+C8</f>
        <v>322156700000</v>
      </c>
      <c r="D19" s="19">
        <f t="shared" ref="D19:L19" si="4">+D18+D14+D11+D8</f>
        <v>15098429179</v>
      </c>
      <c r="E19" s="19">
        <f t="shared" si="4"/>
        <v>15098429179</v>
      </c>
      <c r="F19" s="19">
        <f t="shared" si="4"/>
        <v>322156700000</v>
      </c>
      <c r="G19" s="19">
        <f t="shared" si="4"/>
        <v>2761000000</v>
      </c>
      <c r="H19" s="19">
        <f t="shared" si="4"/>
        <v>246154184465</v>
      </c>
      <c r="I19" s="19">
        <f t="shared" si="4"/>
        <v>73241515535</v>
      </c>
      <c r="J19" s="19">
        <f t="shared" si="4"/>
        <v>234822736479</v>
      </c>
      <c r="K19" s="19">
        <f t="shared" si="4"/>
        <v>217044396478</v>
      </c>
      <c r="L19" s="19">
        <f t="shared" si="4"/>
        <v>216504277742</v>
      </c>
    </row>
    <row r="20" spans="1:12" ht="60" x14ac:dyDescent="0.2">
      <c r="A20" s="3" t="s">
        <v>38</v>
      </c>
      <c r="B20" s="4" t="s">
        <v>39</v>
      </c>
      <c r="C20" s="17">
        <v>41868229301</v>
      </c>
      <c r="D20" s="17">
        <v>0</v>
      </c>
      <c r="E20" s="17">
        <v>0</v>
      </c>
      <c r="F20" s="17">
        <v>41868229301</v>
      </c>
      <c r="G20" s="17">
        <v>0</v>
      </c>
      <c r="H20" s="17">
        <v>41868229301</v>
      </c>
      <c r="I20" s="17">
        <v>0</v>
      </c>
      <c r="J20" s="17">
        <v>41868229301</v>
      </c>
      <c r="K20" s="17">
        <v>24388312399</v>
      </c>
      <c r="L20" s="17">
        <v>24388312399</v>
      </c>
    </row>
    <row r="21" spans="1:12" ht="48" x14ac:dyDescent="0.2">
      <c r="A21" s="3" t="s">
        <v>40</v>
      </c>
      <c r="B21" s="4" t="s">
        <v>41</v>
      </c>
      <c r="C21" s="17">
        <v>1050000000</v>
      </c>
      <c r="D21" s="17">
        <v>0</v>
      </c>
      <c r="E21" s="17">
        <v>0</v>
      </c>
      <c r="F21" s="17">
        <v>1050000000</v>
      </c>
      <c r="G21" s="17">
        <v>0</v>
      </c>
      <c r="H21" s="17">
        <v>1044788380</v>
      </c>
      <c r="I21" s="17">
        <v>5211620</v>
      </c>
      <c r="J21" s="17">
        <v>1044731270</v>
      </c>
      <c r="K21" s="17">
        <v>998037274</v>
      </c>
      <c r="L21" s="17">
        <v>998037274</v>
      </c>
    </row>
    <row r="22" spans="1:12" x14ac:dyDescent="0.2">
      <c r="A22" s="26" t="s">
        <v>47</v>
      </c>
      <c r="B22" s="26"/>
      <c r="C22" s="20">
        <f>SUM(C20:C21)</f>
        <v>42918229301</v>
      </c>
      <c r="D22" s="20">
        <f t="shared" ref="D22:L22" si="5">SUM(D20:D21)</f>
        <v>0</v>
      </c>
      <c r="E22" s="20">
        <f t="shared" si="5"/>
        <v>0</v>
      </c>
      <c r="F22" s="20">
        <f t="shared" si="5"/>
        <v>42918229301</v>
      </c>
      <c r="G22" s="20">
        <f t="shared" si="5"/>
        <v>0</v>
      </c>
      <c r="H22" s="20">
        <f t="shared" si="5"/>
        <v>42913017681</v>
      </c>
      <c r="I22" s="20">
        <f t="shared" si="5"/>
        <v>5211620</v>
      </c>
      <c r="J22" s="20">
        <f t="shared" si="5"/>
        <v>42912960571</v>
      </c>
      <c r="K22" s="20">
        <f t="shared" si="5"/>
        <v>25386349673</v>
      </c>
      <c r="L22" s="20">
        <f t="shared" si="5"/>
        <v>25386349673</v>
      </c>
    </row>
    <row r="23" spans="1:12" s="6" customFormat="1" x14ac:dyDescent="0.2">
      <c r="A23" s="23" t="s">
        <v>48</v>
      </c>
      <c r="B23" s="23"/>
      <c r="C23" s="21">
        <f>+C22+C19</f>
        <v>365074929301</v>
      </c>
      <c r="D23" s="21">
        <f t="shared" ref="D23:L23" si="6">+D22+D19</f>
        <v>15098429179</v>
      </c>
      <c r="E23" s="21">
        <f t="shared" si="6"/>
        <v>15098429179</v>
      </c>
      <c r="F23" s="21">
        <f t="shared" si="6"/>
        <v>365074929301</v>
      </c>
      <c r="G23" s="21">
        <f t="shared" si="6"/>
        <v>2761000000</v>
      </c>
      <c r="H23" s="21">
        <f t="shared" si="6"/>
        <v>289067202146</v>
      </c>
      <c r="I23" s="21">
        <f t="shared" si="6"/>
        <v>73246727155</v>
      </c>
      <c r="J23" s="21">
        <f t="shared" si="6"/>
        <v>277735697050</v>
      </c>
      <c r="K23" s="21">
        <f t="shared" si="6"/>
        <v>242430746151</v>
      </c>
      <c r="L23" s="21">
        <f t="shared" si="6"/>
        <v>241890627415</v>
      </c>
    </row>
    <row r="24" spans="1:12" x14ac:dyDescent="0.2">
      <c r="A24" s="13" t="s">
        <v>1</v>
      </c>
      <c r="B24" s="14" t="s">
        <v>1</v>
      </c>
      <c r="C24" s="15" t="s">
        <v>1</v>
      </c>
      <c r="D24" s="15" t="s">
        <v>1</v>
      </c>
      <c r="E24" s="15" t="s">
        <v>1</v>
      </c>
      <c r="F24" s="15" t="s">
        <v>1</v>
      </c>
      <c r="G24" s="15" t="s">
        <v>1</v>
      </c>
      <c r="H24" s="15" t="s">
        <v>1</v>
      </c>
      <c r="I24" s="15" t="s">
        <v>1</v>
      </c>
      <c r="J24" s="15" t="s">
        <v>1</v>
      </c>
      <c r="K24" s="15" t="s">
        <v>1</v>
      </c>
      <c r="L24" s="15" t="s">
        <v>1</v>
      </c>
    </row>
    <row r="25" spans="1:12" ht="0" hidden="1" customHeight="1" x14ac:dyDescent="0.2"/>
    <row r="26" spans="1:12" ht="34" customHeight="1" x14ac:dyDescent="0.2"/>
  </sheetData>
  <mergeCells count="7">
    <mergeCell ref="A23:B23"/>
    <mergeCell ref="A8:B8"/>
    <mergeCell ref="A11:B11"/>
    <mergeCell ref="A14:B14"/>
    <mergeCell ref="A18:B18"/>
    <mergeCell ref="A19:B19"/>
    <mergeCell ref="A22:B22"/>
  </mergeCells>
  <pageMargins left="0.78740157480314965" right="0.78740157480314965" top="0.78740157480314965" bottom="0.78740157480314965" header="0.78740157480314965" footer="0.78740157480314965"/>
  <pageSetup paperSize="141"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Macintosh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REP_EPG034_EjecucionPresupuesta</vt:lpstr>
      <vt:lpstr>REP_EPG034_EjecucionPresupuesta!Área_de_impresión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Ramirez Aristizabal.Oficina de Personal</dc:creator>
  <cp:lastModifiedBy>Dary Posso</cp:lastModifiedBy>
  <cp:lastPrinted>2020-10-01T16:02:09Z</cp:lastPrinted>
  <dcterms:created xsi:type="dcterms:W3CDTF">2020-10-01T14:39:54Z</dcterms:created>
  <dcterms:modified xsi:type="dcterms:W3CDTF">2020-10-02T18:54:30Z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