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ramirez\Desktop\agosto\"/>
    </mc:Choice>
  </mc:AlternateContent>
  <bookViews>
    <workbookView xWindow="240" yWindow="120" windowWidth="18060" windowHeight="7050"/>
  </bookViews>
  <sheets>
    <sheet name="REP_EPG034_EjecucionPresupuesta" sheetId="1" r:id="rId1"/>
  </sheets>
  <definedNames>
    <definedName name="_xlnm.Print_Area" localSheetId="0">REP_EPG034_EjecucionPresupuesta!$A$1:$L$25</definedName>
  </definedNames>
  <calcPr calcId="152511"/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C23" i="1"/>
  <c r="D22" i="1"/>
  <c r="E22" i="1"/>
  <c r="F22" i="1"/>
  <c r="G22" i="1"/>
  <c r="H22" i="1"/>
  <c r="I22" i="1"/>
  <c r="J22" i="1"/>
  <c r="K22" i="1"/>
  <c r="L22" i="1"/>
  <c r="C22" i="1"/>
  <c r="D19" i="1"/>
  <c r="E19" i="1"/>
  <c r="F19" i="1"/>
  <c r="G19" i="1"/>
  <c r="H19" i="1"/>
  <c r="I19" i="1"/>
  <c r="J19" i="1"/>
  <c r="K19" i="1"/>
  <c r="L19" i="1"/>
  <c r="C19" i="1"/>
  <c r="D18" i="1"/>
  <c r="E18" i="1"/>
  <c r="F18" i="1"/>
  <c r="G18" i="1"/>
  <c r="H18" i="1"/>
  <c r="I18" i="1"/>
  <c r="J18" i="1"/>
  <c r="K18" i="1"/>
  <c r="L18" i="1"/>
  <c r="C18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</calcChain>
</file>

<file path=xl/sharedStrings.xml><?xml version="1.0" encoding="utf-8"?>
<sst xmlns="http://schemas.openxmlformats.org/spreadsheetml/2006/main" count="72" uniqueCount="49">
  <si>
    <t>Año Fiscal:</t>
  </si>
  <si>
    <t/>
  </si>
  <si>
    <t>Vigencia:</t>
  </si>
  <si>
    <t>Actual</t>
  </si>
  <si>
    <t>Periodo:</t>
  </si>
  <si>
    <t>Enero-Agosto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</si>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</sst>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_-* #,##0_-;\-* #,##0_-;_-* &quot;-&quot;??_-;_-@_-"/>
    <numFmt numFmtId="167" formatCode="0.0%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0" fontId="1" fillId="2" borderId="2" xfId="0" applyFont="1" applyFill="1" applyBorder="1"/>
    <xf numFmtId="166" fontId="3" fillId="0" borderId="2" xfId="1" applyNumberFormat="1" applyFont="1" applyFill="1" applyBorder="1" applyAlignment="1">
      <alignment horizontal="right" vertical="center" wrapText="1" readingOrder="1"/>
    </xf>
    <xf numFmtId="0" fontId="1" fillId="0" borderId="2" xfId="0" applyFont="1" applyFill="1" applyBorder="1"/>
    <xf numFmtId="166" fontId="3" fillId="3" borderId="2" xfId="1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/>
    <xf numFmtId="166" fontId="3" fillId="4" borderId="2" xfId="1" applyNumberFormat="1" applyFont="1" applyFill="1" applyBorder="1" applyAlignment="1">
      <alignment horizontal="right" vertical="center" wrapText="1" readingOrder="1"/>
    </xf>
    <xf numFmtId="0" fontId="1" fillId="4" borderId="2" xfId="0" applyFont="1" applyFill="1" applyBorder="1"/>
    <xf numFmtId="166" fontId="4" fillId="4" borderId="2" xfId="1" applyNumberFormat="1" applyFont="1" applyFill="1" applyBorder="1" applyAlignment="1">
      <alignment horizontal="right" vertical="center" wrapText="1" readingOrder="1"/>
    </xf>
    <xf numFmtId="166" fontId="9" fillId="0" borderId="0" xfId="1" applyNumberFormat="1" applyFont="1" applyFill="1" applyBorder="1" applyAlignment="1">
      <alignment horizontal="center" vertical="center" wrapText="1" readingOrder="1"/>
    </xf>
    <xf numFmtId="166" fontId="10" fillId="0" borderId="0" xfId="1" applyNumberFormat="1" applyFont="1" applyFill="1" applyBorder="1"/>
    <xf numFmtId="167" fontId="9" fillId="0" borderId="0" xfId="2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866775</xdr:colOff>
      <xdr:row>0</xdr:row>
      <xdr:rowOff>0</xdr:rowOff>
    </xdr:from>
    <xdr:to>
      <xdr:col>6</xdr:col>
      <xdr:colOff>704850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0"/>
          <a:ext cx="1666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228601</xdr:colOff>
      <xdr:row>0</xdr:row>
      <xdr:rowOff>0</xdr:rowOff>
    </xdr:from>
    <xdr:to>
      <xdr:col>10</xdr:col>
      <xdr:colOff>152401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351" y="0"/>
          <a:ext cx="17526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tabSelected="1" workbookViewId="0">
      <selection activeCell="C13" sqref="C13"/>
    </sheetView>
  </sheetViews>
  <sheetFormatPr baseColWidth="10" defaultRowHeight="15"/>
  <cols>
    <col min="1" max="1" width="15" customWidth="1"/>
    <col min="2" max="2" width="27.5703125" customWidth="1"/>
    <col min="3" max="12" width="13.7109375" customWidth="1"/>
    <col min="13" max="13" width="0" hidden="1" customWidth="1"/>
  </cols>
  <sheetData>
    <row r="1" spans="1:13">
      <c r="A1" s="3" t="s">
        <v>1</v>
      </c>
      <c r="B1" s="1" t="s">
        <v>0</v>
      </c>
      <c r="C1" s="2">
        <v>2020</v>
      </c>
      <c r="D1" s="3" t="s">
        <v>1</v>
      </c>
      <c r="E1" s="22" t="s">
        <v>1</v>
      </c>
      <c r="F1" s="23"/>
      <c r="G1" s="22" t="s">
        <v>1</v>
      </c>
      <c r="H1" s="22" t="s">
        <v>1</v>
      </c>
      <c r="I1" s="22" t="s">
        <v>1</v>
      </c>
      <c r="J1" s="22" t="s">
        <v>1</v>
      </c>
      <c r="K1" s="24"/>
      <c r="L1" s="3" t="s">
        <v>1</v>
      </c>
    </row>
    <row r="2" spans="1:13">
      <c r="A2" s="3" t="s">
        <v>1</v>
      </c>
      <c r="B2" s="1" t="s">
        <v>2</v>
      </c>
      <c r="C2" s="1" t="s">
        <v>3</v>
      </c>
      <c r="D2" s="3" t="s">
        <v>1</v>
      </c>
      <c r="E2" s="22" t="s">
        <v>1</v>
      </c>
      <c r="F2" s="23"/>
      <c r="G2" s="22" t="s">
        <v>1</v>
      </c>
      <c r="H2" s="22" t="s">
        <v>1</v>
      </c>
      <c r="I2" s="22" t="s">
        <v>1</v>
      </c>
      <c r="J2" s="22" t="s">
        <v>1</v>
      </c>
      <c r="K2" s="24"/>
      <c r="L2" s="3" t="s">
        <v>1</v>
      </c>
    </row>
    <row r="3" spans="1:13">
      <c r="A3" s="3" t="s">
        <v>1</v>
      </c>
      <c r="B3" s="1" t="s">
        <v>4</v>
      </c>
      <c r="C3" s="12" t="s">
        <v>5</v>
      </c>
      <c r="D3" s="3" t="s">
        <v>1</v>
      </c>
      <c r="E3" s="22" t="s">
        <v>1</v>
      </c>
      <c r="F3" s="23"/>
      <c r="G3" s="22" t="s">
        <v>1</v>
      </c>
      <c r="H3" s="22" t="s">
        <v>1</v>
      </c>
      <c r="I3" s="22" t="s">
        <v>1</v>
      </c>
      <c r="J3" s="22" t="s">
        <v>1</v>
      </c>
      <c r="K3" s="24"/>
      <c r="L3" s="3" t="s">
        <v>1</v>
      </c>
    </row>
    <row r="4" spans="1:13" s="9" customFormat="1" ht="27" customHeight="1">
      <c r="A4" s="4" t="s">
        <v>6</v>
      </c>
      <c r="B4" s="4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/>
    </row>
    <row r="5" spans="1:13">
      <c r="A5" s="5" t="s">
        <v>18</v>
      </c>
      <c r="B5" s="6" t="s">
        <v>19</v>
      </c>
      <c r="C5" s="15">
        <v>193600000000</v>
      </c>
      <c r="D5" s="15">
        <v>0</v>
      </c>
      <c r="E5" s="15">
        <v>1580429179</v>
      </c>
      <c r="F5" s="15">
        <v>192019570821</v>
      </c>
      <c r="G5" s="15">
        <v>0</v>
      </c>
      <c r="H5" s="15">
        <v>123685065012</v>
      </c>
      <c r="I5" s="15">
        <v>68334505809</v>
      </c>
      <c r="J5" s="15">
        <v>123607065012</v>
      </c>
      <c r="K5" s="15">
        <v>123598348557</v>
      </c>
      <c r="L5" s="15">
        <v>123598348557</v>
      </c>
      <c r="M5" s="16"/>
    </row>
    <row r="6" spans="1:13" ht="22.5">
      <c r="A6" s="5" t="s">
        <v>20</v>
      </c>
      <c r="B6" s="6" t="s">
        <v>21</v>
      </c>
      <c r="C6" s="15">
        <v>76500000000</v>
      </c>
      <c r="D6" s="15">
        <v>0</v>
      </c>
      <c r="E6" s="15">
        <v>4650000000</v>
      </c>
      <c r="F6" s="15">
        <v>71850000000</v>
      </c>
      <c r="G6" s="15">
        <v>0</v>
      </c>
      <c r="H6" s="15">
        <v>42311121088</v>
      </c>
      <c r="I6" s="15">
        <v>29538878912</v>
      </c>
      <c r="J6" s="15">
        <v>42311121088</v>
      </c>
      <c r="K6" s="15">
        <v>42311121088</v>
      </c>
      <c r="L6" s="15">
        <v>42311121088</v>
      </c>
      <c r="M6" s="16"/>
    </row>
    <row r="7" spans="1:13" ht="33.75">
      <c r="A7" s="5" t="s">
        <v>22</v>
      </c>
      <c r="B7" s="6" t="s">
        <v>23</v>
      </c>
      <c r="C7" s="15">
        <v>2380000000</v>
      </c>
      <c r="D7" s="15">
        <v>0</v>
      </c>
      <c r="E7" s="15">
        <v>0</v>
      </c>
      <c r="F7" s="15">
        <v>2380000000</v>
      </c>
      <c r="G7" s="15">
        <v>0</v>
      </c>
      <c r="H7" s="15">
        <v>2106770377</v>
      </c>
      <c r="I7" s="15">
        <v>273229623</v>
      </c>
      <c r="J7" s="15">
        <v>2106770377</v>
      </c>
      <c r="K7" s="15">
        <v>2106770377</v>
      </c>
      <c r="L7" s="15">
        <v>2106770377</v>
      </c>
      <c r="M7" s="16"/>
    </row>
    <row r="8" spans="1:13" s="10" customFormat="1">
      <c r="A8" s="7" t="s">
        <v>42</v>
      </c>
      <c r="B8" s="7"/>
      <c r="C8" s="17">
        <f>SUM(C5:C7)</f>
        <v>272480000000</v>
      </c>
      <c r="D8" s="17">
        <f t="shared" ref="D8:L8" si="0">SUM(D5:D7)</f>
        <v>0</v>
      </c>
      <c r="E8" s="17">
        <f t="shared" si="0"/>
        <v>6230429179</v>
      </c>
      <c r="F8" s="17">
        <f t="shared" si="0"/>
        <v>266249570821</v>
      </c>
      <c r="G8" s="17">
        <f t="shared" si="0"/>
        <v>0</v>
      </c>
      <c r="H8" s="17">
        <f t="shared" si="0"/>
        <v>168102956477</v>
      </c>
      <c r="I8" s="17">
        <f t="shared" si="0"/>
        <v>98146614344</v>
      </c>
      <c r="J8" s="17">
        <f t="shared" si="0"/>
        <v>168024956477</v>
      </c>
      <c r="K8" s="17">
        <f t="shared" si="0"/>
        <v>168016240022</v>
      </c>
      <c r="L8" s="17">
        <f t="shared" si="0"/>
        <v>168016240022</v>
      </c>
      <c r="M8" s="18"/>
    </row>
    <row r="9" spans="1:13" ht="22.5">
      <c r="A9" s="5" t="s">
        <v>24</v>
      </c>
      <c r="B9" s="6" t="s">
        <v>25</v>
      </c>
      <c r="C9" s="15">
        <v>0</v>
      </c>
      <c r="D9" s="15">
        <v>3090000000</v>
      </c>
      <c r="E9" s="15">
        <v>0</v>
      </c>
      <c r="F9" s="15">
        <v>3090000000</v>
      </c>
      <c r="G9" s="15">
        <v>0</v>
      </c>
      <c r="H9" s="15">
        <v>3090000000</v>
      </c>
      <c r="I9" s="15">
        <v>0</v>
      </c>
      <c r="J9" s="15">
        <v>2971563800</v>
      </c>
      <c r="K9" s="15">
        <v>1213453710</v>
      </c>
      <c r="L9" s="15">
        <v>1213453710</v>
      </c>
      <c r="M9" s="16"/>
    </row>
    <row r="10" spans="1:13" ht="22.5">
      <c r="A10" s="5" t="s">
        <v>26</v>
      </c>
      <c r="B10" s="6" t="s">
        <v>27</v>
      </c>
      <c r="C10" s="15">
        <v>40537000000</v>
      </c>
      <c r="D10" s="15">
        <v>11930429179</v>
      </c>
      <c r="E10" s="15">
        <v>3090000000</v>
      </c>
      <c r="F10" s="15">
        <v>49377429179</v>
      </c>
      <c r="G10" s="15">
        <v>0</v>
      </c>
      <c r="H10" s="15">
        <v>42994984453</v>
      </c>
      <c r="I10" s="15">
        <v>6382444726</v>
      </c>
      <c r="J10" s="15">
        <v>37681671927</v>
      </c>
      <c r="K10" s="15">
        <v>23619857108</v>
      </c>
      <c r="L10" s="15">
        <v>23541601684</v>
      </c>
      <c r="M10" s="16"/>
    </row>
    <row r="11" spans="1:13" s="10" customFormat="1">
      <c r="A11" s="7" t="s">
        <v>43</v>
      </c>
      <c r="B11" s="7"/>
      <c r="C11" s="17">
        <f>SUM(C9:C10)</f>
        <v>40537000000</v>
      </c>
      <c r="D11" s="17">
        <f t="shared" ref="D11:L11" si="1">SUM(D9:D10)</f>
        <v>15020429179</v>
      </c>
      <c r="E11" s="17">
        <f t="shared" si="1"/>
        <v>3090000000</v>
      </c>
      <c r="F11" s="17">
        <f t="shared" si="1"/>
        <v>52467429179</v>
      </c>
      <c r="G11" s="17">
        <f t="shared" si="1"/>
        <v>0</v>
      </c>
      <c r="H11" s="17">
        <f t="shared" si="1"/>
        <v>46084984453</v>
      </c>
      <c r="I11" s="17">
        <f t="shared" si="1"/>
        <v>6382444726</v>
      </c>
      <c r="J11" s="17">
        <f t="shared" si="1"/>
        <v>40653235727</v>
      </c>
      <c r="K11" s="17">
        <f t="shared" si="1"/>
        <v>24833310818</v>
      </c>
      <c r="L11" s="17">
        <f t="shared" si="1"/>
        <v>24755055394</v>
      </c>
      <c r="M11" s="18"/>
    </row>
    <row r="12" spans="1:13" ht="33.75">
      <c r="A12" s="5" t="s">
        <v>28</v>
      </c>
      <c r="B12" s="6" t="s">
        <v>29</v>
      </c>
      <c r="C12" s="15">
        <v>8461000000</v>
      </c>
      <c r="D12" s="15">
        <v>0</v>
      </c>
      <c r="E12" s="15">
        <v>5700000000</v>
      </c>
      <c r="F12" s="15">
        <v>2761000000</v>
      </c>
      <c r="G12" s="15">
        <v>2761000000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/>
    </row>
    <row r="13" spans="1:13" ht="33.75">
      <c r="A13" s="5" t="s">
        <v>30</v>
      </c>
      <c r="B13" s="6" t="s">
        <v>31</v>
      </c>
      <c r="C13" s="15">
        <v>47400000</v>
      </c>
      <c r="D13" s="15">
        <v>0</v>
      </c>
      <c r="E13" s="15">
        <v>0</v>
      </c>
      <c r="F13" s="15">
        <v>47400000</v>
      </c>
      <c r="G13" s="15">
        <v>0</v>
      </c>
      <c r="H13" s="15">
        <v>46741617</v>
      </c>
      <c r="I13" s="15">
        <v>658383</v>
      </c>
      <c r="J13" s="15">
        <v>46741617</v>
      </c>
      <c r="K13" s="15">
        <v>0</v>
      </c>
      <c r="L13" s="15">
        <v>0</v>
      </c>
      <c r="M13" s="16"/>
    </row>
    <row r="14" spans="1:13" s="10" customFormat="1">
      <c r="A14" s="7" t="s">
        <v>44</v>
      </c>
      <c r="B14" s="7"/>
      <c r="C14" s="17">
        <f>SUM(C12:C13)</f>
        <v>8508400000</v>
      </c>
      <c r="D14" s="17">
        <f t="shared" ref="D14:L14" si="2">SUM(D12:D13)</f>
        <v>0</v>
      </c>
      <c r="E14" s="17">
        <f t="shared" si="2"/>
        <v>5700000000</v>
      </c>
      <c r="F14" s="17">
        <f t="shared" si="2"/>
        <v>2808400000</v>
      </c>
      <c r="G14" s="17">
        <f t="shared" si="2"/>
        <v>2761000000</v>
      </c>
      <c r="H14" s="17">
        <f t="shared" si="2"/>
        <v>46741617</v>
      </c>
      <c r="I14" s="17">
        <f t="shared" si="2"/>
        <v>658383</v>
      </c>
      <c r="J14" s="17">
        <f t="shared" si="2"/>
        <v>46741617</v>
      </c>
      <c r="K14" s="17">
        <f t="shared" si="2"/>
        <v>0</v>
      </c>
      <c r="L14" s="17">
        <f t="shared" si="2"/>
        <v>0</v>
      </c>
      <c r="M14" s="18"/>
    </row>
    <row r="15" spans="1:13">
      <c r="A15" s="5" t="s">
        <v>32</v>
      </c>
      <c r="B15" s="6" t="s">
        <v>33</v>
      </c>
      <c r="C15" s="15">
        <v>114000000</v>
      </c>
      <c r="D15" s="15">
        <v>0</v>
      </c>
      <c r="E15" s="15">
        <v>0</v>
      </c>
      <c r="F15" s="15">
        <v>114000000</v>
      </c>
      <c r="G15" s="15">
        <v>0</v>
      </c>
      <c r="H15" s="15">
        <v>12012300</v>
      </c>
      <c r="I15" s="15">
        <v>101987700</v>
      </c>
      <c r="J15" s="15">
        <v>12012300</v>
      </c>
      <c r="K15" s="15">
        <v>12012300</v>
      </c>
      <c r="L15" s="15">
        <v>12012300</v>
      </c>
      <c r="M15" s="16"/>
    </row>
    <row r="16" spans="1:13" ht="22.5">
      <c r="A16" s="5" t="s">
        <v>34</v>
      </c>
      <c r="B16" s="6" t="s">
        <v>35</v>
      </c>
      <c r="C16" s="15">
        <v>62000000</v>
      </c>
      <c r="D16" s="15">
        <v>0</v>
      </c>
      <c r="E16" s="15">
        <v>0</v>
      </c>
      <c r="F16" s="15">
        <v>62000000</v>
      </c>
      <c r="G16" s="15">
        <v>0</v>
      </c>
      <c r="H16" s="15">
        <v>0</v>
      </c>
      <c r="I16" s="15">
        <v>62000000</v>
      </c>
      <c r="J16" s="15">
        <v>0</v>
      </c>
      <c r="K16" s="15">
        <v>0</v>
      </c>
      <c r="L16" s="15">
        <v>0</v>
      </c>
      <c r="M16" s="16"/>
    </row>
    <row r="17" spans="1:13" ht="22.5">
      <c r="A17" s="5" t="s">
        <v>36</v>
      </c>
      <c r="B17" s="6" t="s">
        <v>37</v>
      </c>
      <c r="C17" s="15">
        <v>455300000</v>
      </c>
      <c r="D17" s="15">
        <v>0</v>
      </c>
      <c r="E17" s="15">
        <v>0</v>
      </c>
      <c r="F17" s="15">
        <v>455300000</v>
      </c>
      <c r="G17" s="15">
        <v>0</v>
      </c>
      <c r="H17" s="15">
        <v>793084</v>
      </c>
      <c r="I17" s="15">
        <v>454506916</v>
      </c>
      <c r="J17" s="15">
        <v>793084</v>
      </c>
      <c r="K17" s="15">
        <v>793084</v>
      </c>
      <c r="L17" s="15">
        <v>793084</v>
      </c>
      <c r="M17" s="16"/>
    </row>
    <row r="18" spans="1:13" s="10" customFormat="1" ht="26.25" customHeight="1">
      <c r="A18" s="7" t="s">
        <v>45</v>
      </c>
      <c r="B18" s="7"/>
      <c r="C18" s="17">
        <f>SUM(C15:C17)</f>
        <v>631300000</v>
      </c>
      <c r="D18" s="17">
        <f t="shared" ref="D18:L18" si="3">SUM(D15:D17)</f>
        <v>0</v>
      </c>
      <c r="E18" s="17">
        <f t="shared" si="3"/>
        <v>0</v>
      </c>
      <c r="F18" s="17">
        <f t="shared" si="3"/>
        <v>631300000</v>
      </c>
      <c r="G18" s="17">
        <f t="shared" si="3"/>
        <v>0</v>
      </c>
      <c r="H18" s="17">
        <f t="shared" si="3"/>
        <v>12805384</v>
      </c>
      <c r="I18" s="17">
        <f t="shared" si="3"/>
        <v>618494616</v>
      </c>
      <c r="J18" s="17">
        <f t="shared" si="3"/>
        <v>12805384</v>
      </c>
      <c r="K18" s="17">
        <f t="shared" si="3"/>
        <v>12805384</v>
      </c>
      <c r="L18" s="17">
        <f t="shared" si="3"/>
        <v>12805384</v>
      </c>
      <c r="M18" s="18"/>
    </row>
    <row r="19" spans="1:13" s="11" customFormat="1">
      <c r="A19" s="8" t="s">
        <v>46</v>
      </c>
      <c r="B19" s="8"/>
      <c r="C19" s="19">
        <f>+C18+C14+C11+C8</f>
        <v>322156700000</v>
      </c>
      <c r="D19" s="19">
        <f t="shared" ref="D19:L19" si="4">+D18+D14+D11+D8</f>
        <v>15020429179</v>
      </c>
      <c r="E19" s="19">
        <f t="shared" si="4"/>
        <v>15020429179</v>
      </c>
      <c r="F19" s="19">
        <f t="shared" si="4"/>
        <v>322156700000</v>
      </c>
      <c r="G19" s="19">
        <f t="shared" si="4"/>
        <v>2761000000</v>
      </c>
      <c r="H19" s="19">
        <f t="shared" si="4"/>
        <v>214247487931</v>
      </c>
      <c r="I19" s="19">
        <f t="shared" si="4"/>
        <v>105148212069</v>
      </c>
      <c r="J19" s="19">
        <f t="shared" si="4"/>
        <v>208737739205</v>
      </c>
      <c r="K19" s="19">
        <f t="shared" si="4"/>
        <v>192862356224</v>
      </c>
      <c r="L19" s="19">
        <f t="shared" si="4"/>
        <v>192784100800</v>
      </c>
      <c r="M19" s="20"/>
    </row>
    <row r="20" spans="1:13" ht="67.5">
      <c r="A20" s="5" t="s">
        <v>38</v>
      </c>
      <c r="B20" s="6" t="s">
        <v>39</v>
      </c>
      <c r="C20" s="15">
        <v>41868229301</v>
      </c>
      <c r="D20" s="15">
        <v>0</v>
      </c>
      <c r="E20" s="15">
        <v>0</v>
      </c>
      <c r="F20" s="15">
        <v>41868229301</v>
      </c>
      <c r="G20" s="15">
        <v>0</v>
      </c>
      <c r="H20" s="15">
        <v>41868229301</v>
      </c>
      <c r="I20" s="15">
        <v>0</v>
      </c>
      <c r="J20" s="15">
        <v>41868229301</v>
      </c>
      <c r="K20" s="15">
        <v>20852467874</v>
      </c>
      <c r="L20" s="15">
        <v>20852467874</v>
      </c>
      <c r="M20" s="16"/>
    </row>
    <row r="21" spans="1:13" ht="45">
      <c r="A21" s="5" t="s">
        <v>40</v>
      </c>
      <c r="B21" s="6" t="s">
        <v>41</v>
      </c>
      <c r="C21" s="15">
        <v>1050000000</v>
      </c>
      <c r="D21" s="15">
        <v>0</v>
      </c>
      <c r="E21" s="15">
        <v>0</v>
      </c>
      <c r="F21" s="15">
        <v>1050000000</v>
      </c>
      <c r="G21" s="15">
        <v>0</v>
      </c>
      <c r="H21" s="15">
        <v>1044788380</v>
      </c>
      <c r="I21" s="15">
        <v>5211620</v>
      </c>
      <c r="J21" s="15">
        <v>1044731270</v>
      </c>
      <c r="K21" s="15">
        <v>982000580</v>
      </c>
      <c r="L21" s="15">
        <v>977000580</v>
      </c>
      <c r="M21" s="16"/>
    </row>
    <row r="22" spans="1:13" s="10" customFormat="1">
      <c r="A22" s="7" t="s">
        <v>47</v>
      </c>
      <c r="B22" s="7"/>
      <c r="C22" s="17">
        <f>SUM(C20:C21)</f>
        <v>42918229301</v>
      </c>
      <c r="D22" s="17">
        <f t="shared" ref="D22:L22" si="5">SUM(D20:D21)</f>
        <v>0</v>
      </c>
      <c r="E22" s="17">
        <f t="shared" si="5"/>
        <v>0</v>
      </c>
      <c r="F22" s="17">
        <f t="shared" si="5"/>
        <v>42918229301</v>
      </c>
      <c r="G22" s="17">
        <f t="shared" si="5"/>
        <v>0</v>
      </c>
      <c r="H22" s="17">
        <f t="shared" si="5"/>
        <v>42913017681</v>
      </c>
      <c r="I22" s="17">
        <f t="shared" si="5"/>
        <v>5211620</v>
      </c>
      <c r="J22" s="17">
        <f t="shared" si="5"/>
        <v>42912960571</v>
      </c>
      <c r="K22" s="17">
        <f t="shared" si="5"/>
        <v>21834468454</v>
      </c>
      <c r="L22" s="17">
        <f t="shared" si="5"/>
        <v>21829468454</v>
      </c>
      <c r="M22" s="18"/>
    </row>
    <row r="23" spans="1:13" s="11" customFormat="1">
      <c r="A23" s="8" t="s">
        <v>48</v>
      </c>
      <c r="B23" s="8"/>
      <c r="C23" s="21">
        <f>+C22+C19</f>
        <v>365074929301</v>
      </c>
      <c r="D23" s="21">
        <f t="shared" ref="D23:L23" si="6">+D22+D19</f>
        <v>15020429179</v>
      </c>
      <c r="E23" s="21">
        <f t="shared" si="6"/>
        <v>15020429179</v>
      </c>
      <c r="F23" s="21">
        <f t="shared" si="6"/>
        <v>365074929301</v>
      </c>
      <c r="G23" s="21">
        <f t="shared" si="6"/>
        <v>2761000000</v>
      </c>
      <c r="H23" s="21">
        <f t="shared" si="6"/>
        <v>257160505612</v>
      </c>
      <c r="I23" s="21">
        <f t="shared" si="6"/>
        <v>105153423689</v>
      </c>
      <c r="J23" s="21">
        <f t="shared" si="6"/>
        <v>251650699776</v>
      </c>
      <c r="K23" s="21">
        <f t="shared" si="6"/>
        <v>214696824678</v>
      </c>
      <c r="L23" s="21">
        <f t="shared" si="6"/>
        <v>214613569254</v>
      </c>
      <c r="M23" s="20"/>
    </row>
    <row r="24" spans="1:13" ht="0" hidden="1" customHeight="1"/>
    <row r="25" spans="1:13" ht="33.950000000000003" customHeight="1"/>
  </sheetData>
  <mergeCells count="7">
    <mergeCell ref="A23:B23"/>
    <mergeCell ref="A8:B8"/>
    <mergeCell ref="A11:B11"/>
    <mergeCell ref="A14:B14"/>
    <mergeCell ref="A18:B18"/>
    <mergeCell ref="A19:B19"/>
    <mergeCell ref="A22:B22"/>
  </mergeCells>
  <pageMargins left="0.78740157480314965" right="0.78740157480314965" top="0.78740157480314965" bottom="0.78740157480314965" header="0.78740157480314965" footer="0.78740157480314965"/>
  <pageSetup paperSize="141" scale="83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andres.ramirez</cp:lastModifiedBy>
  <cp:lastPrinted>2020-09-01T14:57:56Z</cp:lastPrinted>
  <dcterms:created xsi:type="dcterms:W3CDTF">2020-09-01T14:47:05Z</dcterms:created>
  <dcterms:modified xsi:type="dcterms:W3CDTF">2020-09-01T20:55:12Z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