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BRIL\"/>
    </mc:Choice>
  </mc:AlternateContent>
  <xr:revisionPtr revIDLastSave="0" documentId="13_ncr:1_{D3112445-004E-45F9-A593-3318184949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E27" i="1"/>
  <c r="F22" i="1"/>
  <c r="G22" i="1"/>
  <c r="H22" i="1"/>
  <c r="I22" i="1"/>
  <c r="J22" i="1"/>
  <c r="K22" i="1"/>
  <c r="L22" i="1"/>
  <c r="M22" i="1"/>
  <c r="N22" i="1"/>
  <c r="E22" i="1"/>
  <c r="F18" i="1"/>
  <c r="F19" i="1" s="1"/>
  <c r="G18" i="1"/>
  <c r="G19" i="1" s="1"/>
  <c r="H18" i="1"/>
  <c r="I18" i="1"/>
  <c r="J18" i="1"/>
  <c r="J19" i="1" s="1"/>
  <c r="K18" i="1"/>
  <c r="K19" i="1" s="1"/>
  <c r="L18" i="1"/>
  <c r="M18" i="1"/>
  <c r="N18" i="1"/>
  <c r="N19" i="1" s="1"/>
  <c r="E18" i="1"/>
  <c r="E19" i="1" s="1"/>
  <c r="F13" i="1"/>
  <c r="G13" i="1"/>
  <c r="H13" i="1"/>
  <c r="H19" i="1" s="1"/>
  <c r="I13" i="1"/>
  <c r="I19" i="1" s="1"/>
  <c r="J13" i="1"/>
  <c r="K13" i="1"/>
  <c r="L13" i="1"/>
  <c r="L19" i="1" s="1"/>
  <c r="M13" i="1"/>
  <c r="M19" i="1" s="1"/>
  <c r="N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<sst xmlns="http://schemas.openxmlformats.org/spreadsheetml/2006/main" count="135" uniqueCount="60">
  <si>
    <t>Año Fiscal:</t>
  </si>
  <si>
    <t/>
  </si>
  <si>
    <t>Vigencia:</t>
  </si>
  <si>
    <t>Actual</t>
  </si>
  <si>
    <t>Periodo:</t>
  </si>
  <si>
    <t>Enero-Abril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</si>
  <si>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</si>
  <si>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</si>
  <si>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</si>
  <si>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</si>
  <si>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</si>
  <si>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</si>
  <si>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</si>
  <si>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</si>
  <si>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</si>
  <si>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</si>
  <si>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</si>
  <si>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</si>
  <si>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</si>
  <si>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</si>
  <si>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</si>
  <si>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</si>
  <si>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</si>
  <si>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</si>
  <si>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</si>
  <si>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</si>
  <si>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</si>
  <si>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</si>
  <si>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</si>
  <si>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</si>
  <si>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</si>
  <si>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</si>
  <si>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</si>
  <si>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</si>
  <si>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</si>
  <si>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</si>
  <si>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</si>
  <si>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</si>
  <si>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</si>
  <si>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</si>
  <si>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</si>
  <si>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</si>
  <si>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</si>
  <si>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</si>
  <si>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</si>
  <si>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</si>
  <si>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</si>
  <si>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</si>
  <si>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</si>
  <si>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</si>
  <si>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13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</si>
  <si>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</si>
  <si>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</si>
  <si>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</si>
  <si>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GASTOS POR TRIBUTOS, MULTAS, SANCIONES E INTERESES DE MORA</t>
  </si>
  <si>
    <t>TRANSFERENCIAS CORRIENTES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</si>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</sst>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6" fillId="5" borderId="2" xfId="0" applyFont="1" applyFill="1" applyBorder="1" applyAlignment="1">
      <alignment horizontal="center" vertical="center" wrapText="1" readingOrder="1"/>
    </xf>
    <xf numFmtId="0" fontId="1" fillId="5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2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166" fontId="2" fillId="5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6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349C3E-C6C8-4C8F-AD3A-9172927D4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0"/>
          <a:ext cx="1790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161925</xdr:colOff>
      <xdr:row>0</xdr:row>
      <xdr:rowOff>9525</xdr:rowOff>
    </xdr:from>
    <xdr:to>
      <xdr:col>11</xdr:col>
      <xdr:colOff>590550</xdr:colOff>
      <xdr:row>2</xdr:row>
      <xdr:rowOff>95250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AF45D0E-9EA8-4477-AF72-E43CB56C995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77525" y="9525"/>
          <a:ext cx="15049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workbookViewId="0">
      <selection activeCell="C12" sqref="C12"/>
    </sheetView>
  </sheetViews>
  <sheetFormatPr baseColWidth="10" defaultRowHeight="15"/>
  <cols>
    <col min="1" max="1" width="15.42578125" customWidth="1"/>
    <col min="2" max="2" width="8" customWidth="1"/>
    <col min="3" max="3" width="9.5703125" customWidth="1"/>
    <col min="4" max="4" width="27.5703125" customWidth="1"/>
    <col min="5" max="14" width="15.140625" style="19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17">
        <v>2022</v>
      </c>
      <c r="F1" s="27" t="s">
        <v>1</v>
      </c>
      <c r="G1" s="27" t="s">
        <v>1</v>
      </c>
      <c r="H1" s="27" t="s">
        <v>1</v>
      </c>
      <c r="I1" s="27" t="s">
        <v>1</v>
      </c>
      <c r="J1" s="28" t="s">
        <v>1</v>
      </c>
      <c r="K1" s="27"/>
      <c r="L1" s="27"/>
      <c r="M1" s="27" t="s">
        <v>1</v>
      </c>
      <c r="N1" s="18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17" t="s">
        <v>3</v>
      </c>
      <c r="F2" s="27" t="s">
        <v>1</v>
      </c>
      <c r="G2" s="27" t="s">
        <v>1</v>
      </c>
      <c r="H2" s="27" t="s">
        <v>1</v>
      </c>
      <c r="I2" s="27" t="s">
        <v>1</v>
      </c>
      <c r="J2" s="28" t="s">
        <v>1</v>
      </c>
      <c r="K2" s="27"/>
      <c r="L2" s="27"/>
      <c r="M2" s="27" t="s">
        <v>1</v>
      </c>
      <c r="N2" s="18" t="s">
        <v>1</v>
      </c>
    </row>
    <row r="3" spans="1:14">
      <c r="A3" s="2" t="s">
        <v>1</v>
      </c>
      <c r="B3" s="2" t="s">
        <v>1</v>
      </c>
      <c r="C3" s="2" t="s">
        <v>1</v>
      </c>
      <c r="D3" s="1" t="s">
        <v>4</v>
      </c>
      <c r="E3" s="20" t="s">
        <v>5</v>
      </c>
      <c r="F3" s="27" t="s">
        <v>1</v>
      </c>
      <c r="G3" s="27" t="s">
        <v>1</v>
      </c>
      <c r="H3" s="27" t="s">
        <v>1</v>
      </c>
      <c r="I3" s="27" t="s">
        <v>1</v>
      </c>
      <c r="J3" s="28" t="s">
        <v>1</v>
      </c>
      <c r="K3" s="27"/>
      <c r="L3" s="27"/>
      <c r="M3" s="27" t="s">
        <v>1</v>
      </c>
      <c r="N3" s="18" t="s">
        <v>1</v>
      </c>
    </row>
    <row r="4" spans="1:14" s="13" customFormat="1" ht="26.25" customHeight="1">
      <c r="A4" s="12" t="s">
        <v>6</v>
      </c>
      <c r="B4" s="12" t="s">
        <v>7</v>
      </c>
      <c r="C4" s="12" t="s">
        <v>8</v>
      </c>
      <c r="D4" s="1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2" t="s">
        <v>18</v>
      </c>
      <c r="N4" s="22" t="s">
        <v>19</v>
      </c>
    </row>
    <row r="5" spans="1:14">
      <c r="A5" s="6" t="s">
        <v>20</v>
      </c>
      <c r="B5" s="7" t="s">
        <v>21</v>
      </c>
      <c r="C5" s="7" t="s">
        <v>22</v>
      </c>
      <c r="D5" s="8" t="s">
        <v>23</v>
      </c>
      <c r="E5" s="23">
        <v>210381000000</v>
      </c>
      <c r="F5" s="23">
        <v>0</v>
      </c>
      <c r="G5" s="23">
        <v>995000000</v>
      </c>
      <c r="H5" s="23">
        <v>209386000000</v>
      </c>
      <c r="I5" s="23">
        <v>0</v>
      </c>
      <c r="J5" s="23">
        <v>62285806745</v>
      </c>
      <c r="K5" s="23">
        <v>147100193255</v>
      </c>
      <c r="L5" s="23">
        <v>62284199745</v>
      </c>
      <c r="M5" s="23">
        <v>62276651949</v>
      </c>
      <c r="N5" s="23">
        <v>62276651949</v>
      </c>
    </row>
    <row r="6" spans="1:14" ht="22.5">
      <c r="A6" s="6" t="s">
        <v>24</v>
      </c>
      <c r="B6" s="7" t="s">
        <v>21</v>
      </c>
      <c r="C6" s="7" t="s">
        <v>22</v>
      </c>
      <c r="D6" s="8" t="s">
        <v>25</v>
      </c>
      <c r="E6" s="23">
        <v>80698000000</v>
      </c>
      <c r="F6" s="23">
        <v>0</v>
      </c>
      <c r="G6" s="23">
        <v>0</v>
      </c>
      <c r="H6" s="23">
        <v>80698000000</v>
      </c>
      <c r="I6" s="23">
        <v>0</v>
      </c>
      <c r="J6" s="23">
        <v>25729753672</v>
      </c>
      <c r="K6" s="23">
        <v>54968246328</v>
      </c>
      <c r="L6" s="23">
        <v>25729753672</v>
      </c>
      <c r="M6" s="23">
        <v>25729753672</v>
      </c>
      <c r="N6" s="23">
        <v>25729753672</v>
      </c>
    </row>
    <row r="7" spans="1:14" ht="33.75">
      <c r="A7" s="6" t="s">
        <v>26</v>
      </c>
      <c r="B7" s="7" t="s">
        <v>21</v>
      </c>
      <c r="C7" s="7" t="s">
        <v>22</v>
      </c>
      <c r="D7" s="8" t="s">
        <v>27</v>
      </c>
      <c r="E7" s="23">
        <v>10511000000</v>
      </c>
      <c r="F7" s="23">
        <v>0</v>
      </c>
      <c r="G7" s="23">
        <v>0</v>
      </c>
      <c r="H7" s="23">
        <v>10511000000</v>
      </c>
      <c r="I7" s="23">
        <v>0</v>
      </c>
      <c r="J7" s="23">
        <v>2190128044</v>
      </c>
      <c r="K7" s="23">
        <v>8320871956</v>
      </c>
      <c r="L7" s="23">
        <v>2190128044</v>
      </c>
      <c r="M7" s="23">
        <v>2190128044</v>
      </c>
      <c r="N7" s="23">
        <v>2185489124</v>
      </c>
    </row>
    <row r="8" spans="1:14" s="14" customFormat="1">
      <c r="A8" s="9" t="s">
        <v>53</v>
      </c>
      <c r="B8" s="9"/>
      <c r="C8" s="9"/>
      <c r="D8" s="9"/>
      <c r="E8" s="24">
        <f>SUM(E5:E7)</f>
        <v>301590000000</v>
      </c>
      <c r="F8" s="24">
        <f t="shared" ref="F8:N8" si="0">SUM(F5:F7)</f>
        <v>0</v>
      </c>
      <c r="G8" s="24">
        <f t="shared" si="0"/>
        <v>995000000</v>
      </c>
      <c r="H8" s="24">
        <f t="shared" si="0"/>
        <v>300595000000</v>
      </c>
      <c r="I8" s="24">
        <f t="shared" si="0"/>
        <v>0</v>
      </c>
      <c r="J8" s="24">
        <f t="shared" si="0"/>
        <v>90205688461</v>
      </c>
      <c r="K8" s="24">
        <f t="shared" si="0"/>
        <v>210389311539</v>
      </c>
      <c r="L8" s="24">
        <f t="shared" si="0"/>
        <v>90204081461</v>
      </c>
      <c r="M8" s="24">
        <f t="shared" si="0"/>
        <v>90196533665</v>
      </c>
      <c r="N8" s="24">
        <f t="shared" si="0"/>
        <v>90191894745</v>
      </c>
    </row>
    <row r="9" spans="1:14" ht="22.5">
      <c r="A9" s="6" t="s">
        <v>28</v>
      </c>
      <c r="B9" s="7" t="s">
        <v>21</v>
      </c>
      <c r="C9" s="7" t="s">
        <v>22</v>
      </c>
      <c r="D9" s="8" t="s">
        <v>29</v>
      </c>
      <c r="E9" s="23">
        <v>63383000000</v>
      </c>
      <c r="F9" s="23">
        <v>12572000000</v>
      </c>
      <c r="G9" s="23">
        <v>0</v>
      </c>
      <c r="H9" s="23">
        <v>75955000000</v>
      </c>
      <c r="I9" s="23">
        <v>0</v>
      </c>
      <c r="J9" s="23">
        <v>74693173534.330002</v>
      </c>
      <c r="K9" s="23">
        <v>1261826465.6700001</v>
      </c>
      <c r="L9" s="23">
        <v>65219154938.669998</v>
      </c>
      <c r="M9" s="23">
        <v>24769148204.290001</v>
      </c>
      <c r="N9" s="23">
        <v>24015179458.290001</v>
      </c>
    </row>
    <row r="10" spans="1:14" s="14" customFormat="1">
      <c r="A10" s="9" t="s">
        <v>29</v>
      </c>
      <c r="B10" s="9"/>
      <c r="C10" s="9"/>
      <c r="D10" s="9"/>
      <c r="E10" s="24">
        <f>+E9</f>
        <v>63383000000</v>
      </c>
      <c r="F10" s="24">
        <f t="shared" ref="F10:N10" si="1">+F9</f>
        <v>12572000000</v>
      </c>
      <c r="G10" s="24">
        <f t="shared" si="1"/>
        <v>0</v>
      </c>
      <c r="H10" s="24">
        <f t="shared" si="1"/>
        <v>75955000000</v>
      </c>
      <c r="I10" s="24">
        <f t="shared" si="1"/>
        <v>0</v>
      </c>
      <c r="J10" s="24">
        <f t="shared" si="1"/>
        <v>74693173534.330002</v>
      </c>
      <c r="K10" s="24">
        <f t="shared" si="1"/>
        <v>1261826465.6700001</v>
      </c>
      <c r="L10" s="24">
        <f t="shared" si="1"/>
        <v>65219154938.669998</v>
      </c>
      <c r="M10" s="24">
        <f t="shared" si="1"/>
        <v>24769148204.290001</v>
      </c>
      <c r="N10" s="24">
        <f t="shared" si="1"/>
        <v>24015179458.290001</v>
      </c>
    </row>
    <row r="11" spans="1:14" ht="33.75">
      <c r="A11" s="6" t="s">
        <v>30</v>
      </c>
      <c r="B11" s="7" t="s">
        <v>21</v>
      </c>
      <c r="C11" s="7" t="s">
        <v>22</v>
      </c>
      <c r="D11" s="8" t="s">
        <v>31</v>
      </c>
      <c r="E11" s="23">
        <v>22772000000</v>
      </c>
      <c r="F11" s="23">
        <v>0</v>
      </c>
      <c r="G11" s="23">
        <v>11577000000</v>
      </c>
      <c r="H11" s="23">
        <v>11195000000</v>
      </c>
      <c r="I11" s="23">
        <v>11195000000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</row>
    <row r="12" spans="1:14" ht="33.75">
      <c r="A12" s="6" t="s">
        <v>32</v>
      </c>
      <c r="B12" s="7" t="s">
        <v>21</v>
      </c>
      <c r="C12" s="7" t="s">
        <v>22</v>
      </c>
      <c r="D12" s="8" t="s">
        <v>33</v>
      </c>
      <c r="E12" s="23">
        <v>48000000</v>
      </c>
      <c r="F12" s="23">
        <v>0</v>
      </c>
      <c r="G12" s="23">
        <v>0</v>
      </c>
      <c r="H12" s="23">
        <v>48000000</v>
      </c>
      <c r="I12" s="23">
        <v>0</v>
      </c>
      <c r="J12" s="23">
        <v>37377366</v>
      </c>
      <c r="K12" s="23">
        <v>10622634</v>
      </c>
      <c r="L12" s="23">
        <v>37377366</v>
      </c>
      <c r="M12" s="23">
        <v>37319686</v>
      </c>
      <c r="N12" s="23">
        <v>37319686</v>
      </c>
    </row>
    <row r="13" spans="1:14" s="14" customFormat="1">
      <c r="A13" s="9" t="s">
        <v>54</v>
      </c>
      <c r="B13" s="9"/>
      <c r="C13" s="9"/>
      <c r="D13" s="9"/>
      <c r="E13" s="24">
        <f>SUM(E11:E12)</f>
        <v>22820000000</v>
      </c>
      <c r="F13" s="24">
        <f t="shared" ref="F13:N13" si="2">SUM(F11:F12)</f>
        <v>0</v>
      </c>
      <c r="G13" s="24">
        <f t="shared" si="2"/>
        <v>11577000000</v>
      </c>
      <c r="H13" s="24">
        <f t="shared" si="2"/>
        <v>11243000000</v>
      </c>
      <c r="I13" s="24">
        <f t="shared" si="2"/>
        <v>11195000000</v>
      </c>
      <c r="J13" s="24">
        <f t="shared" si="2"/>
        <v>37377366</v>
      </c>
      <c r="K13" s="24">
        <f t="shared" si="2"/>
        <v>10622634</v>
      </c>
      <c r="L13" s="24">
        <f t="shared" si="2"/>
        <v>37377366</v>
      </c>
      <c r="M13" s="24">
        <f t="shared" si="2"/>
        <v>37319686</v>
      </c>
      <c r="N13" s="24">
        <f t="shared" si="2"/>
        <v>37319686</v>
      </c>
    </row>
    <row r="14" spans="1:14">
      <c r="A14" s="6" t="s">
        <v>34</v>
      </c>
      <c r="B14" s="7" t="s">
        <v>21</v>
      </c>
      <c r="C14" s="7" t="s">
        <v>22</v>
      </c>
      <c r="D14" s="8" t="s">
        <v>35</v>
      </c>
      <c r="E14" s="23">
        <v>121000000</v>
      </c>
      <c r="F14" s="23">
        <v>0</v>
      </c>
      <c r="G14" s="23">
        <v>0</v>
      </c>
      <c r="H14" s="23">
        <v>121000000</v>
      </c>
      <c r="I14" s="23">
        <v>0</v>
      </c>
      <c r="J14" s="23">
        <v>0</v>
      </c>
      <c r="K14" s="23">
        <v>121000000</v>
      </c>
      <c r="L14" s="23">
        <v>0</v>
      </c>
      <c r="M14" s="23">
        <v>0</v>
      </c>
      <c r="N14" s="23">
        <v>0</v>
      </c>
    </row>
    <row r="15" spans="1:14" ht="22.5">
      <c r="A15" s="6" t="s">
        <v>36</v>
      </c>
      <c r="B15" s="7" t="s">
        <v>21</v>
      </c>
      <c r="C15" s="7" t="s">
        <v>22</v>
      </c>
      <c r="D15" s="8" t="s">
        <v>37</v>
      </c>
      <c r="E15" s="23">
        <v>66000000</v>
      </c>
      <c r="F15" s="23">
        <v>0</v>
      </c>
      <c r="G15" s="23">
        <v>0</v>
      </c>
      <c r="H15" s="23">
        <v>66000000</v>
      </c>
      <c r="I15" s="23">
        <v>0</v>
      </c>
      <c r="J15" s="23">
        <v>0</v>
      </c>
      <c r="K15" s="23">
        <v>66000000</v>
      </c>
      <c r="L15" s="23">
        <v>0</v>
      </c>
      <c r="M15" s="23">
        <v>0</v>
      </c>
      <c r="N15" s="23">
        <v>0</v>
      </c>
    </row>
    <row r="16" spans="1:14" ht="22.5">
      <c r="A16" s="6" t="s">
        <v>38</v>
      </c>
      <c r="B16" s="7" t="s">
        <v>39</v>
      </c>
      <c r="C16" s="7" t="s">
        <v>40</v>
      </c>
      <c r="D16" s="8" t="s">
        <v>41</v>
      </c>
      <c r="E16" s="23">
        <v>1080000000</v>
      </c>
      <c r="F16" s="23">
        <v>0</v>
      </c>
      <c r="G16" s="23">
        <v>0</v>
      </c>
      <c r="H16" s="23">
        <v>1080000000</v>
      </c>
      <c r="I16" s="23">
        <v>0</v>
      </c>
      <c r="J16" s="23">
        <v>0</v>
      </c>
      <c r="K16" s="23">
        <v>1080000000</v>
      </c>
      <c r="L16" s="23">
        <v>0</v>
      </c>
      <c r="M16" s="23">
        <v>0</v>
      </c>
      <c r="N16" s="23">
        <v>0</v>
      </c>
    </row>
    <row r="17" spans="1:14" ht="22.5">
      <c r="A17" s="6" t="s">
        <v>42</v>
      </c>
      <c r="B17" s="7" t="s">
        <v>21</v>
      </c>
      <c r="C17" s="7" t="s">
        <v>22</v>
      </c>
      <c r="D17" s="8" t="s">
        <v>43</v>
      </c>
      <c r="E17" s="23">
        <v>6000000</v>
      </c>
      <c r="F17" s="23">
        <v>0</v>
      </c>
      <c r="G17" s="23">
        <v>0</v>
      </c>
      <c r="H17" s="23">
        <v>6000000</v>
      </c>
      <c r="I17" s="23">
        <v>0</v>
      </c>
      <c r="J17" s="23">
        <v>0</v>
      </c>
      <c r="K17" s="23">
        <v>6000000</v>
      </c>
      <c r="L17" s="23">
        <v>0</v>
      </c>
      <c r="M17" s="23">
        <v>0</v>
      </c>
      <c r="N17" s="23">
        <v>0</v>
      </c>
    </row>
    <row r="18" spans="1:14" s="14" customFormat="1">
      <c r="A18" s="9" t="s">
        <v>55</v>
      </c>
      <c r="B18" s="9"/>
      <c r="C18" s="9"/>
      <c r="D18" s="9"/>
      <c r="E18" s="24">
        <f>SUM(E14:E17)</f>
        <v>1273000000</v>
      </c>
      <c r="F18" s="24">
        <f t="shared" ref="F18:N18" si="3">SUM(F14:F17)</f>
        <v>0</v>
      </c>
      <c r="G18" s="24">
        <f t="shared" si="3"/>
        <v>0</v>
      </c>
      <c r="H18" s="24">
        <f t="shared" si="3"/>
        <v>1273000000</v>
      </c>
      <c r="I18" s="24">
        <f t="shared" si="3"/>
        <v>0</v>
      </c>
      <c r="J18" s="24">
        <f t="shared" si="3"/>
        <v>0</v>
      </c>
      <c r="K18" s="24">
        <f t="shared" si="3"/>
        <v>1273000000</v>
      </c>
      <c r="L18" s="24">
        <f t="shared" si="3"/>
        <v>0</v>
      </c>
      <c r="M18" s="24">
        <f t="shared" si="3"/>
        <v>0</v>
      </c>
      <c r="N18" s="24">
        <f t="shared" si="3"/>
        <v>0</v>
      </c>
    </row>
    <row r="19" spans="1:14" s="15" customFormat="1">
      <c r="A19" s="10" t="s">
        <v>56</v>
      </c>
      <c r="B19" s="10"/>
      <c r="C19" s="10"/>
      <c r="D19" s="10"/>
      <c r="E19" s="25">
        <f>+E18+E13+E10+E8</f>
        <v>389066000000</v>
      </c>
      <c r="F19" s="25">
        <f t="shared" ref="F19:N19" si="4">+F18+F13+F10+F8</f>
        <v>12572000000</v>
      </c>
      <c r="G19" s="25">
        <f t="shared" si="4"/>
        <v>12572000000</v>
      </c>
      <c r="H19" s="25">
        <f t="shared" si="4"/>
        <v>389066000000</v>
      </c>
      <c r="I19" s="25">
        <f t="shared" si="4"/>
        <v>11195000000</v>
      </c>
      <c r="J19" s="25">
        <f t="shared" si="4"/>
        <v>164936239361.33002</v>
      </c>
      <c r="K19" s="25">
        <f t="shared" si="4"/>
        <v>212934760638.67001</v>
      </c>
      <c r="L19" s="25">
        <f t="shared" si="4"/>
        <v>155460613765.66998</v>
      </c>
      <c r="M19" s="25">
        <f t="shared" si="4"/>
        <v>115003001555.29001</v>
      </c>
      <c r="N19" s="25">
        <f t="shared" si="4"/>
        <v>114244393889.29001</v>
      </c>
    </row>
    <row r="20" spans="1:14" ht="22.5">
      <c r="A20" s="6" t="s">
        <v>44</v>
      </c>
      <c r="B20" s="7" t="s">
        <v>39</v>
      </c>
      <c r="C20" s="7" t="s">
        <v>22</v>
      </c>
      <c r="D20" s="8" t="s">
        <v>45</v>
      </c>
      <c r="E20" s="23">
        <v>0</v>
      </c>
      <c r="F20" s="23">
        <v>89133181</v>
      </c>
      <c r="G20" s="23">
        <v>0</v>
      </c>
      <c r="H20" s="23">
        <v>89133181</v>
      </c>
      <c r="I20" s="23">
        <v>0</v>
      </c>
      <c r="J20" s="23">
        <v>0</v>
      </c>
      <c r="K20" s="23">
        <v>89133181</v>
      </c>
      <c r="L20" s="23">
        <v>0</v>
      </c>
      <c r="M20" s="23">
        <v>0</v>
      </c>
      <c r="N20" s="23">
        <v>0</v>
      </c>
    </row>
    <row r="21" spans="1:14" ht="22.5">
      <c r="A21" s="6" t="s">
        <v>44</v>
      </c>
      <c r="B21" s="7" t="s">
        <v>39</v>
      </c>
      <c r="C21" s="7" t="s">
        <v>40</v>
      </c>
      <c r="D21" s="8" t="s">
        <v>45</v>
      </c>
      <c r="E21" s="23">
        <v>89133181</v>
      </c>
      <c r="F21" s="23">
        <v>0</v>
      </c>
      <c r="G21" s="23">
        <v>89133181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</row>
    <row r="22" spans="1:14" s="14" customFormat="1">
      <c r="A22" s="9" t="s">
        <v>57</v>
      </c>
      <c r="B22" s="9"/>
      <c r="C22" s="9"/>
      <c r="D22" s="9"/>
      <c r="E22" s="24">
        <f>SUM(E20:E21)</f>
        <v>89133181</v>
      </c>
      <c r="F22" s="24">
        <f t="shared" ref="F22:N22" si="5">SUM(F20:F21)</f>
        <v>89133181</v>
      </c>
      <c r="G22" s="24">
        <f t="shared" si="5"/>
        <v>89133181</v>
      </c>
      <c r="H22" s="24">
        <f t="shared" si="5"/>
        <v>89133181</v>
      </c>
      <c r="I22" s="24">
        <f t="shared" si="5"/>
        <v>0</v>
      </c>
      <c r="J22" s="24">
        <f t="shared" si="5"/>
        <v>0</v>
      </c>
      <c r="K22" s="24">
        <f t="shared" si="5"/>
        <v>89133181</v>
      </c>
      <c r="L22" s="24">
        <f t="shared" si="5"/>
        <v>0</v>
      </c>
      <c r="M22" s="24">
        <f t="shared" si="5"/>
        <v>0</v>
      </c>
      <c r="N22" s="24">
        <f t="shared" si="5"/>
        <v>0</v>
      </c>
    </row>
    <row r="23" spans="1:14" ht="67.5">
      <c r="A23" s="6" t="s">
        <v>46</v>
      </c>
      <c r="B23" s="7" t="s">
        <v>39</v>
      </c>
      <c r="C23" s="7" t="s">
        <v>22</v>
      </c>
      <c r="D23" s="8" t="s">
        <v>47</v>
      </c>
      <c r="E23" s="23">
        <v>61290000000</v>
      </c>
      <c r="F23" s="23">
        <v>0</v>
      </c>
      <c r="G23" s="23">
        <v>56824814357</v>
      </c>
      <c r="H23" s="23">
        <v>4465185643</v>
      </c>
      <c r="I23" s="23">
        <v>0</v>
      </c>
      <c r="J23" s="23">
        <v>4465185643</v>
      </c>
      <c r="K23" s="23">
        <v>0</v>
      </c>
      <c r="L23" s="23">
        <v>4465185643</v>
      </c>
      <c r="M23" s="23">
        <v>3782310546</v>
      </c>
      <c r="N23" s="23">
        <v>3782310546</v>
      </c>
    </row>
    <row r="24" spans="1:14" ht="67.5">
      <c r="A24" s="6" t="s">
        <v>48</v>
      </c>
      <c r="B24" s="7" t="s">
        <v>39</v>
      </c>
      <c r="C24" s="7" t="s">
        <v>22</v>
      </c>
      <c r="D24" s="8" t="s">
        <v>49</v>
      </c>
      <c r="E24" s="23">
        <v>13771084669</v>
      </c>
      <c r="F24" s="23">
        <v>0</v>
      </c>
      <c r="G24" s="23">
        <v>0</v>
      </c>
      <c r="H24" s="23">
        <v>13771084669</v>
      </c>
      <c r="I24" s="23">
        <v>0</v>
      </c>
      <c r="J24" s="23">
        <v>13760201901.959999</v>
      </c>
      <c r="K24" s="23">
        <v>10882767.039999999</v>
      </c>
      <c r="L24" s="23">
        <v>13760201901.959999</v>
      </c>
      <c r="M24" s="23">
        <v>6376774987</v>
      </c>
      <c r="N24" s="23">
        <v>0</v>
      </c>
    </row>
    <row r="25" spans="1:14" ht="67.5">
      <c r="A25" s="6" t="s">
        <v>48</v>
      </c>
      <c r="B25" s="7" t="s">
        <v>50</v>
      </c>
      <c r="C25" s="7" t="s">
        <v>22</v>
      </c>
      <c r="D25" s="8" t="s">
        <v>49</v>
      </c>
      <c r="E25" s="23">
        <v>14892579032</v>
      </c>
      <c r="F25" s="23">
        <v>0</v>
      </c>
      <c r="G25" s="23">
        <v>0</v>
      </c>
      <c r="H25" s="23">
        <v>14892579032</v>
      </c>
      <c r="I25" s="23">
        <v>0</v>
      </c>
      <c r="J25" s="23">
        <v>14892579032</v>
      </c>
      <c r="K25" s="23">
        <v>0</v>
      </c>
      <c r="L25" s="23">
        <v>14892579032</v>
      </c>
      <c r="M25" s="23">
        <v>14660929670</v>
      </c>
      <c r="N25" s="23">
        <v>14660929670</v>
      </c>
    </row>
    <row r="26" spans="1:14" ht="78.75">
      <c r="A26" s="6" t="s">
        <v>51</v>
      </c>
      <c r="B26" s="7" t="s">
        <v>39</v>
      </c>
      <c r="C26" s="7" t="s">
        <v>22</v>
      </c>
      <c r="D26" s="8" t="s">
        <v>52</v>
      </c>
      <c r="E26" s="23">
        <v>0</v>
      </c>
      <c r="F26" s="23">
        <v>56824814357</v>
      </c>
      <c r="G26" s="23">
        <v>0</v>
      </c>
      <c r="H26" s="23">
        <v>56824814357</v>
      </c>
      <c r="I26" s="23">
        <v>0</v>
      </c>
      <c r="J26" s="23">
        <v>56824814357</v>
      </c>
      <c r="K26" s="23">
        <v>0</v>
      </c>
      <c r="L26" s="23">
        <v>56824814357</v>
      </c>
      <c r="M26" s="23">
        <v>4398860473</v>
      </c>
      <c r="N26" s="23">
        <v>4300000000</v>
      </c>
    </row>
    <row r="27" spans="1:14" s="14" customFormat="1">
      <c r="A27" s="9" t="s">
        <v>58</v>
      </c>
      <c r="B27" s="9"/>
      <c r="C27" s="9"/>
      <c r="D27" s="9"/>
      <c r="E27" s="24">
        <f>SUM(E23:E26)</f>
        <v>89953663701</v>
      </c>
      <c r="F27" s="24">
        <f t="shared" ref="F27:N27" si="6">SUM(F23:F26)</f>
        <v>56824814357</v>
      </c>
      <c r="G27" s="24">
        <f t="shared" si="6"/>
        <v>56824814357</v>
      </c>
      <c r="H27" s="24">
        <f t="shared" si="6"/>
        <v>89953663701</v>
      </c>
      <c r="I27" s="24">
        <f t="shared" si="6"/>
        <v>0</v>
      </c>
      <c r="J27" s="24">
        <f t="shared" si="6"/>
        <v>89942780933.959991</v>
      </c>
      <c r="K27" s="24">
        <f t="shared" si="6"/>
        <v>10882767.039999999</v>
      </c>
      <c r="L27" s="24">
        <f t="shared" si="6"/>
        <v>89942780933.959991</v>
      </c>
      <c r="M27" s="24">
        <f t="shared" si="6"/>
        <v>29218875676</v>
      </c>
      <c r="N27" s="24">
        <f t="shared" si="6"/>
        <v>22743240216</v>
      </c>
    </row>
    <row r="28" spans="1:14" s="16" customFormat="1">
      <c r="A28" s="11" t="s">
        <v>59</v>
      </c>
      <c r="B28" s="11"/>
      <c r="C28" s="11"/>
      <c r="D28" s="11"/>
      <c r="E28" s="26">
        <v>479108796882</v>
      </c>
      <c r="F28" s="26">
        <v>69485947538</v>
      </c>
      <c r="G28" s="26">
        <v>69485947538</v>
      </c>
      <c r="H28" s="26">
        <v>479108796882</v>
      </c>
      <c r="I28" s="26">
        <v>11195000000</v>
      </c>
      <c r="J28" s="26">
        <v>254879020295.29001</v>
      </c>
      <c r="K28" s="26">
        <v>213034776586.70999</v>
      </c>
      <c r="L28" s="26">
        <v>245403394699.63</v>
      </c>
      <c r="M28" s="26">
        <v>144221877231.29001</v>
      </c>
      <c r="N28" s="26">
        <v>136987634105.28999</v>
      </c>
    </row>
    <row r="29" spans="1:14">
      <c r="A29" s="5" t="s">
        <v>1</v>
      </c>
      <c r="B29" s="3" t="s">
        <v>1</v>
      </c>
      <c r="C29" s="3" t="s">
        <v>1</v>
      </c>
      <c r="D29" s="4" t="s">
        <v>1</v>
      </c>
      <c r="E29" s="21" t="s">
        <v>1</v>
      </c>
      <c r="F29" s="21" t="s">
        <v>1</v>
      </c>
      <c r="G29" s="21" t="s">
        <v>1</v>
      </c>
      <c r="H29" s="21" t="s">
        <v>1</v>
      </c>
      <c r="I29" s="21" t="s">
        <v>1</v>
      </c>
      <c r="J29" s="21" t="s">
        <v>1</v>
      </c>
      <c r="K29" s="21" t="s">
        <v>1</v>
      </c>
      <c r="L29" s="21" t="s">
        <v>1</v>
      </c>
      <c r="M29" s="21" t="s">
        <v>1</v>
      </c>
      <c r="N29" s="21" t="s">
        <v>1</v>
      </c>
    </row>
    <row r="30" spans="1:14" ht="33.950000000000003" customHeight="1"/>
  </sheetData>
  <mergeCells count="8">
    <mergeCell ref="A27:D27"/>
    <mergeCell ref="A28:D28"/>
    <mergeCell ref="A8:D8"/>
    <mergeCell ref="A10:D10"/>
    <mergeCell ref="A13:D13"/>
    <mergeCell ref="A18:D18"/>
    <mergeCell ref="A19:D19"/>
    <mergeCell ref="A22:D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2022-05-02T14:59:06Z</dcterms:created>
  <dcterms:modified xsi:type="dcterms:W3CDTF">2022-05-02T15:25:51Z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