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jpg" ContentType="image/jp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scar.rivaldo\Desktop\NOVIEMBRE\"/>
    </mc:Choice>
  </mc:AlternateContent>
  <bookViews>
    <workbookView xWindow="0" yWindow="0" windowWidth="24000" windowHeight="8835"/>
  </bookViews>
  <sheets>
    <sheet name="REP_EPG034_EjecucionPresupuesta" sheetId="1" r:id="rId1"/>
  </sheets>
  <calcPr calcId="152511"/>
</workbook>
</file>

<file path=xl/calcChain.xml><?xml version="1.0" encoding="utf-8"?>
<calcChain xmlns="http://schemas.openxmlformats.org/spreadsheetml/2006/main">
  <c r="D26" i="1" l="1"/>
  <c r="E26" i="1"/>
  <c r="F26" i="1"/>
  <c r="G26" i="1"/>
  <c r="H26" i="1"/>
  <c r="I26" i="1"/>
  <c r="J26" i="1"/>
  <c r="K26" i="1"/>
  <c r="L26" i="1"/>
  <c r="C26" i="1"/>
  <c r="D25" i="1"/>
  <c r="E25" i="1"/>
  <c r="F25" i="1"/>
  <c r="G25" i="1"/>
  <c r="H25" i="1"/>
  <c r="I25" i="1"/>
  <c r="J25" i="1"/>
  <c r="K25" i="1"/>
  <c r="L25" i="1"/>
  <c r="C25" i="1"/>
  <c r="D20" i="1"/>
  <c r="E20" i="1"/>
  <c r="F20" i="1"/>
  <c r="G20" i="1"/>
  <c r="H20" i="1"/>
  <c r="I20" i="1"/>
  <c r="J20" i="1"/>
  <c r="K20" i="1"/>
  <c r="L20" i="1"/>
  <c r="C20" i="1"/>
  <c r="D19" i="1"/>
  <c r="E19" i="1"/>
  <c r="F19" i="1"/>
  <c r="G19" i="1"/>
  <c r="H19" i="1"/>
  <c r="I19" i="1"/>
  <c r="J19" i="1"/>
  <c r="K19" i="1"/>
  <c r="L19" i="1"/>
  <c r="C19" i="1"/>
  <c r="D14" i="1"/>
  <c r="E14" i="1"/>
  <c r="F14" i="1"/>
  <c r="G14" i="1"/>
  <c r="H14" i="1"/>
  <c r="I14" i="1"/>
  <c r="J14" i="1"/>
  <c r="K14" i="1"/>
  <c r="L14" i="1"/>
  <c r="C14" i="1"/>
  <c r="D11" i="1"/>
  <c r="E11" i="1"/>
  <c r="F11" i="1"/>
  <c r="G11" i="1"/>
  <c r="H11" i="1"/>
  <c r="I11" i="1"/>
  <c r="J11" i="1"/>
  <c r="K11" i="1"/>
  <c r="L11" i="1"/>
  <c r="C11" i="1"/>
</calcChain>
</file>

<file path=xl/sharedStrings.xml><?xml version="1.0" encoding="utf-8"?>
<sst xmlns="http://schemas.openxmlformats.org/spreadsheetml/2006/main" count="82" uniqueCount="56">
  <si>
    <t>Año Fiscal:</t>
  </si>
  <si>
    <t/>
  </si>
  <si>
    <t>Vigencia:</t>
  </si>
  <si>
    <t>Actual</t>
  </si>
  <si>
    <t>Periodo:</t>
  </si>
  <si>
    <t>Enero-Noviembre</t>
  </si>
  <si>
    <t>RUBRO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</si>
  <si>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</si>
  <si>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</si>
  <si>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</si>
  <si>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</si>
  <si>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</si>
  <si>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</si>
  <si>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</si>
  <si>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</si>
  <si>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</si>
  <si>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</si>
  <si>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PAGOS</t>
  </si>
  <si>
    <t>A-1-0-1-1</t>
  </si>
  <si>
    <t>SUELDOS DE PERSONAL DE NOMINA</t>
  </si>
  <si>
    <t>A-1-0-1-4</t>
  </si>
  <si>
    <t>PRIMA TECNICA</t>
  </si>
  <si>
    <t>A-1-0-1-5</t>
  </si>
  <si>
    <t>OTROS</t>
  </si>
  <si>
    <t>A-1-0-1-9</t>
  </si>
  <si>
    <t>HORAS EXTRAS, DIAS FESTIVOS E INDEMNIZACION POR VACACIONES</t>
  </si>
  <si>
    <t>A-1-0-2</t>
  </si>
  <si>
    <t>SERVICIOS PERSONALES INDIRECTOS</t>
  </si>
  <si>
    <t>A-1-0-5</t>
  </si>
  <si>
    <t>CONTRIBUCIONES INHERENTES A LA NOMINA SECTOR PRIVADO Y PUBLICO</t>
  </si>
  <si>
    <t>A-2-0-3</t>
  </si>
  <si>
    <t>IMPUESTOS Y MULTAS</t>
  </si>
  <si>
    <t>A-2-0-4</t>
  </si>
  <si>
    <t>ADQUISICION DE BIENES Y SERVICIOS</t>
  </si>
  <si>
    <t>A-3-2-1-1</t>
  </si>
  <si>
    <t>CUOTA DE AUDITAJE CONTRANAL</t>
  </si>
  <si>
    <t>A-3-5-3-43</t>
  </si>
  <si>
    <t>SEGURO DE VIDA - SENADORES Y REPRESENTANTES (ART. 389 - LEY 5 DE 1992)</t>
  </si>
  <si>
    <t>A-3-6-1-1</t>
  </si>
  <si>
    <t>SENTENCIAS Y CONCILIACIONES</t>
  </si>
  <si>
    <t>A-3-6-3-21</t>
  </si>
  <si>
    <t>OTRAS TRANSFERENCIAS</t>
  </si>
  <si>
    <t>C-0101-1000-1</t>
  </si>
  <si>
    <t>IMPLEMENTACION DE ESTRATEGIAS DE PARTICIPACIÓN Y COMUNICACIÓN EN LA ACTIVIDAD LEGISLATIVA DE LA CÁMARA DE REPRESENTANTES A NIVEL NACIONAL</t>
  </si>
  <si>
    <t>C-0199-1000-2</t>
  </si>
  <si>
    <t>MEJORAMIENTO DE LAS CONDICIONES DE SEGURIDAD Y PROTECCION EN LOS DESPLAZAMIENTOS DE LOS REPRESENTANTES A LA CAMARA. NACIONAL</t>
  </si>
  <si>
    <t>C-0199-1000-3</t>
  </si>
  <si>
    <t>MEJORAMIENTO Y ACTUALIZACION TECNOLOGICA DEL SALON ELIPTICO Y DE LAS COMISIONES DE LA CAMARA DE REPRESENTANTES A NIVEL NACIONAL</t>
  </si>
  <si>
    <t>C-0199-1000-4</t>
  </si>
  <si>
    <t>MEJORAMIENTO DEL SISTEMA DE GESTION DOCUMENTAL Y DE LA INFORMACION EN LA CAMARA DE REPRESENTANTES BOGOTA</t>
  </si>
  <si>
    <t>TOTAL GASTOS DE PERSONAL</t>
  </si>
  <si>
    <t>TOTAL GASTOS GENERALES</t>
  </si>
  <si>
    <t>TOTAL TRANSFERENCIAS</t>
  </si>
  <si>
    <t>TOTAL FUNCIONAMIENTO</t>
  </si>
  <si>
    <t>TOTAL INVERSON</t>
  </si>
  <si>
    <t>TOTAL PRESUPUESTO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</si>
</sst>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6" formatCode="_-* #,##0_-;\-* #,##0_-;_-* &quot;-&quot;??_-;_-@_-"/>
  </numFmts>
  <fonts count="8">
    <font>
      <sz val="11"/>
      <color rgb="FF000000"/>
      <name val="Calibri"/>
      <family val="2"/>
      <scheme val="minor"/>
    </font>
    <font>
      <sz val="11"/>
      <name val="Calibri"/>
    </font>
    <font>
      <b/>
      <sz val="9"/>
      <color rgb="FF000000"/>
      <name val="Times New Roman"/>
    </font>
    <font>
      <sz val="8"/>
      <color rgb="FF000000"/>
      <name val="Times New Roman"/>
    </font>
    <font>
      <b/>
      <sz val="8"/>
      <color rgb="FF000000"/>
      <name val="Times New Roman"/>
    </font>
    <font>
      <sz val="11"/>
      <color rgb="FF000000"/>
      <name val="Calibri"/>
      <family val="2"/>
      <scheme val="minor"/>
    </font>
    <font>
      <sz val="6"/>
      <color rgb="FF000000"/>
      <name val="Times New Roman"/>
      <family val="1"/>
    </font>
    <font>
      <b/>
      <sz val="9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21">
    <xf numFmtId="0" fontId="1" fillId="0" borderId="0" xfId="0" applyFont="1" applyFill="1" applyBorder="1"/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2" borderId="2" xfId="0" applyNumberFormat="1" applyFont="1" applyFill="1" applyBorder="1" applyAlignment="1">
      <alignment horizontal="center" vertical="center" wrapText="1" readingOrder="1"/>
    </xf>
    <xf numFmtId="0" fontId="3" fillId="0" borderId="2" xfId="0" applyNumberFormat="1" applyFont="1" applyFill="1" applyBorder="1" applyAlignment="1">
      <alignment vertical="center" wrapText="1" readingOrder="1"/>
    </xf>
    <xf numFmtId="0" fontId="3" fillId="0" borderId="2" xfId="0" applyNumberFormat="1" applyFont="1" applyFill="1" applyBorder="1" applyAlignment="1">
      <alignment horizontal="left" vertical="center" wrapText="1" readingOrder="1"/>
    </xf>
    <xf numFmtId="0" fontId="3" fillId="3" borderId="2" xfId="0" applyNumberFormat="1" applyFont="1" applyFill="1" applyBorder="1" applyAlignment="1">
      <alignment horizontal="center" vertical="center" wrapText="1" readingOrder="1"/>
    </xf>
    <xf numFmtId="0" fontId="3" fillId="4" borderId="2" xfId="0" applyNumberFormat="1" applyFont="1" applyFill="1" applyBorder="1" applyAlignment="1">
      <alignment horizontal="center" vertical="center" wrapText="1" readingOrder="1"/>
    </xf>
    <xf numFmtId="0" fontId="6" fillId="0" borderId="2" xfId="0" applyNumberFormat="1" applyFont="1" applyFill="1" applyBorder="1" applyAlignment="1">
      <alignment horizontal="left" vertical="center" wrapText="1" readingOrder="1"/>
    </xf>
    <xf numFmtId="0" fontId="1" fillId="2" borderId="0" xfId="0" applyFont="1" applyFill="1" applyBorder="1"/>
    <xf numFmtId="0" fontId="1" fillId="3" borderId="0" xfId="0" applyFont="1" applyFill="1" applyBorder="1"/>
    <xf numFmtId="0" fontId="1" fillId="4" borderId="0" xfId="0" applyFont="1" applyFill="1" applyBorder="1"/>
    <xf numFmtId="166" fontId="2" fillId="0" borderId="1" xfId="1" applyNumberFormat="1" applyFont="1" applyFill="1" applyBorder="1" applyAlignment="1">
      <alignment horizontal="center" vertical="center" wrapText="1" readingOrder="1"/>
    </xf>
    <xf numFmtId="166" fontId="2" fillId="0" borderId="0" xfId="1" applyNumberFormat="1" applyFont="1" applyFill="1" applyBorder="1" applyAlignment="1">
      <alignment horizontal="center" vertical="center" wrapText="1" readingOrder="1"/>
    </xf>
    <xf numFmtId="166" fontId="1" fillId="0" borderId="0" xfId="1" applyNumberFormat="1" applyFont="1" applyFill="1" applyBorder="1"/>
    <xf numFmtId="166" fontId="2" fillId="0" borderId="3" xfId="1" applyNumberFormat="1" applyFont="1" applyFill="1" applyBorder="1" applyAlignment="1">
      <alignment horizontal="center" vertical="center" wrapText="1" readingOrder="1"/>
    </xf>
    <xf numFmtId="166" fontId="2" fillId="2" borderId="2" xfId="1" applyNumberFormat="1" applyFont="1" applyFill="1" applyBorder="1" applyAlignment="1">
      <alignment horizontal="center" vertical="center" wrapText="1" readingOrder="1"/>
    </xf>
    <xf numFmtId="166" fontId="3" fillId="0" borderId="2" xfId="1" applyNumberFormat="1" applyFont="1" applyFill="1" applyBorder="1" applyAlignment="1">
      <alignment horizontal="right" vertical="center" wrapText="1" readingOrder="1"/>
    </xf>
    <xf numFmtId="166" fontId="3" fillId="3" borderId="2" xfId="1" applyNumberFormat="1" applyFont="1" applyFill="1" applyBorder="1" applyAlignment="1">
      <alignment horizontal="right" vertical="center" wrapText="1" readingOrder="1"/>
    </xf>
    <xf numFmtId="166" fontId="3" fillId="4" borderId="2" xfId="1" applyNumberFormat="1" applyFont="1" applyFill="1" applyBorder="1" applyAlignment="1">
      <alignment horizontal="right" vertical="center" wrapText="1" readingOrder="1"/>
    </xf>
    <xf numFmtId="166" fontId="4" fillId="4" borderId="2" xfId="1" applyNumberFormat="1" applyFont="1" applyFill="1" applyBorder="1" applyAlignment="1">
      <alignment horizontal="right" vertical="center" wrapText="1" readingOrder="1"/>
    </xf>
    <xf numFmtId="166" fontId="7" fillId="0" borderId="0" xfId="1" applyNumberFormat="1" applyFont="1" applyFill="1" applyBorder="1" applyAlignment="1">
      <alignment horizontal="center" vertical="center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409575</xdr:colOff>
      <xdr:row>0</xdr:row>
      <xdr:rowOff>104775</xdr:rowOff>
    </xdr:from>
    <xdr:to>
      <xdr:col>6</xdr:col>
      <xdr:colOff>457200</xdr:colOff>
      <xdr:row>2</xdr:row>
      <xdr:rowOff>266700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29200" y="104775"/>
          <a:ext cx="18192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866775</xdr:colOff>
      <xdr:row>0</xdr:row>
      <xdr:rowOff>76200</xdr:rowOff>
    </xdr:from>
    <xdr:to>
      <xdr:col>9</xdr:col>
      <xdr:colOff>314325</xdr:colOff>
      <xdr:row>2</xdr:row>
      <xdr:rowOff>180975</xdr:rowOff>
    </xdr:to>
    <xdr:pic>
      <xdr:nvPicPr>
        <xdr:cNvPr id="3" name="Picture 1"/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143875" y="76200"/>
          <a:ext cx="1219200" cy="4857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"/>
  <sheetViews>
    <sheetView showGridLines="0" tabSelected="1" workbookViewId="0">
      <selection activeCell="B8" sqref="B8"/>
    </sheetView>
  </sheetViews>
  <sheetFormatPr baseColWidth="10" defaultRowHeight="15"/>
  <cols>
    <col min="1" max="1" width="15.140625" customWidth="1"/>
    <col min="2" max="2" width="27.5703125" customWidth="1"/>
    <col min="3" max="12" width="13.28515625" style="13" customWidth="1"/>
    <col min="13" max="13" width="0" hidden="1" customWidth="1"/>
    <col min="14" max="14" width="6.42578125" customWidth="1"/>
  </cols>
  <sheetData>
    <row r="1" spans="1:12">
      <c r="A1" s="1" t="s">
        <v>0</v>
      </c>
      <c r="B1" s="11">
        <v>2018</v>
      </c>
      <c r="D1" s="12" t="s">
        <v>1</v>
      </c>
      <c r="E1" s="20" t="s">
        <v>1</v>
      </c>
      <c r="F1" s="20" t="s">
        <v>1</v>
      </c>
      <c r="G1" s="20" t="s">
        <v>1</v>
      </c>
      <c r="H1" s="20" t="s">
        <v>1</v>
      </c>
      <c r="I1" s="20" t="s">
        <v>1</v>
      </c>
      <c r="J1" s="20" t="s">
        <v>1</v>
      </c>
      <c r="K1" s="12" t="s">
        <v>1</v>
      </c>
      <c r="L1" s="12" t="s">
        <v>1</v>
      </c>
    </row>
    <row r="2" spans="1:12">
      <c r="A2" s="1" t="s">
        <v>2</v>
      </c>
      <c r="B2" s="11" t="s">
        <v>3</v>
      </c>
      <c r="D2" s="12" t="s">
        <v>1</v>
      </c>
      <c r="E2" s="20" t="s">
        <v>1</v>
      </c>
      <c r="F2" s="20" t="s">
        <v>1</v>
      </c>
      <c r="G2" s="20" t="s">
        <v>1</v>
      </c>
      <c r="H2" s="20" t="s">
        <v>1</v>
      </c>
      <c r="I2" s="20" t="s">
        <v>1</v>
      </c>
      <c r="J2" s="20" t="s">
        <v>1</v>
      </c>
      <c r="K2" s="12" t="s">
        <v>1</v>
      </c>
      <c r="L2" s="12" t="s">
        <v>1</v>
      </c>
    </row>
    <row r="3" spans="1:12">
      <c r="A3" s="1" t="s">
        <v>4</v>
      </c>
      <c r="B3" s="14" t="s">
        <v>5</v>
      </c>
      <c r="D3" s="12" t="s">
        <v>1</v>
      </c>
      <c r="E3" s="20" t="s">
        <v>1</v>
      </c>
      <c r="F3" s="20" t="s">
        <v>1</v>
      </c>
      <c r="G3" s="20" t="s">
        <v>1</v>
      </c>
      <c r="H3" s="20" t="s">
        <v>1</v>
      </c>
      <c r="I3" s="20" t="s">
        <v>1</v>
      </c>
      <c r="J3" s="20" t="s">
        <v>1</v>
      </c>
      <c r="K3" s="12" t="s">
        <v>1</v>
      </c>
      <c r="L3" s="12" t="s">
        <v>1</v>
      </c>
    </row>
    <row r="4" spans="1:12" s="8" customFormat="1" ht="30" customHeight="1">
      <c r="A4" s="2" t="s">
        <v>6</v>
      </c>
      <c r="B4" s="2" t="s">
        <v>7</v>
      </c>
      <c r="C4" s="15" t="s">
        <v>8</v>
      </c>
      <c r="D4" s="15" t="s">
        <v>9</v>
      </c>
      <c r="E4" s="15" t="s">
        <v>10</v>
      </c>
      <c r="F4" s="15" t="s">
        <v>11</v>
      </c>
      <c r="G4" s="15" t="s">
        <v>12</v>
      </c>
      <c r="H4" s="15" t="s">
        <v>13</v>
      </c>
      <c r="I4" s="15" t="s">
        <v>14</v>
      </c>
      <c r="J4" s="15" t="s">
        <v>15</v>
      </c>
      <c r="K4" s="15" t="s">
        <v>16</v>
      </c>
      <c r="L4" s="15" t="s">
        <v>17</v>
      </c>
    </row>
    <row r="5" spans="1:12" ht="22.5">
      <c r="A5" s="3" t="s">
        <v>18</v>
      </c>
      <c r="B5" s="4" t="s">
        <v>19</v>
      </c>
      <c r="C5" s="16">
        <v>97996608102</v>
      </c>
      <c r="D5" s="16">
        <v>12225000000</v>
      </c>
      <c r="E5" s="16">
        <v>11331000000</v>
      </c>
      <c r="F5" s="16">
        <v>98890608102</v>
      </c>
      <c r="G5" s="16">
        <v>0</v>
      </c>
      <c r="H5" s="16">
        <v>94091782768</v>
      </c>
      <c r="I5" s="16">
        <v>4798825334</v>
      </c>
      <c r="J5" s="16">
        <v>94091782768</v>
      </c>
      <c r="K5" s="16">
        <v>94091782768</v>
      </c>
      <c r="L5" s="16">
        <v>92828848941</v>
      </c>
    </row>
    <row r="6" spans="1:12">
      <c r="A6" s="3" t="s">
        <v>20</v>
      </c>
      <c r="B6" s="4" t="s">
        <v>21</v>
      </c>
      <c r="C6" s="16">
        <v>3407663961</v>
      </c>
      <c r="D6" s="16">
        <v>0</v>
      </c>
      <c r="E6" s="16">
        <v>0</v>
      </c>
      <c r="F6" s="16">
        <v>3407663961</v>
      </c>
      <c r="G6" s="16">
        <v>0</v>
      </c>
      <c r="H6" s="16">
        <v>2848625767</v>
      </c>
      <c r="I6" s="16">
        <v>559038194</v>
      </c>
      <c r="J6" s="16">
        <v>2848625767</v>
      </c>
      <c r="K6" s="16">
        <v>2848625767</v>
      </c>
      <c r="L6" s="16">
        <v>2848625767</v>
      </c>
    </row>
    <row r="7" spans="1:12">
      <c r="A7" s="3" t="s">
        <v>22</v>
      </c>
      <c r="B7" s="4" t="s">
        <v>23</v>
      </c>
      <c r="C7" s="16">
        <v>72867205646</v>
      </c>
      <c r="D7" s="16">
        <v>6884000000</v>
      </c>
      <c r="E7" s="16">
        <v>478000000</v>
      </c>
      <c r="F7" s="16">
        <v>79273205646</v>
      </c>
      <c r="G7" s="16">
        <v>1200000000</v>
      </c>
      <c r="H7" s="16">
        <v>63842250707</v>
      </c>
      <c r="I7" s="16">
        <v>14230954939</v>
      </c>
      <c r="J7" s="16">
        <v>63842250707</v>
      </c>
      <c r="K7" s="16">
        <v>63842250707</v>
      </c>
      <c r="L7" s="16">
        <v>63842250707</v>
      </c>
    </row>
    <row r="8" spans="1:12" ht="33.75">
      <c r="A8" s="3" t="s">
        <v>24</v>
      </c>
      <c r="B8" s="4" t="s">
        <v>25</v>
      </c>
      <c r="C8" s="16">
        <v>0</v>
      </c>
      <c r="D8" s="16">
        <v>1354000000</v>
      </c>
      <c r="E8" s="16">
        <v>0</v>
      </c>
      <c r="F8" s="16">
        <v>1354000000</v>
      </c>
      <c r="G8" s="16">
        <v>0</v>
      </c>
      <c r="H8" s="16">
        <v>1352822838</v>
      </c>
      <c r="I8" s="16">
        <v>1177162</v>
      </c>
      <c r="J8" s="16">
        <v>1352822838</v>
      </c>
      <c r="K8" s="16">
        <v>1352822838</v>
      </c>
      <c r="L8" s="16">
        <v>1352822838</v>
      </c>
    </row>
    <row r="9" spans="1:12" ht="22.5">
      <c r="A9" s="3" t="s">
        <v>26</v>
      </c>
      <c r="B9" s="4" t="s">
        <v>27</v>
      </c>
      <c r="C9" s="16">
        <v>3461228480</v>
      </c>
      <c r="D9" s="16">
        <v>8374902343</v>
      </c>
      <c r="E9" s="16">
        <v>0</v>
      </c>
      <c r="F9" s="16">
        <v>11836130823</v>
      </c>
      <c r="G9" s="16">
        <v>0</v>
      </c>
      <c r="H9" s="16">
        <v>11812082859</v>
      </c>
      <c r="I9" s="16">
        <v>24047964</v>
      </c>
      <c r="J9" s="16">
        <v>11802082846</v>
      </c>
      <c r="K9" s="16">
        <v>8794286486</v>
      </c>
      <c r="L9" s="16">
        <v>8723126386</v>
      </c>
    </row>
    <row r="10" spans="1:12" ht="33.75">
      <c r="A10" s="3" t="s">
        <v>28</v>
      </c>
      <c r="B10" s="4" t="s">
        <v>29</v>
      </c>
      <c r="C10" s="16">
        <v>64071327871</v>
      </c>
      <c r="D10" s="16">
        <v>11938000000</v>
      </c>
      <c r="E10" s="16">
        <v>2400000000</v>
      </c>
      <c r="F10" s="16">
        <v>73609327871</v>
      </c>
      <c r="G10" s="16">
        <v>0</v>
      </c>
      <c r="H10" s="16">
        <v>65528732919</v>
      </c>
      <c r="I10" s="16">
        <v>8080594952</v>
      </c>
      <c r="J10" s="16">
        <v>60717370276</v>
      </c>
      <c r="K10" s="16">
        <v>56367298203</v>
      </c>
      <c r="L10" s="16">
        <v>56367298203</v>
      </c>
    </row>
    <row r="11" spans="1:12" s="9" customFormat="1">
      <c r="A11" s="5" t="s">
        <v>50</v>
      </c>
      <c r="B11" s="5"/>
      <c r="C11" s="17">
        <f>SUM(C5:C10)</f>
        <v>241804034060</v>
      </c>
      <c r="D11" s="17">
        <f t="shared" ref="D11:L11" si="0">SUM(D5:D10)</f>
        <v>40775902343</v>
      </c>
      <c r="E11" s="17">
        <f t="shared" si="0"/>
        <v>14209000000</v>
      </c>
      <c r="F11" s="17">
        <f t="shared" si="0"/>
        <v>268370936403</v>
      </c>
      <c r="G11" s="17">
        <f t="shared" si="0"/>
        <v>1200000000</v>
      </c>
      <c r="H11" s="17">
        <f t="shared" si="0"/>
        <v>239476297858</v>
      </c>
      <c r="I11" s="17">
        <f t="shared" si="0"/>
        <v>27694638545</v>
      </c>
      <c r="J11" s="17">
        <f t="shared" si="0"/>
        <v>234654935202</v>
      </c>
      <c r="K11" s="17">
        <f t="shared" si="0"/>
        <v>227297066769</v>
      </c>
      <c r="L11" s="17">
        <f t="shared" si="0"/>
        <v>225962972842</v>
      </c>
    </row>
    <row r="12" spans="1:12">
      <c r="A12" s="3" t="s">
        <v>30</v>
      </c>
      <c r="B12" s="4" t="s">
        <v>31</v>
      </c>
      <c r="C12" s="16">
        <v>170980000</v>
      </c>
      <c r="D12" s="16">
        <v>0</v>
      </c>
      <c r="E12" s="16">
        <v>100000000</v>
      </c>
      <c r="F12" s="16">
        <v>70980000</v>
      </c>
      <c r="G12" s="16">
        <v>0</v>
      </c>
      <c r="H12" s="16">
        <v>17900300</v>
      </c>
      <c r="I12" s="16">
        <v>53079700</v>
      </c>
      <c r="J12" s="16">
        <v>17900300</v>
      </c>
      <c r="K12" s="16">
        <v>17900300</v>
      </c>
      <c r="L12" s="16">
        <v>17900300</v>
      </c>
    </row>
    <row r="13" spans="1:12" ht="22.5">
      <c r="A13" s="3" t="s">
        <v>32</v>
      </c>
      <c r="B13" s="4" t="s">
        <v>33</v>
      </c>
      <c r="C13" s="16">
        <v>26360068992</v>
      </c>
      <c r="D13" s="16">
        <v>8992000000</v>
      </c>
      <c r="E13" s="16">
        <v>35000000</v>
      </c>
      <c r="F13" s="16">
        <v>35317068992</v>
      </c>
      <c r="G13" s="16">
        <v>0</v>
      </c>
      <c r="H13" s="16">
        <v>35167722537</v>
      </c>
      <c r="I13" s="16">
        <v>149346455</v>
      </c>
      <c r="J13" s="16">
        <v>34700449138</v>
      </c>
      <c r="K13" s="16">
        <v>30418347384</v>
      </c>
      <c r="L13" s="16">
        <v>28838380215</v>
      </c>
    </row>
    <row r="14" spans="1:12" s="9" customFormat="1">
      <c r="A14" s="5" t="s">
        <v>51</v>
      </c>
      <c r="B14" s="5"/>
      <c r="C14" s="17">
        <f>SUM(C12:C13)</f>
        <v>26531048992</v>
      </c>
      <c r="D14" s="17">
        <f t="shared" ref="D14:L14" si="1">SUM(D12:D13)</f>
        <v>8992000000</v>
      </c>
      <c r="E14" s="17">
        <f t="shared" si="1"/>
        <v>135000000</v>
      </c>
      <c r="F14" s="17">
        <f t="shared" si="1"/>
        <v>35388048992</v>
      </c>
      <c r="G14" s="17">
        <f t="shared" si="1"/>
        <v>0</v>
      </c>
      <c r="H14" s="17">
        <f t="shared" si="1"/>
        <v>35185622837</v>
      </c>
      <c r="I14" s="17">
        <f t="shared" si="1"/>
        <v>202426155</v>
      </c>
      <c r="J14" s="17">
        <f t="shared" si="1"/>
        <v>34718349438</v>
      </c>
      <c r="K14" s="17">
        <f t="shared" si="1"/>
        <v>30436247684</v>
      </c>
      <c r="L14" s="17">
        <f t="shared" si="1"/>
        <v>28856280515</v>
      </c>
    </row>
    <row r="15" spans="1:12" ht="22.5">
      <c r="A15" s="3" t="s">
        <v>34</v>
      </c>
      <c r="B15" s="4" t="s">
        <v>35</v>
      </c>
      <c r="C15" s="16">
        <v>429510000</v>
      </c>
      <c r="D15" s="16">
        <v>0</v>
      </c>
      <c r="E15" s="16">
        <v>0</v>
      </c>
      <c r="F15" s="16">
        <v>429510000</v>
      </c>
      <c r="G15" s="16">
        <v>0</v>
      </c>
      <c r="H15" s="16">
        <v>429510000</v>
      </c>
      <c r="I15" s="16">
        <v>0</v>
      </c>
      <c r="J15" s="16">
        <v>429510000</v>
      </c>
      <c r="K15" s="16">
        <v>429510000</v>
      </c>
      <c r="L15" s="16">
        <v>429510000</v>
      </c>
    </row>
    <row r="16" spans="1:12" ht="33.75">
      <c r="A16" s="3" t="s">
        <v>36</v>
      </c>
      <c r="B16" s="4" t="s">
        <v>37</v>
      </c>
      <c r="C16" s="16">
        <v>412000000</v>
      </c>
      <c r="D16" s="16">
        <v>35000000</v>
      </c>
      <c r="E16" s="16">
        <v>0</v>
      </c>
      <c r="F16" s="16">
        <v>447000000</v>
      </c>
      <c r="G16" s="16">
        <v>0</v>
      </c>
      <c r="H16" s="16">
        <v>447000000</v>
      </c>
      <c r="I16" s="16">
        <v>0</v>
      </c>
      <c r="J16" s="16">
        <v>411891486</v>
      </c>
      <c r="K16" s="16">
        <v>339834959</v>
      </c>
      <c r="L16" s="16">
        <v>339834959</v>
      </c>
    </row>
    <row r="17" spans="1:12">
      <c r="A17" s="3" t="s">
        <v>38</v>
      </c>
      <c r="B17" s="4" t="s">
        <v>39</v>
      </c>
      <c r="C17" s="16">
        <v>0</v>
      </c>
      <c r="D17" s="16">
        <v>263000000</v>
      </c>
      <c r="E17" s="16">
        <v>0</v>
      </c>
      <c r="F17" s="16">
        <v>263000000</v>
      </c>
      <c r="G17" s="16">
        <v>0</v>
      </c>
      <c r="H17" s="16">
        <v>262713219</v>
      </c>
      <c r="I17" s="16">
        <v>286781</v>
      </c>
      <c r="J17" s="16">
        <v>262713219</v>
      </c>
      <c r="K17" s="16">
        <v>262713219</v>
      </c>
      <c r="L17" s="16">
        <v>262713219</v>
      </c>
    </row>
    <row r="18" spans="1:12">
      <c r="A18" s="3" t="s">
        <v>40</v>
      </c>
      <c r="B18" s="4" t="s">
        <v>41</v>
      </c>
      <c r="C18" s="16">
        <v>4674902343</v>
      </c>
      <c r="D18" s="16">
        <v>0</v>
      </c>
      <c r="E18" s="16">
        <v>4674902343</v>
      </c>
      <c r="F18" s="16">
        <v>0</v>
      </c>
      <c r="G18" s="16">
        <v>0</v>
      </c>
      <c r="H18" s="16">
        <v>0</v>
      </c>
      <c r="I18" s="16">
        <v>0</v>
      </c>
      <c r="J18" s="16">
        <v>0</v>
      </c>
      <c r="K18" s="16">
        <v>0</v>
      </c>
      <c r="L18" s="16">
        <v>0</v>
      </c>
    </row>
    <row r="19" spans="1:12" s="9" customFormat="1">
      <c r="A19" s="5" t="s">
        <v>52</v>
      </c>
      <c r="B19" s="5"/>
      <c r="C19" s="17">
        <f>SUM(C15:C18)</f>
        <v>5516412343</v>
      </c>
      <c r="D19" s="17">
        <f t="shared" ref="D19:L19" si="2">SUM(D15:D18)</f>
        <v>298000000</v>
      </c>
      <c r="E19" s="17">
        <f t="shared" si="2"/>
        <v>4674902343</v>
      </c>
      <c r="F19" s="17">
        <f t="shared" si="2"/>
        <v>1139510000</v>
      </c>
      <c r="G19" s="17">
        <f t="shared" si="2"/>
        <v>0</v>
      </c>
      <c r="H19" s="17">
        <f t="shared" si="2"/>
        <v>1139223219</v>
      </c>
      <c r="I19" s="17">
        <f t="shared" si="2"/>
        <v>286781</v>
      </c>
      <c r="J19" s="17">
        <f t="shared" si="2"/>
        <v>1104114705</v>
      </c>
      <c r="K19" s="17">
        <f t="shared" si="2"/>
        <v>1032058178</v>
      </c>
      <c r="L19" s="17">
        <f t="shared" si="2"/>
        <v>1032058178</v>
      </c>
    </row>
    <row r="20" spans="1:12" s="10" customFormat="1">
      <c r="A20" s="6" t="s">
        <v>53</v>
      </c>
      <c r="B20" s="6"/>
      <c r="C20" s="18">
        <f>+C19+C14+C11</f>
        <v>273851495395</v>
      </c>
      <c r="D20" s="18">
        <f t="shared" ref="D20:L20" si="3">+D19+D14+D11</f>
        <v>50065902343</v>
      </c>
      <c r="E20" s="18">
        <f t="shared" si="3"/>
        <v>19018902343</v>
      </c>
      <c r="F20" s="18">
        <f t="shared" si="3"/>
        <v>304898495395</v>
      </c>
      <c r="G20" s="18">
        <f t="shared" si="3"/>
        <v>1200000000</v>
      </c>
      <c r="H20" s="18">
        <f t="shared" si="3"/>
        <v>275801143914</v>
      </c>
      <c r="I20" s="18">
        <f t="shared" si="3"/>
        <v>27897351481</v>
      </c>
      <c r="J20" s="18">
        <f t="shared" si="3"/>
        <v>270477399345</v>
      </c>
      <c r="K20" s="18">
        <f t="shared" si="3"/>
        <v>258765372631</v>
      </c>
      <c r="L20" s="18">
        <f t="shared" si="3"/>
        <v>255851311535</v>
      </c>
    </row>
    <row r="21" spans="1:12" ht="33">
      <c r="A21" s="3" t="s">
        <v>42</v>
      </c>
      <c r="B21" s="7" t="s">
        <v>43</v>
      </c>
      <c r="C21" s="16">
        <v>1047000000</v>
      </c>
      <c r="D21" s="16">
        <v>0</v>
      </c>
      <c r="E21" s="16">
        <v>0</v>
      </c>
      <c r="F21" s="16">
        <v>1047000000</v>
      </c>
      <c r="G21" s="16">
        <v>1047000000</v>
      </c>
      <c r="H21" s="16">
        <v>0</v>
      </c>
      <c r="I21" s="16">
        <v>0</v>
      </c>
      <c r="J21" s="16">
        <v>0</v>
      </c>
      <c r="K21" s="16">
        <v>0</v>
      </c>
      <c r="L21" s="16">
        <v>0</v>
      </c>
    </row>
    <row r="22" spans="1:12" ht="33">
      <c r="A22" s="3" t="s">
        <v>44</v>
      </c>
      <c r="B22" s="7" t="s">
        <v>45</v>
      </c>
      <c r="C22" s="16">
        <v>37800000000</v>
      </c>
      <c r="D22" s="16">
        <v>1731470442</v>
      </c>
      <c r="E22" s="16">
        <v>3430605067</v>
      </c>
      <c r="F22" s="16">
        <v>36100865375</v>
      </c>
      <c r="G22" s="16">
        <v>0</v>
      </c>
      <c r="H22" s="16">
        <v>36100800846</v>
      </c>
      <c r="I22" s="16">
        <v>64529</v>
      </c>
      <c r="J22" s="16">
        <v>33894922171</v>
      </c>
      <c r="K22" s="16">
        <v>24228091666.009998</v>
      </c>
      <c r="L22" s="16">
        <v>24228091666.009998</v>
      </c>
    </row>
    <row r="23" spans="1:12" ht="33">
      <c r="A23" s="3" t="s">
        <v>46</v>
      </c>
      <c r="B23" s="7" t="s">
        <v>47</v>
      </c>
      <c r="C23" s="16">
        <v>5000000000</v>
      </c>
      <c r="D23" s="16">
        <v>0</v>
      </c>
      <c r="E23" s="16">
        <v>1931470442</v>
      </c>
      <c r="F23" s="16">
        <v>3068529558</v>
      </c>
      <c r="G23" s="16">
        <v>2890000000</v>
      </c>
      <c r="H23" s="16">
        <v>0</v>
      </c>
      <c r="I23" s="16">
        <v>178529558</v>
      </c>
      <c r="J23" s="16">
        <v>0</v>
      </c>
      <c r="K23" s="16">
        <v>0</v>
      </c>
      <c r="L23" s="16">
        <v>0</v>
      </c>
    </row>
    <row r="24" spans="1:12" ht="24.75">
      <c r="A24" s="3" t="s">
        <v>48</v>
      </c>
      <c r="B24" s="7" t="s">
        <v>49</v>
      </c>
      <c r="C24" s="16">
        <v>0</v>
      </c>
      <c r="D24" s="16">
        <v>3630605067</v>
      </c>
      <c r="E24" s="16">
        <v>0</v>
      </c>
      <c r="F24" s="16">
        <v>3630605067</v>
      </c>
      <c r="G24" s="16">
        <v>0</v>
      </c>
      <c r="H24" s="16">
        <v>3630605067</v>
      </c>
      <c r="I24" s="16">
        <v>0</v>
      </c>
      <c r="J24" s="16">
        <v>3629070852</v>
      </c>
      <c r="K24" s="16">
        <v>2267333333</v>
      </c>
      <c r="L24" s="16">
        <v>2267333333</v>
      </c>
    </row>
    <row r="25" spans="1:12" s="9" customFormat="1">
      <c r="A25" s="5" t="s">
        <v>54</v>
      </c>
      <c r="B25" s="5"/>
      <c r="C25" s="17">
        <f>SUM(C21:C24)</f>
        <v>43847000000</v>
      </c>
      <c r="D25" s="17">
        <f t="shared" ref="D25:L25" si="4">SUM(D21:D24)</f>
        <v>5362075509</v>
      </c>
      <c r="E25" s="17">
        <f t="shared" si="4"/>
        <v>5362075509</v>
      </c>
      <c r="F25" s="17">
        <f t="shared" si="4"/>
        <v>43847000000</v>
      </c>
      <c r="G25" s="17">
        <f t="shared" si="4"/>
        <v>3937000000</v>
      </c>
      <c r="H25" s="17">
        <f t="shared" si="4"/>
        <v>39731405913</v>
      </c>
      <c r="I25" s="17">
        <f t="shared" si="4"/>
        <v>178594087</v>
      </c>
      <c r="J25" s="17">
        <f t="shared" si="4"/>
        <v>37523993023</v>
      </c>
      <c r="K25" s="17">
        <f t="shared" si="4"/>
        <v>26495424999.009998</v>
      </c>
      <c r="L25" s="17">
        <f t="shared" si="4"/>
        <v>26495424999.009998</v>
      </c>
    </row>
    <row r="26" spans="1:12" s="10" customFormat="1">
      <c r="A26" s="6" t="s">
        <v>55</v>
      </c>
      <c r="B26" s="6"/>
      <c r="C26" s="19">
        <f>+C25+C20</f>
        <v>317698495395</v>
      </c>
      <c r="D26" s="19">
        <f t="shared" ref="D26:L26" si="5">+D25+D20</f>
        <v>55427977852</v>
      </c>
      <c r="E26" s="19">
        <f t="shared" si="5"/>
        <v>24380977852</v>
      </c>
      <c r="F26" s="19">
        <f t="shared" si="5"/>
        <v>348745495395</v>
      </c>
      <c r="G26" s="19">
        <f t="shared" si="5"/>
        <v>5137000000</v>
      </c>
      <c r="H26" s="19">
        <f t="shared" si="5"/>
        <v>315532549827</v>
      </c>
      <c r="I26" s="19">
        <f t="shared" si="5"/>
        <v>28075945568</v>
      </c>
      <c r="J26" s="19">
        <f t="shared" si="5"/>
        <v>308001392368</v>
      </c>
      <c r="K26" s="19">
        <f t="shared" si="5"/>
        <v>285260797630.01001</v>
      </c>
      <c r="L26" s="19">
        <f t="shared" si="5"/>
        <v>282346736534.01001</v>
      </c>
    </row>
    <row r="27" spans="1:12" ht="33.950000000000003" customHeight="1"/>
  </sheetData>
  <mergeCells count="6">
    <mergeCell ref="A11:B11"/>
    <mergeCell ref="A14:B14"/>
    <mergeCell ref="A19:B19"/>
    <mergeCell ref="A20:B20"/>
    <mergeCell ref="A25:B25"/>
    <mergeCell ref="A26:B26"/>
  </mergeCells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REP_EPG034_EjecucionPresupuesta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rivaldo</dc:creator>
  <cp:lastModifiedBy>oscar rivaldo</cp:lastModifiedBy>
  <dcterms:created xsi:type="dcterms:W3CDTF">2018-12-03T22:14:47Z</dcterms:created>
  <dcterms:modified xsi:type="dcterms:W3CDTF">2018-12-04T14:17:46Z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