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MAYO\"/>
    </mc:Choice>
  </mc:AlternateContent>
  <bookViews>
    <workbookView xWindow="0" yWindow="0" windowWidth="13875" windowHeight="9240"/>
  </bookViews>
  <sheets>
    <sheet name="REP_EPG034_EjecucionPresupuesta" sheetId="1" r:id="rId1"/>
  </sheets>
  <calcPr calcId="152511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C25" i="1"/>
  <c r="D24" i="1"/>
  <c r="E24" i="1"/>
  <c r="F24" i="1"/>
  <c r="G24" i="1"/>
  <c r="H24" i="1"/>
  <c r="I24" i="1"/>
  <c r="J24" i="1"/>
  <c r="K24" i="1"/>
  <c r="L24" i="1"/>
  <c r="C24" i="1"/>
  <c r="D20" i="1"/>
  <c r="E20" i="1"/>
  <c r="F20" i="1"/>
  <c r="G20" i="1"/>
  <c r="H20" i="1"/>
  <c r="I20" i="1"/>
  <c r="J20" i="1"/>
  <c r="K20" i="1"/>
  <c r="L20" i="1"/>
  <c r="C20" i="1"/>
  <c r="D19" i="1"/>
  <c r="E19" i="1"/>
  <c r="F19" i="1"/>
  <c r="G19" i="1"/>
  <c r="H19" i="1"/>
  <c r="I19" i="1"/>
  <c r="J19" i="1"/>
  <c r="K19" i="1"/>
  <c r="L19" i="1"/>
  <c r="C19" i="1"/>
  <c r="D14" i="1"/>
  <c r="E14" i="1"/>
  <c r="F14" i="1"/>
  <c r="G14" i="1"/>
  <c r="H14" i="1"/>
  <c r="I14" i="1"/>
  <c r="J14" i="1"/>
  <c r="K14" i="1"/>
  <c r="L14" i="1"/>
  <c r="C14" i="1"/>
  <c r="D11" i="1"/>
  <c r="E11" i="1"/>
  <c r="F11" i="1"/>
  <c r="G11" i="1"/>
  <c r="H11" i="1"/>
  <c r="I11" i="1"/>
  <c r="J11" i="1"/>
  <c r="K11" i="1"/>
  <c r="L11" i="1"/>
  <c r="C11" i="1"/>
</calcChain>
</file>

<file path=xl/sharedStrings.xml><?xml version="1.0" encoding="utf-8"?>
<sst xmlns="http://schemas.openxmlformats.org/spreadsheetml/2006/main" count="83" uniqueCount="54">
  <si>
    <t>Año Fiscal:</t>
  </si>
  <si>
    <t/>
  </si>
  <si>
    <t>Vigencia:</t>
  </si>
  <si>
    <t>Actual</t>
  </si>
  <si>
    <t>Periodo:</t>
  </si>
  <si>
    <t>Enero-Mayo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</si>
  <si>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</si>
  <si>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</si>
  <si>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</si>
  <si>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</si>
  <si>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</si>
  <si>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</si>
  <si>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</si>
  <si>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</si>
  <si>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</si>
  <si>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</si>
  <si>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</si>
  <si>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</si>
  <si>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</si>
  <si>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</si>
  <si>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</si>
  <si>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</si>
  <si>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</si>
  <si>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</si>
  <si>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</si>
  <si>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</si>
  <si>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</si>
  <si>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</si>
  <si>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</si>
  <si>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</si>
  <si>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</si>
  <si>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</si>
  <si>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</si>
  <si>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</si>
  <si>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</si>
  <si>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</si>
  <si>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</si>
  <si>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</si>
  <si>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</si>
  <si>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</si>
  <si>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</si>
  <si>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</si>
  <si>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C-0101-1000-1</t>
  </si>
  <si>
    <t>IMPLEMENTACION DE ESTRATEGIAS DE PARTICIPACIÓN Y COMUNICACIÓN EN LA ACTIVIDAD LEGISLATIVA DE LA CÁMARA DE REPRESENTANTES A NIVEL NACIONAL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</si>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</sst>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7" fillId="0" borderId="2" xfId="0" applyNumberFormat="1" applyFont="1" applyFill="1" applyBorder="1" applyAlignment="1">
      <alignment horizontal="left" vertical="center" wrapText="1" readingOrder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1" fillId="5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164" fontId="2" fillId="4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5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6</xdr:col>
      <xdr:colOff>47625</xdr:colOff>
      <xdr:row>2</xdr:row>
      <xdr:rowOff>161925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0"/>
          <a:ext cx="1809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8</xdr:col>
      <xdr:colOff>333375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00875" y="0"/>
          <a:ext cx="13335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showGridLines="0" tabSelected="1" workbookViewId="0">
      <selection activeCell="C9" sqref="C9"/>
    </sheetView>
  </sheetViews>
  <sheetFormatPr baseColWidth="10" defaultRowHeight="15"/>
  <cols>
    <col min="1" max="1" width="12.5703125" customWidth="1"/>
    <col min="2" max="2" width="27.5703125" customWidth="1"/>
    <col min="3" max="6" width="14.5703125" style="5" customWidth="1"/>
    <col min="7" max="7" width="13" style="5" customWidth="1"/>
    <col min="8" max="12" width="14.5703125" style="5" customWidth="1"/>
    <col min="13" max="13" width="0" hidden="1" customWidth="1"/>
    <col min="14" max="14" width="13.42578125" customWidth="1"/>
  </cols>
  <sheetData>
    <row r="1" spans="1:12">
      <c r="A1" s="2" t="s">
        <v>1</v>
      </c>
      <c r="B1" s="1" t="s">
        <v>0</v>
      </c>
      <c r="C1" s="3">
        <v>2018</v>
      </c>
      <c r="D1" s="6" t="s">
        <v>1</v>
      </c>
      <c r="E1" s="6" t="s">
        <v>1</v>
      </c>
      <c r="F1" s="6" t="s">
        <v>1</v>
      </c>
      <c r="G1" s="6" t="s">
        <v>1</v>
      </c>
      <c r="H1" s="6" t="s">
        <v>1</v>
      </c>
      <c r="I1" s="6" t="s">
        <v>1</v>
      </c>
      <c r="J1" s="4" t="s">
        <v>1</v>
      </c>
      <c r="K1" s="4" t="s">
        <v>1</v>
      </c>
      <c r="L1" s="4" t="s">
        <v>1</v>
      </c>
    </row>
    <row r="2" spans="1:12">
      <c r="A2" s="2" t="s">
        <v>1</v>
      </c>
      <c r="B2" s="1" t="s">
        <v>2</v>
      </c>
      <c r="C2" s="3" t="s">
        <v>3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4" t="s">
        <v>1</v>
      </c>
      <c r="K2" s="4" t="s">
        <v>1</v>
      </c>
      <c r="L2" s="4" t="s">
        <v>1</v>
      </c>
    </row>
    <row r="3" spans="1:12">
      <c r="A3" s="2" t="s">
        <v>1</v>
      </c>
      <c r="B3" s="14" t="s">
        <v>4</v>
      </c>
      <c r="C3" s="15" t="s">
        <v>5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4" t="s">
        <v>1</v>
      </c>
      <c r="K3" s="4" t="s">
        <v>1</v>
      </c>
      <c r="L3" s="4" t="s">
        <v>1</v>
      </c>
    </row>
    <row r="4" spans="1:12" s="10" customFormat="1" ht="30" customHeight="1">
      <c r="A4" s="9" t="s">
        <v>6</v>
      </c>
      <c r="B4" s="9" t="s">
        <v>7</v>
      </c>
      <c r="C4" s="16" t="s">
        <v>8</v>
      </c>
      <c r="D4" s="16" t="s">
        <v>9</v>
      </c>
      <c r="E4" s="16" t="s">
        <v>10</v>
      </c>
      <c r="F4" s="16" t="s">
        <v>11</v>
      </c>
      <c r="G4" s="16" t="s">
        <v>12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</row>
    <row r="5" spans="1:12" ht="22.5">
      <c r="A5" s="7" t="s">
        <v>18</v>
      </c>
      <c r="B5" s="8" t="s">
        <v>19</v>
      </c>
      <c r="C5" s="17">
        <v>97996608102</v>
      </c>
      <c r="D5" s="17">
        <v>0</v>
      </c>
      <c r="E5" s="17">
        <v>1078000000</v>
      </c>
      <c r="F5" s="17">
        <v>96918608102</v>
      </c>
      <c r="G5" s="17">
        <v>0</v>
      </c>
      <c r="H5" s="17">
        <v>42335892037</v>
      </c>
      <c r="I5" s="17">
        <v>54582716065</v>
      </c>
      <c r="J5" s="17">
        <v>42335892037</v>
      </c>
      <c r="K5" s="17">
        <v>42335892037</v>
      </c>
      <c r="L5" s="17">
        <v>42335892037</v>
      </c>
    </row>
    <row r="6" spans="1:12">
      <c r="A6" s="7" t="s">
        <v>20</v>
      </c>
      <c r="B6" s="8" t="s">
        <v>21</v>
      </c>
      <c r="C6" s="17">
        <v>3407663961</v>
      </c>
      <c r="D6" s="17">
        <v>0</v>
      </c>
      <c r="E6" s="17">
        <v>0</v>
      </c>
      <c r="F6" s="17">
        <v>3407663961</v>
      </c>
      <c r="G6" s="17">
        <v>0</v>
      </c>
      <c r="H6" s="17">
        <v>1208802673</v>
      </c>
      <c r="I6" s="17">
        <v>2198861288</v>
      </c>
      <c r="J6" s="17">
        <v>1208802673</v>
      </c>
      <c r="K6" s="17">
        <v>1208802673</v>
      </c>
      <c r="L6" s="17">
        <v>1208802673</v>
      </c>
    </row>
    <row r="7" spans="1:12">
      <c r="A7" s="7" t="s">
        <v>22</v>
      </c>
      <c r="B7" s="8" t="s">
        <v>23</v>
      </c>
      <c r="C7" s="17">
        <v>72867205646</v>
      </c>
      <c r="D7" s="17">
        <v>0</v>
      </c>
      <c r="E7" s="17">
        <v>448000000</v>
      </c>
      <c r="F7" s="17">
        <v>72419205646</v>
      </c>
      <c r="G7" s="17">
        <v>0</v>
      </c>
      <c r="H7" s="17">
        <v>22720181692</v>
      </c>
      <c r="I7" s="17">
        <v>49699023954</v>
      </c>
      <c r="J7" s="17">
        <v>22720181692</v>
      </c>
      <c r="K7" s="17">
        <v>22720181692</v>
      </c>
      <c r="L7" s="17">
        <v>22720181692</v>
      </c>
    </row>
    <row r="8" spans="1:12" ht="33.75">
      <c r="A8" s="7" t="s">
        <v>24</v>
      </c>
      <c r="B8" s="8" t="s">
        <v>25</v>
      </c>
      <c r="C8" s="17">
        <v>0</v>
      </c>
      <c r="D8" s="17">
        <v>185000000</v>
      </c>
      <c r="E8" s="17">
        <v>0</v>
      </c>
      <c r="F8" s="17">
        <v>185000000</v>
      </c>
      <c r="G8" s="17">
        <v>0</v>
      </c>
      <c r="H8" s="17">
        <v>167598428</v>
      </c>
      <c r="I8" s="17">
        <v>17401572</v>
      </c>
      <c r="J8" s="17">
        <v>167598428</v>
      </c>
      <c r="K8" s="17">
        <v>167598428</v>
      </c>
      <c r="L8" s="17">
        <v>167598428</v>
      </c>
    </row>
    <row r="9" spans="1:12" ht="22.5">
      <c r="A9" s="7" t="s">
        <v>26</v>
      </c>
      <c r="B9" s="8" t="s">
        <v>27</v>
      </c>
      <c r="C9" s="17">
        <v>3461228480</v>
      </c>
      <c r="D9" s="17">
        <v>3478000000</v>
      </c>
      <c r="E9" s="17">
        <v>0</v>
      </c>
      <c r="F9" s="17">
        <v>6939228480</v>
      </c>
      <c r="G9" s="17">
        <v>0</v>
      </c>
      <c r="H9" s="17">
        <v>6876438869</v>
      </c>
      <c r="I9" s="17">
        <v>62789611</v>
      </c>
      <c r="J9" s="17">
        <v>6868838869</v>
      </c>
      <c r="K9" s="17">
        <v>4351591566</v>
      </c>
      <c r="L9" s="17">
        <v>4136874658</v>
      </c>
    </row>
    <row r="10" spans="1:12" ht="33.75">
      <c r="A10" s="7" t="s">
        <v>28</v>
      </c>
      <c r="B10" s="8" t="s">
        <v>29</v>
      </c>
      <c r="C10" s="17">
        <v>64071327871</v>
      </c>
      <c r="D10" s="17">
        <v>0</v>
      </c>
      <c r="E10" s="17">
        <v>2400000000</v>
      </c>
      <c r="F10" s="17">
        <v>61671327871</v>
      </c>
      <c r="G10" s="17">
        <v>0</v>
      </c>
      <c r="H10" s="17">
        <v>23219606902</v>
      </c>
      <c r="I10" s="17">
        <v>38451720969</v>
      </c>
      <c r="J10" s="17">
        <v>23219606902</v>
      </c>
      <c r="K10" s="17">
        <v>23219606775</v>
      </c>
      <c r="L10" s="17">
        <v>23219606775</v>
      </c>
    </row>
    <row r="11" spans="1:12" s="12" customFormat="1">
      <c r="A11" s="21" t="s">
        <v>48</v>
      </c>
      <c r="B11" s="21"/>
      <c r="C11" s="18">
        <f>SUM(C5:C10)</f>
        <v>241804034060</v>
      </c>
      <c r="D11" s="18">
        <f t="shared" ref="D11:L11" si="0">SUM(D5:D10)</f>
        <v>3663000000</v>
      </c>
      <c r="E11" s="18">
        <f t="shared" si="0"/>
        <v>3926000000</v>
      </c>
      <c r="F11" s="18">
        <f t="shared" si="0"/>
        <v>241541034060</v>
      </c>
      <c r="G11" s="18">
        <f t="shared" si="0"/>
        <v>0</v>
      </c>
      <c r="H11" s="18">
        <f t="shared" si="0"/>
        <v>96528520601</v>
      </c>
      <c r="I11" s="18">
        <f t="shared" si="0"/>
        <v>145012513459</v>
      </c>
      <c r="J11" s="18">
        <f t="shared" si="0"/>
        <v>96520920601</v>
      </c>
      <c r="K11" s="18">
        <f t="shared" si="0"/>
        <v>94003673171</v>
      </c>
      <c r="L11" s="18">
        <f t="shared" si="0"/>
        <v>93788956263</v>
      </c>
    </row>
    <row r="12" spans="1:12">
      <c r="A12" s="7" t="s">
        <v>30</v>
      </c>
      <c r="B12" s="8" t="s">
        <v>31</v>
      </c>
      <c r="C12" s="17">
        <v>170980000</v>
      </c>
      <c r="D12" s="17">
        <v>0</v>
      </c>
      <c r="E12" s="17">
        <v>0</v>
      </c>
      <c r="F12" s="17">
        <v>170980000</v>
      </c>
      <c r="G12" s="17">
        <v>0</v>
      </c>
      <c r="H12" s="17">
        <v>15267200</v>
      </c>
      <c r="I12" s="17">
        <v>155712800</v>
      </c>
      <c r="J12" s="17">
        <v>15267200</v>
      </c>
      <c r="K12" s="17">
        <v>15267200</v>
      </c>
      <c r="L12" s="17">
        <v>15267200</v>
      </c>
    </row>
    <row r="13" spans="1:12" ht="22.5">
      <c r="A13" s="7" t="s">
        <v>32</v>
      </c>
      <c r="B13" s="8" t="s">
        <v>33</v>
      </c>
      <c r="C13" s="17">
        <v>26360068992</v>
      </c>
      <c r="D13" s="17">
        <v>0</v>
      </c>
      <c r="E13" s="17">
        <v>0</v>
      </c>
      <c r="F13" s="17">
        <v>26360068992</v>
      </c>
      <c r="G13" s="17">
        <v>0</v>
      </c>
      <c r="H13" s="17">
        <v>23349447204</v>
      </c>
      <c r="I13" s="17">
        <v>3010621788</v>
      </c>
      <c r="J13" s="17">
        <v>19837144692</v>
      </c>
      <c r="K13" s="17">
        <v>9939139792</v>
      </c>
      <c r="L13" s="17">
        <v>9688166548</v>
      </c>
    </row>
    <row r="14" spans="1:12" s="12" customFormat="1">
      <c r="A14" s="21" t="s">
        <v>49</v>
      </c>
      <c r="B14" s="21"/>
      <c r="C14" s="18">
        <f>SUM(C12:C13)</f>
        <v>26531048992</v>
      </c>
      <c r="D14" s="18">
        <f t="shared" ref="D14:L14" si="1">SUM(D12:D13)</f>
        <v>0</v>
      </c>
      <c r="E14" s="18">
        <f t="shared" si="1"/>
        <v>0</v>
      </c>
      <c r="F14" s="18">
        <f t="shared" si="1"/>
        <v>26531048992</v>
      </c>
      <c r="G14" s="18">
        <f t="shared" si="1"/>
        <v>0</v>
      </c>
      <c r="H14" s="18">
        <f t="shared" si="1"/>
        <v>23364714404</v>
      </c>
      <c r="I14" s="18">
        <f t="shared" si="1"/>
        <v>3166334588</v>
      </c>
      <c r="J14" s="18">
        <f t="shared" si="1"/>
        <v>19852411892</v>
      </c>
      <c r="K14" s="18">
        <f t="shared" si="1"/>
        <v>9954406992</v>
      </c>
      <c r="L14" s="18">
        <f t="shared" si="1"/>
        <v>9703433748</v>
      </c>
    </row>
    <row r="15" spans="1:12" ht="22.5">
      <c r="A15" s="7" t="s">
        <v>34</v>
      </c>
      <c r="B15" s="8" t="s">
        <v>35</v>
      </c>
      <c r="C15" s="17">
        <v>429510000</v>
      </c>
      <c r="D15" s="17">
        <v>0</v>
      </c>
      <c r="E15" s="17">
        <v>0</v>
      </c>
      <c r="F15" s="17">
        <v>429510000</v>
      </c>
      <c r="G15" s="17">
        <v>0</v>
      </c>
      <c r="H15" s="17">
        <v>0</v>
      </c>
      <c r="I15" s="17">
        <v>429510000</v>
      </c>
      <c r="J15" s="17">
        <v>0</v>
      </c>
      <c r="K15" s="17">
        <v>0</v>
      </c>
      <c r="L15" s="17">
        <v>0</v>
      </c>
    </row>
    <row r="16" spans="1:12" ht="33.75">
      <c r="A16" s="7" t="s">
        <v>36</v>
      </c>
      <c r="B16" s="8" t="s">
        <v>37</v>
      </c>
      <c r="C16" s="17">
        <v>412000000</v>
      </c>
      <c r="D16" s="17">
        <v>0</v>
      </c>
      <c r="E16" s="17">
        <v>0</v>
      </c>
      <c r="F16" s="17">
        <v>412000000</v>
      </c>
      <c r="G16" s="17">
        <v>0</v>
      </c>
      <c r="H16" s="17">
        <v>258525488</v>
      </c>
      <c r="I16" s="17">
        <v>153474512</v>
      </c>
      <c r="J16" s="17">
        <v>258525488</v>
      </c>
      <c r="K16" s="17">
        <v>218068961</v>
      </c>
      <c r="L16" s="17">
        <v>218068961</v>
      </c>
    </row>
    <row r="17" spans="1:12">
      <c r="A17" s="7" t="s">
        <v>38</v>
      </c>
      <c r="B17" s="8" t="s">
        <v>39</v>
      </c>
      <c r="C17" s="17">
        <v>0</v>
      </c>
      <c r="D17" s="17">
        <v>263000000</v>
      </c>
      <c r="E17" s="17">
        <v>0</v>
      </c>
      <c r="F17" s="17">
        <v>263000000</v>
      </c>
      <c r="G17" s="17">
        <v>0</v>
      </c>
      <c r="H17" s="17">
        <v>262713219</v>
      </c>
      <c r="I17" s="17">
        <v>286781</v>
      </c>
      <c r="J17" s="17">
        <v>262713219</v>
      </c>
      <c r="K17" s="17">
        <v>262713219</v>
      </c>
      <c r="L17" s="17">
        <v>262713219</v>
      </c>
    </row>
    <row r="18" spans="1:12">
      <c r="A18" s="7" t="s">
        <v>40</v>
      </c>
      <c r="B18" s="8" t="s">
        <v>41</v>
      </c>
      <c r="C18" s="17">
        <v>4674902343</v>
      </c>
      <c r="D18" s="17">
        <v>0</v>
      </c>
      <c r="E18" s="17">
        <v>0</v>
      </c>
      <c r="F18" s="17">
        <v>4674902343</v>
      </c>
      <c r="G18" s="17">
        <v>0</v>
      </c>
      <c r="H18" s="17">
        <v>0</v>
      </c>
      <c r="I18" s="17">
        <v>4674902343</v>
      </c>
      <c r="J18" s="17">
        <v>0</v>
      </c>
      <c r="K18" s="17">
        <v>0</v>
      </c>
      <c r="L18" s="17">
        <v>0</v>
      </c>
    </row>
    <row r="19" spans="1:12" s="12" customFormat="1">
      <c r="A19" s="21" t="s">
        <v>50</v>
      </c>
      <c r="B19" s="21"/>
      <c r="C19" s="18">
        <f>SUM(C15:C18)</f>
        <v>5516412343</v>
      </c>
      <c r="D19" s="18">
        <f t="shared" ref="D19:L19" si="2">SUM(D15:D18)</f>
        <v>263000000</v>
      </c>
      <c r="E19" s="18">
        <f t="shared" si="2"/>
        <v>0</v>
      </c>
      <c r="F19" s="18">
        <f t="shared" si="2"/>
        <v>5779412343</v>
      </c>
      <c r="G19" s="18">
        <f t="shared" si="2"/>
        <v>0</v>
      </c>
      <c r="H19" s="18">
        <f t="shared" si="2"/>
        <v>521238707</v>
      </c>
      <c r="I19" s="18">
        <f t="shared" si="2"/>
        <v>5258173636</v>
      </c>
      <c r="J19" s="18">
        <f t="shared" si="2"/>
        <v>521238707</v>
      </c>
      <c r="K19" s="18">
        <f t="shared" si="2"/>
        <v>480782180</v>
      </c>
      <c r="L19" s="18">
        <f t="shared" si="2"/>
        <v>480782180</v>
      </c>
    </row>
    <row r="20" spans="1:12" s="13" customFormat="1">
      <c r="A20" s="22" t="s">
        <v>51</v>
      </c>
      <c r="B20" s="22"/>
      <c r="C20" s="19">
        <f>+C19+C14+C11</f>
        <v>273851495395</v>
      </c>
      <c r="D20" s="19">
        <f t="shared" ref="D20:L20" si="3">+D19+D14+D11</f>
        <v>3926000000</v>
      </c>
      <c r="E20" s="19">
        <f t="shared" si="3"/>
        <v>3926000000</v>
      </c>
      <c r="F20" s="19">
        <f t="shared" si="3"/>
        <v>273851495395</v>
      </c>
      <c r="G20" s="19">
        <f t="shared" si="3"/>
        <v>0</v>
      </c>
      <c r="H20" s="19">
        <f t="shared" si="3"/>
        <v>120414473712</v>
      </c>
      <c r="I20" s="19">
        <f t="shared" si="3"/>
        <v>153437021683</v>
      </c>
      <c r="J20" s="19">
        <f t="shared" si="3"/>
        <v>116894571200</v>
      </c>
      <c r="K20" s="19">
        <f t="shared" si="3"/>
        <v>104438862343</v>
      </c>
      <c r="L20" s="19">
        <f t="shared" si="3"/>
        <v>103973172191</v>
      </c>
    </row>
    <row r="21" spans="1:12" ht="67.5">
      <c r="A21" s="7" t="s">
        <v>42</v>
      </c>
      <c r="B21" s="8" t="s">
        <v>43</v>
      </c>
      <c r="C21" s="17">
        <v>1047000000</v>
      </c>
      <c r="D21" s="17">
        <v>0</v>
      </c>
      <c r="E21" s="17">
        <v>0</v>
      </c>
      <c r="F21" s="17">
        <v>1047000000</v>
      </c>
      <c r="G21" s="17">
        <v>1047000000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</row>
    <row r="22" spans="1:12" ht="67.5">
      <c r="A22" s="7" t="s">
        <v>44</v>
      </c>
      <c r="B22" s="8" t="s">
        <v>45</v>
      </c>
      <c r="C22" s="17">
        <v>37800000000</v>
      </c>
      <c r="D22" s="17">
        <v>0</v>
      </c>
      <c r="E22" s="17">
        <v>0</v>
      </c>
      <c r="F22" s="17">
        <v>37800000000</v>
      </c>
      <c r="G22" s="17">
        <v>0</v>
      </c>
      <c r="H22" s="17">
        <v>30754444567</v>
      </c>
      <c r="I22" s="17">
        <v>7045555433</v>
      </c>
      <c r="J22" s="17">
        <v>22323830415</v>
      </c>
      <c r="K22" s="17">
        <v>11615436583.34</v>
      </c>
      <c r="L22" s="17">
        <v>11544700583.34</v>
      </c>
    </row>
    <row r="23" spans="1:12" ht="67.5">
      <c r="A23" s="7" t="s">
        <v>46</v>
      </c>
      <c r="B23" s="8" t="s">
        <v>47</v>
      </c>
      <c r="C23" s="17">
        <v>5000000000</v>
      </c>
      <c r="D23" s="17">
        <v>0</v>
      </c>
      <c r="E23" s="17">
        <v>0</v>
      </c>
      <c r="F23" s="17">
        <v>5000000000</v>
      </c>
      <c r="G23" s="17">
        <v>4090000000</v>
      </c>
      <c r="H23" s="17">
        <v>0</v>
      </c>
      <c r="I23" s="17">
        <v>910000000</v>
      </c>
      <c r="J23" s="17">
        <v>0</v>
      </c>
      <c r="K23" s="17">
        <v>0</v>
      </c>
      <c r="L23" s="17">
        <v>0</v>
      </c>
    </row>
    <row r="24" spans="1:12" s="13" customFormat="1">
      <c r="A24" s="22" t="s">
        <v>52</v>
      </c>
      <c r="B24" s="22"/>
      <c r="C24" s="19">
        <f>SUM(C21:C23)</f>
        <v>43847000000</v>
      </c>
      <c r="D24" s="19">
        <f t="shared" ref="D24:L24" si="4">SUM(D21:D23)</f>
        <v>0</v>
      </c>
      <c r="E24" s="19">
        <f t="shared" si="4"/>
        <v>0</v>
      </c>
      <c r="F24" s="19">
        <f t="shared" si="4"/>
        <v>43847000000</v>
      </c>
      <c r="G24" s="19">
        <f t="shared" si="4"/>
        <v>5137000000</v>
      </c>
      <c r="H24" s="19">
        <f t="shared" si="4"/>
        <v>30754444567</v>
      </c>
      <c r="I24" s="19">
        <f t="shared" si="4"/>
        <v>7955555433</v>
      </c>
      <c r="J24" s="19">
        <f t="shared" si="4"/>
        <v>22323830415</v>
      </c>
      <c r="K24" s="19">
        <f t="shared" si="4"/>
        <v>11615436583.34</v>
      </c>
      <c r="L24" s="19">
        <f t="shared" si="4"/>
        <v>11544700583.34</v>
      </c>
    </row>
    <row r="25" spans="1:12" s="11" customFormat="1">
      <c r="A25" s="23" t="s">
        <v>53</v>
      </c>
      <c r="B25" s="23"/>
      <c r="C25" s="20">
        <f>+C24+C20</f>
        <v>317698495395</v>
      </c>
      <c r="D25" s="20">
        <f t="shared" ref="D25:L25" si="5">+D24+D20</f>
        <v>3926000000</v>
      </c>
      <c r="E25" s="20">
        <f t="shared" si="5"/>
        <v>3926000000</v>
      </c>
      <c r="F25" s="20">
        <f t="shared" si="5"/>
        <v>317698495395</v>
      </c>
      <c r="G25" s="20">
        <f t="shared" si="5"/>
        <v>5137000000</v>
      </c>
      <c r="H25" s="20">
        <f t="shared" si="5"/>
        <v>151168918279</v>
      </c>
      <c r="I25" s="20">
        <f t="shared" si="5"/>
        <v>161392577116</v>
      </c>
      <c r="J25" s="20">
        <f t="shared" si="5"/>
        <v>139218401615</v>
      </c>
      <c r="K25" s="20">
        <f t="shared" si="5"/>
        <v>116054298926.34</v>
      </c>
      <c r="L25" s="20">
        <f t="shared" si="5"/>
        <v>115517872774.34</v>
      </c>
    </row>
  </sheetData>
  <mergeCells count="6">
    <mergeCell ref="A25:B25"/>
    <mergeCell ref="A11:B11"/>
    <mergeCell ref="A14:B14"/>
    <mergeCell ref="A19:B19"/>
    <mergeCell ref="A20:B20"/>
    <mergeCell ref="A24:B24"/>
  </mergeCells>
  <printOptions horizontalCentered="1"/>
  <pageMargins left="1.1811023622047245" right="0.78740157480314965" top="0.78740157480314965" bottom="0.78740157480314965" header="0.78740157480314965" footer="0.78740157480314965"/>
  <pageSetup paperSize="5" scale="8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2018-06-05T17:06:45Z</cp:lastPrinted>
  <dcterms:created xsi:type="dcterms:W3CDTF">2018-06-01T15:09:13Z</dcterms:created>
  <dcterms:modified xsi:type="dcterms:W3CDTF">2018-06-05T17:07:35Z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