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202300"/>
  <mc:AlternateContent xmlns:mc="http://schemas.openxmlformats.org/markup-compatibility/2006">
    <mc:Choice Requires="x15">
      <x15ac:absPath xmlns:x15ac="http://schemas.microsoft.com/office/spreadsheetml/2010/11/ac" url="C:\Empresarial\4 PLAN DE MEJORAMIENTO\2024 SEGUIM A 31 DIC\"/>
    </mc:Choice>
  </mc:AlternateContent>
  <xr:revisionPtr revIDLastSave="0" documentId="8_{8E241FEF-5882-493B-ADE6-0ED81CF382E5}" xr6:coauthVersionLast="47" xr6:coauthVersionMax="47" xr10:uidLastSave="{00000000-0000-0000-0000-000000000000}"/>
  <bookViews>
    <workbookView xWindow="-120" yWindow="-120" windowWidth="29040" windowHeight="15720" xr2:uid="{00000000-000D-0000-FFFF-FFFF00000000}"/>
  </bookViews>
  <sheets>
    <sheet name="400 F14.1  PLANES DE MEJORAM..." sheetId="1" r:id="rId1"/>
  </sheets>
  <definedNames>
    <definedName name="_xlnm._FilterDatabase" localSheetId="0" hidden="1">'400 F14.1  PLANES DE MEJORAM...'!$A$10:$O$10</definedName>
    <definedName name="_xlnm.Print_Area" localSheetId="0">'400 F14.1  PLANES DE MEJORAM...'!$A$1:$O$20</definedName>
    <definedName name="_xlnm.Print_Titles" localSheetId="0">'400 F14.1  PLANES DE MEJORAM...'!$8:$10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9" i="1" l="1"/>
  <c r="M18" i="1"/>
  <c r="M17" i="1"/>
  <c r="M16" i="1"/>
  <c r="M15" i="1"/>
  <c r="M14" i="1"/>
  <c r="M13" i="1"/>
  <c r="M12" i="1"/>
  <c r="M11" i="1"/>
</calcChain>
</file>

<file path=xl/sharedStrings.xml><?xml version="1.0" encoding="utf-8"?>
<sst xmlns="http://schemas.openxmlformats.org/spreadsheetml/2006/main" count="98" uniqueCount="77">
  <si>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</si>
  <si>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</si>
  <si>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</si>
  <si>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</si>
  <si>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</si>
  <si>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</si>
  <si>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</si>
  <si>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</si>
  <si>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</si>
  <si>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</si>
  <si>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</si>
  <si>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</si>
  <si>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</si>
  <si>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</si>
  <si>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</si>
  <si>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</si>
  <si>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</si>
  <si>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</si>
  <si>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</si>
  <si>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</si>
  <si>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</si>
  <si>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</si>
  <si>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</si>
  <si>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</si>
  <si>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</si>
  <si>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</si>
  <si>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</si>
  <si>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Inaplicación de la normativa de la CGN y las políticas contables de la CR, en lo relacionado con el reconocimiento de las Cuentas por Cobrar su revelación en los estados financieros y afecta la realidad de la información financiera de la CR.</t>
  </si>
  <si>
    <t>Reconocer derechos económicos por conceptos de cuentas por cobrar en los estados financieros.</t>
  </si>
  <si>
    <t>Realizar el registro contable a 31 de diciembre de 2024 de las cuentas por cobrar correspondientes a procesos de cobro coactivo identificados en el hallazgo.</t>
  </si>
  <si>
    <t>Registro contable con soportes</t>
  </si>
  <si>
    <t>Actualizar y modificar el reglamento interno del procedimiento administrativo de cobro persuasivo, cobro coactivo y normalización de cartera para realizar los registros contables dentro de los plazos establecidos en la normatividad interna.</t>
  </si>
  <si>
    <t>Emitir acto administrativo de actualizacion y modificación.</t>
  </si>
  <si>
    <t xml:space="preserve">Resolución </t>
  </si>
  <si>
    <t xml:space="preserve">La CR carece de procedimientos o criterios específicos en su política contable que definan el método, los factores, los requisitos y los elementos de análisis necesarios para aplicar este concepto. </t>
  </si>
  <si>
    <t>Establecer en la política contable de la Cámara de Representantes los criterios específicos para el deterioro de las cuentas por cobrar.</t>
  </si>
  <si>
    <t>Actualizar el Manual de Política Contable.</t>
  </si>
  <si>
    <t>Manual de Política Contable actualizado</t>
  </si>
  <si>
    <t>Auditoria 2023.  Responsable(s) División Financiera y Presupuesto (Sección de Contabilidad)</t>
  </si>
  <si>
    <t>Establecer los indicios de deterioro para las cuentas por cobrar.</t>
  </si>
  <si>
    <t xml:space="preserve">Realizar el registro contable con corte al 31 de diciembre de 2024 del deterioro de las cuentas por cobrar. </t>
  </si>
  <si>
    <t xml:space="preserve">Desarrollar e implementar los criterios específicos para establecer los indicios del deterioro de las cuentas por cobrar determinados en el Manual de Política Contable de la Cámara de Representantes </t>
  </si>
  <si>
    <t>Elaborar y adoptar el procedimiento para establecer los indicios del deterioro de las cuentas por cobrar de la entidad.</t>
  </si>
  <si>
    <t>Procedimiento adoptado</t>
  </si>
  <si>
    <t>La CR al finalizar la vigencia 2023 no realizó la revisión del valor residual, vida útil y amortización de la página web e intranet.</t>
  </si>
  <si>
    <t>Reconocer contablemente el nuevo valor de la página web e intranet, conforme la evaluación técnica que establezca la Oficina de Planeación y Sistemas</t>
  </si>
  <si>
    <t>Realizar el registro contable con corte 31 de diciembre de 2024 de la página web e intranet</t>
  </si>
  <si>
    <t>Registro contable</t>
  </si>
  <si>
    <t>Ejercer control para garantizar que la amortización de los activos intangibles se aplique de acuerdo a las políticas contables.</t>
  </si>
  <si>
    <t>Enviar circular a las dependencias responsables para que se verifique la amortización de los activos intangibles teniendo en cuenta el valor y la vida útil.</t>
  </si>
  <si>
    <t>Circular enviada</t>
  </si>
  <si>
    <t>Debilidades en la parametrización y validación de los datos en el aplicativo, de igual manera denota falta de análisis de los valores residuales de los bienes al final del período contable.</t>
  </si>
  <si>
    <t>Fortalecer el control sobre los reportes y parametrización del sistema.</t>
  </si>
  <si>
    <t>Realizar revisión del reporte que arroja el aplicativo con corte 31 de diciembre de 2024.</t>
  </si>
  <si>
    <t>Reporte consulta general de activos fijos</t>
  </si>
  <si>
    <t>Fortalecer el control sobre los bienes objeto de deterioro</t>
  </si>
  <si>
    <t>Ajustar la parametrización del aplicativo para el ejercicio del deterioro con corte 31 de diciembre de 2024</t>
  </si>
  <si>
    <t>H1. Procesos de Cobro. La cuenta 1384 “Otras Cuentas por Cobrar – cobros coactivos” a 31/12/2023 se encuentra subvaluada en $743.228.357,10, porque en la misma no fueron registrados siete (7) procesos de cobro que cuentan con actos administrativos ejecutoriados desde el año 2022, en los que se reconocen derechos económicos en favor de la CR.</t>
  </si>
  <si>
    <t>H2. Política Deterioro de la Cartera. La cuenta "Otras cuentas por cobrar" a 31/12/2023, con saldo de $758.589.924,75, está compuesta por incapacidades y cobros coactivos; cuyos registros identificados en el hallazgo no tienen una evaluación específica para determinar su situación contable. Dada la naturaleza de estas cuentas, no es posible establecer la procedencia o no de su deterioro.</t>
  </si>
  <si>
    <t xml:space="preserve">H3. Reconocimiento Contable Página Web e Intranet. En la verificación de la cuenta "Otros Activos Intangibles" por $30.102.912.252,22 a 31 de diciembre de 2023, se identificaron dos activos (códigos No. 1434948 y No. 1435348) correspondientes a la página web e intranet de la CR. Aunque están en uso, están totalmente amortizados y presentan un saldo en libros de cero ($0). </t>
  </si>
  <si>
    <t xml:space="preserve">H4 Deterioro de Bienes. A 31/12/2023 el grupo PPyE presenta saldo de $237.073.780.053 (Maqu y Equipo $11.313.650.823, Equipos Comun y Comput $53.426.978.822, Deprec Acumul $-25.549.200.924 y Deterioro $-47.174.742). La depreciación no refleja el deterioro de los bienes, calculándose sobre su valor inicial. Además, un ítem muestra un valor en libros negativo por exceso de depreciación. </t>
  </si>
  <si>
    <t>FILA_2</t>
  </si>
  <si>
    <t>FILA_3</t>
  </si>
  <si>
    <t>FILA_4</t>
  </si>
  <si>
    <t>FILA_5</t>
  </si>
  <si>
    <t>FILA_6</t>
  </si>
  <si>
    <t>FILA_7</t>
  </si>
  <si>
    <t>FILA_8</t>
  </si>
  <si>
    <t>FILA_9</t>
  </si>
  <si>
    <t>Auditoria 2023.  Responsable(s) División Jurídica.  Se actualiza y modifica el reglamento interno del procedimiento administrativo de cobro persuasivo, cobro coactivo y normalización de cartera mediante resolución 3239 de 20 nov 2024</t>
  </si>
  <si>
    <t>Auditoria 2023.  Responsable(s) División Jurídica y Sección de Contabilidad. La actividad se encuentra en ejecución</t>
  </si>
  <si>
    <t>Auditoria 2023.  Responsable(s) División Financiera y Presupuesto (Sección de Contabilidad). La actividad se encuentra en ejecución</t>
  </si>
  <si>
    <t>Auditoria 2023.  Responsable(s) División Jurídica, División de Personal y División Financiera y Presupuesto (Sección de Contabilidad). La actividad se encuentra en ejecución</t>
  </si>
  <si>
    <t>Auditoria 2023.  Responsable(s) Oficina de Planeación y Sistemas, División de Servicios (Sección de Suministros) y División Financiera y Presupuesto (Sección de Contabilidad). La actividad se encuentra en ejecución</t>
  </si>
  <si>
    <t>Auditoria 2023.  Responsable(s) División de Servicios (Sección de Suministros) y División Financiera y Presupuesto (Sección de Contabilidad)) . La actividad se encuentra en ejecución</t>
  </si>
  <si>
    <t>Auditoria 2023.  Responsable(s) División de Servicios (Sección de Suministros - Almacenista). La actividad se encuentra en ejecución</t>
  </si>
  <si>
    <t>Auditoria 2023.Responsable(s) División de Servicios (Sección de Suministros-Almacenista). La Oficina de Control Interno recibe correo de fecha 23/01/2024 indicando que el cumplimiento de la actividad depende del proveedor del aplicativo, cuya fecha de terminación sería el 31/01/2024. El responsable solicita se modifique la fecha. No envía avance del cumplimiento de la actividad.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</si>
</sst>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indexed="8"/>
      <name val="Aptos Narrow"/>
      <family val="2"/>
      <scheme val="minor"/>
    </font>
    <font>
      <sz val="10"/>
      <color indexed="8"/>
      <name val="Aptos Narrow"/>
      <family val="2"/>
      <scheme val="minor"/>
    </font>
    <font>
      <b/>
      <sz val="10"/>
      <color indexed="9"/>
      <name val="Calibri"/>
      <family val="2"/>
    </font>
    <font>
      <sz val="8"/>
      <color indexed="8"/>
      <name val="Aptos Narrow"/>
      <family val="2"/>
      <scheme val="minor"/>
    </font>
    <font>
      <b/>
      <sz val="8"/>
      <color indexed="9"/>
      <name val="Calibri"/>
      <family val="2"/>
    </font>
    <font>
      <sz val="12"/>
      <color indexed="8"/>
      <name val="Verdana"/>
      <family val="2"/>
    </font>
    <font>
      <b/>
      <sz val="12"/>
      <color indexed="8"/>
      <name val="Verdana"/>
      <family val="2"/>
    </font>
    <font>
      <b/>
      <sz val="9"/>
      <color indexed="9"/>
      <name val="Calibri"/>
      <family val="2"/>
    </font>
    <font>
      <sz val="9"/>
      <color indexed="8"/>
      <name val="Aptos Narrow"/>
      <family val="2"/>
      <scheme val="minor"/>
    </font>
    <font>
      <b/>
      <sz val="9"/>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5">
    <xf numFmtId="0" fontId="0" fillId="0" borderId="0" xfId="0"/>
    <xf numFmtId="0" fontId="3" fillId="0" borderId="0" xfId="0" applyFont="1" applyAlignment="1">
      <alignment wrapText="1"/>
    </xf>
    <xf numFmtId="0" fontId="4" fillId="2" borderId="2" xfId="0" applyFont="1" applyFill="1" applyBorder="1" applyAlignment="1">
      <alignment horizontal="center" vertical="center" wrapText="1"/>
    </xf>
    <xf numFmtId="0" fontId="1" fillId="0" borderId="0" xfId="0" applyFont="1" applyAlignment="1">
      <alignment wrapText="1"/>
    </xf>
    <xf numFmtId="0" fontId="3" fillId="0" borderId="3" xfId="0" applyFont="1" applyBorder="1" applyAlignment="1">
      <alignment wrapText="1"/>
    </xf>
    <xf numFmtId="0" fontId="2" fillId="2" borderId="5" xfId="0" applyFont="1" applyFill="1" applyBorder="1" applyAlignment="1">
      <alignment horizontal="center" vertical="center" wrapText="1"/>
    </xf>
    <xf numFmtId="0" fontId="1" fillId="3" borderId="5" xfId="0" applyFont="1" applyFill="1" applyBorder="1" applyAlignment="1" applyProtection="1">
      <alignment vertical="center" wrapText="1"/>
      <protection locked="0"/>
    </xf>
    <xf numFmtId="164" fontId="1" fillId="3" borderId="5" xfId="0" applyNumberFormat="1" applyFont="1" applyFill="1" applyBorder="1" applyAlignment="1" applyProtection="1">
      <alignment vertical="center" wrapText="1"/>
      <protection locked="0"/>
    </xf>
    <xf numFmtId="0" fontId="1" fillId="0" borderId="5" xfId="0" applyFont="1" applyBorder="1" applyAlignment="1">
      <alignment vertical="center" wrapText="1"/>
    </xf>
    <xf numFmtId="0" fontId="1" fillId="3" borderId="5" xfId="0" applyFont="1" applyFill="1" applyBorder="1" applyAlignment="1" applyProtection="1">
      <alignment horizontal="justify" vertical="center" wrapText="1"/>
      <protection locked="0"/>
    </xf>
    <xf numFmtId="0" fontId="1" fillId="3" borderId="5" xfId="0" applyFont="1" applyFill="1" applyBorder="1" applyAlignment="1" applyProtection="1">
      <alignment horizontal="center" vertical="center" wrapText="1"/>
      <protection locked="0"/>
    </xf>
    <xf numFmtId="0" fontId="1" fillId="0" borderId="0" xfId="0" applyFont="1" applyAlignment="1">
      <alignment horizontal="center" wrapText="1"/>
    </xf>
    <xf numFmtId="1" fontId="1" fillId="3" borderId="5" xfId="0" applyNumberFormat="1"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xf numFmtId="0" fontId="1" fillId="0" borderId="0" xfId="0" applyFont="1" applyAlignment="1">
      <alignment horizontal="center" vertical="center" wrapText="1"/>
    </xf>
    <xf numFmtId="0" fontId="7" fillId="2" borderId="2" xfId="0" applyFont="1" applyFill="1" applyBorder="1" applyAlignment="1">
      <alignment horizontal="center" vertical="center" wrapText="1"/>
    </xf>
    <xf numFmtId="0" fontId="8" fillId="0" borderId="0" xfId="0" applyFont="1" applyAlignment="1">
      <alignment wrapText="1"/>
    </xf>
    <xf numFmtId="0" fontId="8" fillId="0" borderId="0" xfId="0" applyFont="1" applyAlignment="1">
      <alignment horizontal="center" wrapText="1"/>
    </xf>
    <xf numFmtId="0" fontId="8" fillId="0" borderId="0" xfId="0" applyFont="1" applyAlignment="1">
      <alignment horizontal="center" vertical="center" wrapText="1"/>
    </xf>
    <xf numFmtId="164" fontId="9" fillId="3" borderId="4" xfId="0" applyNumberFormat="1" applyFont="1" applyFill="1" applyBorder="1" applyAlignment="1">
      <alignment horizontal="center" vertical="center" wrapText="1"/>
    </xf>
    <xf numFmtId="0" fontId="8" fillId="0" borderId="3" xfId="0" applyFont="1" applyBorder="1" applyAlignment="1">
      <alignment wrapText="1"/>
    </xf>
    <xf numFmtId="0" fontId="7" fillId="2" borderId="1" xfId="0" applyFont="1" applyFill="1" applyBorder="1" applyAlignment="1">
      <alignment horizontal="center" vertical="center" wrapText="1"/>
    </xf>
    <xf numFmtId="0" fontId="6" fillId="4" borderId="5" xfId="0" applyFont="1" applyFill="1" applyBorder="1" applyAlignment="1" applyProtection="1">
      <alignment horizontal="center" vertical="center" wrapText="1"/>
      <protection locked="0"/>
    </xf>
    <xf numFmtId="0" fontId="7" fillId="2" borderId="2" xfId="0" applyFont="1" applyFill="1" applyBorder="1" applyAlignment="1">
      <alignment horizontal="center" vertical="center" wrapText="1"/>
    </xf>
    <xf numFmtId="0" fontId="8" fillId="0" borderId="0" xfId="0" applyFon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152509</xdr:colOff>
      <xdr:row>1</xdr:row>
      <xdr:rowOff>266743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3"/>
  <sheetViews>
    <sheetView tabSelected="1" topLeftCell="A9" workbookViewId="0">
      <pane xSplit="4" ySplit="2" topLeftCell="E11" activePane="bottomRight" state="frozen"/>
      <selection activeCell="A9" sqref="A9"/>
      <selection pane="topRight" activeCell="E9" sqref="E9"/>
      <selection pane="bottomLeft" activeCell="A11" sqref="A11"/>
      <selection pane="bottomRight" activeCell="B8" sqref="B8:O8"/>
    </sheetView>
  </sheetViews>
  <sheetFormatPr baseColWidth="10" defaultColWidth="9.140625" defaultRowHeight="13.5" x14ac:dyDescent="0.25"/>
  <cols>
    <col min="1" max="1" width="6.85546875" style="3" customWidth="1"/>
    <col min="2" max="2" width="9.42578125" style="3" customWidth="1"/>
    <col min="3" max="3" width="12.140625" style="3" customWidth="1"/>
    <col min="4" max="4" width="13.7109375" style="14" customWidth="1"/>
    <col min="5" max="5" width="38.28515625" style="3" customWidth="1"/>
    <col min="6" max="6" width="28.7109375" style="3" customWidth="1"/>
    <col min="7" max="7" width="28.42578125" style="3" customWidth="1"/>
    <col min="8" max="8" width="19.5703125" style="3" customWidth="1"/>
    <col min="9" max="10" width="9.140625" style="11" customWidth="1"/>
    <col min="11" max="12" width="12.5703125" style="3" customWidth="1"/>
    <col min="13" max="13" width="9.28515625" style="11" customWidth="1"/>
    <col min="14" max="14" width="9.140625" style="11" customWidth="1"/>
    <col min="15" max="15" width="14.7109375" style="3" customWidth="1"/>
    <col min="16" max="16" width="9.140625" style="3"/>
    <col min="17" max="256" width="8" style="3" hidden="1"/>
    <col min="257" max="16384" width="9.140625" style="3"/>
  </cols>
  <sheetData>
    <row r="1" spans="1:15" s="1" customFormat="1" ht="24" x14ac:dyDescent="0.2">
      <c r="B1" s="15" t="s">
        <v>0</v>
      </c>
      <c r="C1" s="15">
        <v>53</v>
      </c>
      <c r="D1" s="15" t="s">
        <v>1</v>
      </c>
      <c r="E1" s="16"/>
      <c r="F1" s="16"/>
      <c r="G1" s="16"/>
      <c r="H1" s="16"/>
      <c r="I1" s="17"/>
      <c r="J1" s="17"/>
      <c r="K1" s="16"/>
      <c r="L1" s="16"/>
      <c r="M1" s="17"/>
      <c r="N1" s="17"/>
      <c r="O1" s="16"/>
    </row>
    <row r="2" spans="1:15" s="1" customFormat="1" ht="36" x14ac:dyDescent="0.2">
      <c r="B2" s="15" t="s">
        <v>2</v>
      </c>
      <c r="C2" s="15">
        <v>400</v>
      </c>
      <c r="D2" s="15" t="s">
        <v>3</v>
      </c>
      <c r="E2" s="16"/>
      <c r="F2" s="16"/>
      <c r="G2" s="16"/>
      <c r="H2" s="16"/>
      <c r="I2" s="17"/>
      <c r="J2" s="17"/>
      <c r="K2" s="16"/>
      <c r="L2" s="16"/>
      <c r="M2" s="17"/>
      <c r="N2" s="17"/>
      <c r="O2" s="16"/>
    </row>
    <row r="3" spans="1:15" s="1" customFormat="1" ht="24" x14ac:dyDescent="0.2">
      <c r="B3" s="15" t="s">
        <v>4</v>
      </c>
      <c r="C3" s="15">
        <v>1</v>
      </c>
      <c r="D3" s="18"/>
      <c r="E3" s="16"/>
      <c r="F3" s="16"/>
      <c r="G3" s="16"/>
      <c r="H3" s="16"/>
      <c r="I3" s="17"/>
      <c r="J3" s="17"/>
      <c r="K3" s="16"/>
      <c r="L3" s="16"/>
      <c r="M3" s="17"/>
      <c r="N3" s="17"/>
      <c r="O3" s="16"/>
    </row>
    <row r="4" spans="1:15" s="1" customFormat="1" ht="12" x14ac:dyDescent="0.2">
      <c r="B4" s="15" t="s">
        <v>5</v>
      </c>
      <c r="C4" s="15">
        <v>231</v>
      </c>
      <c r="D4" s="18"/>
      <c r="E4" s="16"/>
      <c r="F4" s="16"/>
      <c r="G4" s="16"/>
      <c r="H4" s="16"/>
      <c r="I4" s="17"/>
      <c r="J4" s="17"/>
      <c r="K4" s="16"/>
      <c r="L4" s="16"/>
      <c r="M4" s="17"/>
      <c r="N4" s="17"/>
      <c r="O4" s="16"/>
    </row>
    <row r="5" spans="1:15" s="1" customFormat="1" ht="12" x14ac:dyDescent="0.2">
      <c r="B5" s="15" t="s">
        <v>6</v>
      </c>
      <c r="C5" s="19">
        <v>45657</v>
      </c>
      <c r="D5" s="18"/>
      <c r="E5" s="16"/>
      <c r="F5" s="16"/>
      <c r="G5" s="16"/>
      <c r="H5" s="16"/>
      <c r="I5" s="17"/>
      <c r="J5" s="17"/>
      <c r="K5" s="16"/>
      <c r="L5" s="16"/>
      <c r="M5" s="17"/>
      <c r="N5" s="17"/>
      <c r="O5" s="16"/>
    </row>
    <row r="6" spans="1:15" s="1" customFormat="1" ht="24" x14ac:dyDescent="0.2">
      <c r="B6" s="15" t="s">
        <v>7</v>
      </c>
      <c r="C6" s="15">
        <v>6</v>
      </c>
      <c r="D6" s="15" t="s">
        <v>8</v>
      </c>
      <c r="E6" s="16"/>
      <c r="F6" s="16"/>
      <c r="G6" s="16"/>
      <c r="H6" s="16"/>
      <c r="I6" s="17"/>
      <c r="J6" s="17"/>
      <c r="K6" s="16"/>
      <c r="L6" s="16"/>
      <c r="M6" s="17"/>
      <c r="N6" s="17"/>
      <c r="O6" s="16"/>
    </row>
    <row r="7" spans="1:15" s="1" customFormat="1" ht="12" x14ac:dyDescent="0.2">
      <c r="B7" s="16"/>
      <c r="C7" s="16"/>
      <c r="D7" s="18"/>
      <c r="E7" s="16"/>
      <c r="F7" s="16"/>
      <c r="G7" s="16"/>
      <c r="H7" s="16"/>
      <c r="I7" s="17"/>
      <c r="J7" s="17"/>
      <c r="K7" s="16"/>
      <c r="L7" s="16"/>
      <c r="M7" s="17"/>
      <c r="N7" s="17"/>
      <c r="O7" s="16"/>
    </row>
    <row r="8" spans="1:15" s="1" customFormat="1" ht="12" x14ac:dyDescent="0.2">
      <c r="A8" s="2" t="s">
        <v>9</v>
      </c>
      <c r="B8" s="23" t="s">
        <v>10</v>
      </c>
      <c r="C8" s="24"/>
      <c r="D8" s="24"/>
      <c r="E8" s="24"/>
      <c r="F8" s="24"/>
      <c r="G8" s="24"/>
      <c r="H8" s="24"/>
      <c r="I8" s="24"/>
      <c r="J8" s="24"/>
      <c r="K8" s="24"/>
      <c r="L8" s="24"/>
      <c r="M8" s="24"/>
      <c r="N8" s="24"/>
      <c r="O8" s="24"/>
    </row>
    <row r="9" spans="1:15" s="1" customFormat="1" ht="12" x14ac:dyDescent="0.2">
      <c r="B9" s="16"/>
      <c r="C9" s="15">
        <v>4</v>
      </c>
      <c r="D9" s="15">
        <v>8</v>
      </c>
      <c r="E9" s="15">
        <v>12</v>
      </c>
      <c r="F9" s="15">
        <v>16</v>
      </c>
      <c r="G9" s="15">
        <v>20</v>
      </c>
      <c r="H9" s="15">
        <v>24</v>
      </c>
      <c r="I9" s="15">
        <v>28</v>
      </c>
      <c r="J9" s="15">
        <v>31</v>
      </c>
      <c r="K9" s="15">
        <v>32</v>
      </c>
      <c r="L9" s="15">
        <v>36</v>
      </c>
      <c r="M9" s="15">
        <v>40</v>
      </c>
      <c r="N9" s="15">
        <v>44</v>
      </c>
      <c r="O9" s="15">
        <v>48</v>
      </c>
    </row>
    <row r="10" spans="1:15" s="1" customFormat="1" ht="72" x14ac:dyDescent="0.2">
      <c r="A10" s="4"/>
      <c r="B10" s="20"/>
      <c r="C10" s="21" t="s">
        <v>11</v>
      </c>
      <c r="D10" s="21" t="s">
        <v>12</v>
      </c>
      <c r="E10" s="21" t="s">
        <v>13</v>
      </c>
      <c r="F10" s="21" t="s">
        <v>14</v>
      </c>
      <c r="G10" s="21" t="s">
        <v>15</v>
      </c>
      <c r="H10" s="21" t="s">
        <v>16</v>
      </c>
      <c r="I10" s="21" t="s">
        <v>17</v>
      </c>
      <c r="J10" s="21" t="s">
        <v>18</v>
      </c>
      <c r="K10" s="21" t="s">
        <v>19</v>
      </c>
      <c r="L10" s="21" t="s">
        <v>20</v>
      </c>
      <c r="M10" s="21" t="s">
        <v>21</v>
      </c>
      <c r="N10" s="21" t="s">
        <v>22</v>
      </c>
      <c r="O10" s="21" t="s">
        <v>23</v>
      </c>
    </row>
    <row r="11" spans="1:15" ht="108" x14ac:dyDescent="0.25">
      <c r="A11" s="5">
        <v>1</v>
      </c>
      <c r="B11" s="8" t="s">
        <v>24</v>
      </c>
      <c r="C11" s="6" t="s">
        <v>26</v>
      </c>
      <c r="D11" s="10">
        <v>1</v>
      </c>
      <c r="E11" s="9" t="s">
        <v>57</v>
      </c>
      <c r="F11" s="9" t="s">
        <v>27</v>
      </c>
      <c r="G11" s="9" t="s">
        <v>28</v>
      </c>
      <c r="H11" s="9" t="s">
        <v>29</v>
      </c>
      <c r="I11" s="10" t="s">
        <v>30</v>
      </c>
      <c r="J11" s="13">
        <v>1</v>
      </c>
      <c r="K11" s="7">
        <v>45638</v>
      </c>
      <c r="L11" s="7">
        <v>45716</v>
      </c>
      <c r="M11" s="12">
        <f>+(L11-K11)/7</f>
        <v>11.142857142857142</v>
      </c>
      <c r="N11" s="22">
        <v>0</v>
      </c>
      <c r="O11" s="6" t="s">
        <v>70</v>
      </c>
    </row>
    <row r="12" spans="1:15" ht="202.5" x14ac:dyDescent="0.25">
      <c r="A12" s="5">
        <v>2</v>
      </c>
      <c r="B12" s="8" t="s">
        <v>61</v>
      </c>
      <c r="C12" s="6" t="s">
        <v>26</v>
      </c>
      <c r="D12" s="10">
        <v>1</v>
      </c>
      <c r="E12" s="9" t="s">
        <v>57</v>
      </c>
      <c r="F12" s="9" t="s">
        <v>27</v>
      </c>
      <c r="G12" s="9" t="s">
        <v>31</v>
      </c>
      <c r="H12" s="9" t="s">
        <v>32</v>
      </c>
      <c r="I12" s="10" t="s">
        <v>33</v>
      </c>
      <c r="J12" s="13">
        <v>1</v>
      </c>
      <c r="K12" s="7">
        <v>45638</v>
      </c>
      <c r="L12" s="7">
        <v>45657</v>
      </c>
      <c r="M12" s="12">
        <f t="shared" ref="M12:M19" si="0">+(L12-K12)/7</f>
        <v>2.7142857142857144</v>
      </c>
      <c r="N12" s="22">
        <v>1</v>
      </c>
      <c r="O12" s="6" t="s">
        <v>69</v>
      </c>
    </row>
    <row r="13" spans="1:15" ht="121.5" x14ac:dyDescent="0.25">
      <c r="A13" s="5">
        <v>3</v>
      </c>
      <c r="B13" s="8" t="s">
        <v>62</v>
      </c>
      <c r="C13" s="6" t="s">
        <v>26</v>
      </c>
      <c r="D13" s="10">
        <v>2</v>
      </c>
      <c r="E13" s="9" t="s">
        <v>58</v>
      </c>
      <c r="F13" s="9" t="s">
        <v>34</v>
      </c>
      <c r="G13" s="9" t="s">
        <v>35</v>
      </c>
      <c r="H13" s="9" t="s">
        <v>36</v>
      </c>
      <c r="I13" s="10" t="s">
        <v>37</v>
      </c>
      <c r="J13" s="13">
        <v>1</v>
      </c>
      <c r="K13" s="7">
        <v>45638</v>
      </c>
      <c r="L13" s="7">
        <v>45657</v>
      </c>
      <c r="M13" s="12">
        <f t="shared" si="0"/>
        <v>2.7142857142857144</v>
      </c>
      <c r="N13" s="22">
        <v>1</v>
      </c>
      <c r="O13" s="6" t="s">
        <v>38</v>
      </c>
    </row>
    <row r="14" spans="1:15" ht="135" x14ac:dyDescent="0.25">
      <c r="A14" s="5">
        <v>4</v>
      </c>
      <c r="B14" s="8" t="s">
        <v>63</v>
      </c>
      <c r="C14" s="6" t="s">
        <v>26</v>
      </c>
      <c r="D14" s="10">
        <v>2</v>
      </c>
      <c r="E14" s="9" t="s">
        <v>58</v>
      </c>
      <c r="F14" s="9" t="s">
        <v>34</v>
      </c>
      <c r="G14" s="9" t="s">
        <v>39</v>
      </c>
      <c r="H14" s="9" t="s">
        <v>40</v>
      </c>
      <c r="I14" s="10" t="s">
        <v>30</v>
      </c>
      <c r="J14" s="13">
        <v>1</v>
      </c>
      <c r="K14" s="7">
        <v>45638</v>
      </c>
      <c r="L14" s="7">
        <v>45716</v>
      </c>
      <c r="M14" s="12">
        <f t="shared" si="0"/>
        <v>11.142857142857142</v>
      </c>
      <c r="N14" s="22">
        <v>0</v>
      </c>
      <c r="O14" s="6" t="s">
        <v>71</v>
      </c>
    </row>
    <row r="15" spans="1:15" ht="175.5" x14ac:dyDescent="0.25">
      <c r="A15" s="5">
        <v>5</v>
      </c>
      <c r="B15" s="8" t="s">
        <v>64</v>
      </c>
      <c r="C15" s="6" t="s">
        <v>26</v>
      </c>
      <c r="D15" s="10">
        <v>2</v>
      </c>
      <c r="E15" s="9" t="s">
        <v>58</v>
      </c>
      <c r="F15" s="9" t="s">
        <v>34</v>
      </c>
      <c r="G15" s="9" t="s">
        <v>41</v>
      </c>
      <c r="H15" s="9" t="s">
        <v>42</v>
      </c>
      <c r="I15" s="10" t="s">
        <v>43</v>
      </c>
      <c r="J15" s="13">
        <v>1</v>
      </c>
      <c r="K15" s="7">
        <v>45638</v>
      </c>
      <c r="L15" s="7">
        <v>45688</v>
      </c>
      <c r="M15" s="12">
        <f t="shared" si="0"/>
        <v>7.1428571428571432</v>
      </c>
      <c r="N15" s="22">
        <v>0</v>
      </c>
      <c r="O15" s="6" t="s">
        <v>72</v>
      </c>
    </row>
    <row r="16" spans="1:15" ht="216" x14ac:dyDescent="0.25">
      <c r="A16" s="5">
        <v>6</v>
      </c>
      <c r="B16" s="8" t="s">
        <v>65</v>
      </c>
      <c r="C16" s="6" t="s">
        <v>26</v>
      </c>
      <c r="D16" s="10">
        <v>3</v>
      </c>
      <c r="E16" s="9" t="s">
        <v>59</v>
      </c>
      <c r="F16" s="9" t="s">
        <v>44</v>
      </c>
      <c r="G16" s="9" t="s">
        <v>45</v>
      </c>
      <c r="H16" s="9" t="s">
        <v>46</v>
      </c>
      <c r="I16" s="10" t="s">
        <v>47</v>
      </c>
      <c r="J16" s="13">
        <v>1</v>
      </c>
      <c r="K16" s="7">
        <v>45638</v>
      </c>
      <c r="L16" s="7">
        <v>45716</v>
      </c>
      <c r="M16" s="12">
        <f t="shared" si="0"/>
        <v>11.142857142857142</v>
      </c>
      <c r="N16" s="22">
        <v>0</v>
      </c>
      <c r="O16" s="6" t="s">
        <v>73</v>
      </c>
    </row>
    <row r="17" spans="1:15" ht="175.5" x14ac:dyDescent="0.25">
      <c r="A17" s="5">
        <v>7</v>
      </c>
      <c r="B17" s="8" t="s">
        <v>66</v>
      </c>
      <c r="C17" s="6" t="s">
        <v>26</v>
      </c>
      <c r="D17" s="10">
        <v>3</v>
      </c>
      <c r="E17" s="9" t="s">
        <v>59</v>
      </c>
      <c r="F17" s="9" t="s">
        <v>44</v>
      </c>
      <c r="G17" s="9" t="s">
        <v>48</v>
      </c>
      <c r="H17" s="9" t="s">
        <v>49</v>
      </c>
      <c r="I17" s="10" t="s">
        <v>50</v>
      </c>
      <c r="J17" s="13">
        <v>1</v>
      </c>
      <c r="K17" s="7">
        <v>45638</v>
      </c>
      <c r="L17" s="7">
        <v>45688</v>
      </c>
      <c r="M17" s="12">
        <f t="shared" si="0"/>
        <v>7.1428571428571432</v>
      </c>
      <c r="N17" s="22">
        <v>0</v>
      </c>
      <c r="O17" s="6" t="s">
        <v>74</v>
      </c>
    </row>
    <row r="18" spans="1:15" ht="121.5" x14ac:dyDescent="0.25">
      <c r="A18" s="5">
        <v>8</v>
      </c>
      <c r="B18" s="8" t="s">
        <v>67</v>
      </c>
      <c r="C18" s="6" t="s">
        <v>26</v>
      </c>
      <c r="D18" s="10">
        <v>4</v>
      </c>
      <c r="E18" s="9" t="s">
        <v>60</v>
      </c>
      <c r="F18" s="9" t="s">
        <v>51</v>
      </c>
      <c r="G18" s="9" t="s">
        <v>52</v>
      </c>
      <c r="H18" s="9" t="s">
        <v>53</v>
      </c>
      <c r="I18" s="10" t="s">
        <v>54</v>
      </c>
      <c r="J18" s="13">
        <v>1</v>
      </c>
      <c r="K18" s="7">
        <v>45638</v>
      </c>
      <c r="L18" s="7">
        <v>45688</v>
      </c>
      <c r="M18" s="12">
        <f t="shared" si="0"/>
        <v>7.1428571428571432</v>
      </c>
      <c r="N18" s="22">
        <v>0</v>
      </c>
      <c r="O18" s="6" t="s">
        <v>75</v>
      </c>
    </row>
    <row r="19" spans="1:15" ht="351" x14ac:dyDescent="0.25">
      <c r="A19" s="5">
        <v>9</v>
      </c>
      <c r="B19" s="8" t="s">
        <v>68</v>
      </c>
      <c r="C19" s="6" t="s">
        <v>26</v>
      </c>
      <c r="D19" s="10">
        <v>4</v>
      </c>
      <c r="E19" s="9" t="s">
        <v>60</v>
      </c>
      <c r="F19" s="9" t="s">
        <v>51</v>
      </c>
      <c r="G19" s="9" t="s">
        <v>55</v>
      </c>
      <c r="H19" s="9" t="s">
        <v>56</v>
      </c>
      <c r="I19" s="10" t="s">
        <v>54</v>
      </c>
      <c r="J19" s="13">
        <v>1</v>
      </c>
      <c r="K19" s="7">
        <v>45638</v>
      </c>
      <c r="L19" s="7">
        <v>45657</v>
      </c>
      <c r="M19" s="12">
        <f t="shared" si="0"/>
        <v>2.7142857142857144</v>
      </c>
      <c r="N19" s="22">
        <v>0</v>
      </c>
      <c r="O19" s="6" t="s">
        <v>76</v>
      </c>
    </row>
    <row r="351002" spans="1:1" ht="121.5" x14ac:dyDescent="0.25">
      <c r="A351002" s="3" t="s">
        <v>25</v>
      </c>
    </row>
    <row r="351003" spans="1:1" ht="148.5" x14ac:dyDescent="0.25">
      <c r="A351003" s="3" t="s">
        <v>26</v>
      </c>
    </row>
  </sheetData>
  <autoFilter ref="A10:O10" xr:uid="{00000000-0001-0000-0000-000000000000}"/>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9" xr:uid="{00000000-0002-0000-0000-000000000000}">
      <formula1>$A$351001:$A$351003</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9"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9"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9"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9"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9"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9"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9"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9"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9"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9"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9"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9" xr:uid="{00000000-0002-0000-0000-00000C000000}">
      <formula1>0</formula1>
      <formula2>390</formula2>
    </dataValidation>
  </dataValidations>
  <printOptions horizontalCentered="1"/>
  <pageMargins left="0.19685039370078741" right="0.19685039370078741" top="0.39370078740157483" bottom="0.39370078740157483" header="0.31496062992125984" footer="0.19685039370078741"/>
  <pageSetup paperSize="14" scale="68" orientation="landscape" r:id="rId1"/>
  <headerFooter>
    <oddFooter>&amp;C&amp;F -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400 F14.1  PLANES DE MEJORAM...</vt:lpstr>
      <vt:lpstr>'400 F14.1  PLANES DE MEJORAM...'!Área_de_impresión</vt:lpstr>
      <vt:lpstr>'400 F14.1  PLANES DE MEJORAM...'!Títulos_a_imprimir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 Soler Ramirez</cp:lastModifiedBy>
  <cp:lastPrinted>2024-12-26T21:25:38Z</cp:lastPrinted>
  <dcterms:created xsi:type="dcterms:W3CDTF">2024-12-26T21:13:55Z</dcterms:created>
  <dcterms:modified xsi:type="dcterms:W3CDTF">2025-01-23T22:45:10Z</dcterms:modified>
</cp:coreProperties>
</file>