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4 PLAN DE MEJORAMIENTO\11 PLAN AUDITORIA ESPEC FISCAL 2017 a 2023\"/>
    </mc:Choice>
  </mc:AlternateContent>
  <xr:revisionPtr revIDLastSave="0" documentId="13_ncr:1_{1A81C832-A1D6-4638-A4CC-FBFE88849876}" xr6:coauthVersionLast="47" xr6:coauthVersionMax="47" xr10:uidLastSave="{00000000-0000-0000-0000-000000000000}"/>
  <bookViews>
    <workbookView xWindow="-120" yWindow="-120" windowWidth="29040" windowHeight="15840" xr2:uid="{00000000-000D-0000-FFFF-FFFF00000000}"/>
  </bookViews>
  <sheets>
    <sheet name="400 F14.1  PLANES DE MEJORAM..." sheetId="1" r:id="rId1"/>
  </sheets>
  <definedNames>
    <definedName name="_xlnm.Print_Area" localSheetId="0">'400 F14.1  PLANES DE MEJORAM...'!$A$1:$O$15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3" i="1" l="1"/>
  <c r="M12" i="1"/>
  <c r="M11" i="1"/>
</calcChain>
</file>

<file path=xl/sharedStrings.xml><?xml version="1.0" encoding="utf-8"?>
<sst xmlns="http://schemas.openxmlformats.org/spreadsheetml/2006/main" count="53" uniqueCount="47">
  <si>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</si>
  <si>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</si>
  <si>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</si>
  <si>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</si>
  <si>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</si>
  <si>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</si>
  <si>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</si>
  <si>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</si>
  <si>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</si>
  <si>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</si>
  <si>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</si>
  <si>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</si>
  <si>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</si>
  <si>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</si>
  <si>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</si>
  <si>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</si>
  <si>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</si>
  <si>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</si>
  <si>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</si>
  <si>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</si>
  <si>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</si>
  <si>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</si>
  <si>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</si>
  <si>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</si>
  <si>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</si>
  <si>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</si>
  <si>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</si>
  <si>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</si>
  <si>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H-2 DEPRECIACIÓN ACUMULADA. Verificados los registros contables de los bienes adquiridos mediante el contrato 1135 de 2021, se evidenció que los mismos fueron reconocidos el 30 de diciembre de 2022 y no el 17 de junio de 2022, fecha en la cual se encontraban disponibles para su uso, conforme lo indica el informe de supervisión.</t>
  </si>
  <si>
    <t>14 02 003</t>
  </si>
  <si>
    <t>18 04 004</t>
  </si>
  <si>
    <t>FILA_3</t>
  </si>
  <si>
    <t>Ajustar el cálculo de la depreciación desde el 17 de junio de 2022.</t>
  </si>
  <si>
    <t>Registrar contablemente el ajuste de la depreciación a partir del 17 de junio de 2022 de acuerdo con el informe envíado por la Sección de Suministros.</t>
  </si>
  <si>
    <t>Registro contable</t>
  </si>
  <si>
    <t>Levantar actas de control trimestral verificando  que la depreciación de los Activos que va adquiriendo la Cámara de Representantes haya iniciado su depreciación desde el momento que se encuentre disponible para el uso</t>
  </si>
  <si>
    <t>Actas de control</t>
  </si>
  <si>
    <t>Ejercer  control para garantizar que la depreciación se aplique de acuerdo con las Políticas Contables.</t>
  </si>
  <si>
    <t>Registrar en la herramienta de gestión de casos (GLPI) las incidencias y requerimientos, donde estos se monitorean desde la Mesa de ayuda, la cual ejecuta el control del ciclo del servicio desde su creación, asignación, seguimiento, gestión, ejecución y cierre, durante un periodo mensual.</t>
  </si>
  <si>
    <t>Actuación Especial de Fiscalización Nov2023.  Responsable: Oficina de Planeación y Sistemas</t>
  </si>
  <si>
    <t>Actuación Especial de Fiscalización Nov2023. Responsables: Sección de Suministros y Sección de Contabilidad</t>
  </si>
  <si>
    <t>Actuación Especial de Fiscalización Nov2023. Responsables: Sección de Suministros.</t>
  </si>
  <si>
    <t>Informe de Supervisión Mensual, acompañado de: un archivo de Meta Data GLPI, Actas de Acompañamiento de cada sesión (Comisiones - Plenaria) e Informe de Gestión Contratista Mensual</t>
  </si>
  <si>
    <t>Definir con mayor precisión en los estudios previos o anexos técnicos los Acuerdos de Nivel de Servicio TI.</t>
  </si>
  <si>
    <t>H-1 ACUERDOS DE NIVEL DE SERVICIO.  Se evidenciaron incidentes con los software de transcripción y Legisla.</t>
  </si>
  <si>
    <t>Deficiencias en la definición de los Acuerdos De Nivel de Servicio TI .</t>
  </si>
  <si>
    <t>Debido a fallas técnicas en el sistema Apoteosys la Cámara de Representantes no efectuó la respectiva depreciación de los 1052 bienes ingresados al almacén, la cual corresponde a 194 días transcurridos entre el 17 de junio y el 30 de diciembre de 2022 (año de 360 días)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</si>
</sst>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ont>
    <font>
      <b/>
      <sz val="11"/>
      <color indexed="8"/>
      <name val="Calibri"/>
    </font>
    <font>
      <b/>
      <sz val="9"/>
      <color indexed="9"/>
      <name val="Calibri"/>
      <family val="2"/>
    </font>
    <font>
      <sz val="9"/>
      <color indexed="8"/>
      <name val="Calibri"/>
      <family val="2"/>
      <scheme val="minor"/>
    </font>
    <font>
      <b/>
      <sz val="10"/>
      <color indexed="9"/>
      <name val="Calibri"/>
      <family val="2"/>
    </font>
    <font>
      <sz val="10"/>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top style="thin">
        <color indexed="8"/>
      </top>
      <bottom/>
      <diagonal/>
    </border>
  </borders>
  <cellStyleXfs count="1">
    <xf numFmtId="0" fontId="0" fillId="0" borderId="0"/>
  </cellStyleXfs>
  <cellXfs count="34">
    <xf numFmtId="0" fontId="0" fillId="0" borderId="0" xfId="0"/>
    <xf numFmtId="0" fontId="1" fillId="2" borderId="2" xfId="0" applyFont="1" applyFill="1" applyBorder="1" applyAlignment="1">
      <alignment horizontal="center" vertical="center"/>
    </xf>
    <xf numFmtId="0" fontId="1" fillId="2" borderId="2" xfId="0" applyFont="1" applyFill="1" applyBorder="1" applyAlignment="1">
      <alignment horizontal="center" vertical="center" wrapText="1"/>
    </xf>
    <xf numFmtId="0" fontId="0" fillId="0" borderId="0" xfId="0" applyAlignment="1">
      <alignment wrapText="1"/>
    </xf>
    <xf numFmtId="164" fontId="2" fillId="3" borderId="4" xfId="0" applyNumberFormat="1" applyFont="1" applyFill="1" applyBorder="1" applyAlignment="1">
      <alignment horizontal="center" vertical="center" wrapText="1"/>
    </xf>
    <xf numFmtId="0" fontId="3" fillId="2" borderId="2" xfId="0" applyFont="1" applyFill="1" applyBorder="1" applyAlignment="1">
      <alignment horizontal="center" vertical="center"/>
    </xf>
    <xf numFmtId="0" fontId="4" fillId="0" borderId="0" xfId="0" applyFont="1"/>
    <xf numFmtId="0" fontId="3" fillId="2" borderId="2" xfId="0" applyFont="1" applyFill="1" applyBorder="1" applyAlignment="1">
      <alignment horizontal="center" vertical="center" wrapText="1"/>
    </xf>
    <xf numFmtId="0" fontId="4" fillId="0" borderId="3" xfId="0" applyFont="1" applyBorder="1"/>
    <xf numFmtId="0" fontId="3"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5" xfId="0" applyFont="1" applyFill="1" applyBorder="1" applyAlignment="1">
      <alignment horizontal="center" vertical="center"/>
    </xf>
    <xf numFmtId="0" fontId="6" fillId="0" borderId="5" xfId="0" applyFont="1" applyBorder="1" applyAlignment="1">
      <alignment vertical="center"/>
    </xf>
    <xf numFmtId="0" fontId="6" fillId="3" borderId="5" xfId="0" applyFont="1" applyFill="1" applyBorder="1" applyAlignment="1" applyProtection="1">
      <alignment vertical="center" wrapText="1"/>
      <protection locked="0"/>
    </xf>
    <xf numFmtId="0" fontId="6" fillId="0" borderId="0" xfId="0" applyFont="1" applyAlignment="1">
      <alignment vertical="center"/>
    </xf>
    <xf numFmtId="0" fontId="6" fillId="3" borderId="5" xfId="0" applyFont="1" applyFill="1" applyBorder="1" applyAlignment="1" applyProtection="1">
      <alignment horizontal="center" vertical="center" wrapText="1"/>
      <protection locked="0"/>
    </xf>
    <xf numFmtId="0" fontId="0" fillId="0" borderId="3" xfId="0" applyBorder="1" applyAlignment="1">
      <alignment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4" borderId="3" xfId="0" applyFill="1" applyBorder="1" applyAlignment="1">
      <alignment wrapText="1"/>
    </xf>
    <xf numFmtId="0" fontId="0" fillId="4" borderId="3" xfId="0" applyFill="1" applyBorder="1"/>
    <xf numFmtId="0" fontId="4" fillId="4" borderId="3" xfId="0" applyFont="1" applyFill="1" applyBorder="1" applyAlignment="1">
      <alignment wrapText="1"/>
    </xf>
    <xf numFmtId="0" fontId="4" fillId="4" borderId="3" xfId="0" applyFont="1" applyFill="1" applyBorder="1"/>
    <xf numFmtId="0" fontId="6" fillId="4" borderId="3" xfId="0" applyFont="1" applyFill="1" applyBorder="1" applyAlignment="1" applyProtection="1">
      <alignment horizontal="justify" vertical="center" wrapText="1"/>
      <protection locked="0"/>
    </xf>
    <xf numFmtId="0" fontId="6" fillId="4" borderId="3" xfId="0" applyFont="1" applyFill="1" applyBorder="1" applyAlignment="1">
      <alignment vertical="center"/>
    </xf>
    <xf numFmtId="0" fontId="6" fillId="4" borderId="3" xfId="0" applyFont="1" applyFill="1" applyBorder="1" applyAlignment="1">
      <alignment vertical="center" wrapText="1"/>
    </xf>
    <xf numFmtId="0" fontId="0" fillId="3" borderId="5" xfId="0" applyFont="1" applyFill="1" applyBorder="1" applyAlignment="1" applyProtection="1">
      <alignment horizontal="justify" vertical="center" wrapText="1"/>
      <protection locked="0"/>
    </xf>
    <xf numFmtId="0" fontId="0" fillId="3" borderId="5" xfId="0" applyFont="1" applyFill="1" applyBorder="1" applyAlignment="1" applyProtection="1">
      <alignment horizontal="center" vertical="center" wrapText="1"/>
      <protection locked="0"/>
    </xf>
    <xf numFmtId="164" fontId="0" fillId="3" borderId="5" xfId="0" applyNumberFormat="1" applyFont="1" applyFill="1" applyBorder="1" applyAlignment="1" applyProtection="1">
      <alignment horizontal="center" vertical="center" wrapText="1"/>
      <protection locked="0"/>
    </xf>
    <xf numFmtId="1" fontId="0" fillId="3" borderId="5" xfId="0" applyNumberFormat="1" applyFont="1" applyFill="1" applyBorder="1" applyAlignment="1" applyProtection="1">
      <alignment horizontal="center" vertical="center" wrapText="1"/>
      <protection locked="0"/>
    </xf>
    <xf numFmtId="0" fontId="0" fillId="3" borderId="5" xfId="0" applyFont="1" applyFill="1" applyBorder="1" applyAlignment="1" applyProtection="1">
      <alignment horizontal="left" vertical="center" wrapText="1"/>
      <protection locked="0"/>
    </xf>
    <xf numFmtId="0" fontId="0" fillId="3" borderId="5" xfId="0" applyFont="1" applyFill="1" applyBorder="1" applyAlignment="1" applyProtection="1">
      <alignment vertical="center" wrapText="1"/>
      <protection locked="0"/>
    </xf>
    <xf numFmtId="0" fontId="3" fillId="2" borderId="2" xfId="0" applyFont="1" applyFill="1" applyBorder="1" applyAlignment="1">
      <alignment horizontal="center" vertical="center"/>
    </xf>
    <xf numFmtId="0" fontId="4"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142984</xdr:colOff>
      <xdr:row>1</xdr:row>
      <xdr:rowOff>95293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S351006"/>
  <sheetViews>
    <sheetView showGridLines="0" tabSelected="1" zoomScaleNormal="100" workbookViewId="0">
      <pane xSplit="4" ySplit="10" topLeftCell="E11" activePane="bottomRight" state="frozen"/>
      <selection pane="topRight" activeCell="E1" sqref="E1"/>
      <selection pane="bottomLeft" activeCell="A11" sqref="A11"/>
      <selection pane="bottomRight" activeCell="F13" sqref="F13"/>
    </sheetView>
  </sheetViews>
  <sheetFormatPr baseColWidth="10" defaultColWidth="9.140625" defaultRowHeight="15" x14ac:dyDescent="0.25"/>
  <cols>
    <col min="1" max="1" width="7" customWidth="1"/>
    <col min="2" max="2" width="11" customWidth="1"/>
    <col min="3" max="3" width="12" style="3" customWidth="1"/>
    <col min="4" max="4" width="14" style="3" customWidth="1"/>
    <col min="5" max="5" width="26" style="3" customWidth="1"/>
    <col min="6" max="8" width="20.5703125" style="3" customWidth="1"/>
    <col min="9" max="9" width="18.28515625" style="3" customWidth="1"/>
    <col min="10" max="10" width="12.5703125" style="3" customWidth="1"/>
    <col min="11" max="11" width="11.85546875" style="3" customWidth="1"/>
    <col min="12" max="12" width="13.42578125" style="3" customWidth="1"/>
    <col min="13" max="13" width="10.28515625" style="3" customWidth="1"/>
    <col min="14" max="14" width="12.42578125" style="3" customWidth="1"/>
    <col min="15" max="15" width="14.42578125" style="16" customWidth="1"/>
    <col min="16" max="16" width="28.140625" style="19" customWidth="1"/>
    <col min="17" max="256" width="8" style="20" hidden="1"/>
    <col min="257" max="279" width="9.140625" style="20"/>
  </cols>
  <sheetData>
    <row r="1" spans="1:279" ht="37.5" customHeight="1" x14ac:dyDescent="0.25">
      <c r="B1" s="1" t="s">
        <v>0</v>
      </c>
      <c r="C1" s="10">
        <v>53</v>
      </c>
      <c r="D1" s="10" t="s">
        <v>1</v>
      </c>
    </row>
    <row r="2" spans="1:279" ht="52.5" customHeight="1" x14ac:dyDescent="0.25">
      <c r="B2" s="1" t="s">
        <v>2</v>
      </c>
      <c r="C2" s="10">
        <v>400</v>
      </c>
      <c r="D2" s="10" t="s">
        <v>3</v>
      </c>
    </row>
    <row r="3" spans="1:279" x14ac:dyDescent="0.25">
      <c r="B3" s="1" t="s">
        <v>4</v>
      </c>
      <c r="C3" s="2">
        <v>1</v>
      </c>
    </row>
    <row r="4" spans="1:279" x14ac:dyDescent="0.25">
      <c r="B4" s="1" t="s">
        <v>5</v>
      </c>
      <c r="C4" s="2">
        <v>231</v>
      </c>
    </row>
    <row r="5" spans="1:279" x14ac:dyDescent="0.25">
      <c r="B5" s="1" t="s">
        <v>6</v>
      </c>
      <c r="C5" s="4">
        <v>45260</v>
      </c>
    </row>
    <row r="6" spans="1:279" x14ac:dyDescent="0.25">
      <c r="B6" s="1" t="s">
        <v>7</v>
      </c>
      <c r="C6" s="2">
        <v>0</v>
      </c>
      <c r="D6" s="2" t="s">
        <v>8</v>
      </c>
    </row>
    <row r="8" spans="1:279" s="6" customFormat="1" ht="12" x14ac:dyDescent="0.2">
      <c r="A8" s="5" t="s">
        <v>9</v>
      </c>
      <c r="B8" s="32" t="s">
        <v>10</v>
      </c>
      <c r="C8" s="33"/>
      <c r="D8" s="33"/>
      <c r="E8" s="33"/>
      <c r="F8" s="33"/>
      <c r="G8" s="33"/>
      <c r="H8" s="33"/>
      <c r="I8" s="33"/>
      <c r="J8" s="33"/>
      <c r="K8" s="33"/>
      <c r="L8" s="33"/>
      <c r="M8" s="33"/>
      <c r="N8" s="33"/>
      <c r="O8" s="33"/>
      <c r="P8" s="21"/>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row>
    <row r="9" spans="1:279" s="6" customFormat="1" ht="12" x14ac:dyDescent="0.2">
      <c r="C9" s="7">
        <v>4</v>
      </c>
      <c r="D9" s="7">
        <v>8</v>
      </c>
      <c r="E9" s="7">
        <v>12</v>
      </c>
      <c r="F9" s="7">
        <v>16</v>
      </c>
      <c r="G9" s="7">
        <v>20</v>
      </c>
      <c r="H9" s="7">
        <v>24</v>
      </c>
      <c r="I9" s="7">
        <v>28</v>
      </c>
      <c r="J9" s="7">
        <v>31</v>
      </c>
      <c r="K9" s="7">
        <v>32</v>
      </c>
      <c r="L9" s="7">
        <v>36</v>
      </c>
      <c r="M9" s="7">
        <v>40</v>
      </c>
      <c r="N9" s="7">
        <v>44</v>
      </c>
      <c r="O9" s="17">
        <v>48</v>
      </c>
      <c r="P9" s="21"/>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row>
    <row r="10" spans="1:279" s="6" customFormat="1" ht="51" customHeight="1" x14ac:dyDescent="0.2">
      <c r="A10" s="8"/>
      <c r="B10" s="8"/>
      <c r="C10" s="9" t="s">
        <v>11</v>
      </c>
      <c r="D10" s="9" t="s">
        <v>12</v>
      </c>
      <c r="E10" s="9" t="s">
        <v>13</v>
      </c>
      <c r="F10" s="9" t="s">
        <v>14</v>
      </c>
      <c r="G10" s="9" t="s">
        <v>15</v>
      </c>
      <c r="H10" s="9" t="s">
        <v>16</v>
      </c>
      <c r="I10" s="9" t="s">
        <v>17</v>
      </c>
      <c r="J10" s="9" t="s">
        <v>18</v>
      </c>
      <c r="K10" s="9" t="s">
        <v>19</v>
      </c>
      <c r="L10" s="9" t="s">
        <v>20</v>
      </c>
      <c r="M10" s="9" t="s">
        <v>21</v>
      </c>
      <c r="N10" s="9" t="s">
        <v>22</v>
      </c>
      <c r="O10" s="18" t="s">
        <v>23</v>
      </c>
      <c r="P10" s="21"/>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row>
    <row r="11" spans="1:279" s="14" customFormat="1" ht="243" customHeight="1" x14ac:dyDescent="0.25">
      <c r="A11" s="11">
        <v>1</v>
      </c>
      <c r="B11" s="12" t="s">
        <v>24</v>
      </c>
      <c r="C11" s="13" t="s">
        <v>25</v>
      </c>
      <c r="D11" s="15" t="s">
        <v>29</v>
      </c>
      <c r="E11" s="26" t="s">
        <v>44</v>
      </c>
      <c r="F11" s="26" t="s">
        <v>45</v>
      </c>
      <c r="G11" s="26" t="s">
        <v>43</v>
      </c>
      <c r="H11" s="26" t="s">
        <v>38</v>
      </c>
      <c r="I11" s="26" t="s">
        <v>42</v>
      </c>
      <c r="J11" s="27">
        <v>4</v>
      </c>
      <c r="K11" s="28">
        <v>45338</v>
      </c>
      <c r="L11" s="28">
        <v>45463</v>
      </c>
      <c r="M11" s="29">
        <f>(L11-K11)/7</f>
        <v>17.857142857142858</v>
      </c>
      <c r="N11" s="27"/>
      <c r="O11" s="30" t="s">
        <v>39</v>
      </c>
      <c r="P11" s="23"/>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c r="IW11" s="24"/>
      <c r="IX11" s="24"/>
      <c r="IY11" s="24"/>
      <c r="IZ11" s="24"/>
      <c r="JA11" s="24"/>
      <c r="JB11" s="24"/>
      <c r="JC11" s="24"/>
      <c r="JD11" s="24"/>
      <c r="JE11" s="24"/>
      <c r="JF11" s="24"/>
      <c r="JG11" s="24"/>
      <c r="JH11" s="24"/>
      <c r="JI11" s="24"/>
      <c r="JJ11" s="24"/>
      <c r="JK11" s="24"/>
      <c r="JL11" s="24"/>
      <c r="JM11" s="24"/>
      <c r="JN11" s="24"/>
      <c r="JO11" s="24"/>
      <c r="JP11" s="24"/>
      <c r="JQ11" s="24"/>
      <c r="JR11" s="24"/>
      <c r="JS11" s="24"/>
    </row>
    <row r="12" spans="1:279" s="14" customFormat="1" ht="221.25" customHeight="1" x14ac:dyDescent="0.25">
      <c r="A12" s="11">
        <v>2</v>
      </c>
      <c r="B12" s="12" t="s">
        <v>27</v>
      </c>
      <c r="C12" s="13" t="s">
        <v>25</v>
      </c>
      <c r="D12" s="15" t="s">
        <v>30</v>
      </c>
      <c r="E12" s="26" t="s">
        <v>28</v>
      </c>
      <c r="F12" s="26" t="s">
        <v>46</v>
      </c>
      <c r="G12" s="26" t="s">
        <v>32</v>
      </c>
      <c r="H12" s="26" t="s">
        <v>33</v>
      </c>
      <c r="I12" s="27" t="s">
        <v>34</v>
      </c>
      <c r="J12" s="27">
        <v>1</v>
      </c>
      <c r="K12" s="28">
        <v>45260</v>
      </c>
      <c r="L12" s="28">
        <v>45291</v>
      </c>
      <c r="M12" s="29">
        <f>+(L12-K12)/7</f>
        <v>4.4285714285714288</v>
      </c>
      <c r="N12" s="27"/>
      <c r="O12" s="30" t="s">
        <v>40</v>
      </c>
      <c r="P12" s="25"/>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c r="IX12" s="24"/>
      <c r="IY12" s="24"/>
      <c r="IZ12" s="24"/>
      <c r="JA12" s="24"/>
      <c r="JB12" s="24"/>
      <c r="JC12" s="24"/>
      <c r="JD12" s="24"/>
      <c r="JE12" s="24"/>
      <c r="JF12" s="24"/>
      <c r="JG12" s="24"/>
      <c r="JH12" s="24"/>
      <c r="JI12" s="24"/>
      <c r="JJ12" s="24"/>
      <c r="JK12" s="24"/>
      <c r="JL12" s="24"/>
      <c r="JM12" s="24"/>
      <c r="JN12" s="24"/>
      <c r="JO12" s="24"/>
      <c r="JP12" s="24"/>
      <c r="JQ12" s="24"/>
      <c r="JR12" s="24"/>
      <c r="JS12" s="24"/>
    </row>
    <row r="13" spans="1:279" s="14" customFormat="1" ht="221.25" customHeight="1" x14ac:dyDescent="0.25">
      <c r="A13" s="11">
        <v>3</v>
      </c>
      <c r="B13" s="12" t="s">
        <v>31</v>
      </c>
      <c r="C13" s="13" t="s">
        <v>25</v>
      </c>
      <c r="D13" s="15" t="s">
        <v>30</v>
      </c>
      <c r="E13" s="26" t="s">
        <v>28</v>
      </c>
      <c r="F13" s="26" t="s">
        <v>46</v>
      </c>
      <c r="G13" s="26" t="s">
        <v>37</v>
      </c>
      <c r="H13" s="26" t="s">
        <v>35</v>
      </c>
      <c r="I13" s="27" t="s">
        <v>36</v>
      </c>
      <c r="J13" s="27">
        <v>2</v>
      </c>
      <c r="K13" s="28">
        <v>45260</v>
      </c>
      <c r="L13" s="28">
        <v>45442</v>
      </c>
      <c r="M13" s="29">
        <f>+(L13-K13)/7</f>
        <v>26</v>
      </c>
      <c r="N13" s="27"/>
      <c r="O13" s="31" t="s">
        <v>41</v>
      </c>
      <c r="P13" s="25"/>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c r="IX13" s="24"/>
      <c r="IY13" s="24"/>
      <c r="IZ13" s="24"/>
      <c r="JA13" s="24"/>
      <c r="JB13" s="24"/>
      <c r="JC13" s="24"/>
      <c r="JD13" s="24"/>
      <c r="JE13" s="24"/>
      <c r="JF13" s="24"/>
      <c r="JG13" s="24"/>
      <c r="JH13" s="24"/>
      <c r="JI13" s="24"/>
      <c r="JJ13" s="24"/>
      <c r="JK13" s="24"/>
      <c r="JL13" s="24"/>
      <c r="JM13" s="24"/>
      <c r="JN13" s="24"/>
      <c r="JO13" s="24"/>
      <c r="JP13" s="24"/>
      <c r="JQ13" s="24"/>
      <c r="JR13" s="24"/>
      <c r="JS13" s="24"/>
    </row>
    <row r="351005" spans="1:1" x14ac:dyDescent="0.25">
      <c r="A351005" t="s">
        <v>25</v>
      </c>
    </row>
    <row r="351006" spans="1:1" x14ac:dyDescent="0.25">
      <c r="A351006" t="s">
        <v>26</v>
      </c>
    </row>
  </sheetData>
  <mergeCells count="1">
    <mergeCell ref="B8:O8"/>
  </mergeCells>
  <dataValidations count="13">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P11 G12:G1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G11 H11:H13" xr:uid="{00000000-0002-0000-00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3" xr:uid="{00000000-0002-0000-0000-000000000000}">
      <formula1>$A$351004:$A$351006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xr:uid="{00000000-0002-0000-0000-00000C000000}">
      <formula1>0</formula1>
      <formula2>390</formula2>
    </dataValidation>
  </dataValidations>
  <pageMargins left="0.19685039370078741" right="0.19685039370078741" top="0.19685039370078741" bottom="0.39370078740157483" header="0.31496062992125984" footer="0.39370078740157483"/>
  <pageSetup scale="60" orientation="landscape" r:id="rId1"/>
  <headerFooter>
    <oddFooter>&amp;C&amp;F   -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400 F14.1  PLANES DE MEJORAM...</vt:lpstr>
      <vt:lpstr>'400 F14.1  PLANES DE MEJORAM...'!Área_de_impresión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2023-12-19T19:39:02Z</cp:lastPrinted>
  <dcterms:created xsi:type="dcterms:W3CDTF">2023-12-12T21:26:16Z</dcterms:created>
  <dcterms:modified xsi:type="dcterms:W3CDTF">2023-12-21T00:01:12Z</dcterms:modified>
</cp:coreProperties>
</file>