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4 PLAN DE MEJORAMIENTO\10 PLAN AUDITORIA 2021\"/>
    </mc:Choice>
  </mc:AlternateContent>
  <xr:revisionPtr revIDLastSave="0" documentId="13_ncr:1_{EDBE98B7-48B8-42EE-B329-8224A3D72D5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14.1  PLANES DE MEJORAMIENT..." sheetId="1" r:id="rId1"/>
  </sheets>
  <definedNames>
    <definedName name="_xlnm.Print_Area" localSheetId="0">'F14.1  PLANES DE MEJORAMIENT...'!$A$1:$O$13</definedName>
    <definedName name="_xlnm.Print_Titles" localSheetId="0">'F14.1  PLANES DE MEJORAMIENT...'!$1:$10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2" i="1" l="1"/>
  <c r="M13" i="1"/>
  <c r="M11" i="1"/>
</calcChain>
</file>

<file path=xl/sharedStrings.xml><?xml version="1.0" encoding="utf-8"?>
<sst xmlns="http://schemas.openxmlformats.org/spreadsheetml/2006/main" count="53" uniqueCount="48">
  <si>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</si>
  <si>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</si>
  <si>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</si>
  <si>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</si>
  <si>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</si>
  <si>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</si>
  <si>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</si>
  <si>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</si>
  <si>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OCASIONAL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</si>
  <si>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</si>
  <si>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</si>
  <si>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</si>
  <si>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</si>
  <si>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</si>
  <si>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</si>
  <si>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</si>
  <si>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</si>
  <si>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</si>
  <si>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</si>
  <si>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</si>
  <si>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</si>
  <si>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</si>
  <si>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</si>
  <si>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</si>
  <si>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</si>
  <si>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</si>
  <si>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2 AVANCE ó SEGUIMIENTO DEL PLAN DE MEJORAMIENTO</t>
  </si>
  <si>
    <t>18 04 004</t>
  </si>
  <si>
    <t>H4-2020 Depreciación a Propiedad, Planta y Equipo. Se presentan diferencias que conllevan sobrestimaciones por $103,8 millones y subestimaciones por $10 millones en subcuentas de la cuenta de Depreciación Acumulada de Propiedades, Planta y Equipo, por errores en la aplicación de vidas útiles definidas en el manual de políticas contables de la Entidad aplicable a la vigencia 2020.</t>
  </si>
  <si>
    <t>Debilidades de control interno contable, falta de seguimiento a los registros realizados acorde con las políticas aplicables, durante y al cierre de la vigencia, así como a deficiencias en los canales de comunicación que lleven a efectivas conciliaciones de la información generada por las diferentes áreas.</t>
  </si>
  <si>
    <t xml:space="preserve">Fortalecer el proceso de revisión de las vidas útiles de los activos de la Corporación,  a través del seguimiento y aplicación de las vidas útiles definidas en el manual de políticas contables vigente. </t>
  </si>
  <si>
    <t>Crear un instrumento conjunto (Almacenista-Jefe de Suministros-Jefe de Contabilidad) cuando anualmente se revise las vidas útiles, que evidencie el corrrecto cumplimiento de la aplicación de las vidas útiles definidas en la Política Contable vigente.</t>
  </si>
  <si>
    <t>Acta de cumplimiento de las vidas útiles definidas en la política contable. Vigente.</t>
  </si>
  <si>
    <t>LIDERA: ALMACENISTA Y JEFE DE SUMINISTROS.</t>
  </si>
  <si>
    <t>H1-2021 Depreciación a Propiedad, Planta y Equipo.  Se establecieron errores en el cálculo de la depreciación de las cuentas de Propiedad, Planta y Equipo que conllevaron a sobrestimaciones por $33.373.983,43 y subestimaciones por $27.414.062,34. Situación con efecto en las cuentas de Gastos, saldo de Propiedad Planta y Equipo y por ende en el Patrimonio.</t>
  </si>
  <si>
    <t>H2-2021 Provisiones Procesos Judiciales. La cuenta Provisiones Litigios y Demandas registra saldo por $4.103.582.291 presentando diferencia de $94.244.865 respecto a la provisión establecida por la División Jurídica para un proceso con probabilidad de pérdida alta. Se generó subestimación por $94.244.865, afectando cuentas de gastos, Patrimonio e inadecuada revelación de la información.</t>
  </si>
  <si>
    <t>Deficiencias en los mecanismos de control interno contable relacionados con la conciliación, cruces y reporte de la información que garanticen el registro contable oportuno de las provisiones y la adecuada información a los usuarios de esta.</t>
  </si>
  <si>
    <t>18 01 002</t>
  </si>
  <si>
    <t xml:space="preserve">Fortalecer el proceso de revisión de las vidas útiles y depreciaciones de los activos de la Corporación,  a través del seguimiento y aplicación de las vidas útiles y depreciaciones definidas en el manual de políticas contables vigente. </t>
  </si>
  <si>
    <t>LIDERA: ALMACENISTA,  JEFE DE SUMINISTROS Y JEFE DE LA SECCIÓN DE CONTABILIDAD</t>
  </si>
  <si>
    <t>Garantizar el correcto registro contable  de las provisiones del contingente judicial de acuerdo con la calificación del Riesgo.</t>
  </si>
  <si>
    <t>Acta de Conciliación</t>
  </si>
  <si>
    <t>LIDERA: DIVISIÓN JURÍDICA - SECCIÓN CONTABILIDAD</t>
  </si>
  <si>
    <t xml:space="preserve">Realizar la conciliación entre la Sección de contabilidad y la Divisón Jurídica de la información reportada ante la sección de contabilidad, teniendo en cuenta por cada proceso, la calificación de riesgo versus valor y forma a registrar contablemente. </t>
  </si>
  <si>
    <t>FILA_2</t>
  </si>
  <si>
    <t>FILA_3</t>
  </si>
  <si>
    <t>Crear un instrumento conjunto (Almacenista-Jefe de Suministros-Jefe de Contabilidad) cuando anualmente se revise y verifique las depreciaciones, que evidencie el correcto cumplimiento de la Política Contable vigente.</t>
  </si>
  <si>
    <t>Acta de cumplimiento de las depreciaciones definidas en la política contable. Vigente.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</si>
</sst>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 x14ac:knownFonts="1">
    <font>
      <sz val="11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color indexed="9"/>
      <name val="Calibri"/>
      <family val="2"/>
    </font>
    <font>
      <b/>
      <sz val="9"/>
      <color indexed="8"/>
      <name val="Calibri"/>
      <family val="2"/>
    </font>
    <font>
      <sz val="9"/>
      <color indexed="8"/>
      <name val="Calibri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4" fillId="3" borderId="4" xfId="0" applyFont="1" applyFill="1" applyBorder="1" applyAlignment="1" applyProtection="1">
      <alignment vertical="center" wrapText="1"/>
      <protection locked="0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164" fontId="4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4" xfId="0" applyFont="1" applyFill="1" applyBorder="1" applyAlignment="1" applyProtection="1">
      <alignment vertical="center" wrapText="1"/>
      <protection locked="0"/>
    </xf>
    <xf numFmtId="0" fontId="0" fillId="3" borderId="4" xfId="0" applyFill="1" applyBorder="1" applyAlignment="1" applyProtection="1">
      <alignment horizontal="center" vertical="center" wrapText="1"/>
      <protection locked="0"/>
    </xf>
    <xf numFmtId="1" fontId="4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4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247759</xdr:colOff>
      <xdr:row>1</xdr:row>
      <xdr:rowOff>266743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51006"/>
  <sheetViews>
    <sheetView tabSelected="1" topLeftCell="A13" workbookViewId="0">
      <selection activeCell="L11" sqref="L11"/>
    </sheetView>
  </sheetViews>
  <sheetFormatPr baseColWidth="10" defaultColWidth="16.7109375" defaultRowHeight="12" x14ac:dyDescent="0.25"/>
  <cols>
    <col min="1" max="1" width="5.42578125" style="3" customWidth="1"/>
    <col min="2" max="2" width="11.85546875" style="3" customWidth="1"/>
    <col min="3" max="3" width="11.5703125" style="3" customWidth="1"/>
    <col min="4" max="4" width="16.7109375" style="3"/>
    <col min="5" max="5" width="31.28515625" style="3" customWidth="1"/>
    <col min="6" max="6" width="28.140625" style="3" customWidth="1"/>
    <col min="7" max="7" width="17.28515625" style="3" customWidth="1"/>
    <col min="8" max="8" width="23" style="3" customWidth="1"/>
    <col min="9" max="9" width="12.28515625" style="3" customWidth="1"/>
    <col min="10" max="10" width="10.28515625" style="3" customWidth="1"/>
    <col min="11" max="12" width="10.7109375" style="3" customWidth="1"/>
    <col min="13" max="13" width="10.5703125" style="3" customWidth="1"/>
    <col min="14" max="14" width="10.7109375" style="3" customWidth="1"/>
    <col min="15" max="15" width="10" style="3" customWidth="1"/>
    <col min="16" max="16384" width="16.7109375" style="3"/>
  </cols>
  <sheetData>
    <row r="1" spans="1:15" ht="24" x14ac:dyDescent="0.25">
      <c r="B1" s="1" t="s">
        <v>0</v>
      </c>
      <c r="C1" s="1">
        <v>53</v>
      </c>
      <c r="D1" s="1" t="s">
        <v>1</v>
      </c>
    </row>
    <row r="2" spans="1:15" ht="36" x14ac:dyDescent="0.25">
      <c r="B2" s="1" t="s">
        <v>2</v>
      </c>
      <c r="C2" s="1">
        <v>400</v>
      </c>
      <c r="D2" s="1" t="s">
        <v>3</v>
      </c>
    </row>
    <row r="3" spans="1:15" ht="24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231</v>
      </c>
    </row>
    <row r="5" spans="1:15" x14ac:dyDescent="0.25">
      <c r="B5" s="1" t="s">
        <v>6</v>
      </c>
      <c r="C5" s="2">
        <v>44845</v>
      </c>
    </row>
    <row r="6" spans="1:15" x14ac:dyDescent="0.25">
      <c r="B6" s="1" t="s">
        <v>7</v>
      </c>
      <c r="C6" s="1">
        <v>0</v>
      </c>
      <c r="D6" s="1" t="s">
        <v>8</v>
      </c>
    </row>
    <row r="8" spans="1:15" x14ac:dyDescent="0.25">
      <c r="A8" s="1" t="s">
        <v>9</v>
      </c>
      <c r="B8" s="16" t="s">
        <v>10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ht="68.25" customHeight="1" x14ac:dyDescent="0.25">
      <c r="C10" s="6" t="s">
        <v>11</v>
      </c>
      <c r="D10" s="6" t="s">
        <v>12</v>
      </c>
      <c r="E10" s="6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19</v>
      </c>
      <c r="L10" s="6" t="s">
        <v>20</v>
      </c>
      <c r="M10" s="6" t="s">
        <v>21</v>
      </c>
      <c r="N10" s="6" t="s">
        <v>22</v>
      </c>
      <c r="O10" s="6" t="s">
        <v>23</v>
      </c>
    </row>
    <row r="11" spans="1:15" s="5" customFormat="1" ht="144" x14ac:dyDescent="0.25">
      <c r="A11" s="7">
        <v>1</v>
      </c>
      <c r="B11" s="8" t="s">
        <v>24</v>
      </c>
      <c r="C11" s="10" t="s">
        <v>25</v>
      </c>
      <c r="D11" s="10" t="s">
        <v>27</v>
      </c>
      <c r="E11" s="9" t="s">
        <v>28</v>
      </c>
      <c r="F11" s="9" t="s">
        <v>29</v>
      </c>
      <c r="G11" s="9" t="s">
        <v>30</v>
      </c>
      <c r="H11" s="9" t="s">
        <v>31</v>
      </c>
      <c r="I11" s="10" t="s">
        <v>32</v>
      </c>
      <c r="J11" s="10">
        <v>1</v>
      </c>
      <c r="K11" s="11">
        <v>44593</v>
      </c>
      <c r="L11" s="11">
        <v>44895</v>
      </c>
      <c r="M11" s="14">
        <f>+(L11-K11)/7</f>
        <v>43.142857142857146</v>
      </c>
      <c r="N11" s="9"/>
      <c r="O11" s="9" t="s">
        <v>33</v>
      </c>
    </row>
    <row r="12" spans="1:15" s="4" customFormat="1" ht="168" x14ac:dyDescent="0.25">
      <c r="A12" s="7">
        <v>2</v>
      </c>
      <c r="B12" s="8" t="s">
        <v>44</v>
      </c>
      <c r="C12" s="15" t="s">
        <v>25</v>
      </c>
      <c r="D12" s="10" t="s">
        <v>27</v>
      </c>
      <c r="E12" s="9" t="s">
        <v>34</v>
      </c>
      <c r="F12" s="9" t="s">
        <v>29</v>
      </c>
      <c r="G12" s="9" t="s">
        <v>38</v>
      </c>
      <c r="H12" s="9" t="s">
        <v>46</v>
      </c>
      <c r="I12" s="10" t="s">
        <v>47</v>
      </c>
      <c r="J12" s="10">
        <v>1</v>
      </c>
      <c r="K12" s="11">
        <v>44845</v>
      </c>
      <c r="L12" s="11">
        <v>45209</v>
      </c>
      <c r="M12" s="14">
        <f t="shared" ref="M12:M13" si="0">+(L12-K12)/7</f>
        <v>52</v>
      </c>
      <c r="N12" s="12"/>
      <c r="O12" s="9" t="s">
        <v>39</v>
      </c>
    </row>
    <row r="13" spans="1:15" s="4" customFormat="1" ht="144" x14ac:dyDescent="0.25">
      <c r="A13" s="7">
        <v>3</v>
      </c>
      <c r="B13" s="8" t="s">
        <v>45</v>
      </c>
      <c r="C13" s="15" t="s">
        <v>25</v>
      </c>
      <c r="D13" s="13" t="s">
        <v>37</v>
      </c>
      <c r="E13" s="9" t="s">
        <v>35</v>
      </c>
      <c r="F13" s="9" t="s">
        <v>36</v>
      </c>
      <c r="G13" s="9" t="s">
        <v>40</v>
      </c>
      <c r="H13" s="9" t="s">
        <v>43</v>
      </c>
      <c r="I13" s="9" t="s">
        <v>41</v>
      </c>
      <c r="J13" s="13">
        <v>2</v>
      </c>
      <c r="K13" s="11">
        <v>44875</v>
      </c>
      <c r="L13" s="11">
        <v>44926</v>
      </c>
      <c r="M13" s="14">
        <f t="shared" si="0"/>
        <v>7.2857142857142856</v>
      </c>
      <c r="N13" s="12"/>
      <c r="O13" s="9" t="s">
        <v>42</v>
      </c>
    </row>
    <row r="351005" spans="1:1" ht="120" x14ac:dyDescent="0.25">
      <c r="A351005" s="3" t="s">
        <v>25</v>
      </c>
    </row>
    <row r="351006" spans="1:1" ht="144" x14ac:dyDescent="0.25">
      <c r="A351006" s="3" t="s">
        <v>26</v>
      </c>
    </row>
  </sheetData>
  <mergeCells count="1">
    <mergeCell ref="B8:O8"/>
  </mergeCells>
  <phoneticPr fontId="5" type="noConversion"/>
  <dataValidations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13" xr:uid="{00000000-0002-0000-0000-000000000000}">
      <formula1>$A$351004:$A$351006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3" xr:uid="{D5BB16ED-FD0F-4025-ACAC-F969903FF8BC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13" xr:uid="{41961BF3-1117-46ED-BF87-754261FBEAE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13" xr:uid="{B976EF10-1639-491B-99ED-556714157D6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13" xr:uid="{918A5B50-D260-4416-9292-64500FF28E0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:H13" xr:uid="{09F27975-D315-4FCF-9DB2-6ECCD3B4363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:I13" xr:uid="{5D0CCBE0-ADA7-41A4-8401-749ED6B336DF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13" xr:uid="{214B3881-776E-47F8-B2FE-FFDC09323C1F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:K13" xr:uid="{6E481983-7E2D-4633-97F9-BC1612ABF492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13" xr:uid="{B7EC63E2-CA5D-4F00-B3B9-D809640FBDDA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13" xr:uid="{00000000-0002-0000-00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3" xr:uid="{00000000-0002-0000-0000-00000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:O13" xr:uid="{00000000-0002-0000-0000-00000C000000}">
      <formula1>0</formula1>
      <formula2>390</formula2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F14.1  PLANES DE MEJORAMIENT...</vt:lpstr>
      <vt:lpstr>'F14.1  PLANES DE MEJORAMIENT...'!Área_de_impresión</vt:lpstr>
      <vt:lpstr>'F14.1  PLANES DE MEJORAMIENT...'!Títulos_a_imprimir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Rocio Soler Ramirez</cp:lastModifiedBy>
  <cp:lastPrinted>2022-11-01T19:17:16Z</cp:lastPrinted>
  <dcterms:created xsi:type="dcterms:W3CDTF">2022-10-18T16:08:45Z</dcterms:created>
  <dcterms:modified xsi:type="dcterms:W3CDTF">2022-11-01T19:17:16Z</dcterms:modified>
</cp:coreProperties>
</file>