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ditoriagovco-my.sharepoint.com/personal/apmoreno_auditoria_gov_co/Documents/Documentos/ANDREA/2025/ABRIL/ANTEPROYECTO/"/>
    </mc:Choice>
  </mc:AlternateContent>
  <xr:revisionPtr revIDLastSave="0" documentId="8_{E6463706-078E-43A5-B16C-AC8D798FC9E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oja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0" i="2" l="1"/>
  <c r="Q40" i="2" l="1"/>
  <c r="R39" i="2" l="1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40" i="2" l="1"/>
</calcChain>
</file>

<file path=xl/sharedStrings.xml><?xml version="1.0" encoding="utf-8"?>
<sst xmlns="http://schemas.openxmlformats.org/spreadsheetml/2006/main" count="308" uniqueCount="100">
  <si>
    <t>UEJ</t>
  </si>
  <si>
    <t>34-01-01</t>
  </si>
  <si>
    <t>NOMBRE UEJ</t>
  </si>
  <si>
    <t>AUDITORIA GENERAL DE LA REPUBLICA - GESTION GENERAL</t>
  </si>
  <si>
    <t>NIVEL DECRETO</t>
  </si>
  <si>
    <t>RUBRO</t>
  </si>
  <si>
    <t>DESCRIPCION</t>
  </si>
  <si>
    <t>ANTEPROYECTO SN</t>
  </si>
  <si>
    <t>ANTEPROYECTO CN</t>
  </si>
  <si>
    <t xml:space="preserve"> DESAGREGADO DEL FALTANTE </t>
  </si>
  <si>
    <t>A-01-01-01</t>
  </si>
  <si>
    <t>SALARIO</t>
  </si>
  <si>
    <t>A-01-01-02</t>
  </si>
  <si>
    <t>CONTRIBUCIONES INHERENTES A LA NÓMINA</t>
  </si>
  <si>
    <t>A-01-01-03</t>
  </si>
  <si>
    <t>REMUNERACIONES NO CONSTITUTIVAS DE FACTOR SALARIAL</t>
  </si>
  <si>
    <t>DETALLE DESAGREGACIÓN DEL FALTANTE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</si>
  <si>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</si>
  <si>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</si>
  <si>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</si>
  <si>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</si>
  <si>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</si>
  <si>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</si>
  <si>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</si>
  <si>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</si>
  <si>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</si>
  <si>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</si>
  <si>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</si>
  <si>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</si>
  <si>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A-01-01-01-001-001</t>
  </si>
  <si>
    <t>A</t>
  </si>
  <si>
    <t>01</t>
  </si>
  <si>
    <t>001</t>
  </si>
  <si>
    <t>Nación</t>
  </si>
  <si>
    <t>10</t>
  </si>
  <si>
    <t>CSF</t>
  </si>
  <si>
    <t>SUELDO BÁSICO</t>
  </si>
  <si>
    <t>A-01-01-01-001-002</t>
  </si>
  <si>
    <t>002</t>
  </si>
  <si>
    <t>GASTOS DE REPRESENTACIÓN</t>
  </si>
  <si>
    <t>A-01-01-01-001-003</t>
  </si>
  <si>
    <t>003</t>
  </si>
  <si>
    <t>PRIMA TÉCNICA SALARIAL</t>
  </si>
  <si>
    <t>A-01-01-01-001-004</t>
  </si>
  <si>
    <t>004</t>
  </si>
  <si>
    <t>SUBSIDIO DE ALIMENTACIÓN</t>
  </si>
  <si>
    <t>A-01-01-01-001-005</t>
  </si>
  <si>
    <t>005</t>
  </si>
  <si>
    <t>AUXILIO DE TRANSPORTE</t>
  </si>
  <si>
    <t>A-01-01-01-001-006</t>
  </si>
  <si>
    <t>006</t>
  </si>
  <si>
    <t>PRIMA DE SERVICIO</t>
  </si>
  <si>
    <t>A-01-01-01-001-007</t>
  </si>
  <si>
    <t>007</t>
  </si>
  <si>
    <t>BONIFICACIÓN POR SERVICIOS PRESTADOS</t>
  </si>
  <si>
    <t>A-01-01-01-001-008</t>
  </si>
  <si>
    <t>008</t>
  </si>
  <si>
    <t>HORAS EXTRAS, DOMINICALES, FESTIVOS Y RECARGOS</t>
  </si>
  <si>
    <t>A-01-01-01-001-009</t>
  </si>
  <si>
    <t>009</t>
  </si>
  <si>
    <t>PRIMA DE NAVIDAD</t>
  </si>
  <si>
    <t>A-01-01-01-001-010</t>
  </si>
  <si>
    <t>010</t>
  </si>
  <si>
    <t>PRIMA DE VACACIONES</t>
  </si>
  <si>
    <t>A-01-01-02-001</t>
  </si>
  <si>
    <t>02</t>
  </si>
  <si>
    <t>APORTES A LA SEGURIDAD SOCIAL EN PENSIONES</t>
  </si>
  <si>
    <t>A-01-01-02-002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</si>
  <si>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</si>
  <si>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</si>
  <si>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</si>
  <si>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</si>
  <si>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</si>
  <si>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</si>
  <si>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</si>
  <si>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</si>
  <si>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</si>
  <si>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</si>
  <si>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</si>
  <si>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A-01-01-02-008</t>
  </si>
  <si>
    <t>APORTES A LA ESAP</t>
  </si>
  <si>
    <t>A-01-01-02-009</t>
  </si>
  <si>
    <t>APORTES A ESCUELAS INDUSTRIALES E INSTITUTOS TÉCNICOS</t>
  </si>
  <si>
    <t>A-01-01-03-001-001</t>
  </si>
  <si>
    <t>03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</si>
  <si>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</si>
  <si>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</si>
  <si>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</si>
  <si>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</si>
  <si>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</si>
  <si>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</si>
  <si>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</si>
  <si>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A-01-01-03-006</t>
  </si>
  <si>
    <t>PRIMA DE GESTIÓN</t>
  </si>
  <si>
    <t>A-01-01-03-017</t>
  </si>
  <si>
    <t>017</t>
  </si>
  <si>
    <t>PRIMA DE ALTA GESTIÓN</t>
  </si>
  <si>
    <t>A-01-01-03-038-001</t>
  </si>
  <si>
    <t>038</t>
  </si>
  <si>
    <t>BENEFICIOS A LOS EMPLEADOS A CORTO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</si>
</sst>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6">
    <font>
      <sz val="11"/>
      <color rgb="FF000000"/>
      <name val="Calibri"/>
      <family val="2"/>
      <scheme val="minor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b/>
      <sz val="8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 readingOrder="1"/>
    </xf>
    <xf numFmtId="0" fontId="3" fillId="0" borderId="0" xfId="0" applyFont="1"/>
    <xf numFmtId="0" fontId="2" fillId="0" borderId="2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164" fontId="3" fillId="0" borderId="0" xfId="0" applyNumberFormat="1" applyFont="1"/>
    <xf numFmtId="0" fontId="1" fillId="0" borderId="3" xfId="0" applyFont="1" applyBorder="1" applyAlignment="1">
      <alignment horizontal="center" vertical="center" wrapText="1" readingOrder="1"/>
    </xf>
    <xf numFmtId="0" fontId="1" fillId="0" borderId="5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164" fontId="4" fillId="0" borderId="4" xfId="0" applyNumberFormat="1" applyFont="1" applyBorder="1"/>
    <xf numFmtId="164" fontId="4" fillId="0" borderId="7" xfId="0" applyNumberFormat="1" applyFont="1" applyBorder="1"/>
    <xf numFmtId="0" fontId="1" fillId="0" borderId="11" xfId="0" applyFont="1" applyBorder="1" applyAlignment="1">
      <alignment horizontal="center" vertical="center" wrapText="1" readingOrder="1"/>
    </xf>
    <xf numFmtId="0" fontId="1" fillId="0" borderId="6" xfId="0" applyFont="1" applyBorder="1" applyAlignment="1">
      <alignment horizontal="center" vertical="center" wrapText="1" readingOrder="1"/>
    </xf>
    <xf numFmtId="0" fontId="1" fillId="0" borderId="12" xfId="0" applyFont="1" applyBorder="1" applyAlignment="1">
      <alignment horizontal="center" vertical="center" wrapText="1" readingOrder="1"/>
    </xf>
    <xf numFmtId="0" fontId="1" fillId="0" borderId="13" xfId="0" applyFont="1" applyBorder="1" applyAlignment="1">
      <alignment horizontal="center" vertical="center" readingOrder="1"/>
    </xf>
    <xf numFmtId="0" fontId="2" fillId="0" borderId="14" xfId="0" applyFont="1" applyBorder="1" applyAlignment="1">
      <alignment vertical="center" wrapText="1" readingOrder="1"/>
    </xf>
    <xf numFmtId="0" fontId="2" fillId="0" borderId="15" xfId="0" applyFont="1" applyBorder="1" applyAlignment="1">
      <alignment horizontal="center" vertical="center" wrapText="1" readingOrder="1"/>
    </xf>
    <xf numFmtId="0" fontId="2" fillId="0" borderId="15" xfId="0" applyFont="1" applyBorder="1" applyAlignment="1">
      <alignment horizontal="left" vertical="center" wrapText="1" readingOrder="1"/>
    </xf>
    <xf numFmtId="164" fontId="4" fillId="0" borderId="15" xfId="0" applyNumberFormat="1" applyFont="1" applyBorder="1"/>
    <xf numFmtId="164" fontId="4" fillId="0" borderId="16" xfId="0" applyNumberFormat="1" applyFont="1" applyBorder="1"/>
    <xf numFmtId="0" fontId="2" fillId="0" borderId="17" xfId="0" applyFont="1" applyBorder="1" applyAlignment="1">
      <alignment vertical="center" wrapText="1" readingOrder="1"/>
    </xf>
    <xf numFmtId="164" fontId="4" fillId="0" borderId="18" xfId="0" applyNumberFormat="1" applyFont="1" applyBorder="1"/>
    <xf numFmtId="0" fontId="2" fillId="0" borderId="19" xfId="0" applyFont="1" applyBorder="1" applyAlignment="1">
      <alignment vertical="center" wrapText="1" readingOrder="1"/>
    </xf>
    <xf numFmtId="0" fontId="2" fillId="0" borderId="20" xfId="0" applyFont="1" applyBorder="1" applyAlignment="1">
      <alignment horizontal="center" vertical="center" wrapText="1" readingOrder="1"/>
    </xf>
    <xf numFmtId="0" fontId="2" fillId="0" borderId="20" xfId="0" applyFont="1" applyBorder="1" applyAlignment="1">
      <alignment horizontal="left" vertical="center" wrapText="1" readingOrder="1"/>
    </xf>
    <xf numFmtId="164" fontId="4" fillId="0" borderId="20" xfId="0" applyNumberFormat="1" applyFont="1" applyBorder="1"/>
    <xf numFmtId="164" fontId="4" fillId="0" borderId="21" xfId="0" applyNumberFormat="1" applyFont="1" applyBorder="1"/>
    <xf numFmtId="0" fontId="1" fillId="0" borderId="13" xfId="0" applyFont="1" applyBorder="1" applyAlignment="1">
      <alignment vertical="center" wrapText="1" readingOrder="1"/>
    </xf>
    <xf numFmtId="0" fontId="1" fillId="0" borderId="8" xfId="0" applyFont="1" applyBorder="1" applyAlignment="1">
      <alignment horizontal="center" vertical="center" wrapText="1" readingOrder="1"/>
    </xf>
    <xf numFmtId="0" fontId="1" fillId="0" borderId="9" xfId="0" applyFont="1" applyBorder="1" applyAlignment="1">
      <alignment horizontal="center" vertical="center" wrapText="1" readingOrder="1"/>
    </xf>
    <xf numFmtId="0" fontId="1" fillId="0" borderId="10" xfId="0" applyFont="1" applyBorder="1" applyAlignment="1">
      <alignment horizontal="center" vertical="center" wrapText="1" readingOrder="1"/>
    </xf>
    <xf numFmtId="0" fontId="2" fillId="0" borderId="15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20" xfId="0" applyFont="1" applyBorder="1" applyAlignment="1">
      <alignment horizontal="center" vertical="center" wrapText="1" readingOrder="1"/>
    </xf>
    <xf numFmtId="164" fontId="4" fillId="0" borderId="4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 readingOrder="1"/>
    </xf>
    <xf numFmtId="164" fontId="4" fillId="0" borderId="1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 readingOrder="1"/>
    </xf>
    <xf numFmtId="0" fontId="5" fillId="0" borderId="0" xfId="0" applyFont="1" applyAlignment="1">
      <alignment horizontal="left" vertical="center" wrapText="1" readingOrder="1"/>
    </xf>
    <xf numFmtId="0" fontId="4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4B744-36D2-432C-A6FE-74F78CEA3A64}">
  <dimension ref="B2:R41"/>
  <sheetViews>
    <sheetView tabSelected="1" zoomScaleNormal="100" workbookViewId="0">
      <selection activeCell="R8" sqref="R8"/>
    </sheetView>
  </sheetViews>
  <sheetFormatPr defaultColWidth="11.42578125" defaultRowHeight="16.5"/>
  <cols>
    <col min="1" max="1" width="11.42578125" style="2"/>
    <col min="2" max="2" width="12.5703125" style="2" customWidth="1"/>
    <col min="3" max="3" width="5.85546875" style="2" customWidth="1"/>
    <col min="4" max="4" width="7.28515625" style="2" customWidth="1"/>
    <col min="5" max="5" width="6.28515625" style="2" customWidth="1"/>
    <col min="6" max="6" width="6.42578125" style="2" customWidth="1"/>
    <col min="7" max="8" width="6.85546875" style="2" customWidth="1"/>
    <col min="9" max="9" width="6.140625" style="2" customWidth="1"/>
    <col min="10" max="10" width="7.42578125" style="2" customWidth="1"/>
    <col min="11" max="11" width="5.7109375" style="2" customWidth="1"/>
    <col min="12" max="12" width="7.5703125" style="2" customWidth="1"/>
    <col min="13" max="14" width="7" style="2" customWidth="1"/>
    <col min="15" max="15" width="26.140625" style="2" customWidth="1"/>
    <col min="16" max="16" width="15.85546875" style="2" customWidth="1"/>
    <col min="17" max="17" width="16.5703125" style="2" customWidth="1"/>
    <col min="18" max="18" width="24.140625" style="2" bestFit="1" customWidth="1"/>
    <col min="19" max="16384" width="11.42578125" style="2"/>
  </cols>
  <sheetData>
    <row r="2" spans="2:18">
      <c r="B2" s="1" t="s">
        <v>0</v>
      </c>
      <c r="C2" s="41" t="s">
        <v>1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2:18">
      <c r="B3" s="1" t="s">
        <v>2</v>
      </c>
      <c r="C3" s="41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2:18">
      <c r="B4" s="1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8" ht="17.25" thickBot="1">
      <c r="B5" s="44" t="s">
        <v>4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2:18" ht="32.25" customHeight="1" thickBot="1">
      <c r="B6" s="12" t="s">
        <v>5</v>
      </c>
      <c r="C6" s="29" t="s">
        <v>6</v>
      </c>
      <c r="D6" s="30"/>
      <c r="E6" s="30"/>
      <c r="F6" s="30"/>
      <c r="G6" s="30"/>
      <c r="H6" s="30"/>
      <c r="I6" s="30"/>
      <c r="J6" s="31"/>
      <c r="K6" s="37" t="s">
        <v>7</v>
      </c>
      <c r="L6" s="37"/>
      <c r="M6" s="29" t="s">
        <v>8</v>
      </c>
      <c r="N6" s="31"/>
      <c r="O6" s="28" t="s">
        <v>9</v>
      </c>
    </row>
    <row r="7" spans="2:18" ht="16.5" customHeight="1">
      <c r="B7" s="16" t="s">
        <v>10</v>
      </c>
      <c r="C7" s="32" t="s">
        <v>11</v>
      </c>
      <c r="D7" s="32"/>
      <c r="E7" s="32"/>
      <c r="F7" s="32"/>
      <c r="G7" s="32"/>
      <c r="H7" s="32"/>
      <c r="I7" s="32"/>
      <c r="J7" s="32"/>
      <c r="K7" s="38">
        <v>29481336702.059216</v>
      </c>
      <c r="L7" s="38"/>
      <c r="M7" s="38">
        <v>38901062611.536446</v>
      </c>
      <c r="N7" s="43"/>
      <c r="O7" s="20">
        <v>9419725909.4772301</v>
      </c>
    </row>
    <row r="8" spans="2:18" ht="24" customHeight="1">
      <c r="B8" s="21" t="s">
        <v>12</v>
      </c>
      <c r="C8" s="33" t="s">
        <v>13</v>
      </c>
      <c r="D8" s="33"/>
      <c r="E8" s="33"/>
      <c r="F8" s="33"/>
      <c r="G8" s="33"/>
      <c r="H8" s="33"/>
      <c r="I8" s="33"/>
      <c r="J8" s="33"/>
      <c r="K8" s="35">
        <v>10401333756.782841</v>
      </c>
      <c r="L8" s="35"/>
      <c r="M8" s="35">
        <v>13760131036.268255</v>
      </c>
      <c r="N8" s="39"/>
      <c r="O8" s="22">
        <v>3358797279.4854145</v>
      </c>
    </row>
    <row r="9" spans="2:18" ht="27.75" customHeight="1" thickBot="1">
      <c r="B9" s="23" t="s">
        <v>14</v>
      </c>
      <c r="C9" s="34" t="s">
        <v>15</v>
      </c>
      <c r="D9" s="34"/>
      <c r="E9" s="34"/>
      <c r="F9" s="34"/>
      <c r="G9" s="34"/>
      <c r="H9" s="34"/>
      <c r="I9" s="34"/>
      <c r="J9" s="34"/>
      <c r="K9" s="36">
        <v>5903308959.7219372</v>
      </c>
      <c r="L9" s="36"/>
      <c r="M9" s="36">
        <v>7054386582.1231775</v>
      </c>
      <c r="N9" s="40"/>
      <c r="O9" s="27">
        <v>1151077622.4012403</v>
      </c>
    </row>
    <row r="10" spans="2:18">
      <c r="B10" s="6"/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8" ht="17.25" thickBot="1">
      <c r="B11" s="7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2:18" ht="17.25" thickBot="1">
      <c r="B12" s="29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1"/>
    </row>
    <row r="13" spans="2:18" ht="27.75" thickBot="1">
      <c r="B13" s="12" t="s">
        <v>5</v>
      </c>
      <c r="C13" s="13" t="s">
        <v>17</v>
      </c>
      <c r="D13" s="14" t="s">
        <v>18</v>
      </c>
      <c r="E13" s="13" t="s">
        <v>19</v>
      </c>
      <c r="F13" s="14" t="s">
        <v>20</v>
      </c>
      <c r="G13" s="13" t="s">
        <v>21</v>
      </c>
      <c r="H13" s="14" t="s">
        <v>22</v>
      </c>
      <c r="I13" s="13" t="s">
        <v>23</v>
      </c>
      <c r="J13" s="14" t="s">
        <v>24</v>
      </c>
      <c r="K13" s="13" t="s">
        <v>25</v>
      </c>
      <c r="L13" s="14" t="s">
        <v>26</v>
      </c>
      <c r="M13" s="13" t="s">
        <v>27</v>
      </c>
      <c r="N13" s="14" t="s">
        <v>28</v>
      </c>
      <c r="O13" s="13" t="s">
        <v>6</v>
      </c>
      <c r="P13" s="14" t="s">
        <v>7</v>
      </c>
      <c r="Q13" s="13" t="s">
        <v>8</v>
      </c>
      <c r="R13" s="15" t="s">
        <v>9</v>
      </c>
    </row>
    <row r="14" spans="2:18">
      <c r="B14" s="16" t="s">
        <v>29</v>
      </c>
      <c r="C14" s="17" t="s">
        <v>30</v>
      </c>
      <c r="D14" s="17" t="s">
        <v>31</v>
      </c>
      <c r="E14" s="17" t="s">
        <v>31</v>
      </c>
      <c r="F14" s="17" t="s">
        <v>31</v>
      </c>
      <c r="G14" s="17" t="s">
        <v>32</v>
      </c>
      <c r="H14" s="17" t="s">
        <v>32</v>
      </c>
      <c r="I14" s="17"/>
      <c r="J14" s="17"/>
      <c r="K14" s="17"/>
      <c r="L14" s="17" t="s">
        <v>33</v>
      </c>
      <c r="M14" s="17" t="s">
        <v>34</v>
      </c>
      <c r="N14" s="17" t="s">
        <v>35</v>
      </c>
      <c r="O14" s="18" t="s">
        <v>36</v>
      </c>
      <c r="P14" s="19">
        <v>22366032021.023998</v>
      </c>
      <c r="Q14" s="19">
        <v>29723153420.136005</v>
      </c>
      <c r="R14" s="20">
        <f>+Q14-P14</f>
        <v>7357121399.1120071</v>
      </c>
    </row>
    <row r="15" spans="2:18">
      <c r="B15" s="21" t="s">
        <v>37</v>
      </c>
      <c r="C15" s="8" t="s">
        <v>30</v>
      </c>
      <c r="D15" s="8" t="s">
        <v>31</v>
      </c>
      <c r="E15" s="8" t="s">
        <v>31</v>
      </c>
      <c r="F15" s="8" t="s">
        <v>31</v>
      </c>
      <c r="G15" s="8" t="s">
        <v>32</v>
      </c>
      <c r="H15" s="8" t="s">
        <v>38</v>
      </c>
      <c r="I15" s="8"/>
      <c r="J15" s="8"/>
      <c r="K15" s="8"/>
      <c r="L15" s="8" t="s">
        <v>33</v>
      </c>
      <c r="M15" s="8" t="s">
        <v>34</v>
      </c>
      <c r="N15" s="8" t="s">
        <v>35</v>
      </c>
      <c r="O15" s="9" t="s">
        <v>39</v>
      </c>
      <c r="P15" s="10">
        <v>209515945.48800001</v>
      </c>
      <c r="Q15" s="10">
        <v>343612744.36800003</v>
      </c>
      <c r="R15" s="22">
        <f t="shared" ref="R15:R40" si="0">+Q15-P15</f>
        <v>134096798.88000003</v>
      </c>
    </row>
    <row r="16" spans="2:18">
      <c r="B16" s="21" t="s">
        <v>40</v>
      </c>
      <c r="C16" s="8" t="s">
        <v>30</v>
      </c>
      <c r="D16" s="8" t="s">
        <v>31</v>
      </c>
      <c r="E16" s="8" t="s">
        <v>31</v>
      </c>
      <c r="F16" s="8" t="s">
        <v>31</v>
      </c>
      <c r="G16" s="8" t="s">
        <v>32</v>
      </c>
      <c r="H16" s="8" t="s">
        <v>41</v>
      </c>
      <c r="I16" s="8"/>
      <c r="J16" s="8"/>
      <c r="K16" s="8"/>
      <c r="L16" s="8" t="s">
        <v>33</v>
      </c>
      <c r="M16" s="8" t="s">
        <v>34</v>
      </c>
      <c r="N16" s="8" t="s">
        <v>35</v>
      </c>
      <c r="O16" s="9" t="s">
        <v>42</v>
      </c>
      <c r="P16" s="10">
        <v>690567455.40479994</v>
      </c>
      <c r="Q16" s="10">
        <v>843934499.3016001</v>
      </c>
      <c r="R16" s="22">
        <f t="shared" si="0"/>
        <v>153367043.89680016</v>
      </c>
    </row>
    <row r="17" spans="2:18">
      <c r="B17" s="21" t="s">
        <v>43</v>
      </c>
      <c r="C17" s="8" t="s">
        <v>30</v>
      </c>
      <c r="D17" s="8" t="s">
        <v>31</v>
      </c>
      <c r="E17" s="8" t="s">
        <v>31</v>
      </c>
      <c r="F17" s="8" t="s">
        <v>31</v>
      </c>
      <c r="G17" s="8" t="s">
        <v>32</v>
      </c>
      <c r="H17" s="8" t="s">
        <v>44</v>
      </c>
      <c r="I17" s="8"/>
      <c r="J17" s="8"/>
      <c r="K17" s="8"/>
      <c r="L17" s="8" t="s">
        <v>33</v>
      </c>
      <c r="M17" s="8" t="s">
        <v>34</v>
      </c>
      <c r="N17" s="8" t="s">
        <v>35</v>
      </c>
      <c r="O17" s="9" t="s">
        <v>45</v>
      </c>
      <c r="P17" s="10">
        <v>33284880</v>
      </c>
      <c r="Q17" s="10">
        <v>0</v>
      </c>
      <c r="R17" s="22">
        <f t="shared" si="0"/>
        <v>-33284880</v>
      </c>
    </row>
    <row r="18" spans="2:18">
      <c r="B18" s="21" t="s">
        <v>46</v>
      </c>
      <c r="C18" s="8" t="s">
        <v>30</v>
      </c>
      <c r="D18" s="8" t="s">
        <v>31</v>
      </c>
      <c r="E18" s="8" t="s">
        <v>31</v>
      </c>
      <c r="F18" s="8" t="s">
        <v>31</v>
      </c>
      <c r="G18" s="8" t="s">
        <v>32</v>
      </c>
      <c r="H18" s="8" t="s">
        <v>47</v>
      </c>
      <c r="I18" s="8"/>
      <c r="J18" s="8"/>
      <c r="K18" s="8"/>
      <c r="L18" s="8" t="s">
        <v>33</v>
      </c>
      <c r="M18" s="8" t="s">
        <v>34</v>
      </c>
      <c r="N18" s="8" t="s">
        <v>35</v>
      </c>
      <c r="O18" s="9" t="s">
        <v>48</v>
      </c>
      <c r="P18" s="10">
        <v>72000000</v>
      </c>
      <c r="Q18" s="10">
        <v>0</v>
      </c>
      <c r="R18" s="22">
        <f t="shared" si="0"/>
        <v>-72000000</v>
      </c>
    </row>
    <row r="19" spans="2:18">
      <c r="B19" s="21" t="s">
        <v>49</v>
      </c>
      <c r="C19" s="8" t="s">
        <v>30</v>
      </c>
      <c r="D19" s="8" t="s">
        <v>31</v>
      </c>
      <c r="E19" s="8" t="s">
        <v>31</v>
      </c>
      <c r="F19" s="8" t="s">
        <v>31</v>
      </c>
      <c r="G19" s="8" t="s">
        <v>32</v>
      </c>
      <c r="H19" s="8" t="s">
        <v>50</v>
      </c>
      <c r="I19" s="8"/>
      <c r="J19" s="8"/>
      <c r="K19" s="8"/>
      <c r="L19" s="8" t="s">
        <v>33</v>
      </c>
      <c r="M19" s="8" t="s">
        <v>34</v>
      </c>
      <c r="N19" s="8" t="s">
        <v>35</v>
      </c>
      <c r="O19" s="9" t="s">
        <v>51</v>
      </c>
      <c r="P19" s="10">
        <v>1982307605.0482037</v>
      </c>
      <c r="Q19" s="10">
        <v>2628907323.5851946</v>
      </c>
      <c r="R19" s="22">
        <f t="shared" si="0"/>
        <v>646599718.53699088</v>
      </c>
    </row>
    <row r="20" spans="2:18" ht="25.5">
      <c r="B20" s="21" t="s">
        <v>52</v>
      </c>
      <c r="C20" s="8" t="s">
        <v>30</v>
      </c>
      <c r="D20" s="8" t="s">
        <v>31</v>
      </c>
      <c r="E20" s="8" t="s">
        <v>31</v>
      </c>
      <c r="F20" s="8" t="s">
        <v>31</v>
      </c>
      <c r="G20" s="8" t="s">
        <v>32</v>
      </c>
      <c r="H20" s="8" t="s">
        <v>53</v>
      </c>
      <c r="I20" s="8"/>
      <c r="J20" s="8"/>
      <c r="K20" s="8"/>
      <c r="L20" s="8" t="s">
        <v>33</v>
      </c>
      <c r="M20" s="8" t="s">
        <v>34</v>
      </c>
      <c r="N20" s="8" t="s">
        <v>35</v>
      </c>
      <c r="O20" s="9" t="s">
        <v>54</v>
      </c>
      <c r="P20" s="10">
        <v>674145096.45363998</v>
      </c>
      <c r="Q20" s="10">
        <v>894041357.00873005</v>
      </c>
      <c r="R20" s="22">
        <f t="shared" si="0"/>
        <v>219896260.55509007</v>
      </c>
    </row>
    <row r="21" spans="2:18" ht="25.5">
      <c r="B21" s="21" t="s">
        <v>55</v>
      </c>
      <c r="C21" s="8" t="s">
        <v>30</v>
      </c>
      <c r="D21" s="8" t="s">
        <v>31</v>
      </c>
      <c r="E21" s="8" t="s">
        <v>31</v>
      </c>
      <c r="F21" s="8" t="s">
        <v>31</v>
      </c>
      <c r="G21" s="8" t="s">
        <v>32</v>
      </c>
      <c r="H21" s="8" t="s">
        <v>56</v>
      </c>
      <c r="I21" s="8"/>
      <c r="J21" s="8"/>
      <c r="K21" s="8"/>
      <c r="L21" s="8" t="s">
        <v>33</v>
      </c>
      <c r="M21" s="8" t="s">
        <v>34</v>
      </c>
      <c r="N21" s="8" t="s">
        <v>35</v>
      </c>
      <c r="O21" s="9" t="s">
        <v>57</v>
      </c>
      <c r="P21" s="10">
        <v>125000000</v>
      </c>
      <c r="Q21" s="10">
        <v>125000000</v>
      </c>
      <c r="R21" s="22">
        <f t="shared" si="0"/>
        <v>0</v>
      </c>
    </row>
    <row r="22" spans="2:18">
      <c r="B22" s="21" t="s">
        <v>58</v>
      </c>
      <c r="C22" s="8" t="s">
        <v>30</v>
      </c>
      <c r="D22" s="8" t="s">
        <v>31</v>
      </c>
      <c r="E22" s="8" t="s">
        <v>31</v>
      </c>
      <c r="F22" s="8" t="s">
        <v>31</v>
      </c>
      <c r="G22" s="8" t="s">
        <v>32</v>
      </c>
      <c r="H22" s="8" t="s">
        <v>59</v>
      </c>
      <c r="I22" s="8"/>
      <c r="J22" s="8"/>
      <c r="K22" s="8"/>
      <c r="L22" s="8" t="s">
        <v>33</v>
      </c>
      <c r="M22" s="8" t="s">
        <v>34</v>
      </c>
      <c r="N22" s="8" t="s">
        <v>35</v>
      </c>
      <c r="O22" s="9" t="s">
        <v>60</v>
      </c>
      <c r="P22" s="10">
        <v>2258179746.3122478</v>
      </c>
      <c r="Q22" s="10">
        <v>2982774047.041265</v>
      </c>
      <c r="R22" s="22">
        <f t="shared" si="0"/>
        <v>724594300.72901726</v>
      </c>
    </row>
    <row r="23" spans="2:18">
      <c r="B23" s="21" t="s">
        <v>61</v>
      </c>
      <c r="C23" s="8" t="s">
        <v>30</v>
      </c>
      <c r="D23" s="8" t="s">
        <v>31</v>
      </c>
      <c r="E23" s="8" t="s">
        <v>31</v>
      </c>
      <c r="F23" s="8" t="s">
        <v>31</v>
      </c>
      <c r="G23" s="8" t="s">
        <v>32</v>
      </c>
      <c r="H23" s="8" t="s">
        <v>62</v>
      </c>
      <c r="I23" s="8"/>
      <c r="J23" s="8"/>
      <c r="K23" s="8"/>
      <c r="L23" s="8" t="s">
        <v>33</v>
      </c>
      <c r="M23" s="8" t="s">
        <v>34</v>
      </c>
      <c r="N23" s="8" t="s">
        <v>35</v>
      </c>
      <c r="O23" s="9" t="s">
        <v>63</v>
      </c>
      <c r="P23" s="10">
        <v>1070303952.3283268</v>
      </c>
      <c r="Q23" s="10">
        <v>1359639220.0956511</v>
      </c>
      <c r="R23" s="22">
        <f t="shared" si="0"/>
        <v>289335267.76732433</v>
      </c>
    </row>
    <row r="24" spans="2:18" ht="25.5">
      <c r="B24" s="21" t="s">
        <v>64</v>
      </c>
      <c r="C24" s="8" t="s">
        <v>30</v>
      </c>
      <c r="D24" s="8" t="s">
        <v>31</v>
      </c>
      <c r="E24" s="8" t="s">
        <v>31</v>
      </c>
      <c r="F24" s="8" t="s">
        <v>65</v>
      </c>
      <c r="G24" s="8" t="s">
        <v>32</v>
      </c>
      <c r="H24" s="8"/>
      <c r="I24" s="8"/>
      <c r="J24" s="8"/>
      <c r="K24" s="8"/>
      <c r="L24" s="8" t="s">
        <v>33</v>
      </c>
      <c r="M24" s="8" t="s">
        <v>34</v>
      </c>
      <c r="N24" s="8" t="s">
        <v>35</v>
      </c>
      <c r="O24" s="9" t="s">
        <v>66</v>
      </c>
      <c r="P24" s="10">
        <v>2908134765.6694131</v>
      </c>
      <c r="Q24" s="10">
        <v>3851872545.9626789</v>
      </c>
      <c r="R24" s="22">
        <f t="shared" si="0"/>
        <v>943737780.29326582</v>
      </c>
    </row>
    <row r="25" spans="2:18" ht="25.5">
      <c r="B25" s="21" t="s">
        <v>67</v>
      </c>
      <c r="C25" s="8" t="s">
        <v>30</v>
      </c>
      <c r="D25" s="8" t="s">
        <v>31</v>
      </c>
      <c r="E25" s="8" t="s">
        <v>31</v>
      </c>
      <c r="F25" s="8" t="s">
        <v>65</v>
      </c>
      <c r="G25" s="8" t="s">
        <v>38</v>
      </c>
      <c r="H25" s="8"/>
      <c r="I25" s="8"/>
      <c r="J25" s="8"/>
      <c r="K25" s="8"/>
      <c r="L25" s="8" t="s">
        <v>33</v>
      </c>
      <c r="M25" s="8" t="s">
        <v>34</v>
      </c>
      <c r="N25" s="8" t="s">
        <v>35</v>
      </c>
      <c r="O25" s="9" t="s">
        <v>68</v>
      </c>
      <c r="P25" s="10">
        <v>2059928792.3491676</v>
      </c>
      <c r="Q25" s="10">
        <v>2728409720.0568981</v>
      </c>
      <c r="R25" s="22">
        <f t="shared" si="0"/>
        <v>668480927.70773053</v>
      </c>
    </row>
    <row r="26" spans="2:18">
      <c r="B26" s="21" t="s">
        <v>69</v>
      </c>
      <c r="C26" s="8" t="s">
        <v>30</v>
      </c>
      <c r="D26" s="8" t="s">
        <v>31</v>
      </c>
      <c r="E26" s="8" t="s">
        <v>31</v>
      </c>
      <c r="F26" s="8" t="s">
        <v>65</v>
      </c>
      <c r="G26" s="8" t="s">
        <v>41</v>
      </c>
      <c r="H26" s="8"/>
      <c r="I26" s="8"/>
      <c r="J26" s="8"/>
      <c r="K26" s="8"/>
      <c r="L26" s="8" t="s">
        <v>33</v>
      </c>
      <c r="M26" s="8" t="s">
        <v>34</v>
      </c>
      <c r="N26" s="8" t="s">
        <v>35</v>
      </c>
      <c r="O26" s="9" t="s">
        <v>70</v>
      </c>
      <c r="P26" s="10">
        <v>2456778058.5049348</v>
      </c>
      <c r="Q26" s="10">
        <v>3241755217.6280365</v>
      </c>
      <c r="R26" s="22">
        <f t="shared" si="0"/>
        <v>784977159.12310171</v>
      </c>
    </row>
    <row r="27" spans="2:18" ht="25.5">
      <c r="B27" s="21" t="s">
        <v>71</v>
      </c>
      <c r="C27" s="8" t="s">
        <v>30</v>
      </c>
      <c r="D27" s="8" t="s">
        <v>31</v>
      </c>
      <c r="E27" s="8" t="s">
        <v>31</v>
      </c>
      <c r="F27" s="8" t="s">
        <v>65</v>
      </c>
      <c r="G27" s="8" t="s">
        <v>44</v>
      </c>
      <c r="H27" s="8"/>
      <c r="I27" s="8"/>
      <c r="J27" s="8"/>
      <c r="K27" s="8"/>
      <c r="L27" s="8" t="s">
        <v>33</v>
      </c>
      <c r="M27" s="8" t="s">
        <v>34</v>
      </c>
      <c r="N27" s="8" t="s">
        <v>35</v>
      </c>
      <c r="O27" s="9" t="s">
        <v>72</v>
      </c>
      <c r="P27" s="10">
        <v>1086046278.2298789</v>
      </c>
      <c r="Q27" s="10">
        <v>1436731542.5798068</v>
      </c>
      <c r="R27" s="22">
        <f t="shared" si="0"/>
        <v>350685264.3499279</v>
      </c>
    </row>
    <row r="28" spans="2:18" ht="25.5">
      <c r="B28" s="21" t="s">
        <v>73</v>
      </c>
      <c r="C28" s="8" t="s">
        <v>30</v>
      </c>
      <c r="D28" s="8" t="s">
        <v>31</v>
      </c>
      <c r="E28" s="8" t="s">
        <v>31</v>
      </c>
      <c r="F28" s="8" t="s">
        <v>65</v>
      </c>
      <c r="G28" s="8" t="s">
        <v>47</v>
      </c>
      <c r="H28" s="8"/>
      <c r="I28" s="8"/>
      <c r="J28" s="8"/>
      <c r="K28" s="8"/>
      <c r="L28" s="8" t="s">
        <v>33</v>
      </c>
      <c r="M28" s="8" t="s">
        <v>34</v>
      </c>
      <c r="N28" s="8" t="s">
        <v>35</v>
      </c>
      <c r="O28" s="9" t="s">
        <v>74</v>
      </c>
      <c r="P28" s="10">
        <v>125620659.9058937</v>
      </c>
      <c r="Q28" s="10">
        <v>166673253.34865078</v>
      </c>
      <c r="R28" s="22">
        <f t="shared" si="0"/>
        <v>41052593.442757085</v>
      </c>
    </row>
    <row r="29" spans="2:18">
      <c r="B29" s="21" t="s">
        <v>75</v>
      </c>
      <c r="C29" s="8" t="s">
        <v>30</v>
      </c>
      <c r="D29" s="8" t="s">
        <v>31</v>
      </c>
      <c r="E29" s="8" t="s">
        <v>31</v>
      </c>
      <c r="F29" s="8" t="s">
        <v>65</v>
      </c>
      <c r="G29" s="8" t="s">
        <v>50</v>
      </c>
      <c r="H29" s="8"/>
      <c r="I29" s="8"/>
      <c r="J29" s="8"/>
      <c r="K29" s="8"/>
      <c r="L29" s="8" t="s">
        <v>33</v>
      </c>
      <c r="M29" s="8" t="s">
        <v>34</v>
      </c>
      <c r="N29" s="8" t="s">
        <v>35</v>
      </c>
      <c r="O29" s="9" t="s">
        <v>76</v>
      </c>
      <c r="P29" s="10">
        <v>814534708.67240918</v>
      </c>
      <c r="Q29" s="10">
        <v>1077548656.9348552</v>
      </c>
      <c r="R29" s="22">
        <f t="shared" si="0"/>
        <v>263013948.26244605</v>
      </c>
    </row>
    <row r="30" spans="2:18">
      <c r="B30" s="21" t="s">
        <v>77</v>
      </c>
      <c r="C30" s="8" t="s">
        <v>30</v>
      </c>
      <c r="D30" s="8" t="s">
        <v>31</v>
      </c>
      <c r="E30" s="8" t="s">
        <v>31</v>
      </c>
      <c r="F30" s="8" t="s">
        <v>65</v>
      </c>
      <c r="G30" s="8" t="s">
        <v>53</v>
      </c>
      <c r="H30" s="8"/>
      <c r="I30" s="8"/>
      <c r="J30" s="8"/>
      <c r="K30" s="8"/>
      <c r="L30" s="8" t="s">
        <v>33</v>
      </c>
      <c r="M30" s="8" t="s">
        <v>34</v>
      </c>
      <c r="N30" s="8" t="s">
        <v>35</v>
      </c>
      <c r="O30" s="9" t="s">
        <v>78</v>
      </c>
      <c r="P30" s="10">
        <v>543023139.11493945</v>
      </c>
      <c r="Q30" s="10">
        <v>718365771.2899034</v>
      </c>
      <c r="R30" s="22">
        <f t="shared" si="0"/>
        <v>175342632.17496395</v>
      </c>
    </row>
    <row r="31" spans="2:18">
      <c r="B31" s="21" t="s">
        <v>79</v>
      </c>
      <c r="C31" s="8" t="s">
        <v>30</v>
      </c>
      <c r="D31" s="8" t="s">
        <v>31</v>
      </c>
      <c r="E31" s="8" t="s">
        <v>31</v>
      </c>
      <c r="F31" s="8" t="s">
        <v>65</v>
      </c>
      <c r="G31" s="8" t="s">
        <v>56</v>
      </c>
      <c r="H31" s="8"/>
      <c r="I31" s="8"/>
      <c r="J31" s="8"/>
      <c r="K31" s="8"/>
      <c r="L31" s="8" t="s">
        <v>33</v>
      </c>
      <c r="M31" s="8" t="s">
        <v>34</v>
      </c>
      <c r="N31" s="8" t="s">
        <v>35</v>
      </c>
      <c r="O31" s="9" t="s">
        <v>80</v>
      </c>
      <c r="P31" s="10">
        <v>135755784.77873486</v>
      </c>
      <c r="Q31" s="10">
        <v>179591442.82247585</v>
      </c>
      <c r="R31" s="22">
        <f t="shared" si="0"/>
        <v>43835658.043740988</v>
      </c>
    </row>
    <row r="32" spans="2:18" ht="27" customHeight="1">
      <c r="B32" s="21" t="s">
        <v>81</v>
      </c>
      <c r="C32" s="8" t="s">
        <v>30</v>
      </c>
      <c r="D32" s="8" t="s">
        <v>31</v>
      </c>
      <c r="E32" s="8" t="s">
        <v>31</v>
      </c>
      <c r="F32" s="8" t="s">
        <v>65</v>
      </c>
      <c r="G32" s="8" t="s">
        <v>59</v>
      </c>
      <c r="H32" s="8"/>
      <c r="I32" s="8"/>
      <c r="J32" s="8"/>
      <c r="K32" s="8"/>
      <c r="L32" s="8" t="s">
        <v>33</v>
      </c>
      <c r="M32" s="8" t="s">
        <v>34</v>
      </c>
      <c r="N32" s="8" t="s">
        <v>35</v>
      </c>
      <c r="O32" s="9" t="s">
        <v>82</v>
      </c>
      <c r="P32" s="10">
        <v>271511569.55746973</v>
      </c>
      <c r="Q32" s="10">
        <v>359182885.6449517</v>
      </c>
      <c r="R32" s="22">
        <f t="shared" si="0"/>
        <v>87671316.087481976</v>
      </c>
    </row>
    <row r="33" spans="2:18">
      <c r="B33" s="21" t="s">
        <v>83</v>
      </c>
      <c r="C33" s="8" t="s">
        <v>30</v>
      </c>
      <c r="D33" s="8" t="s">
        <v>31</v>
      </c>
      <c r="E33" s="8" t="s">
        <v>31</v>
      </c>
      <c r="F33" s="8" t="s">
        <v>84</v>
      </c>
      <c r="G33" s="8" t="s">
        <v>32</v>
      </c>
      <c r="H33" s="8" t="s">
        <v>32</v>
      </c>
      <c r="I33" s="8"/>
      <c r="J33" s="8"/>
      <c r="K33" s="8"/>
      <c r="L33" s="8" t="s">
        <v>33</v>
      </c>
      <c r="M33" s="8" t="s">
        <v>34</v>
      </c>
      <c r="N33" s="8" t="s">
        <v>35</v>
      </c>
      <c r="O33" s="9" t="s">
        <v>85</v>
      </c>
      <c r="P33" s="10">
        <v>282625797.44488692</v>
      </c>
      <c r="Q33" s="10">
        <v>378789115.93396038</v>
      </c>
      <c r="R33" s="22">
        <f t="shared" si="0"/>
        <v>96163318.489073455</v>
      </c>
    </row>
    <row r="34" spans="2:18">
      <c r="B34" s="21" t="s">
        <v>86</v>
      </c>
      <c r="C34" s="8" t="s">
        <v>30</v>
      </c>
      <c r="D34" s="8" t="s">
        <v>31</v>
      </c>
      <c r="E34" s="8" t="s">
        <v>31</v>
      </c>
      <c r="F34" s="8" t="s">
        <v>84</v>
      </c>
      <c r="G34" s="8" t="s">
        <v>32</v>
      </c>
      <c r="H34" s="8" t="s">
        <v>38</v>
      </c>
      <c r="I34" s="8"/>
      <c r="J34" s="8"/>
      <c r="K34" s="8"/>
      <c r="L34" s="8" t="s">
        <v>33</v>
      </c>
      <c r="M34" s="8" t="s">
        <v>34</v>
      </c>
      <c r="N34" s="8" t="s">
        <v>35</v>
      </c>
      <c r="O34" s="9" t="s">
        <v>87</v>
      </c>
      <c r="P34" s="10">
        <v>157274000</v>
      </c>
      <c r="Q34" s="10">
        <v>0</v>
      </c>
      <c r="R34" s="22">
        <f t="shared" si="0"/>
        <v>-157274000</v>
      </c>
    </row>
    <row r="35" spans="2:18" ht="25.5">
      <c r="B35" s="21" t="s">
        <v>88</v>
      </c>
      <c r="C35" s="8" t="s">
        <v>30</v>
      </c>
      <c r="D35" s="8" t="s">
        <v>31</v>
      </c>
      <c r="E35" s="8" t="s">
        <v>31</v>
      </c>
      <c r="F35" s="8" t="s">
        <v>84</v>
      </c>
      <c r="G35" s="8" t="s">
        <v>32</v>
      </c>
      <c r="H35" s="8" t="s">
        <v>41</v>
      </c>
      <c r="I35" s="8"/>
      <c r="J35" s="8"/>
      <c r="K35" s="8"/>
      <c r="L35" s="8" t="s">
        <v>33</v>
      </c>
      <c r="M35" s="8" t="s">
        <v>34</v>
      </c>
      <c r="N35" s="8" t="s">
        <v>35</v>
      </c>
      <c r="O35" s="9" t="s">
        <v>89</v>
      </c>
      <c r="P35" s="10">
        <v>321021474.50173336</v>
      </c>
      <c r="Q35" s="10">
        <v>425733979.52796668</v>
      </c>
      <c r="R35" s="22">
        <f t="shared" si="0"/>
        <v>104712505.02623332</v>
      </c>
    </row>
    <row r="36" spans="2:18">
      <c r="B36" s="21" t="s">
        <v>90</v>
      </c>
      <c r="C36" s="8" t="s">
        <v>30</v>
      </c>
      <c r="D36" s="8" t="s">
        <v>31</v>
      </c>
      <c r="E36" s="8" t="s">
        <v>31</v>
      </c>
      <c r="F36" s="8" t="s">
        <v>84</v>
      </c>
      <c r="G36" s="8" t="s">
        <v>38</v>
      </c>
      <c r="H36" s="8"/>
      <c r="I36" s="8"/>
      <c r="J36" s="8"/>
      <c r="K36" s="8"/>
      <c r="L36" s="8" t="s">
        <v>33</v>
      </c>
      <c r="M36" s="8" t="s">
        <v>34</v>
      </c>
      <c r="N36" s="8" t="s">
        <v>35</v>
      </c>
      <c r="O36" s="9" t="s">
        <v>91</v>
      </c>
      <c r="P36" s="10">
        <v>3639501939.408</v>
      </c>
      <c r="Q36" s="10">
        <v>4472806607.3760004</v>
      </c>
      <c r="R36" s="22">
        <f t="shared" si="0"/>
        <v>833304667.96800041</v>
      </c>
    </row>
    <row r="37" spans="2:18">
      <c r="B37" s="21" t="s">
        <v>92</v>
      </c>
      <c r="C37" s="8" t="s">
        <v>30</v>
      </c>
      <c r="D37" s="8" t="s">
        <v>31</v>
      </c>
      <c r="E37" s="8" t="s">
        <v>31</v>
      </c>
      <c r="F37" s="8" t="s">
        <v>84</v>
      </c>
      <c r="G37" s="8" t="s">
        <v>50</v>
      </c>
      <c r="H37" s="8"/>
      <c r="I37" s="8"/>
      <c r="J37" s="8"/>
      <c r="K37" s="8"/>
      <c r="L37" s="8" t="s">
        <v>33</v>
      </c>
      <c r="M37" s="8" t="s">
        <v>34</v>
      </c>
      <c r="N37" s="8" t="s">
        <v>35</v>
      </c>
      <c r="O37" s="9" t="s">
        <v>93</v>
      </c>
      <c r="P37" s="10">
        <v>384389184</v>
      </c>
      <c r="Q37" s="10">
        <v>384389184</v>
      </c>
      <c r="R37" s="22">
        <f t="shared" si="0"/>
        <v>0</v>
      </c>
    </row>
    <row r="38" spans="2:18">
      <c r="B38" s="21" t="s">
        <v>94</v>
      </c>
      <c r="C38" s="8" t="s">
        <v>30</v>
      </c>
      <c r="D38" s="8" t="s">
        <v>31</v>
      </c>
      <c r="E38" s="8" t="s">
        <v>31</v>
      </c>
      <c r="F38" s="8" t="s">
        <v>84</v>
      </c>
      <c r="G38" s="8" t="s">
        <v>95</v>
      </c>
      <c r="H38" s="8"/>
      <c r="I38" s="8"/>
      <c r="J38" s="8"/>
      <c r="K38" s="8"/>
      <c r="L38" s="8" t="s">
        <v>33</v>
      </c>
      <c r="M38" s="8" t="s">
        <v>34</v>
      </c>
      <c r="N38" s="8" t="s">
        <v>35</v>
      </c>
      <c r="O38" s="9" t="s">
        <v>96</v>
      </c>
      <c r="P38" s="10">
        <v>693124880.87040019</v>
      </c>
      <c r="Q38" s="10">
        <v>847596265.9296</v>
      </c>
      <c r="R38" s="22">
        <f t="shared" si="0"/>
        <v>154471385.05919981</v>
      </c>
    </row>
    <row r="39" spans="2:18" ht="26.25" thickBot="1">
      <c r="B39" s="23" t="s">
        <v>97</v>
      </c>
      <c r="C39" s="24" t="s">
        <v>30</v>
      </c>
      <c r="D39" s="24" t="s">
        <v>31</v>
      </c>
      <c r="E39" s="24" t="s">
        <v>31</v>
      </c>
      <c r="F39" s="24" t="s">
        <v>84</v>
      </c>
      <c r="G39" s="24" t="s">
        <v>98</v>
      </c>
      <c r="H39" s="24" t="s">
        <v>32</v>
      </c>
      <c r="I39" s="24"/>
      <c r="J39" s="24"/>
      <c r="K39" s="24"/>
      <c r="L39" s="24" t="s">
        <v>33</v>
      </c>
      <c r="M39" s="24" t="s">
        <v>34</v>
      </c>
      <c r="N39" s="24" t="s">
        <v>35</v>
      </c>
      <c r="O39" s="25" t="s">
        <v>99</v>
      </c>
      <c r="P39" s="26">
        <v>425371683.49691659</v>
      </c>
      <c r="Q39" s="26">
        <v>545071429.35564959</v>
      </c>
      <c r="R39" s="27">
        <f t="shared" si="0"/>
        <v>119699745.858733</v>
      </c>
    </row>
    <row r="40" spans="2:18">
      <c r="P40" s="11">
        <f>SUM(P14:P39)</f>
        <v>45785979418.563988</v>
      </c>
      <c r="Q40" s="11">
        <f>SUM(Q14:Q39)</f>
        <v>59715580229.927879</v>
      </c>
      <c r="R40" s="11">
        <f t="shared" si="0"/>
        <v>13929600811.363892</v>
      </c>
    </row>
    <row r="41" spans="2:18">
      <c r="Q41" s="5"/>
    </row>
  </sheetData>
  <mergeCells count="16">
    <mergeCell ref="C2:O2"/>
    <mergeCell ref="C3:O3"/>
    <mergeCell ref="M6:N6"/>
    <mergeCell ref="M7:N7"/>
    <mergeCell ref="B5:O5"/>
    <mergeCell ref="B12:R12"/>
    <mergeCell ref="C6:J6"/>
    <mergeCell ref="C7:J7"/>
    <mergeCell ref="C8:J8"/>
    <mergeCell ref="C9:J9"/>
    <mergeCell ref="K8:L8"/>
    <mergeCell ref="K9:L9"/>
    <mergeCell ref="K6:L6"/>
    <mergeCell ref="K7:L7"/>
    <mergeCell ref="M8:N8"/>
    <mergeCell ref="M9:N9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170a94b7-ad08-4c2c-999a-80c171ef8492}" enabled="0" method="" siteId="{170a94b7-ad08-4c2c-999a-80c171ef849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Gisela Leon Chavez</dc:creator>
  <cp:keywords/>
  <dc:description/>
  <cp:lastModifiedBy>Oscar Franklin Montero Sanchez</cp:lastModifiedBy>
  <cp:revision/>
  <dcterms:created xsi:type="dcterms:W3CDTF">2025-04-09T16:58:35Z</dcterms:created>
  <dcterms:modified xsi:type="dcterms:W3CDTF">2025-08-08T17:49:00Z</dcterms:modified>
  <cp:category/>
  <cp:contentStatus/>
</cp:coreProperties>
</file>