
<file path=[Content_Types].xml><?xml version="1.0" encoding="utf-8"?>
<Types xmlns="http://schemas.openxmlformats.org/package/2006/content-types">
  <Default Extension="jpg" ContentType="image/jp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.rivaldo\Desktop\JULIO INFORMES\"/>
    </mc:Choice>
  </mc:AlternateContent>
  <xr:revisionPtr revIDLastSave="0" documentId="13_ncr:1_{245EF405-A461-4CC7-881B-BB64935C0A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G26" i="1"/>
  <c r="H26" i="1"/>
  <c r="I26" i="1"/>
  <c r="J26" i="1"/>
  <c r="K26" i="1"/>
  <c r="L26" i="1"/>
  <c r="M26" i="1"/>
  <c r="N26" i="1"/>
  <c r="E26" i="1"/>
  <c r="F25" i="1"/>
  <c r="G25" i="1"/>
  <c r="H25" i="1"/>
  <c r="I25" i="1"/>
  <c r="J25" i="1"/>
  <c r="K25" i="1"/>
  <c r="L25" i="1"/>
  <c r="M25" i="1"/>
  <c r="N25" i="1"/>
  <c r="E25" i="1"/>
  <c r="N20" i="1"/>
  <c r="E20" i="1"/>
  <c r="F19" i="1"/>
  <c r="F20" i="1" s="1"/>
  <c r="G19" i="1"/>
  <c r="G20" i="1" s="1"/>
  <c r="H19" i="1"/>
  <c r="I19" i="1"/>
  <c r="J19" i="1"/>
  <c r="K19" i="1"/>
  <c r="L19" i="1"/>
  <c r="M19" i="1"/>
  <c r="N19" i="1"/>
  <c r="E19" i="1"/>
  <c r="F14" i="1"/>
  <c r="G14" i="1"/>
  <c r="H14" i="1"/>
  <c r="H20" i="1" s="1"/>
  <c r="I14" i="1"/>
  <c r="I20" i="1" s="1"/>
  <c r="J14" i="1"/>
  <c r="K14" i="1"/>
  <c r="L14" i="1"/>
  <c r="M14" i="1"/>
  <c r="N14" i="1"/>
  <c r="E14" i="1"/>
  <c r="F11" i="1"/>
  <c r="G11" i="1"/>
  <c r="H11" i="1"/>
  <c r="I11" i="1"/>
  <c r="J11" i="1"/>
  <c r="J20" i="1" s="1"/>
  <c r="K11" i="1"/>
  <c r="K20" i="1" s="1"/>
  <c r="L11" i="1"/>
  <c r="M11" i="1"/>
  <c r="N11" i="1"/>
  <c r="E11" i="1"/>
  <c r="F9" i="1"/>
  <c r="G9" i="1"/>
  <c r="H9" i="1"/>
  <c r="I9" i="1"/>
  <c r="J9" i="1"/>
  <c r="K9" i="1"/>
  <c r="L9" i="1"/>
  <c r="L20" i="1" s="1"/>
  <c r="M9" i="1"/>
  <c r="M20" i="1" s="1"/>
  <c r="N9" i="1"/>
  <c r="E9" i="1"/>
</calcChain>
</file>

<file path=xl/sharedStrings.xml><?xml version="1.0" encoding="utf-8"?>
<sst xmlns="http://schemas.openxmlformats.org/spreadsheetml/2006/main" count="113" uniqueCount="57">
  <si>
    <t>Año Fiscal:</t>
  </si>
  <si>
    <t/>
  </si>
  <si>
    <t>Vigencia:</t>
  </si>
  <si>
    <t>Actual</t>
  </si>
  <si>
    <t>Periodo:</t>
  </si>
  <si>
    <t>Enero-Julio</t>
  </si>
  <si>
    <t>RUBRO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</si>
  <si>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</si>
  <si>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</si>
  <si>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</si>
  <si>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</si>
  <si>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</si>
  <si>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</si>
  <si>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</si>
  <si>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</si>
  <si>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</si>
  <si>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</si>
  <si>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</si>
  <si>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</si>
  <si>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</si>
  <si>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A-01-01-01</t>
  </si>
  <si>
    <t>10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</si>
  <si>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</si>
  <si>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</si>
  <si>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</si>
  <si>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</si>
  <si>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</si>
  <si>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</si>
  <si>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</si>
  <si>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</si>
  <si>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A-02</t>
  </si>
  <si>
    <t>ADQUISICIÓN DE BIENES  Y SERVICIOS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</si>
  <si>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</si>
  <si>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</si>
  <si>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</si>
  <si>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</si>
  <si>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A-08-01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</si>
  <si>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</si>
  <si>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</si>
  <si>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</si>
  <si>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</si>
  <si>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</si>
  <si>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</si>
  <si>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</si>
  <si>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</si>
  <si>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MULTAS, SANCIONES E INTERESES DE MORA</t>
  </si>
  <si>
    <t>C-0101-1000-2-53105B</t>
  </si>
  <si>
    <t>5. CONVERGENCIA REGIONAL / B. ENTIDADES PÚBLICAS TERRITORIALES Y NACIONALES FORTALECIDAS</t>
  </si>
  <si>
    <t>C-0199-1000-7-53105B</t>
  </si>
  <si>
    <t>C-0199-1000-9-53105B</t>
  </si>
  <si>
    <t>C-0199-1000-10-53105B</t>
  </si>
  <si>
    <t>GASTOS DE PERSONAL</t>
  </si>
  <si>
    <t>TRANSFERENCIAS CORRIENTES</t>
  </si>
  <si>
    <t>GASTOS POR TRIBUTOS, MULTAS, SANCIONES E INTERESES DE MORA</t>
  </si>
  <si>
    <t xml:space="preserve">FUNCIONAMIENTO </t>
  </si>
  <si>
    <t>INVERSION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</si>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</sst>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4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165" fontId="2" fillId="0" borderId="0" xfId="1" applyNumberFormat="1" applyFont="1" applyAlignment="1">
      <alignment horizontal="center" vertical="center" wrapText="1" readingOrder="1"/>
    </xf>
    <xf numFmtId="165" fontId="2" fillId="0" borderId="0" xfId="1" applyNumberFormat="1" applyFont="1" applyFill="1" applyBorder="1" applyAlignment="1">
      <alignment horizontal="center" vertical="center" wrapText="1" readingOrder="1"/>
    </xf>
    <xf numFmtId="0" fontId="4" fillId="2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left" vertical="center" wrapText="1" readingOrder="1"/>
    </xf>
    <xf numFmtId="0" fontId="4" fillId="3" borderId="2" xfId="0" applyFont="1" applyFill="1" applyBorder="1" applyAlignment="1">
      <alignment horizontal="center" vertical="center" wrapText="1" readingOrder="1"/>
    </xf>
    <xf numFmtId="0" fontId="4" fillId="4" borderId="2" xfId="0" applyFont="1" applyFill="1" applyBorder="1" applyAlignment="1">
      <alignment horizontal="center" vertical="center" wrapText="1" readingOrder="1"/>
    </xf>
    <xf numFmtId="0" fontId="4" fillId="2" borderId="2" xfId="0" applyFont="1" applyFill="1" applyBorder="1" applyAlignment="1">
      <alignment horizontal="center" vertical="center" wrapText="1" readingOrder="1"/>
    </xf>
    <xf numFmtId="0" fontId="1" fillId="2" borderId="0" xfId="0" applyFont="1" applyFill="1" applyBorder="1"/>
    <xf numFmtId="0" fontId="1" fillId="3" borderId="0" xfId="0" applyFont="1" applyFill="1" applyBorder="1"/>
    <xf numFmtId="0" fontId="1" fillId="4" borderId="0" xfId="0" applyFont="1" applyFill="1" applyBorder="1"/>
    <xf numFmtId="165" fontId="2" fillId="0" borderId="1" xfId="1" applyNumberFormat="1" applyFont="1" applyFill="1" applyBorder="1" applyAlignment="1">
      <alignment horizontal="center" vertical="center" wrapText="1" readingOrder="1"/>
    </xf>
    <xf numFmtId="165" fontId="2" fillId="0" borderId="3" xfId="1" applyNumberFormat="1" applyFont="1" applyFill="1" applyBorder="1" applyAlignment="1">
      <alignment horizontal="center" vertical="center" wrapText="1" readingOrder="1"/>
    </xf>
    <xf numFmtId="165" fontId="2" fillId="2" borderId="2" xfId="1" applyNumberFormat="1" applyFont="1" applyFill="1" applyBorder="1" applyAlignment="1">
      <alignment horizontal="center" vertical="center" wrapText="1" readingOrder="1"/>
    </xf>
    <xf numFmtId="165" fontId="3" fillId="0" borderId="2" xfId="1" applyNumberFormat="1" applyFont="1" applyFill="1" applyBorder="1" applyAlignment="1">
      <alignment horizontal="right" vertical="center" wrapText="1" readingOrder="1"/>
    </xf>
    <xf numFmtId="165" fontId="3" fillId="3" borderId="2" xfId="1" applyNumberFormat="1" applyFont="1" applyFill="1" applyBorder="1" applyAlignment="1">
      <alignment horizontal="right" vertical="center" wrapText="1" readingOrder="1"/>
    </xf>
    <xf numFmtId="165" fontId="3" fillId="4" borderId="2" xfId="1" applyNumberFormat="1" applyFont="1" applyFill="1" applyBorder="1" applyAlignment="1">
      <alignment horizontal="right" vertical="center" wrapText="1" readingOrder="1"/>
    </xf>
    <xf numFmtId="165" fontId="4" fillId="2" borderId="2" xfId="1" applyNumberFormat="1" applyFont="1" applyFill="1" applyBorder="1" applyAlignment="1">
      <alignment horizontal="right" vertical="center" wrapText="1" readingOrder="1"/>
    </xf>
    <xf numFmtId="165" fontId="1" fillId="0" borderId="0" xfId="1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533401</xdr:colOff>
      <xdr:row>0</xdr:row>
      <xdr:rowOff>19051</xdr:rowOff>
    </xdr:from>
    <xdr:to>
      <xdr:col>8</xdr:col>
      <xdr:colOff>95251</xdr:colOff>
      <xdr:row>3</xdr:row>
      <xdr:rowOff>19051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DC5340B-79F2-49B4-9EE1-347E34AB6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1" y="19051"/>
          <a:ext cx="16573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638175</xdr:colOff>
      <xdr:row>0</xdr:row>
      <xdr:rowOff>28575</xdr:rowOff>
    </xdr:from>
    <xdr:to>
      <xdr:col>10</xdr:col>
      <xdr:colOff>762000</xdr:colOff>
      <xdr:row>2</xdr:row>
      <xdr:rowOff>152400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753D8F5F-82E6-4AE8-8EF4-0F5FE281ED87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125075" y="28575"/>
          <a:ext cx="1171575" cy="504825"/>
        </a:xfrm>
        <a:prstGeom prst="rect">
          <a:avLst/>
        </a:prstGeom>
      </xdr:spPr>
    </xdr:pic>
    <xdr:clientData/>
  </xdr:twoCellAnchor>
  <xdr:twoCellAnchor>
    <xdr:from>
      <xdr:col>6</xdr:col>
      <xdr:colOff>533401</xdr:colOff>
      <xdr:row>0</xdr:row>
      <xdr:rowOff>19051</xdr:rowOff>
    </xdr:from>
    <xdr:to>
      <xdr:col>8</xdr:col>
      <xdr:colOff>95251</xdr:colOff>
      <xdr:row>3</xdr:row>
      <xdr:rowOff>19051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9A71278-E9F3-495A-B840-8281E12B8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1" y="19051"/>
          <a:ext cx="16573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638175</xdr:colOff>
      <xdr:row>0</xdr:row>
      <xdr:rowOff>28575</xdr:rowOff>
    </xdr:from>
    <xdr:to>
      <xdr:col>10</xdr:col>
      <xdr:colOff>762000</xdr:colOff>
      <xdr:row>2</xdr:row>
      <xdr:rowOff>152400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3DB85DB2-AE1D-4E7A-8B87-3DACA02BC278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125075" y="28575"/>
          <a:ext cx="1171575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showGridLines="0" tabSelected="1" topLeftCell="B1" workbookViewId="0">
      <selection activeCell="E13" sqref="E13"/>
    </sheetView>
  </sheetViews>
  <sheetFormatPr baseColWidth="10" defaultRowHeight="15" x14ac:dyDescent="0.25"/>
  <cols>
    <col min="1" max="1" width="21.5703125" customWidth="1"/>
    <col min="2" max="2" width="8" customWidth="1"/>
    <col min="3" max="3" width="9.5703125" customWidth="1"/>
    <col min="4" max="4" width="27.5703125" customWidth="1"/>
    <col min="5" max="5" width="17" style="23" customWidth="1"/>
    <col min="6" max="6" width="15.42578125" style="23" customWidth="1"/>
    <col min="7" max="7" width="14.140625" style="23" customWidth="1"/>
    <col min="8" max="8" width="15.5703125" style="23" customWidth="1"/>
    <col min="9" max="9" width="15.140625" style="23" customWidth="1"/>
    <col min="10" max="14" width="17" style="23" customWidth="1"/>
    <col min="15" max="15" width="0" hidden="1" customWidth="1"/>
    <col min="16" max="16" width="6.42578125" customWidth="1"/>
  </cols>
  <sheetData>
    <row r="1" spans="1:14" x14ac:dyDescent="0.25">
      <c r="A1" s="2" t="s">
        <v>1</v>
      </c>
      <c r="B1" s="2" t="s">
        <v>1</v>
      </c>
      <c r="C1" s="2" t="s">
        <v>1</v>
      </c>
      <c r="D1" s="1" t="s">
        <v>0</v>
      </c>
      <c r="E1" s="16">
        <v>2025</v>
      </c>
      <c r="F1" s="3" t="s">
        <v>1</v>
      </c>
      <c r="G1" s="4"/>
      <c r="H1" s="4"/>
      <c r="I1" s="4"/>
      <c r="J1" s="4" t="s">
        <v>1</v>
      </c>
      <c r="K1" s="4" t="s">
        <v>1</v>
      </c>
      <c r="L1" s="4" t="s">
        <v>1</v>
      </c>
      <c r="M1" s="4" t="s">
        <v>1</v>
      </c>
      <c r="N1" s="4" t="s">
        <v>1</v>
      </c>
    </row>
    <row r="2" spans="1:14" x14ac:dyDescent="0.25">
      <c r="A2" s="2" t="s">
        <v>1</v>
      </c>
      <c r="B2" s="2" t="s">
        <v>1</v>
      </c>
      <c r="C2" s="2" t="s">
        <v>1</v>
      </c>
      <c r="D2" s="1" t="s">
        <v>2</v>
      </c>
      <c r="E2" s="16" t="s">
        <v>3</v>
      </c>
      <c r="F2" s="3" t="s">
        <v>1</v>
      </c>
      <c r="G2" s="4"/>
      <c r="H2" s="4"/>
      <c r="I2" s="4"/>
      <c r="J2" s="4" t="s">
        <v>1</v>
      </c>
      <c r="K2" s="4" t="s">
        <v>1</v>
      </c>
      <c r="L2" s="4" t="s">
        <v>1</v>
      </c>
      <c r="M2" s="4" t="s">
        <v>1</v>
      </c>
      <c r="N2" s="4" t="s">
        <v>1</v>
      </c>
    </row>
    <row r="3" spans="1:14" x14ac:dyDescent="0.25">
      <c r="A3" s="2" t="s">
        <v>1</v>
      </c>
      <c r="B3" s="2" t="s">
        <v>1</v>
      </c>
      <c r="C3" s="2" t="s">
        <v>1</v>
      </c>
      <c r="D3" s="1" t="s">
        <v>4</v>
      </c>
      <c r="E3" s="17" t="s">
        <v>5</v>
      </c>
      <c r="F3" s="3" t="s">
        <v>1</v>
      </c>
      <c r="G3" s="4"/>
      <c r="H3" s="4"/>
      <c r="I3" s="4"/>
      <c r="J3" s="4" t="s">
        <v>1</v>
      </c>
      <c r="K3" s="4" t="s">
        <v>1</v>
      </c>
      <c r="L3" s="4" t="s">
        <v>1</v>
      </c>
      <c r="M3" s="4" t="s">
        <v>1</v>
      </c>
      <c r="N3" s="4" t="s">
        <v>1</v>
      </c>
    </row>
    <row r="4" spans="1:14" s="13" customFormat="1" ht="24.75" customHeight="1" x14ac:dyDescent="0.25">
      <c r="A4" s="5" t="s">
        <v>6</v>
      </c>
      <c r="B4" s="5" t="s">
        <v>7</v>
      </c>
      <c r="C4" s="5" t="s">
        <v>8</v>
      </c>
      <c r="D4" s="6" t="s">
        <v>9</v>
      </c>
      <c r="E4" s="18" t="s">
        <v>10</v>
      </c>
      <c r="F4" s="18" t="s">
        <v>11</v>
      </c>
      <c r="G4" s="18" t="s">
        <v>12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18" t="s">
        <v>18</v>
      </c>
      <c r="N4" s="18" t="s">
        <v>19</v>
      </c>
    </row>
    <row r="5" spans="1:14" x14ac:dyDescent="0.25">
      <c r="A5" s="7" t="s">
        <v>20</v>
      </c>
      <c r="B5" s="8" t="s">
        <v>21</v>
      </c>
      <c r="C5" s="8" t="s">
        <v>22</v>
      </c>
      <c r="D5" s="9" t="s">
        <v>23</v>
      </c>
      <c r="E5" s="19">
        <v>309828000000</v>
      </c>
      <c r="F5" s="19">
        <v>0</v>
      </c>
      <c r="G5" s="19">
        <v>54500000000</v>
      </c>
      <c r="H5" s="19">
        <v>255328000000</v>
      </c>
      <c r="I5" s="19">
        <v>28795057989</v>
      </c>
      <c r="J5" s="19">
        <v>187742764928.32999</v>
      </c>
      <c r="K5" s="19">
        <v>38790177082.669998</v>
      </c>
      <c r="L5" s="19">
        <v>187742764928.32999</v>
      </c>
      <c r="M5" s="19">
        <v>187742764928.32999</v>
      </c>
      <c r="N5" s="19">
        <v>187703312980.32999</v>
      </c>
    </row>
    <row r="6" spans="1:14" ht="22.5" x14ac:dyDescent="0.25">
      <c r="A6" s="7" t="s">
        <v>24</v>
      </c>
      <c r="B6" s="8" t="s">
        <v>21</v>
      </c>
      <c r="C6" s="8" t="s">
        <v>22</v>
      </c>
      <c r="D6" s="9" t="s">
        <v>25</v>
      </c>
      <c r="E6" s="19">
        <v>111200000000</v>
      </c>
      <c r="F6" s="19">
        <v>0</v>
      </c>
      <c r="G6" s="19">
        <v>0</v>
      </c>
      <c r="H6" s="19">
        <v>111200000000</v>
      </c>
      <c r="I6" s="19">
        <v>0</v>
      </c>
      <c r="J6" s="19">
        <v>76309998431</v>
      </c>
      <c r="K6" s="19">
        <v>34890001569</v>
      </c>
      <c r="L6" s="19">
        <v>76309998431</v>
      </c>
      <c r="M6" s="19">
        <v>76309998431</v>
      </c>
      <c r="N6" s="19">
        <v>76309998431</v>
      </c>
    </row>
    <row r="7" spans="1:14" ht="33.75" x14ac:dyDescent="0.25">
      <c r="A7" s="7" t="s">
        <v>26</v>
      </c>
      <c r="B7" s="8" t="s">
        <v>21</v>
      </c>
      <c r="C7" s="8" t="s">
        <v>22</v>
      </c>
      <c r="D7" s="9" t="s">
        <v>27</v>
      </c>
      <c r="E7" s="19">
        <v>20078000000</v>
      </c>
      <c r="F7" s="19">
        <v>0</v>
      </c>
      <c r="G7" s="19">
        <v>0</v>
      </c>
      <c r="H7" s="19">
        <v>20078000000</v>
      </c>
      <c r="I7" s="19">
        <v>0</v>
      </c>
      <c r="J7" s="19">
        <v>12217371614.280001</v>
      </c>
      <c r="K7" s="19">
        <v>7860628385.7200003</v>
      </c>
      <c r="L7" s="19">
        <v>8031237693.2799997</v>
      </c>
      <c r="M7" s="19">
        <v>8030061460.2799997</v>
      </c>
      <c r="N7" s="19">
        <v>7990406140.2799997</v>
      </c>
    </row>
    <row r="8" spans="1:14" ht="33.75" x14ac:dyDescent="0.25">
      <c r="A8" s="7" t="s">
        <v>28</v>
      </c>
      <c r="B8" s="8" t="s">
        <v>21</v>
      </c>
      <c r="C8" s="8" t="s">
        <v>22</v>
      </c>
      <c r="D8" s="9" t="s">
        <v>29</v>
      </c>
      <c r="E8" s="19">
        <v>75000000000</v>
      </c>
      <c r="F8" s="19">
        <v>0</v>
      </c>
      <c r="G8" s="19">
        <v>0</v>
      </c>
      <c r="H8" s="19">
        <v>75000000000</v>
      </c>
      <c r="I8" s="19">
        <v>75000000000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</row>
    <row r="9" spans="1:14" s="14" customFormat="1" x14ac:dyDescent="0.25">
      <c r="A9" s="10" t="s">
        <v>51</v>
      </c>
      <c r="B9" s="10"/>
      <c r="C9" s="10"/>
      <c r="D9" s="10"/>
      <c r="E9" s="20">
        <f>SUM(E5:E8)</f>
        <v>516106000000</v>
      </c>
      <c r="F9" s="20">
        <f t="shared" ref="F9:N9" si="0">SUM(F5:F8)</f>
        <v>0</v>
      </c>
      <c r="G9" s="20">
        <f t="shared" si="0"/>
        <v>54500000000</v>
      </c>
      <c r="H9" s="20">
        <f t="shared" si="0"/>
        <v>461606000000</v>
      </c>
      <c r="I9" s="20">
        <f t="shared" si="0"/>
        <v>103795057989</v>
      </c>
      <c r="J9" s="20">
        <f t="shared" si="0"/>
        <v>276270134973.60999</v>
      </c>
      <c r="K9" s="20">
        <f t="shared" si="0"/>
        <v>81540807037.389999</v>
      </c>
      <c r="L9" s="20">
        <f t="shared" si="0"/>
        <v>272084001052.60999</v>
      </c>
      <c r="M9" s="20">
        <f t="shared" si="0"/>
        <v>272082824819.60999</v>
      </c>
      <c r="N9" s="20">
        <f t="shared" si="0"/>
        <v>272003717551.60999</v>
      </c>
    </row>
    <row r="10" spans="1:14" ht="22.5" x14ac:dyDescent="0.25">
      <c r="A10" s="7" t="s">
        <v>30</v>
      </c>
      <c r="B10" s="8" t="s">
        <v>21</v>
      </c>
      <c r="C10" s="8" t="s">
        <v>22</v>
      </c>
      <c r="D10" s="9" t="s">
        <v>31</v>
      </c>
      <c r="E10" s="19">
        <v>101919000000</v>
      </c>
      <c r="F10" s="19">
        <v>104500000000</v>
      </c>
      <c r="G10" s="19">
        <v>0</v>
      </c>
      <c r="H10" s="19">
        <v>206419000000</v>
      </c>
      <c r="I10" s="19">
        <v>0</v>
      </c>
      <c r="J10" s="19">
        <v>206419000000</v>
      </c>
      <c r="K10" s="19">
        <v>0</v>
      </c>
      <c r="L10" s="19">
        <v>114762257538.58</v>
      </c>
      <c r="M10" s="19">
        <v>62567621246.790001</v>
      </c>
      <c r="N10" s="19">
        <v>58249984564.790001</v>
      </c>
    </row>
    <row r="11" spans="1:14" s="14" customFormat="1" x14ac:dyDescent="0.25">
      <c r="A11" s="10" t="s">
        <v>31</v>
      </c>
      <c r="B11" s="10"/>
      <c r="C11" s="10"/>
      <c r="D11" s="10"/>
      <c r="E11" s="20">
        <f>+E10</f>
        <v>101919000000</v>
      </c>
      <c r="F11" s="20">
        <f t="shared" ref="F11:N11" si="1">+F10</f>
        <v>104500000000</v>
      </c>
      <c r="G11" s="20">
        <f t="shared" si="1"/>
        <v>0</v>
      </c>
      <c r="H11" s="20">
        <f t="shared" si="1"/>
        <v>206419000000</v>
      </c>
      <c r="I11" s="20">
        <f t="shared" si="1"/>
        <v>0</v>
      </c>
      <c r="J11" s="20">
        <f t="shared" si="1"/>
        <v>206419000000</v>
      </c>
      <c r="K11" s="20">
        <f t="shared" si="1"/>
        <v>0</v>
      </c>
      <c r="L11" s="20">
        <f t="shared" si="1"/>
        <v>114762257538.58</v>
      </c>
      <c r="M11" s="20">
        <f t="shared" si="1"/>
        <v>62567621246.790001</v>
      </c>
      <c r="N11" s="20">
        <f t="shared" si="1"/>
        <v>58249984564.790001</v>
      </c>
    </row>
    <row r="12" spans="1:14" ht="33.75" x14ac:dyDescent="0.25">
      <c r="A12" s="7" t="s">
        <v>32</v>
      </c>
      <c r="B12" s="8" t="s">
        <v>21</v>
      </c>
      <c r="C12" s="8" t="s">
        <v>22</v>
      </c>
      <c r="D12" s="9" t="s">
        <v>33</v>
      </c>
      <c r="E12" s="19">
        <v>57900000000</v>
      </c>
      <c r="F12" s="19">
        <v>0</v>
      </c>
      <c r="G12" s="19">
        <v>40000000000</v>
      </c>
      <c r="H12" s="19">
        <v>17900000000</v>
      </c>
      <c r="I12" s="19">
        <v>17900000000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</row>
    <row r="13" spans="1:14" ht="33.75" x14ac:dyDescent="0.25">
      <c r="A13" s="7" t="s">
        <v>34</v>
      </c>
      <c r="B13" s="8" t="s">
        <v>21</v>
      </c>
      <c r="C13" s="8" t="s">
        <v>22</v>
      </c>
      <c r="D13" s="9" t="s">
        <v>35</v>
      </c>
      <c r="E13" s="19">
        <v>55000000</v>
      </c>
      <c r="F13" s="19">
        <v>0</v>
      </c>
      <c r="G13" s="19">
        <v>0</v>
      </c>
      <c r="H13" s="19">
        <v>55000000</v>
      </c>
      <c r="I13" s="19">
        <v>0</v>
      </c>
      <c r="J13" s="19">
        <v>39008329</v>
      </c>
      <c r="K13" s="19">
        <v>15991671</v>
      </c>
      <c r="L13" s="19">
        <v>39008329</v>
      </c>
      <c r="M13" s="19">
        <v>39008329</v>
      </c>
      <c r="N13" s="19">
        <v>39008329</v>
      </c>
    </row>
    <row r="14" spans="1:14" s="14" customFormat="1" x14ac:dyDescent="0.25">
      <c r="A14" s="10" t="s">
        <v>52</v>
      </c>
      <c r="B14" s="10"/>
      <c r="C14" s="10"/>
      <c r="D14" s="10"/>
      <c r="E14" s="20">
        <f>+E13+E12</f>
        <v>57955000000</v>
      </c>
      <c r="F14" s="20">
        <f t="shared" ref="F14:N14" si="2">+F13+F12</f>
        <v>0</v>
      </c>
      <c r="G14" s="20">
        <f t="shared" si="2"/>
        <v>40000000000</v>
      </c>
      <c r="H14" s="20">
        <f t="shared" si="2"/>
        <v>17955000000</v>
      </c>
      <c r="I14" s="20">
        <f t="shared" si="2"/>
        <v>17900000000</v>
      </c>
      <c r="J14" s="20">
        <f t="shared" si="2"/>
        <v>39008329</v>
      </c>
      <c r="K14" s="20">
        <f t="shared" si="2"/>
        <v>15991671</v>
      </c>
      <c r="L14" s="20">
        <f t="shared" si="2"/>
        <v>39008329</v>
      </c>
      <c r="M14" s="20">
        <f t="shared" si="2"/>
        <v>39008329</v>
      </c>
      <c r="N14" s="20">
        <f t="shared" si="2"/>
        <v>39008329</v>
      </c>
    </row>
    <row r="15" spans="1:14" x14ac:dyDescent="0.25">
      <c r="A15" s="7" t="s">
        <v>36</v>
      </c>
      <c r="B15" s="8" t="s">
        <v>21</v>
      </c>
      <c r="C15" s="8" t="s">
        <v>22</v>
      </c>
      <c r="D15" s="9" t="s">
        <v>37</v>
      </c>
      <c r="E15" s="19">
        <v>140000000</v>
      </c>
      <c r="F15" s="19">
        <v>0</v>
      </c>
      <c r="G15" s="19">
        <v>0</v>
      </c>
      <c r="H15" s="19">
        <v>140000000</v>
      </c>
      <c r="I15" s="19">
        <v>0</v>
      </c>
      <c r="J15" s="19">
        <v>3953600</v>
      </c>
      <c r="K15" s="19">
        <v>136046400</v>
      </c>
      <c r="L15" s="19">
        <v>3953600</v>
      </c>
      <c r="M15" s="19">
        <v>3953600</v>
      </c>
      <c r="N15" s="19">
        <v>3953600</v>
      </c>
    </row>
    <row r="16" spans="1:14" ht="22.5" x14ac:dyDescent="0.25">
      <c r="A16" s="7" t="s">
        <v>38</v>
      </c>
      <c r="B16" s="8" t="s">
        <v>21</v>
      </c>
      <c r="C16" s="8" t="s">
        <v>22</v>
      </c>
      <c r="D16" s="9" t="s">
        <v>39</v>
      </c>
      <c r="E16" s="19">
        <v>18000000</v>
      </c>
      <c r="F16" s="19">
        <v>0</v>
      </c>
      <c r="G16" s="19">
        <v>0</v>
      </c>
      <c r="H16" s="19">
        <v>18000000</v>
      </c>
      <c r="I16" s="19">
        <v>0</v>
      </c>
      <c r="J16" s="19">
        <v>0</v>
      </c>
      <c r="K16" s="19">
        <v>18000000</v>
      </c>
      <c r="L16" s="19">
        <v>0</v>
      </c>
      <c r="M16" s="19">
        <v>0</v>
      </c>
      <c r="N16" s="19">
        <v>0</v>
      </c>
    </row>
    <row r="17" spans="1:14" ht="22.5" x14ac:dyDescent="0.25">
      <c r="A17" s="7" t="s">
        <v>40</v>
      </c>
      <c r="B17" s="8" t="s">
        <v>41</v>
      </c>
      <c r="C17" s="8" t="s">
        <v>42</v>
      </c>
      <c r="D17" s="9" t="s">
        <v>43</v>
      </c>
      <c r="E17" s="19">
        <v>1239000000</v>
      </c>
      <c r="F17" s="19">
        <v>0</v>
      </c>
      <c r="G17" s="19">
        <v>0</v>
      </c>
      <c r="H17" s="19">
        <v>1239000000</v>
      </c>
      <c r="I17" s="19">
        <v>0</v>
      </c>
      <c r="J17" s="19">
        <v>0</v>
      </c>
      <c r="K17" s="19">
        <v>1239000000</v>
      </c>
      <c r="L17" s="19">
        <v>0</v>
      </c>
      <c r="M17" s="19">
        <v>0</v>
      </c>
      <c r="N17" s="19">
        <v>0</v>
      </c>
    </row>
    <row r="18" spans="1:14" ht="22.5" x14ac:dyDescent="0.25">
      <c r="A18" s="7" t="s">
        <v>44</v>
      </c>
      <c r="B18" s="8" t="s">
        <v>21</v>
      </c>
      <c r="C18" s="8" t="s">
        <v>22</v>
      </c>
      <c r="D18" s="9" t="s">
        <v>45</v>
      </c>
      <c r="E18" s="19">
        <v>138000000</v>
      </c>
      <c r="F18" s="19">
        <v>0</v>
      </c>
      <c r="G18" s="19">
        <v>0</v>
      </c>
      <c r="H18" s="19">
        <v>138000000</v>
      </c>
      <c r="I18" s="19">
        <v>0</v>
      </c>
      <c r="J18" s="19">
        <v>35729618.479999997</v>
      </c>
      <c r="K18" s="19">
        <v>102270381.52</v>
      </c>
      <c r="L18" s="19">
        <v>0</v>
      </c>
      <c r="M18" s="19">
        <v>0</v>
      </c>
      <c r="N18" s="19">
        <v>0</v>
      </c>
    </row>
    <row r="19" spans="1:14" s="14" customFormat="1" x14ac:dyDescent="0.25">
      <c r="A19" s="10" t="s">
        <v>53</v>
      </c>
      <c r="B19" s="10"/>
      <c r="C19" s="10"/>
      <c r="D19" s="10"/>
      <c r="E19" s="20">
        <f>SUM(E15:E18)</f>
        <v>1535000000</v>
      </c>
      <c r="F19" s="20">
        <f t="shared" ref="F19:N19" si="3">SUM(F15:F18)</f>
        <v>0</v>
      </c>
      <c r="G19" s="20">
        <f t="shared" si="3"/>
        <v>0</v>
      </c>
      <c r="H19" s="20">
        <f t="shared" si="3"/>
        <v>1535000000</v>
      </c>
      <c r="I19" s="20">
        <f t="shared" si="3"/>
        <v>0</v>
      </c>
      <c r="J19" s="20">
        <f t="shared" si="3"/>
        <v>39683218.479999997</v>
      </c>
      <c r="K19" s="20">
        <f t="shared" si="3"/>
        <v>1495316781.52</v>
      </c>
      <c r="L19" s="20">
        <f t="shared" si="3"/>
        <v>3953600</v>
      </c>
      <c r="M19" s="20">
        <f t="shared" si="3"/>
        <v>3953600</v>
      </c>
      <c r="N19" s="20">
        <f t="shared" si="3"/>
        <v>3953600</v>
      </c>
    </row>
    <row r="20" spans="1:14" s="15" customFormat="1" x14ac:dyDescent="0.25">
      <c r="A20" s="11" t="s">
        <v>54</v>
      </c>
      <c r="B20" s="11"/>
      <c r="C20" s="11"/>
      <c r="D20" s="11"/>
      <c r="E20" s="21">
        <f>+E19+E14+E11+E9</f>
        <v>677515000000</v>
      </c>
      <c r="F20" s="21">
        <f t="shared" ref="F20:N20" si="4">+F19+F14+F11+F9</f>
        <v>104500000000</v>
      </c>
      <c r="G20" s="21">
        <f t="shared" si="4"/>
        <v>94500000000</v>
      </c>
      <c r="H20" s="21">
        <f t="shared" si="4"/>
        <v>687515000000</v>
      </c>
      <c r="I20" s="21">
        <f t="shared" si="4"/>
        <v>121695057989</v>
      </c>
      <c r="J20" s="21">
        <f t="shared" si="4"/>
        <v>482767826521.08997</v>
      </c>
      <c r="K20" s="21">
        <f t="shared" si="4"/>
        <v>83052115489.910004</v>
      </c>
      <c r="L20" s="21">
        <f t="shared" si="4"/>
        <v>386889220520.19</v>
      </c>
      <c r="M20" s="21">
        <f t="shared" si="4"/>
        <v>334693407995.39996</v>
      </c>
      <c r="N20" s="21">
        <f t="shared" si="4"/>
        <v>330296664045.39996</v>
      </c>
    </row>
    <row r="21" spans="1:14" ht="45" x14ac:dyDescent="0.25">
      <c r="A21" s="7" t="s">
        <v>46</v>
      </c>
      <c r="B21" s="8" t="s">
        <v>21</v>
      </c>
      <c r="C21" s="8" t="s">
        <v>22</v>
      </c>
      <c r="D21" s="9" t="s">
        <v>47</v>
      </c>
      <c r="E21" s="19">
        <v>8000000000</v>
      </c>
      <c r="F21" s="19">
        <v>0</v>
      </c>
      <c r="G21" s="19">
        <v>0</v>
      </c>
      <c r="H21" s="19">
        <v>8000000000</v>
      </c>
      <c r="I21" s="19">
        <v>0</v>
      </c>
      <c r="J21" s="19">
        <v>8000000000</v>
      </c>
      <c r="K21" s="19">
        <v>0</v>
      </c>
      <c r="L21" s="19">
        <v>8000000000</v>
      </c>
      <c r="M21" s="19">
        <v>7200000000</v>
      </c>
      <c r="N21" s="19">
        <v>7200000000</v>
      </c>
    </row>
    <row r="22" spans="1:14" ht="45" x14ac:dyDescent="0.25">
      <c r="A22" s="7" t="s">
        <v>48</v>
      </c>
      <c r="B22" s="8" t="s">
        <v>21</v>
      </c>
      <c r="C22" s="8" t="s">
        <v>22</v>
      </c>
      <c r="D22" s="9" t="s">
        <v>47</v>
      </c>
      <c r="E22" s="19">
        <v>75000000000</v>
      </c>
      <c r="F22" s="19">
        <v>0</v>
      </c>
      <c r="G22" s="19">
        <v>0</v>
      </c>
      <c r="H22" s="19">
        <v>75000000000</v>
      </c>
      <c r="I22" s="19">
        <v>0</v>
      </c>
      <c r="J22" s="19">
        <v>75000000000</v>
      </c>
      <c r="K22" s="19">
        <v>0</v>
      </c>
      <c r="L22" s="19">
        <v>74460195240</v>
      </c>
      <c r="M22" s="19">
        <v>36015822345</v>
      </c>
      <c r="N22" s="19">
        <v>36015822345</v>
      </c>
    </row>
    <row r="23" spans="1:14" ht="45" x14ac:dyDescent="0.25">
      <c r="A23" s="7" t="s">
        <v>49</v>
      </c>
      <c r="B23" s="8" t="s">
        <v>21</v>
      </c>
      <c r="C23" s="8" t="s">
        <v>22</v>
      </c>
      <c r="D23" s="9" t="s">
        <v>47</v>
      </c>
      <c r="E23" s="19">
        <v>41564383853</v>
      </c>
      <c r="F23" s="19">
        <v>0</v>
      </c>
      <c r="G23" s="19">
        <v>0</v>
      </c>
      <c r="H23" s="19">
        <v>41564383853</v>
      </c>
      <c r="I23" s="19">
        <v>0</v>
      </c>
      <c r="J23" s="19">
        <v>41564383852.650002</v>
      </c>
      <c r="K23" s="19">
        <v>0.35</v>
      </c>
      <c r="L23" s="19">
        <v>40734032146</v>
      </c>
      <c r="M23" s="19">
        <v>14324619949</v>
      </c>
      <c r="N23" s="19">
        <v>14324619949</v>
      </c>
    </row>
    <row r="24" spans="1:14" ht="45" x14ac:dyDescent="0.25">
      <c r="A24" s="7" t="s">
        <v>50</v>
      </c>
      <c r="B24" s="8" t="s">
        <v>21</v>
      </c>
      <c r="C24" s="8" t="s">
        <v>22</v>
      </c>
      <c r="D24" s="9" t="s">
        <v>47</v>
      </c>
      <c r="E24" s="19">
        <v>15000000000</v>
      </c>
      <c r="F24" s="19">
        <v>0</v>
      </c>
      <c r="G24" s="19">
        <v>0</v>
      </c>
      <c r="H24" s="19">
        <v>15000000000</v>
      </c>
      <c r="I24" s="19">
        <v>0</v>
      </c>
      <c r="J24" s="19">
        <v>15000000000</v>
      </c>
      <c r="K24" s="19">
        <v>0</v>
      </c>
      <c r="L24" s="19">
        <v>0</v>
      </c>
      <c r="M24" s="19">
        <v>0</v>
      </c>
      <c r="N24" s="19">
        <v>0</v>
      </c>
    </row>
    <row r="25" spans="1:14" s="14" customFormat="1" x14ac:dyDescent="0.25">
      <c r="A25" s="10" t="s">
        <v>55</v>
      </c>
      <c r="B25" s="10"/>
      <c r="C25" s="10"/>
      <c r="D25" s="10"/>
      <c r="E25" s="20">
        <f>SUM(E21:E24)</f>
        <v>139564383853</v>
      </c>
      <c r="F25" s="20">
        <f t="shared" ref="F25:N25" si="5">SUM(F21:F24)</f>
        <v>0</v>
      </c>
      <c r="G25" s="20">
        <f t="shared" si="5"/>
        <v>0</v>
      </c>
      <c r="H25" s="20">
        <f t="shared" si="5"/>
        <v>139564383853</v>
      </c>
      <c r="I25" s="20">
        <f t="shared" si="5"/>
        <v>0</v>
      </c>
      <c r="J25" s="20">
        <f t="shared" si="5"/>
        <v>139564383852.64999</v>
      </c>
      <c r="K25" s="20">
        <f t="shared" si="5"/>
        <v>0.35</v>
      </c>
      <c r="L25" s="20">
        <f t="shared" si="5"/>
        <v>123194227386</v>
      </c>
      <c r="M25" s="20">
        <f t="shared" si="5"/>
        <v>57540442294</v>
      </c>
      <c r="N25" s="20">
        <f t="shared" si="5"/>
        <v>57540442294</v>
      </c>
    </row>
    <row r="26" spans="1:14" s="13" customFormat="1" x14ac:dyDescent="0.25">
      <c r="A26" s="12" t="s">
        <v>56</v>
      </c>
      <c r="B26" s="12"/>
      <c r="C26" s="12"/>
      <c r="D26" s="12"/>
      <c r="E26" s="22">
        <f>+E25+E20</f>
        <v>817079383853</v>
      </c>
      <c r="F26" s="22">
        <f t="shared" ref="F26:N26" si="6">+F25+F20</f>
        <v>104500000000</v>
      </c>
      <c r="G26" s="22">
        <f t="shared" si="6"/>
        <v>94500000000</v>
      </c>
      <c r="H26" s="22">
        <f t="shared" si="6"/>
        <v>827079383853</v>
      </c>
      <c r="I26" s="22">
        <f t="shared" si="6"/>
        <v>121695057989</v>
      </c>
      <c r="J26" s="22">
        <f t="shared" si="6"/>
        <v>622332210373.73999</v>
      </c>
      <c r="K26" s="22">
        <f t="shared" si="6"/>
        <v>83052115490.26001</v>
      </c>
      <c r="L26" s="22">
        <f t="shared" si="6"/>
        <v>510083447906.19</v>
      </c>
      <c r="M26" s="22">
        <f t="shared" si="6"/>
        <v>392233850289.39996</v>
      </c>
      <c r="N26" s="22">
        <f t="shared" si="6"/>
        <v>387837106339.39996</v>
      </c>
    </row>
    <row r="27" spans="1:14" ht="33.950000000000003" customHeight="1" x14ac:dyDescent="0.25"/>
  </sheetData>
  <mergeCells count="7">
    <mergeCell ref="A26:D26"/>
    <mergeCell ref="A9:D9"/>
    <mergeCell ref="A11:D11"/>
    <mergeCell ref="A14:D14"/>
    <mergeCell ref="A19:D19"/>
    <mergeCell ref="A20:D20"/>
    <mergeCell ref="A25:D2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Oscar Enrique Rivaldo Bustos</cp:lastModifiedBy>
  <dcterms:modified xsi:type="dcterms:W3CDTF">2025-08-01T16:55:11Z</dcterms:modified>
</cp:coreProperties>
</file>