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uditoriagovco-my.sharepoint.com/personal/mptrujillo_auditoria_gov_co/Documents/Documentos/CORRESPONDENCIA Dra. MARIA ANAYME/"/>
    </mc:Choice>
  </mc:AlternateContent>
  <xr:revisionPtr revIDLastSave="0" documentId="8_{55155FF5-38FE-4B75-B51C-EBA5E05D5AA5}" xr6:coauthVersionLast="47" xr6:coauthVersionMax="47" xr10:uidLastSave="{00000000-0000-0000-0000-000000000000}"/>
  <bookViews>
    <workbookView xWindow="-120" yWindow="-120" windowWidth="29040" windowHeight="15840" activeTab="1" xr2:uid="{55ED15F1-51BD-44C0-8C1A-5DE5604D6105}"/>
  </bookViews>
  <sheets>
    <sheet name="3.1 Contratación Sectores" sheetId="1" r:id="rId1"/>
    <sheet name="3.2 Comparativo 2022-2025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4" l="1"/>
  <c r="C54" i="4"/>
  <c r="E53" i="4"/>
  <c r="C53" i="4"/>
  <c r="E52" i="4"/>
  <c r="C52" i="4"/>
  <c r="K38" i="4"/>
  <c r="E38" i="4"/>
  <c r="B38" i="4"/>
  <c r="H37" i="4"/>
</calcChain>
</file>

<file path=xl/sharedStrings.xml><?xml version="1.0" encoding="utf-8"?>
<sst xmlns="http://schemas.openxmlformats.org/spreadsheetml/2006/main" count="316" uniqueCount="57">
  <si>
    <t>% del total</t>
  </si>
  <si>
    <t>Gestión Pública</t>
  </si>
  <si>
    <t>Fortalecimiento Institucional</t>
  </si>
  <si>
    <t>Salud y Protección Social</t>
  </si>
  <si>
    <t>Educación</t>
  </si>
  <si>
    <t>Deporte y Recreación</t>
  </si>
  <si>
    <t>Social</t>
  </si>
  <si>
    <t>Cultura</t>
  </si>
  <si>
    <t>Inclusión Social y Reconciliación</t>
  </si>
  <si>
    <t>Infraestructura Vial</t>
  </si>
  <si>
    <t>Protección Social</t>
  </si>
  <si>
    <t>Ambiente y Desarrollo Sostenible</t>
  </si>
  <si>
    <t>Servicios Públicos</t>
  </si>
  <si>
    <t>Servicios de Transporte</t>
  </si>
  <si>
    <t>Agua Potable y Saneamiento Básico</t>
  </si>
  <si>
    <t>Ordenamiento Territorial</t>
  </si>
  <si>
    <t>Vivienda</t>
  </si>
  <si>
    <t>Defensa y Seguridad</t>
  </si>
  <si>
    <t>Comercio, Industria y Turismo</t>
  </si>
  <si>
    <t>Gestión del Riesgo</t>
  </si>
  <si>
    <t>Agropecuario</t>
  </si>
  <si>
    <t>Agricultura</t>
  </si>
  <si>
    <t>Ciencia y Tecnología</t>
  </si>
  <si>
    <t>Comunicaciones</t>
  </si>
  <si>
    <t>Telecomunicaciones</t>
  </si>
  <si>
    <t>Minas y Energía</t>
  </si>
  <si>
    <t>Financiero (Calificadoras de riesgo, compra acciones, empréstitos)</t>
  </si>
  <si>
    <t>Prevención y Atención de Desastres</t>
  </si>
  <si>
    <t>Publicidad y Eventos</t>
  </si>
  <si>
    <t>Población Desplaza</t>
  </si>
  <si>
    <t>Ayuda Humanitaria</t>
  </si>
  <si>
    <t>Industria de Licores</t>
  </si>
  <si>
    <t>Concesión Apuestas</t>
  </si>
  <si>
    <t>NO REPORTADO POR ENTIDAD</t>
  </si>
  <si>
    <t>Total general</t>
  </si>
  <si>
    <t>%</t>
  </si>
  <si>
    <t>Contratos de prestación de servicios 2022-2025*</t>
  </si>
  <si>
    <t>2025*</t>
  </si>
  <si>
    <t>Sector de la administración pública</t>
  </si>
  <si>
    <t xml:space="preserve">Cantidad </t>
  </si>
  <si>
    <t>Valor</t>
  </si>
  <si>
    <t>Cantidad</t>
  </si>
  <si>
    <t>*La información del año 2025 tiene corte a marzo 31 de 2025</t>
  </si>
  <si>
    <t>Año</t>
  </si>
  <si>
    <t>índice deflactor</t>
  </si>
  <si>
    <t>Deflactor Trimestral  Enero 1 - Marzo 31  2022-2025</t>
  </si>
  <si>
    <t>2022-1T</t>
  </si>
  <si>
    <t>2023 -1T</t>
  </si>
  <si>
    <t>2024 -1T</t>
  </si>
  <si>
    <t>2025 -1T</t>
  </si>
  <si>
    <t>Variación</t>
  </si>
  <si>
    <t>COMPARATIVO DE LA CONTRATACIÓN DEL PRIMER TRIMESTRE VIGENCIAS 2022-2025 A PRECIOS CONSTANTES DEL AÑO 2024</t>
  </si>
  <si>
    <t>SECTOR</t>
  </si>
  <si>
    <t>VALOR DE CONTRATOS TRIMESTRE ENERO-MARZO A PRECIOS CONSTANTES DEL 2024</t>
  </si>
  <si>
    <t>VALOR CONTRATOS TRIM 1</t>
  </si>
  <si>
    <t>CANTIDAD CONTRATOS TRIM 1</t>
  </si>
  <si>
    <t>Comparativo contratación trimestral vigencias 2022-2025 a precios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</si>
</sst>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\ #,##0;[Red]\-&quot;$&quot;\ #,##0"/>
    <numFmt numFmtId="43" formatCode="_-* #,##0.00_-;\-* #,##0.00_-;_-* &quot;-&quot;??_-;_-@_-"/>
    <numFmt numFmtId="164" formatCode="_-* #,##0_-;\-* #,##0_-;_-* &quot;-&quot;??_-;_-@_-"/>
    <numFmt numFmtId="165" formatCode="&quot;$&quot;#,##0;[Red]\-&quot;$&quot;#,##0"/>
    <numFmt numFmtId="166" formatCode="&quot;$&quot;#,##0.00;[Red]\-&quot;$&quot;#,##0.0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theme="4" tint="0.79998168889431442"/>
      </patternFill>
    </fill>
  </fills>
  <borders count="6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6" fontId="2" fillId="2" borderId="3" xfId="0" applyNumberFormat="1" applyFont="1" applyFill="1" applyBorder="1"/>
    <xf numFmtId="164" fontId="2" fillId="2" borderId="3" xfId="1" applyNumberFormat="1" applyFont="1" applyFill="1" applyBorder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5" fillId="2" borderId="0" xfId="0" applyFont="1" applyFill="1"/>
    <xf numFmtId="0" fontId="4" fillId="0" borderId="1" xfId="0" applyFont="1" applyBorder="1" applyAlignment="1">
      <alignment horizontal="left"/>
    </xf>
    <xf numFmtId="6" fontId="4" fillId="0" borderId="1" xfId="0" applyNumberFormat="1" applyFont="1" applyBorder="1"/>
    <xf numFmtId="10" fontId="4" fillId="0" borderId="1" xfId="0" applyNumberFormat="1" applyFont="1" applyBorder="1"/>
    <xf numFmtId="164" fontId="4" fillId="0" borderId="1" xfId="1" applyNumberFormat="1" applyFont="1" applyBorder="1"/>
    <xf numFmtId="0" fontId="5" fillId="2" borderId="2" xfId="0" applyFont="1" applyFill="1" applyBorder="1" applyAlignment="1">
      <alignment horizontal="left"/>
    </xf>
    <xf numFmtId="6" fontId="5" fillId="2" borderId="2" xfId="0" applyNumberFormat="1" applyFont="1" applyFill="1" applyBorder="1"/>
    <xf numFmtId="10" fontId="5" fillId="2" borderId="2" xfId="0" applyNumberFormat="1" applyFont="1" applyFill="1" applyBorder="1"/>
    <xf numFmtId="164" fontId="5" fillId="2" borderId="2" xfId="1" applyNumberFormat="1" applyFont="1" applyFill="1" applyBorder="1"/>
    <xf numFmtId="0" fontId="5" fillId="0" borderId="0" xfId="0" applyFont="1" applyAlignment="1">
      <alignment horizontal="left" vertical="center"/>
    </xf>
    <xf numFmtId="6" fontId="0" fillId="0" borderId="0" xfId="0" applyNumberFormat="1"/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left"/>
    </xf>
    <xf numFmtId="165" fontId="0" fillId="0" borderId="3" xfId="0" applyNumberFormat="1" applyBorder="1"/>
    <xf numFmtId="166" fontId="0" fillId="0" borderId="3" xfId="0" applyNumberFormat="1" applyBorder="1"/>
    <xf numFmtId="0" fontId="2" fillId="2" borderId="3" xfId="0" applyFont="1" applyFill="1" applyBorder="1" applyAlignment="1">
      <alignment horizontal="left"/>
    </xf>
    <xf numFmtId="165" fontId="2" fillId="3" borderId="3" xfId="0" applyNumberFormat="1" applyFont="1" applyFill="1" applyBorder="1"/>
    <xf numFmtId="166" fontId="2" fillId="3" borderId="3" xfId="0" applyNumberFormat="1" applyFont="1" applyFill="1" applyBorder="1"/>
    <xf numFmtId="0" fontId="2" fillId="3" borderId="3" xfId="0" applyFont="1" applyFill="1" applyBorder="1" applyAlignment="1">
      <alignment horizontal="center" vertical="center"/>
    </xf>
    <xf numFmtId="0" fontId="0" fillId="3" borderId="3" xfId="0" applyFill="1" applyBorder="1"/>
    <xf numFmtId="2" fontId="0" fillId="3" borderId="3" xfId="0" applyNumberFormat="1" applyFill="1" applyBorder="1"/>
    <xf numFmtId="0" fontId="2" fillId="3" borderId="3" xfId="0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left"/>
    </xf>
    <xf numFmtId="2" fontId="2" fillId="2" borderId="3" xfId="0" applyNumberFormat="1" applyFont="1" applyFill="1" applyBorder="1"/>
    <xf numFmtId="2" fontId="2" fillId="4" borderId="3" xfId="0" applyNumberFormat="1" applyFont="1" applyFill="1" applyBorder="1"/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C9675-AEE5-47C9-87D4-4993D1D2C339}">
  <dimension ref="A1:S38"/>
  <sheetViews>
    <sheetView workbookViewId="0">
      <selection sqref="A1:XFD1"/>
    </sheetView>
  </sheetViews>
  <sheetFormatPr baseColWidth="10" defaultColWidth="23.7109375" defaultRowHeight="14.25" x14ac:dyDescent="0.2"/>
  <cols>
    <col min="1" max="1" width="64" style="4" customWidth="1"/>
    <col min="2" max="4" width="23.7109375" style="4"/>
    <col min="5" max="5" width="8.5703125" style="4" customWidth="1"/>
    <col min="6" max="6" width="63.85546875" style="4" customWidth="1"/>
    <col min="7" max="10" width="23.7109375" style="4"/>
    <col min="11" max="11" width="63.7109375" style="4" customWidth="1"/>
    <col min="12" max="15" width="23.7109375" style="4"/>
    <col min="16" max="16" width="64.85546875" style="4" customWidth="1"/>
    <col min="17" max="16384" width="23.7109375" style="4"/>
  </cols>
  <sheetData>
    <row r="1" spans="1:19" ht="31.5" customHeight="1" x14ac:dyDescent="0.2">
      <c r="A1" s="39" t="s">
        <v>36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</row>
    <row r="2" spans="1:19" ht="31.5" customHeight="1" x14ac:dyDescent="0.2">
      <c r="A2" s="20" t="s">
        <v>42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ht="15" x14ac:dyDescent="0.25">
      <c r="B3" s="5">
        <v>2022</v>
      </c>
      <c r="C3" s="5" t="s">
        <v>35</v>
      </c>
      <c r="D3" s="5"/>
      <c r="G3" s="5">
        <v>2023</v>
      </c>
      <c r="H3" s="6" t="s">
        <v>35</v>
      </c>
      <c r="I3" s="5"/>
      <c r="L3" s="7">
        <v>2024</v>
      </c>
      <c r="M3" s="6" t="s">
        <v>35</v>
      </c>
      <c r="N3" s="7"/>
      <c r="Q3" s="8" t="s">
        <v>37</v>
      </c>
      <c r="R3" s="6" t="s">
        <v>35</v>
      </c>
    </row>
    <row r="4" spans="1:19" ht="15" x14ac:dyDescent="0.25">
      <c r="A4" s="9" t="s">
        <v>38</v>
      </c>
      <c r="B4" s="10" t="s">
        <v>40</v>
      </c>
      <c r="C4" s="9" t="s">
        <v>0</v>
      </c>
      <c r="D4" s="11" t="s">
        <v>41</v>
      </c>
      <c r="F4" s="9" t="s">
        <v>38</v>
      </c>
      <c r="G4" s="10" t="s">
        <v>40</v>
      </c>
      <c r="H4" s="9" t="s">
        <v>0</v>
      </c>
      <c r="I4" s="11" t="s">
        <v>41</v>
      </c>
      <c r="K4" s="9" t="s">
        <v>38</v>
      </c>
      <c r="L4" s="10" t="s">
        <v>40</v>
      </c>
      <c r="M4" s="9" t="s">
        <v>0</v>
      </c>
      <c r="N4" s="11" t="s">
        <v>41</v>
      </c>
      <c r="P4" s="9" t="s">
        <v>38</v>
      </c>
      <c r="Q4" s="10" t="s">
        <v>40</v>
      </c>
      <c r="R4" s="9" t="s">
        <v>0</v>
      </c>
      <c r="S4" s="11" t="s">
        <v>39</v>
      </c>
    </row>
    <row r="5" spans="1:19" x14ac:dyDescent="0.2">
      <c r="A5" s="12" t="s">
        <v>1</v>
      </c>
      <c r="B5" s="13">
        <v>3809965052741</v>
      </c>
      <c r="C5" s="14">
        <v>0.26185257087814462</v>
      </c>
      <c r="D5" s="15">
        <v>140230</v>
      </c>
      <c r="F5" s="12" t="s">
        <v>1</v>
      </c>
      <c r="G5" s="13">
        <v>3994885689798</v>
      </c>
      <c r="H5" s="14">
        <v>0.25660529665364729</v>
      </c>
      <c r="I5" s="15">
        <v>146466</v>
      </c>
      <c r="K5" s="12" t="s">
        <v>1</v>
      </c>
      <c r="L5" s="13">
        <v>3572373817036</v>
      </c>
      <c r="M5" s="14">
        <v>0.22187002754713947</v>
      </c>
      <c r="N5" s="15">
        <v>145939</v>
      </c>
      <c r="P5" s="12" t="s">
        <v>2</v>
      </c>
      <c r="Q5" s="13">
        <v>1921448597327</v>
      </c>
      <c r="R5" s="14">
        <v>0.26537415428912153</v>
      </c>
      <c r="S5" s="15">
        <v>72457</v>
      </c>
    </row>
    <row r="6" spans="1:19" x14ac:dyDescent="0.2">
      <c r="A6" s="12" t="s">
        <v>2</v>
      </c>
      <c r="B6" s="13">
        <v>2768938504006</v>
      </c>
      <c r="C6" s="14">
        <v>0.19030454501303895</v>
      </c>
      <c r="D6" s="15">
        <v>156571</v>
      </c>
      <c r="F6" s="12" t="s">
        <v>2</v>
      </c>
      <c r="G6" s="13">
        <v>2729333146026</v>
      </c>
      <c r="H6" s="14">
        <v>0.17531448857002155</v>
      </c>
      <c r="I6" s="15">
        <v>159622</v>
      </c>
      <c r="K6" s="12" t="s">
        <v>3</v>
      </c>
      <c r="L6" s="13">
        <v>3519529201730</v>
      </c>
      <c r="M6" s="14">
        <v>0.21858799804682583</v>
      </c>
      <c r="N6" s="15">
        <v>174530</v>
      </c>
      <c r="P6" s="12" t="s">
        <v>3</v>
      </c>
      <c r="Q6" s="13">
        <v>1465573900733</v>
      </c>
      <c r="R6" s="14">
        <v>0.20241261462642182</v>
      </c>
      <c r="S6" s="15">
        <v>51371</v>
      </c>
    </row>
    <row r="7" spans="1:19" x14ac:dyDescent="0.2">
      <c r="A7" s="12" t="s">
        <v>3</v>
      </c>
      <c r="B7" s="13">
        <v>2536735399639</v>
      </c>
      <c r="C7" s="14">
        <v>0.17434561126884576</v>
      </c>
      <c r="D7" s="15">
        <v>134846</v>
      </c>
      <c r="F7" s="12" t="s">
        <v>3</v>
      </c>
      <c r="G7" s="13">
        <v>2654656354128</v>
      </c>
      <c r="H7" s="14">
        <v>0.17051774047105459</v>
      </c>
      <c r="I7" s="15">
        <v>128163</v>
      </c>
      <c r="K7" s="12" t="s">
        <v>2</v>
      </c>
      <c r="L7" s="13">
        <v>3117991446655</v>
      </c>
      <c r="M7" s="14">
        <v>0.19364962447716841</v>
      </c>
      <c r="N7" s="15">
        <v>169160</v>
      </c>
      <c r="P7" s="12" t="s">
        <v>4</v>
      </c>
      <c r="Q7" s="13">
        <v>1347469774672</v>
      </c>
      <c r="R7" s="14">
        <v>0.18610107623028965</v>
      </c>
      <c r="S7" s="15">
        <v>15265</v>
      </c>
    </row>
    <row r="8" spans="1:19" x14ac:dyDescent="0.2">
      <c r="A8" s="12" t="s">
        <v>4</v>
      </c>
      <c r="B8" s="13">
        <v>1568576284787</v>
      </c>
      <c r="C8" s="14">
        <v>0.10780564312380489</v>
      </c>
      <c r="D8" s="15">
        <v>38546</v>
      </c>
      <c r="F8" s="12" t="s">
        <v>4</v>
      </c>
      <c r="G8" s="13">
        <v>1501504184142</v>
      </c>
      <c r="H8" s="14">
        <v>9.6446796358253942E-2</v>
      </c>
      <c r="I8" s="15">
        <v>37949</v>
      </c>
      <c r="K8" s="12" t="s">
        <v>4</v>
      </c>
      <c r="L8" s="13">
        <v>1902302595172</v>
      </c>
      <c r="M8" s="14">
        <v>0.1181466304508953</v>
      </c>
      <c r="N8" s="15">
        <v>37955</v>
      </c>
      <c r="P8" s="12" t="s">
        <v>1</v>
      </c>
      <c r="Q8" s="13">
        <v>697656135078</v>
      </c>
      <c r="R8" s="14">
        <v>9.6354337601586917E-2</v>
      </c>
      <c r="S8" s="15">
        <v>27249</v>
      </c>
    </row>
    <row r="9" spans="1:19" x14ac:dyDescent="0.2">
      <c r="A9" s="12" t="s">
        <v>5</v>
      </c>
      <c r="B9" s="13">
        <v>574866974225</v>
      </c>
      <c r="C9" s="14">
        <v>3.9509652458743792E-2</v>
      </c>
      <c r="D9" s="15">
        <v>39989</v>
      </c>
      <c r="F9" s="12" t="s">
        <v>11</v>
      </c>
      <c r="G9" s="13">
        <v>840732683361</v>
      </c>
      <c r="H9" s="14">
        <v>5.4003162135829466E-2</v>
      </c>
      <c r="I9" s="15">
        <v>13674</v>
      </c>
      <c r="K9" s="12" t="s">
        <v>5</v>
      </c>
      <c r="L9" s="13">
        <v>573258789008</v>
      </c>
      <c r="M9" s="14">
        <v>3.5603480996950508E-2</v>
      </c>
      <c r="N9" s="15">
        <v>43600</v>
      </c>
      <c r="P9" s="12" t="s">
        <v>5</v>
      </c>
      <c r="Q9" s="13">
        <v>291485333154</v>
      </c>
      <c r="R9" s="14">
        <v>4.0257477551589892E-2</v>
      </c>
      <c r="S9" s="15">
        <v>16616</v>
      </c>
    </row>
    <row r="10" spans="1:19" x14ac:dyDescent="0.2">
      <c r="A10" s="12" t="s">
        <v>6</v>
      </c>
      <c r="B10" s="13">
        <v>463352394975</v>
      </c>
      <c r="C10" s="14">
        <v>3.1845440618795413E-2</v>
      </c>
      <c r="D10" s="15">
        <v>19659</v>
      </c>
      <c r="F10" s="12" t="s">
        <v>5</v>
      </c>
      <c r="G10" s="13">
        <v>612436421330</v>
      </c>
      <c r="H10" s="14">
        <v>3.9338905235315816E-2</v>
      </c>
      <c r="I10" s="15">
        <v>41018</v>
      </c>
      <c r="K10" s="12" t="s">
        <v>7</v>
      </c>
      <c r="L10" s="13">
        <v>421282131405</v>
      </c>
      <c r="M10" s="14">
        <v>2.6164640904656776E-2</v>
      </c>
      <c r="N10" s="15">
        <v>23482</v>
      </c>
      <c r="P10" s="12" t="s">
        <v>7</v>
      </c>
      <c r="Q10" s="13">
        <v>195912471413</v>
      </c>
      <c r="R10" s="14">
        <v>2.7057765941926305E-2</v>
      </c>
      <c r="S10" s="15">
        <v>8587</v>
      </c>
    </row>
    <row r="11" spans="1:19" x14ac:dyDescent="0.2">
      <c r="A11" s="12" t="s">
        <v>7</v>
      </c>
      <c r="B11" s="13">
        <v>387841026804</v>
      </c>
      <c r="C11" s="14">
        <v>2.6655669685889536E-2</v>
      </c>
      <c r="D11" s="15">
        <v>22654</v>
      </c>
      <c r="F11" s="12" t="s">
        <v>7</v>
      </c>
      <c r="G11" s="13">
        <v>397052454174</v>
      </c>
      <c r="H11" s="14">
        <v>2.5504049602863552E-2</v>
      </c>
      <c r="I11" s="15">
        <v>22056</v>
      </c>
      <c r="K11" s="12" t="s">
        <v>8</v>
      </c>
      <c r="L11" s="13">
        <v>282238982613</v>
      </c>
      <c r="M11" s="14">
        <v>1.752906444129609E-2</v>
      </c>
      <c r="N11" s="15">
        <v>17525</v>
      </c>
      <c r="P11" s="12" t="s">
        <v>8</v>
      </c>
      <c r="Q11" s="13">
        <v>162866294301</v>
      </c>
      <c r="R11" s="14">
        <v>2.2493708742693786E-2</v>
      </c>
      <c r="S11" s="15">
        <v>7173</v>
      </c>
    </row>
    <row r="12" spans="1:19" x14ac:dyDescent="0.2">
      <c r="A12" s="12" t="s">
        <v>8</v>
      </c>
      <c r="B12" s="13">
        <v>300030444041</v>
      </c>
      <c r="C12" s="14">
        <v>2.0620594159341726E-2</v>
      </c>
      <c r="D12" s="15">
        <v>15006</v>
      </c>
      <c r="F12" s="12" t="s">
        <v>6</v>
      </c>
      <c r="G12" s="13">
        <v>392269660678</v>
      </c>
      <c r="H12" s="14">
        <v>2.5196834268265012E-2</v>
      </c>
      <c r="I12" s="15">
        <v>14518</v>
      </c>
      <c r="K12" s="12" t="s">
        <v>6</v>
      </c>
      <c r="L12" s="13">
        <v>282041459418</v>
      </c>
      <c r="M12" s="14">
        <v>1.7516796834668009E-2</v>
      </c>
      <c r="N12" s="15">
        <v>13695</v>
      </c>
      <c r="P12" s="12" t="s">
        <v>13</v>
      </c>
      <c r="Q12" s="13">
        <v>121100528220</v>
      </c>
      <c r="R12" s="14">
        <v>1.6725376002800871E-2</v>
      </c>
      <c r="S12" s="15">
        <v>5245</v>
      </c>
    </row>
    <row r="13" spans="1:19" x14ac:dyDescent="0.2">
      <c r="A13" s="12" t="s">
        <v>9</v>
      </c>
      <c r="B13" s="13">
        <v>198667725622</v>
      </c>
      <c r="C13" s="14">
        <v>1.365410285514526E-2</v>
      </c>
      <c r="D13" s="15">
        <v>12166</v>
      </c>
      <c r="F13" s="12" t="s">
        <v>9</v>
      </c>
      <c r="G13" s="13">
        <v>351275795362</v>
      </c>
      <c r="H13" s="14">
        <v>2.2563656804074853E-2</v>
      </c>
      <c r="I13" s="15">
        <v>13278</v>
      </c>
      <c r="K13" s="12" t="s">
        <v>26</v>
      </c>
      <c r="L13" s="13">
        <v>247266666750</v>
      </c>
      <c r="M13" s="14">
        <v>1.5357032878723231E-2</v>
      </c>
      <c r="N13" s="15">
        <v>1408</v>
      </c>
      <c r="P13" s="12" t="s">
        <v>15</v>
      </c>
      <c r="Q13" s="13">
        <v>115370068626</v>
      </c>
      <c r="R13" s="14">
        <v>1.5933933613677759E-2</v>
      </c>
      <c r="S13" s="15">
        <v>4303</v>
      </c>
    </row>
    <row r="14" spans="1:19" x14ac:dyDescent="0.2">
      <c r="A14" s="12" t="s">
        <v>10</v>
      </c>
      <c r="B14" s="13">
        <v>188415917956</v>
      </c>
      <c r="C14" s="14">
        <v>1.2949513139405192E-2</v>
      </c>
      <c r="D14" s="15">
        <v>10098</v>
      </c>
      <c r="F14" s="12" t="s">
        <v>8</v>
      </c>
      <c r="G14" s="13">
        <v>294772986670</v>
      </c>
      <c r="H14" s="14">
        <v>1.8934286375979308E-2</v>
      </c>
      <c r="I14" s="15">
        <v>17540</v>
      </c>
      <c r="K14" s="12" t="s">
        <v>13</v>
      </c>
      <c r="L14" s="13">
        <v>241754195401</v>
      </c>
      <c r="M14" s="14">
        <v>1.5014668884165064E-2</v>
      </c>
      <c r="N14" s="15">
        <v>12662</v>
      </c>
      <c r="P14" s="12" t="s">
        <v>11</v>
      </c>
      <c r="Q14" s="13">
        <v>111394945596</v>
      </c>
      <c r="R14" s="14">
        <v>1.5384923396204876E-2</v>
      </c>
      <c r="S14" s="15">
        <v>4550</v>
      </c>
    </row>
    <row r="15" spans="1:19" x14ac:dyDescent="0.2">
      <c r="A15" s="12" t="s">
        <v>11</v>
      </c>
      <c r="B15" s="13">
        <v>177644467771</v>
      </c>
      <c r="C15" s="14">
        <v>1.220920925630292E-2</v>
      </c>
      <c r="D15" s="15">
        <v>12538</v>
      </c>
      <c r="F15" s="12" t="s">
        <v>13</v>
      </c>
      <c r="G15" s="13">
        <v>211505521833</v>
      </c>
      <c r="H15" s="14">
        <v>1.3585729702465093E-2</v>
      </c>
      <c r="I15" s="15">
        <v>11014</v>
      </c>
      <c r="K15" s="12" t="s">
        <v>9</v>
      </c>
      <c r="L15" s="13">
        <v>192803026775</v>
      </c>
      <c r="M15" s="14">
        <v>1.1974450338244107E-2</v>
      </c>
      <c r="N15" s="15">
        <v>9634</v>
      </c>
      <c r="P15" s="12" t="s">
        <v>9</v>
      </c>
      <c r="Q15" s="13">
        <v>95128784494</v>
      </c>
      <c r="R15" s="14">
        <v>1.313837943349941E-2</v>
      </c>
      <c r="S15" s="15">
        <v>4453</v>
      </c>
    </row>
    <row r="16" spans="1:19" x14ac:dyDescent="0.2">
      <c r="A16" s="12" t="s">
        <v>12</v>
      </c>
      <c r="B16" s="13">
        <v>169249487350</v>
      </c>
      <c r="C16" s="14">
        <v>1.1632236193484651E-2</v>
      </c>
      <c r="D16" s="15">
        <v>5738</v>
      </c>
      <c r="F16" s="12" t="s">
        <v>16</v>
      </c>
      <c r="G16" s="13">
        <v>175553473575</v>
      </c>
      <c r="H16" s="14">
        <v>1.1276405550309737E-2</v>
      </c>
      <c r="I16" s="15">
        <v>9218</v>
      </c>
      <c r="K16" s="12" t="s">
        <v>15</v>
      </c>
      <c r="L16" s="13">
        <v>182158737183</v>
      </c>
      <c r="M16" s="14">
        <v>1.1313363636249345E-2</v>
      </c>
      <c r="N16" s="15">
        <v>9332</v>
      </c>
      <c r="P16" s="12" t="s">
        <v>16</v>
      </c>
      <c r="Q16" s="13">
        <v>89926246145</v>
      </c>
      <c r="R16" s="14">
        <v>1.2419849041146876E-2</v>
      </c>
      <c r="S16" s="15">
        <v>3397</v>
      </c>
    </row>
    <row r="17" spans="1:19" x14ac:dyDescent="0.2">
      <c r="A17" s="12" t="s">
        <v>13</v>
      </c>
      <c r="B17" s="13">
        <v>168395295008</v>
      </c>
      <c r="C17" s="14">
        <v>1.1573528972373475E-2</v>
      </c>
      <c r="D17" s="15">
        <v>9280</v>
      </c>
      <c r="F17" s="12" t="s">
        <v>14</v>
      </c>
      <c r="G17" s="13">
        <v>166098474019</v>
      </c>
      <c r="H17" s="14">
        <v>1.0669078293831926E-2</v>
      </c>
      <c r="I17" s="15">
        <v>7997</v>
      </c>
      <c r="K17" s="12" t="s">
        <v>17</v>
      </c>
      <c r="L17" s="13">
        <v>178748668771</v>
      </c>
      <c r="M17" s="14">
        <v>1.1101573938066019E-2</v>
      </c>
      <c r="N17" s="15">
        <v>8281</v>
      </c>
      <c r="P17" s="12" t="s">
        <v>17</v>
      </c>
      <c r="Q17" s="13">
        <v>71485353100</v>
      </c>
      <c r="R17" s="14">
        <v>9.8729495805207207E-3</v>
      </c>
      <c r="S17" s="15">
        <v>3306</v>
      </c>
    </row>
    <row r="18" spans="1:19" x14ac:dyDescent="0.2">
      <c r="A18" s="12" t="s">
        <v>14</v>
      </c>
      <c r="B18" s="13">
        <v>165173427241</v>
      </c>
      <c r="C18" s="14">
        <v>1.1352095351293032E-2</v>
      </c>
      <c r="D18" s="15">
        <v>8991</v>
      </c>
      <c r="F18" s="12" t="s">
        <v>17</v>
      </c>
      <c r="G18" s="13">
        <v>159127050982</v>
      </c>
      <c r="H18" s="14">
        <v>1.0221279729513578E-2</v>
      </c>
      <c r="I18" s="15">
        <v>8623</v>
      </c>
      <c r="K18" s="12" t="s">
        <v>10</v>
      </c>
      <c r="L18" s="13">
        <v>178471745411</v>
      </c>
      <c r="M18" s="14">
        <v>1.1084375011901392E-2</v>
      </c>
      <c r="N18" s="15">
        <v>7434</v>
      </c>
      <c r="P18" s="12" t="s">
        <v>6</v>
      </c>
      <c r="Q18" s="13">
        <v>65998156865</v>
      </c>
      <c r="R18" s="14">
        <v>9.115104659606731E-3</v>
      </c>
      <c r="S18" s="15">
        <v>3376</v>
      </c>
    </row>
    <row r="19" spans="1:19" x14ac:dyDescent="0.2">
      <c r="A19" s="12" t="s">
        <v>15</v>
      </c>
      <c r="B19" s="13">
        <v>150329307303</v>
      </c>
      <c r="C19" s="14">
        <v>1.0331883639536667E-2</v>
      </c>
      <c r="D19" s="15">
        <v>7658</v>
      </c>
      <c r="F19" s="12" t="s">
        <v>10</v>
      </c>
      <c r="G19" s="13">
        <v>155951263445</v>
      </c>
      <c r="H19" s="14">
        <v>1.0017287934423681E-2</v>
      </c>
      <c r="I19" s="15">
        <v>7554</v>
      </c>
      <c r="K19" s="12" t="s">
        <v>11</v>
      </c>
      <c r="L19" s="13">
        <v>173687604833</v>
      </c>
      <c r="M19" s="14">
        <v>1.0787245580270147E-2</v>
      </c>
      <c r="N19" s="15">
        <v>10827</v>
      </c>
      <c r="P19" s="12" t="s">
        <v>14</v>
      </c>
      <c r="Q19" s="13">
        <v>65038969699</v>
      </c>
      <c r="R19" s="14">
        <v>8.9826298781650969E-3</v>
      </c>
      <c r="S19" s="15">
        <v>3062</v>
      </c>
    </row>
    <row r="20" spans="1:19" x14ac:dyDescent="0.2">
      <c r="A20" s="12" t="s">
        <v>16</v>
      </c>
      <c r="B20" s="13">
        <v>142941337718</v>
      </c>
      <c r="C20" s="14">
        <v>9.8241207591370141E-3</v>
      </c>
      <c r="D20" s="15">
        <v>7596</v>
      </c>
      <c r="F20" s="12" t="s">
        <v>18</v>
      </c>
      <c r="G20" s="13">
        <v>149521737457</v>
      </c>
      <c r="H20" s="14">
        <v>9.6042972879813032E-3</v>
      </c>
      <c r="I20" s="15">
        <v>6068</v>
      </c>
      <c r="K20" s="12" t="s">
        <v>16</v>
      </c>
      <c r="L20" s="13">
        <v>172305260069</v>
      </c>
      <c r="M20" s="14">
        <v>1.0701392059172853E-2</v>
      </c>
      <c r="N20" s="15">
        <v>9254</v>
      </c>
      <c r="P20" s="12" t="s">
        <v>18</v>
      </c>
      <c r="Q20" s="13">
        <v>63933609837</v>
      </c>
      <c r="R20" s="14">
        <v>8.8299669659375937E-3</v>
      </c>
      <c r="S20" s="15">
        <v>2483</v>
      </c>
    </row>
    <row r="21" spans="1:19" x14ac:dyDescent="0.2">
      <c r="A21" s="12" t="s">
        <v>17</v>
      </c>
      <c r="B21" s="13">
        <v>129771249807</v>
      </c>
      <c r="C21" s="14">
        <v>8.9189624885367396E-3</v>
      </c>
      <c r="D21" s="15">
        <v>6726</v>
      </c>
      <c r="F21" s="12" t="s">
        <v>15</v>
      </c>
      <c r="G21" s="13">
        <v>145373684961</v>
      </c>
      <c r="H21" s="14">
        <v>9.3378535586928178E-3</v>
      </c>
      <c r="I21" s="15">
        <v>9067</v>
      </c>
      <c r="K21" s="12" t="s">
        <v>14</v>
      </c>
      <c r="L21" s="13">
        <v>150662106621</v>
      </c>
      <c r="M21" s="14">
        <v>9.3571970511322541E-3</v>
      </c>
      <c r="N21" s="15">
        <v>9015</v>
      </c>
      <c r="P21" s="12" t="s">
        <v>12</v>
      </c>
      <c r="Q21" s="13">
        <v>61816220967</v>
      </c>
      <c r="R21" s="14">
        <v>8.5375312060327335E-3</v>
      </c>
      <c r="S21" s="15">
        <v>2285</v>
      </c>
    </row>
    <row r="22" spans="1:19" x14ac:dyDescent="0.2">
      <c r="A22" s="12" t="s">
        <v>18</v>
      </c>
      <c r="B22" s="13">
        <v>118964934241</v>
      </c>
      <c r="C22" s="14">
        <v>8.1762623656991638E-3</v>
      </c>
      <c r="D22" s="15">
        <v>5554</v>
      </c>
      <c r="F22" s="12" t="s">
        <v>12</v>
      </c>
      <c r="G22" s="13">
        <v>118292063190</v>
      </c>
      <c r="H22" s="14">
        <v>7.5983075170736108E-3</v>
      </c>
      <c r="I22" s="15">
        <v>4612</v>
      </c>
      <c r="K22" s="12" t="s">
        <v>18</v>
      </c>
      <c r="L22" s="13">
        <v>148174574832</v>
      </c>
      <c r="M22" s="14">
        <v>9.2027034917186619E-3</v>
      </c>
      <c r="N22" s="15">
        <v>7028</v>
      </c>
      <c r="P22" s="12" t="s">
        <v>19</v>
      </c>
      <c r="Q22" s="13">
        <v>58849136954</v>
      </c>
      <c r="R22" s="14">
        <v>8.127742772582049E-3</v>
      </c>
      <c r="S22" s="15">
        <v>1735</v>
      </c>
    </row>
    <row r="23" spans="1:19" x14ac:dyDescent="0.2">
      <c r="A23" s="12" t="s">
        <v>19</v>
      </c>
      <c r="B23" s="13">
        <v>107335551911</v>
      </c>
      <c r="C23" s="14">
        <v>7.3769942310362036E-3</v>
      </c>
      <c r="D23" s="15">
        <v>4587</v>
      </c>
      <c r="F23" s="12" t="s">
        <v>19</v>
      </c>
      <c r="G23" s="13">
        <v>116482593229</v>
      </c>
      <c r="H23" s="14">
        <v>7.4820790158892014E-3</v>
      </c>
      <c r="I23" s="15">
        <v>3248</v>
      </c>
      <c r="K23" s="12" t="s">
        <v>19</v>
      </c>
      <c r="L23" s="13">
        <v>106198048908</v>
      </c>
      <c r="M23" s="14">
        <v>6.5956602649775223E-3</v>
      </c>
      <c r="N23" s="15">
        <v>3931</v>
      </c>
      <c r="P23" s="12" t="s">
        <v>21</v>
      </c>
      <c r="Q23" s="13">
        <v>54871646812</v>
      </c>
      <c r="R23" s="14">
        <v>7.5784056297123689E-3</v>
      </c>
      <c r="S23" s="15">
        <v>2798</v>
      </c>
    </row>
    <row r="24" spans="1:19" x14ac:dyDescent="0.2">
      <c r="A24" s="12" t="s">
        <v>20</v>
      </c>
      <c r="B24" s="13">
        <v>102886515959</v>
      </c>
      <c r="C24" s="14">
        <v>7.0712193785549809E-3</v>
      </c>
      <c r="D24" s="15">
        <v>4070</v>
      </c>
      <c r="F24" s="12" t="s">
        <v>21</v>
      </c>
      <c r="G24" s="13">
        <v>91483882084</v>
      </c>
      <c r="H24" s="14">
        <v>5.8763255131786081E-3</v>
      </c>
      <c r="I24" s="15">
        <v>5532</v>
      </c>
      <c r="K24" s="12" t="s">
        <v>12</v>
      </c>
      <c r="L24" s="13">
        <v>99978519457</v>
      </c>
      <c r="M24" s="14">
        <v>6.2093828927599244E-3</v>
      </c>
      <c r="N24" s="15">
        <v>4637</v>
      </c>
      <c r="P24" s="12" t="s">
        <v>10</v>
      </c>
      <c r="Q24" s="13">
        <v>40681763702</v>
      </c>
      <c r="R24" s="14">
        <v>5.6186195417492315E-3</v>
      </c>
      <c r="S24" s="15">
        <v>2012</v>
      </c>
    </row>
    <row r="25" spans="1:19" x14ac:dyDescent="0.2">
      <c r="A25" s="12" t="s">
        <v>21</v>
      </c>
      <c r="B25" s="13">
        <v>88152207617</v>
      </c>
      <c r="C25" s="14">
        <v>6.0585548354279298E-3</v>
      </c>
      <c r="D25" s="15">
        <v>5881</v>
      </c>
      <c r="F25" s="12" t="s">
        <v>22</v>
      </c>
      <c r="G25" s="13">
        <v>82830562058</v>
      </c>
      <c r="H25" s="14">
        <v>5.3204928999998928E-3</v>
      </c>
      <c r="I25" s="15">
        <v>2622</v>
      </c>
      <c r="K25" s="12" t="s">
        <v>21</v>
      </c>
      <c r="L25" s="13">
        <v>94877992085</v>
      </c>
      <c r="M25" s="14">
        <v>5.8926035727643721E-3</v>
      </c>
      <c r="N25" s="15">
        <v>6318</v>
      </c>
      <c r="P25" s="12" t="s">
        <v>22</v>
      </c>
      <c r="Q25" s="13">
        <v>37855465536</v>
      </c>
      <c r="R25" s="14">
        <v>5.2282752532709781E-3</v>
      </c>
      <c r="S25" s="15">
        <v>1399</v>
      </c>
    </row>
    <row r="26" spans="1:19" x14ac:dyDescent="0.2">
      <c r="A26" s="12" t="s">
        <v>22</v>
      </c>
      <c r="B26" s="13">
        <v>68674862707</v>
      </c>
      <c r="C26" s="14">
        <v>4.7199092657278568E-3</v>
      </c>
      <c r="D26" s="15">
        <v>2368</v>
      </c>
      <c r="F26" s="12" t="s">
        <v>20</v>
      </c>
      <c r="G26" s="13">
        <v>66435240808</v>
      </c>
      <c r="H26" s="14">
        <v>4.2673648258144134E-3</v>
      </c>
      <c r="I26" s="15">
        <v>3015</v>
      </c>
      <c r="K26" s="12" t="s">
        <v>22</v>
      </c>
      <c r="L26" s="13">
        <v>81092252165</v>
      </c>
      <c r="M26" s="14">
        <v>5.0364102815634373E-3</v>
      </c>
      <c r="N26" s="15">
        <v>3794</v>
      </c>
      <c r="P26" s="12" t="s">
        <v>20</v>
      </c>
      <c r="Q26" s="13">
        <v>26337691750</v>
      </c>
      <c r="R26" s="14">
        <v>3.6375382010254988E-3</v>
      </c>
      <c r="S26" s="15">
        <v>1275</v>
      </c>
    </row>
    <row r="27" spans="1:19" x14ac:dyDescent="0.2">
      <c r="A27" s="12" t="s">
        <v>23</v>
      </c>
      <c r="B27" s="13">
        <v>35190047175</v>
      </c>
      <c r="C27" s="14">
        <v>2.418553502339263E-3</v>
      </c>
      <c r="D27" s="15">
        <v>1447</v>
      </c>
      <c r="F27" s="12" t="s">
        <v>23</v>
      </c>
      <c r="G27" s="13">
        <v>48185073200</v>
      </c>
      <c r="H27" s="14">
        <v>3.095093567843469E-3</v>
      </c>
      <c r="I27" s="15">
        <v>1656</v>
      </c>
      <c r="K27" s="12" t="s">
        <v>20</v>
      </c>
      <c r="L27" s="13">
        <v>63343296884</v>
      </c>
      <c r="M27" s="14">
        <v>3.9340729006463009E-3</v>
      </c>
      <c r="N27" s="15">
        <v>3561</v>
      </c>
      <c r="P27" s="12" t="s">
        <v>23</v>
      </c>
      <c r="Q27" s="13">
        <v>23145177198</v>
      </c>
      <c r="R27" s="14">
        <v>3.1966152169439566E-3</v>
      </c>
      <c r="S27" s="15">
        <v>478</v>
      </c>
    </row>
    <row r="28" spans="1:19" x14ac:dyDescent="0.2">
      <c r="A28" s="12" t="s">
        <v>24</v>
      </c>
      <c r="B28" s="13">
        <v>34176663049</v>
      </c>
      <c r="C28" s="14">
        <v>2.3489052942830511E-3</v>
      </c>
      <c r="D28" s="15">
        <v>1079</v>
      </c>
      <c r="F28" s="12" t="s">
        <v>25</v>
      </c>
      <c r="G28" s="13">
        <v>34966402032</v>
      </c>
      <c r="H28" s="14">
        <v>2.2460126929904093E-3</v>
      </c>
      <c r="I28" s="15">
        <v>1089</v>
      </c>
      <c r="K28" s="12" t="s">
        <v>25</v>
      </c>
      <c r="L28" s="13">
        <v>36613622192</v>
      </c>
      <c r="M28" s="14">
        <v>2.273968453581277E-3</v>
      </c>
      <c r="N28" s="15">
        <v>1489</v>
      </c>
      <c r="P28" s="12" t="s">
        <v>26</v>
      </c>
      <c r="Q28" s="13">
        <v>17867974960</v>
      </c>
      <c r="R28" s="14">
        <v>2.4677728826394611E-3</v>
      </c>
      <c r="S28" s="15">
        <v>551</v>
      </c>
    </row>
    <row r="29" spans="1:19" x14ac:dyDescent="0.2">
      <c r="A29" s="12" t="s">
        <v>25</v>
      </c>
      <c r="B29" s="13">
        <v>32585433226</v>
      </c>
      <c r="C29" s="14">
        <v>2.2395427110985253E-3</v>
      </c>
      <c r="D29" s="15">
        <v>1119</v>
      </c>
      <c r="F29" s="12" t="s">
        <v>27</v>
      </c>
      <c r="G29" s="13">
        <v>29036015500</v>
      </c>
      <c r="H29" s="14">
        <v>1.8650834966429659E-3</v>
      </c>
      <c r="I29" s="15">
        <v>294</v>
      </c>
      <c r="K29" s="12" t="s">
        <v>23</v>
      </c>
      <c r="L29" s="13">
        <v>24084397600</v>
      </c>
      <c r="M29" s="14">
        <v>1.4958137733194596E-3</v>
      </c>
      <c r="N29" s="15">
        <v>1247</v>
      </c>
      <c r="P29" s="12" t="s">
        <v>25</v>
      </c>
      <c r="Q29" s="13">
        <v>17062000283</v>
      </c>
      <c r="R29" s="14">
        <v>2.3564585083778412E-3</v>
      </c>
      <c r="S29" s="15">
        <v>596</v>
      </c>
    </row>
    <row r="30" spans="1:19" x14ac:dyDescent="0.2">
      <c r="A30" s="12" t="s">
        <v>26</v>
      </c>
      <c r="B30" s="13">
        <v>26251412156</v>
      </c>
      <c r="C30" s="14">
        <v>1.8042159618459025E-3</v>
      </c>
      <c r="D30" s="15">
        <v>1411</v>
      </c>
      <c r="F30" s="12" t="s">
        <v>26</v>
      </c>
      <c r="G30" s="13">
        <v>20804008665</v>
      </c>
      <c r="H30" s="14">
        <v>1.3363132839321139E-3</v>
      </c>
      <c r="I30" s="15">
        <v>1098</v>
      </c>
      <c r="K30" s="12" t="s">
        <v>24</v>
      </c>
      <c r="L30" s="13">
        <v>19169042312</v>
      </c>
      <c r="M30" s="14">
        <v>1.1905349674028425E-3</v>
      </c>
      <c r="N30" s="15">
        <v>1114</v>
      </c>
      <c r="P30" s="12" t="s">
        <v>24</v>
      </c>
      <c r="Q30" s="13">
        <v>7787563071</v>
      </c>
      <c r="R30" s="14">
        <v>1.075552042773754E-3</v>
      </c>
      <c r="S30" s="15">
        <v>372</v>
      </c>
    </row>
    <row r="31" spans="1:19" x14ac:dyDescent="0.2">
      <c r="A31" s="12" t="s">
        <v>27</v>
      </c>
      <c r="B31" s="13">
        <v>18650811996</v>
      </c>
      <c r="C31" s="14">
        <v>1.2818393351414126E-3</v>
      </c>
      <c r="D31" s="15">
        <v>682</v>
      </c>
      <c r="F31" s="12" t="s">
        <v>24</v>
      </c>
      <c r="G31" s="13">
        <v>10668875990</v>
      </c>
      <c r="H31" s="14">
        <v>6.8529872966486692E-4</v>
      </c>
      <c r="I31" s="15">
        <v>559</v>
      </c>
      <c r="K31" s="12" t="s">
        <v>27</v>
      </c>
      <c r="L31" s="13">
        <v>13764843954</v>
      </c>
      <c r="M31" s="14">
        <v>8.5489550189066341E-4</v>
      </c>
      <c r="N31" s="15">
        <v>465</v>
      </c>
      <c r="P31" s="12" t="s">
        <v>27</v>
      </c>
      <c r="Q31" s="13">
        <v>7358032761</v>
      </c>
      <c r="R31" s="14">
        <v>1.016228965947049E-3</v>
      </c>
      <c r="S31" s="15">
        <v>239</v>
      </c>
    </row>
    <row r="32" spans="1:19" x14ac:dyDescent="0.2">
      <c r="A32" s="12" t="s">
        <v>28</v>
      </c>
      <c r="B32" s="13">
        <v>6846168935</v>
      </c>
      <c r="C32" s="14">
        <v>4.7052582149175576E-4</v>
      </c>
      <c r="D32" s="15">
        <v>346</v>
      </c>
      <c r="F32" s="12" t="s">
        <v>31</v>
      </c>
      <c r="G32" s="13">
        <v>5234370957</v>
      </c>
      <c r="H32" s="14">
        <v>3.3622171358904077E-4</v>
      </c>
      <c r="I32" s="15">
        <v>145</v>
      </c>
      <c r="K32" s="12" t="s">
        <v>28</v>
      </c>
      <c r="L32" s="13">
        <v>13432571209</v>
      </c>
      <c r="M32" s="14">
        <v>8.3425898206881564E-4</v>
      </c>
      <c r="N32" s="15">
        <v>259</v>
      </c>
      <c r="P32" s="12" t="s">
        <v>29</v>
      </c>
      <c r="Q32" s="13">
        <v>2288060469</v>
      </c>
      <c r="R32" s="14">
        <v>3.1600747101324163E-4</v>
      </c>
      <c r="S32" s="15">
        <v>180</v>
      </c>
    </row>
    <row r="33" spans="1:19" x14ac:dyDescent="0.2">
      <c r="A33" s="12" t="s">
        <v>29</v>
      </c>
      <c r="B33" s="13">
        <v>5119221358</v>
      </c>
      <c r="C33" s="14">
        <v>3.5183558246084843E-4</v>
      </c>
      <c r="D33" s="15">
        <v>331</v>
      </c>
      <c r="F33" s="12" t="s">
        <v>28</v>
      </c>
      <c r="G33" s="13">
        <v>3782537992</v>
      </c>
      <c r="H33" s="14">
        <v>2.4296547108208506E-4</v>
      </c>
      <c r="I33" s="15">
        <v>114</v>
      </c>
      <c r="K33" s="12" t="s">
        <v>30</v>
      </c>
      <c r="L33" s="13">
        <v>4330106371</v>
      </c>
      <c r="M33" s="14">
        <v>2.689306520035254E-4</v>
      </c>
      <c r="N33" s="15">
        <v>298</v>
      </c>
      <c r="P33" s="12" t="s">
        <v>30</v>
      </c>
      <c r="Q33" s="13">
        <v>1343694693</v>
      </c>
      <c r="R33" s="14">
        <v>1.8557969402549217E-4</v>
      </c>
      <c r="S33" s="15">
        <v>80</v>
      </c>
    </row>
    <row r="34" spans="1:19" x14ac:dyDescent="0.2">
      <c r="A34" s="12" t="s">
        <v>30</v>
      </c>
      <c r="B34" s="13">
        <v>2769026745</v>
      </c>
      <c r="C34" s="14">
        <v>1.9031060967001503E-4</v>
      </c>
      <c r="D34" s="15">
        <v>212</v>
      </c>
      <c r="F34" s="12" t="s">
        <v>30</v>
      </c>
      <c r="G34" s="13">
        <v>3603153926</v>
      </c>
      <c r="H34" s="14">
        <v>2.3144301335859636E-4</v>
      </c>
      <c r="I34" s="15">
        <v>248</v>
      </c>
      <c r="K34" s="12" t="s">
        <v>29</v>
      </c>
      <c r="L34" s="13">
        <v>3250314266</v>
      </c>
      <c r="M34" s="14">
        <v>2.0186782029788154E-4</v>
      </c>
      <c r="N34" s="15">
        <v>236</v>
      </c>
      <c r="P34" s="12" t="s">
        <v>28</v>
      </c>
      <c r="Q34" s="13">
        <v>943189595</v>
      </c>
      <c r="R34" s="14">
        <v>1.3026533286168742E-4</v>
      </c>
      <c r="S34" s="15">
        <v>16</v>
      </c>
    </row>
    <row r="35" spans="1:19" x14ac:dyDescent="0.2">
      <c r="A35" s="12" t="s">
        <v>31</v>
      </c>
      <c r="B35" s="13">
        <v>1073658223</v>
      </c>
      <c r="C35" s="14">
        <v>7.379074664602235E-5</v>
      </c>
      <c r="D35" s="15">
        <v>55</v>
      </c>
      <c r="F35" s="12" t="s">
        <v>29</v>
      </c>
      <c r="G35" s="13">
        <v>3367100221</v>
      </c>
      <c r="H35" s="14">
        <v>2.1628046912049566E-4</v>
      </c>
      <c r="I35" s="15">
        <v>271</v>
      </c>
      <c r="K35" s="12" t="s">
        <v>32</v>
      </c>
      <c r="L35" s="13">
        <v>1915817398</v>
      </c>
      <c r="M35" s="14">
        <v>1.1898599660609526E-4</v>
      </c>
      <c r="N35" s="15">
        <v>121</v>
      </c>
      <c r="P35" s="12" t="s">
        <v>31</v>
      </c>
      <c r="Q35" s="13">
        <v>471774134</v>
      </c>
      <c r="R35" s="14">
        <v>6.5157434864455141E-5</v>
      </c>
      <c r="S35" s="15">
        <v>21</v>
      </c>
    </row>
    <row r="36" spans="1:19" x14ac:dyDescent="0.2">
      <c r="A36" s="12" t="s">
        <v>32</v>
      </c>
      <c r="B36" s="13">
        <v>275429474</v>
      </c>
      <c r="C36" s="14">
        <v>1.8929810343175849E-5</v>
      </c>
      <c r="D36" s="15">
        <v>27</v>
      </c>
      <c r="F36" s="12" t="s">
        <v>33</v>
      </c>
      <c r="G36" s="13">
        <v>547575822</v>
      </c>
      <c r="H36" s="14">
        <v>3.5172685066685761E-5</v>
      </c>
      <c r="I36" s="15">
        <v>16</v>
      </c>
      <c r="K36" s="12" t="s">
        <v>33</v>
      </c>
      <c r="L36" s="13">
        <v>1382241831</v>
      </c>
      <c r="M36" s="14">
        <v>8.5847128219977096E-5</v>
      </c>
      <c r="N36" s="15">
        <v>30</v>
      </c>
      <c r="P36" s="12" t="s">
        <v>33</v>
      </c>
      <c r="Q36" s="13">
        <v>44740800</v>
      </c>
      <c r="R36" s="14">
        <v>6.1792191468123485E-6</v>
      </c>
      <c r="S36" s="15">
        <v>5</v>
      </c>
    </row>
    <row r="37" spans="1:19" x14ac:dyDescent="0.2">
      <c r="A37" s="12" t="s">
        <v>33</v>
      </c>
      <c r="B37" s="13">
        <v>192507000</v>
      </c>
      <c r="C37" s="14">
        <v>1.3230686414242483E-5</v>
      </c>
      <c r="D37" s="15">
        <v>18</v>
      </c>
      <c r="F37" s="12" t="s">
        <v>32</v>
      </c>
      <c r="G37" s="13">
        <v>442083860</v>
      </c>
      <c r="H37" s="14">
        <v>2.8396572230036847E-5</v>
      </c>
      <c r="I37" s="15">
        <v>40</v>
      </c>
      <c r="K37" s="12" t="s">
        <v>31</v>
      </c>
      <c r="L37" s="13">
        <v>716507333</v>
      </c>
      <c r="M37" s="14">
        <v>4.4500242654430875E-5</v>
      </c>
      <c r="N37" s="15">
        <v>43</v>
      </c>
      <c r="P37" s="12" t="s">
        <v>32</v>
      </c>
      <c r="Q37" s="13">
        <v>13200000</v>
      </c>
      <c r="R37" s="14">
        <v>1.8230718435504729E-6</v>
      </c>
      <c r="S37" s="15">
        <v>1</v>
      </c>
    </row>
    <row r="38" spans="1:19" ht="15" x14ac:dyDescent="0.25">
      <c r="A38" s="16" t="s">
        <v>34</v>
      </c>
      <c r="B38" s="17">
        <v>14550038748766</v>
      </c>
      <c r="C38" s="18">
        <v>1</v>
      </c>
      <c r="D38" s="19">
        <v>677479</v>
      </c>
      <c r="F38" s="16" t="s">
        <v>34</v>
      </c>
      <c r="G38" s="17">
        <v>15568212121475</v>
      </c>
      <c r="H38" s="18">
        <v>1</v>
      </c>
      <c r="I38" s="19">
        <v>678384</v>
      </c>
      <c r="K38" s="16" t="s">
        <v>34</v>
      </c>
      <c r="L38" s="17">
        <v>16101200583648</v>
      </c>
      <c r="M38" s="18">
        <v>1</v>
      </c>
      <c r="N38" s="19">
        <v>738304</v>
      </c>
      <c r="P38" s="16" t="s">
        <v>34</v>
      </c>
      <c r="Q38" s="17">
        <v>7240526502945</v>
      </c>
      <c r="R38" s="18">
        <v>1</v>
      </c>
      <c r="S38" s="19">
        <v>246936</v>
      </c>
    </row>
  </sheetData>
  <mergeCells count="1">
    <mergeCell ref="A1: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29BA7-9253-49B3-A485-568E75A9EF3D}">
  <dimension ref="A1:K54"/>
  <sheetViews>
    <sheetView tabSelected="1" workbookViewId="0">
      <selection activeCell="B57" sqref="B57"/>
    </sheetView>
  </sheetViews>
  <sheetFormatPr baseColWidth="10" defaultRowHeight="15" x14ac:dyDescent="0.25"/>
  <cols>
    <col min="1" max="1" width="62" customWidth="1"/>
    <col min="2" max="2" width="27.28515625" customWidth="1"/>
    <col min="3" max="3" width="14.5703125" customWidth="1"/>
    <col min="4" max="4" width="60.42578125" customWidth="1"/>
    <col min="5" max="5" width="25.85546875" customWidth="1"/>
    <col min="7" max="7" width="60.7109375" customWidth="1"/>
    <col min="8" max="8" width="26.28515625" customWidth="1"/>
    <col min="10" max="10" width="60.7109375" customWidth="1"/>
    <col min="11" max="11" width="25.42578125" customWidth="1"/>
  </cols>
  <sheetData>
    <row r="1" spans="1:11" ht="30" customHeight="1" x14ac:dyDescent="0.25">
      <c r="A1" s="40" t="s">
        <v>51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3" spans="1:11" s="1" customFormat="1" x14ac:dyDescent="0.25">
      <c r="B3" s="22">
        <v>2022</v>
      </c>
      <c r="E3" s="23">
        <v>2023</v>
      </c>
      <c r="H3" s="22">
        <v>2024</v>
      </c>
      <c r="K3" s="23">
        <v>2025</v>
      </c>
    </row>
    <row r="4" spans="1:11" ht="60" x14ac:dyDescent="0.25">
      <c r="A4" s="24" t="s">
        <v>52</v>
      </c>
      <c r="B4" s="25" t="s">
        <v>53</v>
      </c>
      <c r="D4" s="24" t="s">
        <v>52</v>
      </c>
      <c r="E4" s="25" t="s">
        <v>53</v>
      </c>
      <c r="G4" s="24" t="s">
        <v>52</v>
      </c>
      <c r="H4" s="25" t="s">
        <v>53</v>
      </c>
      <c r="J4" s="24" t="s">
        <v>52</v>
      </c>
      <c r="K4" s="25" t="s">
        <v>53</v>
      </c>
    </row>
    <row r="5" spans="1:11" x14ac:dyDescent="0.25">
      <c r="A5" s="26" t="s">
        <v>1</v>
      </c>
      <c r="B5" s="27">
        <v>2282715436489.145</v>
      </c>
      <c r="D5" s="26" t="s">
        <v>1</v>
      </c>
      <c r="E5" s="27">
        <v>2562407465151.1982</v>
      </c>
      <c r="G5" s="26" t="s">
        <v>1</v>
      </c>
      <c r="H5" s="27">
        <v>1458969705521</v>
      </c>
      <c r="J5" s="26" t="s">
        <v>2</v>
      </c>
      <c r="K5" s="28">
        <v>1957956120676.2131</v>
      </c>
    </row>
    <row r="6" spans="1:11" x14ac:dyDescent="0.25">
      <c r="A6" s="26" t="s">
        <v>2</v>
      </c>
      <c r="B6" s="27">
        <v>1768281031297.3401</v>
      </c>
      <c r="D6" s="26" t="s">
        <v>2</v>
      </c>
      <c r="E6" s="27">
        <v>1319406429636.3303</v>
      </c>
      <c r="G6" s="26" t="s">
        <v>3</v>
      </c>
      <c r="H6" s="27">
        <v>1440392743233</v>
      </c>
      <c r="J6" s="26" t="s">
        <v>3</v>
      </c>
      <c r="K6" s="28">
        <v>1493419804846.9272</v>
      </c>
    </row>
    <row r="7" spans="1:11" x14ac:dyDescent="0.25">
      <c r="A7" s="26" t="s">
        <v>3</v>
      </c>
      <c r="B7" s="27">
        <v>1254106020280.022</v>
      </c>
      <c r="D7" s="26" t="s">
        <v>3</v>
      </c>
      <c r="E7" s="27">
        <v>1176912590105.9048</v>
      </c>
      <c r="G7" s="26" t="s">
        <v>4</v>
      </c>
      <c r="H7" s="27">
        <v>1391756662160</v>
      </c>
      <c r="J7" s="26" t="s">
        <v>4</v>
      </c>
      <c r="K7" s="28">
        <v>1373071700390.7681</v>
      </c>
    </row>
    <row r="8" spans="1:11" x14ac:dyDescent="0.25">
      <c r="A8" s="26" t="s">
        <v>4</v>
      </c>
      <c r="B8" s="27">
        <v>1058312975054.153</v>
      </c>
      <c r="D8" s="26" t="s">
        <v>4</v>
      </c>
      <c r="E8" s="27">
        <v>1016495304312.0525</v>
      </c>
      <c r="G8" s="26" t="s">
        <v>2</v>
      </c>
      <c r="H8" s="27">
        <v>1325893662495</v>
      </c>
      <c r="J8" s="26" t="s">
        <v>1</v>
      </c>
      <c r="K8" s="28">
        <v>710911601644.48206</v>
      </c>
    </row>
    <row r="9" spans="1:11" x14ac:dyDescent="0.25">
      <c r="A9" s="26" t="s">
        <v>5</v>
      </c>
      <c r="B9" s="27">
        <v>346972035729.09497</v>
      </c>
      <c r="D9" s="26" t="s">
        <v>11</v>
      </c>
      <c r="E9" s="27">
        <v>716582908332.58191</v>
      </c>
      <c r="G9" s="26" t="s">
        <v>26</v>
      </c>
      <c r="H9" s="27">
        <v>231317810283</v>
      </c>
      <c r="J9" s="26" t="s">
        <v>5</v>
      </c>
      <c r="K9" s="28">
        <v>297023554483.92603</v>
      </c>
    </row>
    <row r="10" spans="1:11" x14ac:dyDescent="0.25">
      <c r="A10" s="26" t="s">
        <v>6</v>
      </c>
      <c r="B10" s="27">
        <v>268630363528.737</v>
      </c>
      <c r="D10" s="26" t="s">
        <v>5</v>
      </c>
      <c r="E10" s="27">
        <v>260890526308.97583</v>
      </c>
      <c r="G10" s="26" t="s">
        <v>5</v>
      </c>
      <c r="H10" s="27">
        <v>194710569195</v>
      </c>
      <c r="J10" s="26" t="s">
        <v>7</v>
      </c>
      <c r="K10" s="28">
        <v>199634808369.84698</v>
      </c>
    </row>
    <row r="11" spans="1:11" x14ac:dyDescent="0.25">
      <c r="A11" s="26" t="s">
        <v>7</v>
      </c>
      <c r="B11" s="27">
        <v>211999481299.33298</v>
      </c>
      <c r="D11" s="26" t="s">
        <v>6</v>
      </c>
      <c r="E11" s="27">
        <v>228106757093.7326</v>
      </c>
      <c r="G11" s="26" t="s">
        <v>7</v>
      </c>
      <c r="H11" s="27">
        <v>124847543994</v>
      </c>
      <c r="J11" s="26" t="s">
        <v>8</v>
      </c>
      <c r="K11" s="28">
        <v>165960753892.71899</v>
      </c>
    </row>
    <row r="12" spans="1:11" x14ac:dyDescent="0.25">
      <c r="A12" s="26" t="s">
        <v>8</v>
      </c>
      <c r="B12" s="27">
        <v>204201480012.34097</v>
      </c>
      <c r="D12" s="26" t="s">
        <v>7</v>
      </c>
      <c r="E12" s="27">
        <v>163945010153.22</v>
      </c>
      <c r="G12" s="26" t="s">
        <v>6</v>
      </c>
      <c r="H12" s="27">
        <v>123139818496</v>
      </c>
      <c r="J12" s="26" t="s">
        <v>13</v>
      </c>
      <c r="K12" s="28">
        <v>123401438256.17999</v>
      </c>
    </row>
    <row r="13" spans="1:11" x14ac:dyDescent="0.25">
      <c r="A13" s="26" t="s">
        <v>9</v>
      </c>
      <c r="B13" s="27">
        <v>110198836165.48799</v>
      </c>
      <c r="D13" s="26" t="s">
        <v>8</v>
      </c>
      <c r="E13" s="27">
        <v>138397863454.293</v>
      </c>
      <c r="G13" s="26" t="s">
        <v>8</v>
      </c>
      <c r="H13" s="27">
        <v>104457485068</v>
      </c>
      <c r="J13" s="26" t="s">
        <v>15</v>
      </c>
      <c r="K13" s="28">
        <v>117562099929.894</v>
      </c>
    </row>
    <row r="14" spans="1:11" x14ac:dyDescent="0.25">
      <c r="A14" s="26" t="s">
        <v>11</v>
      </c>
      <c r="B14" s="27">
        <v>102824834524.741</v>
      </c>
      <c r="D14" s="26" t="s">
        <v>9</v>
      </c>
      <c r="E14" s="27">
        <v>102587583392.43701</v>
      </c>
      <c r="G14" s="26" t="s">
        <v>15</v>
      </c>
      <c r="H14" s="27">
        <v>81671666540</v>
      </c>
      <c r="J14" s="26" t="s">
        <v>11</v>
      </c>
      <c r="K14" s="28">
        <v>113511449562.32401</v>
      </c>
    </row>
    <row r="15" spans="1:11" x14ac:dyDescent="0.25">
      <c r="A15" s="26" t="s">
        <v>12</v>
      </c>
      <c r="B15" s="27">
        <v>100713946095.931</v>
      </c>
      <c r="D15" s="26" t="s">
        <v>13</v>
      </c>
      <c r="E15" s="27">
        <v>88535260643.576797</v>
      </c>
      <c r="G15" s="26" t="s">
        <v>13</v>
      </c>
      <c r="H15" s="27">
        <v>77280960049</v>
      </c>
      <c r="J15" s="26" t="s">
        <v>9</v>
      </c>
      <c r="K15" s="28">
        <v>96936231399.386002</v>
      </c>
    </row>
    <row r="16" spans="1:11" x14ac:dyDescent="0.25">
      <c r="A16" s="26" t="s">
        <v>10</v>
      </c>
      <c r="B16" s="27">
        <v>99488541035.225998</v>
      </c>
      <c r="D16" s="26" t="s">
        <v>16</v>
      </c>
      <c r="E16" s="27">
        <v>88184072563.512817</v>
      </c>
      <c r="G16" s="26" t="s">
        <v>9</v>
      </c>
      <c r="H16" s="27">
        <v>58637751348</v>
      </c>
      <c r="J16" s="26" t="s">
        <v>16</v>
      </c>
      <c r="K16" s="28">
        <v>91634844821.755005</v>
      </c>
    </row>
    <row r="17" spans="1:11" x14ac:dyDescent="0.25">
      <c r="A17" s="26" t="s">
        <v>13</v>
      </c>
      <c r="B17" s="27">
        <v>99146946781.574997</v>
      </c>
      <c r="D17" s="26" t="s">
        <v>15</v>
      </c>
      <c r="E17" s="27">
        <v>72667580969.557007</v>
      </c>
      <c r="G17" s="26" t="s">
        <v>11</v>
      </c>
      <c r="H17" s="27">
        <v>57469836964</v>
      </c>
      <c r="J17" s="26" t="s">
        <v>17</v>
      </c>
      <c r="K17" s="28">
        <v>72843574808.899994</v>
      </c>
    </row>
    <row r="18" spans="1:11" x14ac:dyDescent="0.25">
      <c r="A18" s="26" t="s">
        <v>17</v>
      </c>
      <c r="B18" s="27">
        <v>89741419501.649994</v>
      </c>
      <c r="D18" s="26" t="s">
        <v>17</v>
      </c>
      <c r="E18" s="27">
        <v>65766451904.777206</v>
      </c>
      <c r="G18" s="26" t="s">
        <v>14</v>
      </c>
      <c r="H18" s="27">
        <v>57016438410</v>
      </c>
      <c r="J18" s="26" t="s">
        <v>6</v>
      </c>
      <c r="K18" s="28">
        <v>67252121845.434998</v>
      </c>
    </row>
    <row r="19" spans="1:11" x14ac:dyDescent="0.25">
      <c r="A19" s="26" t="s">
        <v>16</v>
      </c>
      <c r="B19" s="27">
        <v>88187733505.914001</v>
      </c>
      <c r="D19" s="26" t="s">
        <v>14</v>
      </c>
      <c r="E19" s="27">
        <v>65470733850.129807</v>
      </c>
      <c r="G19" s="26" t="s">
        <v>17</v>
      </c>
      <c r="H19" s="27">
        <v>54931139792</v>
      </c>
      <c r="J19" s="26" t="s">
        <v>14</v>
      </c>
      <c r="K19" s="28">
        <v>66274710123.281006</v>
      </c>
    </row>
    <row r="20" spans="1:11" x14ac:dyDescent="0.25">
      <c r="A20" s="26" t="s">
        <v>15</v>
      </c>
      <c r="B20" s="27">
        <v>86162945144.128998</v>
      </c>
      <c r="D20" s="26" t="s">
        <v>10</v>
      </c>
      <c r="E20" s="27">
        <v>64208788234.978401</v>
      </c>
      <c r="G20" s="26" t="s">
        <v>16</v>
      </c>
      <c r="H20" s="27">
        <v>52573682754</v>
      </c>
      <c r="J20" s="26" t="s">
        <v>18</v>
      </c>
      <c r="K20" s="28">
        <v>65148348423.903008</v>
      </c>
    </row>
    <row r="21" spans="1:11" x14ac:dyDescent="0.25">
      <c r="A21" s="26" t="s">
        <v>14</v>
      </c>
      <c r="B21" s="27">
        <v>84619928243.606003</v>
      </c>
      <c r="D21" s="26" t="s">
        <v>12</v>
      </c>
      <c r="E21" s="27">
        <v>55394581243.624802</v>
      </c>
      <c r="G21" s="26" t="s">
        <v>19</v>
      </c>
      <c r="H21" s="27">
        <v>49741600301</v>
      </c>
      <c r="J21" s="26" t="s">
        <v>12</v>
      </c>
      <c r="K21" s="28">
        <v>62990729165.373009</v>
      </c>
    </row>
    <row r="22" spans="1:11" x14ac:dyDescent="0.25">
      <c r="A22" s="26" t="s">
        <v>19</v>
      </c>
      <c r="B22" s="27">
        <v>68027775963.559998</v>
      </c>
      <c r="D22" s="26" t="s">
        <v>18</v>
      </c>
      <c r="E22" s="27">
        <v>51799394420.937004</v>
      </c>
      <c r="G22" s="26" t="s">
        <v>18</v>
      </c>
      <c r="H22" s="27">
        <v>44847777027</v>
      </c>
      <c r="J22" s="26" t="s">
        <v>19</v>
      </c>
      <c r="K22" s="28">
        <v>59967270556.126007</v>
      </c>
    </row>
    <row r="23" spans="1:11" x14ac:dyDescent="0.25">
      <c r="A23" s="26" t="s">
        <v>18</v>
      </c>
      <c r="B23" s="27">
        <v>63551979158.745003</v>
      </c>
      <c r="D23" s="26" t="s">
        <v>19</v>
      </c>
      <c r="E23" s="27">
        <v>48795433985.593796</v>
      </c>
      <c r="G23" s="26" t="s">
        <v>12</v>
      </c>
      <c r="H23" s="27">
        <v>41105315125</v>
      </c>
      <c r="J23" s="26" t="s">
        <v>21</v>
      </c>
      <c r="K23" s="28">
        <v>55914208101.428009</v>
      </c>
    </row>
    <row r="24" spans="1:11" x14ac:dyDescent="0.25">
      <c r="A24" s="26" t="s">
        <v>20</v>
      </c>
      <c r="B24" s="27">
        <v>57559406827.950996</v>
      </c>
      <c r="D24" s="26" t="s">
        <v>22</v>
      </c>
      <c r="E24" s="27">
        <v>42504534576.823204</v>
      </c>
      <c r="G24" s="26" t="s">
        <v>10</v>
      </c>
      <c r="H24" s="27">
        <v>38932425538</v>
      </c>
      <c r="J24" s="26" t="s">
        <v>10</v>
      </c>
      <c r="K24" s="28">
        <v>41454717212.338005</v>
      </c>
    </row>
    <row r="25" spans="1:11" x14ac:dyDescent="0.25">
      <c r="A25" s="26" t="s">
        <v>21</v>
      </c>
      <c r="B25" s="27">
        <v>56198127732.873001</v>
      </c>
      <c r="D25" s="26" t="s">
        <v>21</v>
      </c>
      <c r="E25" s="27">
        <v>40693708136.576202</v>
      </c>
      <c r="G25" s="26" t="s">
        <v>22</v>
      </c>
      <c r="H25" s="27">
        <v>37028142922</v>
      </c>
      <c r="J25" s="26" t="s">
        <v>22</v>
      </c>
      <c r="K25" s="28">
        <v>38574719381.184006</v>
      </c>
    </row>
    <row r="26" spans="1:11" x14ac:dyDescent="0.25">
      <c r="A26" s="26" t="s">
        <v>22</v>
      </c>
      <c r="B26" s="27">
        <v>47937351577.842995</v>
      </c>
      <c r="D26" s="26" t="s">
        <v>20</v>
      </c>
      <c r="E26" s="27">
        <v>32403302917.959198</v>
      </c>
      <c r="G26" s="26" t="s">
        <v>21</v>
      </c>
      <c r="H26" s="27">
        <v>30715771594</v>
      </c>
      <c r="J26" s="26" t="s">
        <v>20</v>
      </c>
      <c r="K26" s="28">
        <v>26838107893.25</v>
      </c>
    </row>
    <row r="27" spans="1:11" x14ac:dyDescent="0.25">
      <c r="A27" s="26" t="s">
        <v>23</v>
      </c>
      <c r="B27" s="27">
        <v>24390678003.992996</v>
      </c>
      <c r="D27" s="26" t="s">
        <v>23</v>
      </c>
      <c r="E27" s="27">
        <v>26725114266.404598</v>
      </c>
      <c r="G27" s="26" t="s">
        <v>20</v>
      </c>
      <c r="H27" s="27">
        <v>22250348755</v>
      </c>
      <c r="J27" s="26" t="s">
        <v>23</v>
      </c>
      <c r="K27" s="28">
        <v>23584935564.762001</v>
      </c>
    </row>
    <row r="28" spans="1:11" x14ac:dyDescent="0.25">
      <c r="A28" s="26" t="s">
        <v>25</v>
      </c>
      <c r="B28" s="27">
        <v>17746998642.925999</v>
      </c>
      <c r="D28" s="26" t="s">
        <v>25</v>
      </c>
      <c r="E28" s="27">
        <v>16538016572.694799</v>
      </c>
      <c r="G28" s="26" t="s">
        <v>25</v>
      </c>
      <c r="H28" s="27">
        <v>9037877115</v>
      </c>
      <c r="J28" s="26" t="s">
        <v>26</v>
      </c>
      <c r="K28" s="28">
        <v>18207466484.240002</v>
      </c>
    </row>
    <row r="29" spans="1:11" x14ac:dyDescent="0.25">
      <c r="A29" s="26" t="s">
        <v>26</v>
      </c>
      <c r="B29" s="27">
        <v>16551941284.948999</v>
      </c>
      <c r="D29" s="26" t="s">
        <v>26</v>
      </c>
      <c r="E29" s="27">
        <v>12213744005.8874</v>
      </c>
      <c r="G29" s="26" t="s">
        <v>23</v>
      </c>
      <c r="H29" s="27">
        <v>7525431651</v>
      </c>
      <c r="J29" s="26" t="s">
        <v>25</v>
      </c>
      <c r="K29" s="28">
        <v>17386178288.377003</v>
      </c>
    </row>
    <row r="30" spans="1:11" x14ac:dyDescent="0.25">
      <c r="A30" s="26" t="s">
        <v>24</v>
      </c>
      <c r="B30" s="27">
        <v>15789780478.275999</v>
      </c>
      <c r="D30" s="26" t="s">
        <v>27</v>
      </c>
      <c r="E30" s="27">
        <v>9095749228.0944004</v>
      </c>
      <c r="G30" s="26" t="s">
        <v>27</v>
      </c>
      <c r="H30" s="27">
        <v>7068390506</v>
      </c>
      <c r="J30" s="26" t="s">
        <v>24</v>
      </c>
      <c r="K30" s="28">
        <v>7935526769.349</v>
      </c>
    </row>
    <row r="31" spans="1:11" x14ac:dyDescent="0.25">
      <c r="A31" s="26" t="s">
        <v>27</v>
      </c>
      <c r="B31" s="27">
        <v>12107323142.257</v>
      </c>
      <c r="D31" s="26" t="s">
        <v>24</v>
      </c>
      <c r="E31" s="27">
        <v>4526554327.2936001</v>
      </c>
      <c r="G31" s="26" t="s">
        <v>24</v>
      </c>
      <c r="H31" s="27">
        <v>5897549534</v>
      </c>
      <c r="J31" s="26" t="s">
        <v>27</v>
      </c>
      <c r="K31" s="28">
        <v>7497835383.4590006</v>
      </c>
    </row>
    <row r="32" spans="1:11" x14ac:dyDescent="0.25">
      <c r="A32" s="26" t="s">
        <v>28</v>
      </c>
      <c r="B32" s="27">
        <v>4068498731.5909996</v>
      </c>
      <c r="D32" s="26" t="s">
        <v>31</v>
      </c>
      <c r="E32" s="27">
        <v>3368295010.5104003</v>
      </c>
      <c r="G32" s="26" t="s">
        <v>28</v>
      </c>
      <c r="H32" s="27">
        <v>4721088357</v>
      </c>
      <c r="J32" s="26" t="s">
        <v>29</v>
      </c>
      <c r="K32" s="28">
        <v>2331533617.9110003</v>
      </c>
    </row>
    <row r="33" spans="1:11" x14ac:dyDescent="0.25">
      <c r="A33" s="26" t="s">
        <v>29</v>
      </c>
      <c r="B33" s="27">
        <v>3061779733.5159998</v>
      </c>
      <c r="D33" s="26" t="s">
        <v>28</v>
      </c>
      <c r="E33" s="27">
        <v>1865785392.701</v>
      </c>
      <c r="G33" s="26" t="s">
        <v>30</v>
      </c>
      <c r="H33" s="27">
        <v>2103214803</v>
      </c>
      <c r="J33" s="26" t="s">
        <v>30</v>
      </c>
      <c r="K33" s="28">
        <v>1369224892.1670001</v>
      </c>
    </row>
    <row r="34" spans="1:11" x14ac:dyDescent="0.25">
      <c r="A34" s="26" t="s">
        <v>30</v>
      </c>
      <c r="B34" s="27">
        <v>1562565138.2459998</v>
      </c>
      <c r="D34" s="26" t="s">
        <v>29</v>
      </c>
      <c r="E34" s="27">
        <v>1681034134.9986002</v>
      </c>
      <c r="G34" s="26" t="s">
        <v>29</v>
      </c>
      <c r="H34" s="27">
        <v>1381819337</v>
      </c>
      <c r="J34" s="26" t="s">
        <v>28</v>
      </c>
      <c r="K34" s="28">
        <v>961110197.30499995</v>
      </c>
    </row>
    <row r="35" spans="1:11" x14ac:dyDescent="0.25">
      <c r="A35" s="26" t="s">
        <v>31</v>
      </c>
      <c r="B35" s="27">
        <v>649003730.89999998</v>
      </c>
      <c r="D35" s="26" t="s">
        <v>30</v>
      </c>
      <c r="E35" s="27">
        <v>1578129461.256</v>
      </c>
      <c r="G35" s="26" t="s">
        <v>32</v>
      </c>
      <c r="H35" s="27">
        <v>836427266</v>
      </c>
      <c r="J35" s="26" t="s">
        <v>31</v>
      </c>
      <c r="K35" s="28">
        <v>480737842.54600006</v>
      </c>
    </row>
    <row r="36" spans="1:11" x14ac:dyDescent="0.25">
      <c r="A36" s="26" t="s">
        <v>32</v>
      </c>
      <c r="B36" s="27">
        <v>112651000</v>
      </c>
      <c r="D36" s="26" t="s">
        <v>32</v>
      </c>
      <c r="E36" s="27">
        <v>204297717.63600004</v>
      </c>
      <c r="G36" s="26" t="s">
        <v>31</v>
      </c>
      <c r="H36" s="27">
        <v>348860133</v>
      </c>
      <c r="J36" s="26" t="s">
        <v>33</v>
      </c>
      <c r="K36" s="28">
        <v>45590875.200000003</v>
      </c>
    </row>
    <row r="37" spans="1:11" x14ac:dyDescent="0.25">
      <c r="A37" s="26" t="s">
        <v>33</v>
      </c>
      <c r="B37" s="27">
        <v>27930000</v>
      </c>
      <c r="D37" s="26" t="s">
        <v>33</v>
      </c>
      <c r="E37" s="27">
        <v>75243820</v>
      </c>
      <c r="G37" s="29" t="s">
        <v>34</v>
      </c>
      <c r="H37" s="30">
        <f>SUM(H5:H36)</f>
        <v>7138609516266</v>
      </c>
      <c r="J37" s="26" t="s">
        <v>32</v>
      </c>
      <c r="K37" s="28">
        <v>13450800</v>
      </c>
    </row>
    <row r="38" spans="1:11" s="1" customFormat="1" x14ac:dyDescent="0.25">
      <c r="A38" s="29" t="s">
        <v>34</v>
      </c>
      <c r="B38" s="30">
        <f>SUM(B5:B37)</f>
        <v>8645647745836.0537</v>
      </c>
      <c r="D38" s="29" t="s">
        <v>34</v>
      </c>
      <c r="E38" s="30">
        <f>SUM(E5:E37)</f>
        <v>8480028245326.25</v>
      </c>
      <c r="J38" s="29" t="s">
        <v>34</v>
      </c>
      <c r="K38" s="31">
        <f>SUM(K5:K37)</f>
        <v>7378096506500.9531</v>
      </c>
    </row>
    <row r="42" spans="1:11" x14ac:dyDescent="0.25">
      <c r="A42" s="41" t="s">
        <v>45</v>
      </c>
      <c r="B42" s="42"/>
      <c r="D42" s="21"/>
    </row>
    <row r="43" spans="1:11" x14ac:dyDescent="0.25">
      <c r="A43" s="32" t="s">
        <v>43</v>
      </c>
      <c r="B43" s="32" t="s">
        <v>44</v>
      </c>
    </row>
    <row r="44" spans="1:11" x14ac:dyDescent="0.25">
      <c r="A44" s="33" t="s">
        <v>46</v>
      </c>
      <c r="B44" s="34">
        <v>93.1</v>
      </c>
    </row>
    <row r="45" spans="1:11" x14ac:dyDescent="0.25">
      <c r="A45" s="33" t="s">
        <v>47</v>
      </c>
      <c r="B45" s="34">
        <v>97.34</v>
      </c>
    </row>
    <row r="46" spans="1:11" x14ac:dyDescent="0.25">
      <c r="A46" s="33" t="s">
        <v>48</v>
      </c>
      <c r="B46" s="34">
        <v>100</v>
      </c>
    </row>
    <row r="47" spans="1:11" x14ac:dyDescent="0.25">
      <c r="A47" s="33" t="s">
        <v>49</v>
      </c>
      <c r="B47" s="34">
        <v>101.9</v>
      </c>
    </row>
    <row r="49" spans="1:5" x14ac:dyDescent="0.25">
      <c r="A49" s="43" t="s">
        <v>56</v>
      </c>
      <c r="B49" s="43"/>
      <c r="C49" s="43"/>
      <c r="D49" s="43"/>
      <c r="E49" s="43"/>
    </row>
    <row r="50" spans="1:5" x14ac:dyDescent="0.25">
      <c r="A50" s="32" t="s">
        <v>43</v>
      </c>
      <c r="B50" s="35" t="s">
        <v>54</v>
      </c>
      <c r="C50" s="32" t="s">
        <v>50</v>
      </c>
      <c r="D50" s="35" t="s">
        <v>55</v>
      </c>
      <c r="E50" s="32" t="s">
        <v>50</v>
      </c>
    </row>
    <row r="51" spans="1:5" x14ac:dyDescent="0.25">
      <c r="A51" s="36">
        <v>2022</v>
      </c>
      <c r="B51" s="2">
        <v>8645647745836.0508</v>
      </c>
      <c r="C51" s="37"/>
      <c r="D51" s="3">
        <v>336990</v>
      </c>
      <c r="E51" s="37"/>
    </row>
    <row r="52" spans="1:5" x14ac:dyDescent="0.25">
      <c r="A52" s="36">
        <v>2023</v>
      </c>
      <c r="B52" s="2">
        <v>8480028245326.25</v>
      </c>
      <c r="C52" s="37">
        <f>$B$53/B51*100-100</f>
        <v>-17.431177788799886</v>
      </c>
      <c r="D52" s="3">
        <v>295927</v>
      </c>
      <c r="E52" s="37">
        <f>D52/D51*100-100</f>
        <v>-12.185228048310037</v>
      </c>
    </row>
    <row r="53" spans="1:5" x14ac:dyDescent="0.25">
      <c r="A53" s="36">
        <v>2024</v>
      </c>
      <c r="B53" s="2">
        <v>7138609516266</v>
      </c>
      <c r="C53" s="37">
        <f t="shared" ref="C53" si="0">$B$53/B52*100-100</f>
        <v>-15.818564399234987</v>
      </c>
      <c r="D53" s="3">
        <v>255492</v>
      </c>
      <c r="E53" s="37">
        <f t="shared" ref="E53:E54" si="1">D53/D52*100-100</f>
        <v>-13.663842772034997</v>
      </c>
    </row>
    <row r="54" spans="1:5" x14ac:dyDescent="0.25">
      <c r="A54" s="36">
        <v>2025</v>
      </c>
      <c r="B54" s="2">
        <v>7378096506500.9531</v>
      </c>
      <c r="C54" s="38">
        <f>$B$53/B54*100-100</f>
        <v>-3.2459183750705591</v>
      </c>
      <c r="D54" s="3">
        <v>246936</v>
      </c>
      <c r="E54" s="38">
        <f t="shared" si="1"/>
        <v>-3.3488328401672049</v>
      </c>
    </row>
  </sheetData>
  <mergeCells count="3">
    <mergeCell ref="A1:K1"/>
    <mergeCell ref="A42:B42"/>
    <mergeCell ref="A49:E49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170a94b7-ad08-4c2c-999a-80c171ef8492}" enabled="0" method="" siteId="{170a94b7-ad08-4c2c-999a-80c171ef849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3.1 Contratación Sectores</vt:lpstr>
      <vt:lpstr>3.2 Comparativo 2022-2025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Patricia Ortiz Ospino</dc:creator>
  <cp:lastModifiedBy>Maria Paula Trujillo Barrera</cp:lastModifiedBy>
  <dcterms:created xsi:type="dcterms:W3CDTF">2025-06-16T20:38:32Z</dcterms:created>
  <dcterms:modified xsi:type="dcterms:W3CDTF">2025-06-18T14:57:19Z</dcterms:modified>
</cp:coreProperties>
</file>