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18-CPS 637--2025.MINISTERIO DE VIVIENDA\5.PETICIONES\9.HR VICTOR SALCEDO-PROPOSICIÓN 14 7C-2025ER0020170 - VIVIENDA\Anexos\"/>
    </mc:Choice>
  </mc:AlternateContent>
  <xr:revisionPtr revIDLastSave="0" documentId="13_ncr:1_{A86E7F19-0E1A-49F4-B4F0-B437B8FF2854}" xr6:coauthVersionLast="47" xr6:coauthVersionMax="47" xr10:uidLastSave="{00000000-0000-0000-0000-000000000000}"/>
  <bookViews>
    <workbookView xWindow="-110" yWindow="-110" windowWidth="19420" windowHeight="10300" xr2:uid="{601D29A8-81B1-4115-8901-27883463E725}"/>
  </bookViews>
  <sheets>
    <sheet name="CERTIFICADOS" sheetId="1" r:id="rId1"/>
    <sheet name="EJECUCIÓN " sheetId="2" r:id="rId2"/>
    <sheet name="SIN INICIA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3" i="1"/>
  <c r="B21" i="1"/>
  <c r="B11" i="2"/>
  <c r="B16" i="3"/>
  <c r="B14" i="3"/>
  <c r="B15" i="3"/>
  <c r="B13" i="3"/>
  <c r="D14" i="3"/>
  <c r="D11" i="3"/>
  <c r="D12" i="3"/>
  <c r="D13" i="3"/>
  <c r="D15" i="3"/>
  <c r="D10" i="3" l="1"/>
  <c r="D9" i="3"/>
  <c r="D8" i="3"/>
  <c r="D7" i="3"/>
  <c r="D6" i="3"/>
  <c r="D5" i="3"/>
  <c r="D4" i="3"/>
  <c r="D3" i="3"/>
  <c r="B10" i="2"/>
  <c r="B9" i="2"/>
  <c r="D4" i="2"/>
  <c r="D5" i="2"/>
  <c r="D6" i="2"/>
  <c r="D7" i="2"/>
  <c r="D8" i="2"/>
  <c r="D9" i="2"/>
  <c r="D10" i="2"/>
  <c r="D3" i="2"/>
  <c r="B3" i="2" s="1"/>
  <c r="D20" i="1" l="1"/>
  <c r="D10" i="1"/>
  <c r="D11" i="1"/>
  <c r="D12" i="1"/>
  <c r="D13" i="1"/>
  <c r="D14" i="1"/>
  <c r="D15" i="1"/>
  <c r="D16" i="1"/>
  <c r="D17" i="1"/>
  <c r="D18" i="1"/>
  <c r="D19" i="1"/>
  <c r="D4" i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<sst xmlns="http://schemas.openxmlformats.org/spreadsheetml/2006/main" count="79" uniqueCount="39">
  <si>
    <t>ESQUEMA ASOCIATIVO</t>
  </si>
  <si>
    <t>MEJORAMIENTOS ENTREGADOS A SATISFACCIÓN</t>
  </si>
  <si>
    <t>DEPARTAMENTO</t>
  </si>
  <si>
    <t>TOTAL</t>
  </si>
  <si>
    <t>MUNICIPIO</t>
  </si>
  <si>
    <t xml:space="preserve">URBANO </t>
  </si>
  <si>
    <t>RURAL</t>
  </si>
  <si>
    <t>ANTIOQUIA</t>
  </si>
  <si>
    <t>AMAGÁ</t>
  </si>
  <si>
    <t>CHIGORODÓ</t>
  </si>
  <si>
    <t>GUARNE</t>
  </si>
  <si>
    <t>LIBORINA</t>
  </si>
  <si>
    <t>MUTATÁ</t>
  </si>
  <si>
    <t>SAN RAFAEL</t>
  </si>
  <si>
    <t>SOPETRÁN</t>
  </si>
  <si>
    <t>ANDES</t>
  </si>
  <si>
    <t>ARMENIA</t>
  </si>
  <si>
    <t xml:space="preserve">BRICEÑO </t>
  </si>
  <si>
    <t>CAICEDO</t>
  </si>
  <si>
    <t>MARINILLA</t>
  </si>
  <si>
    <t>MEDELLÍN</t>
  </si>
  <si>
    <t xml:space="preserve">PUERTO BERRIO </t>
  </si>
  <si>
    <t>SAN JUAN DE URABA</t>
  </si>
  <si>
    <t>CAQUETÁ</t>
  </si>
  <si>
    <t>FLORENCIA</t>
  </si>
  <si>
    <t>NARIÑO</t>
  </si>
  <si>
    <t>PASTO</t>
  </si>
  <si>
    <t>ARAUCA</t>
  </si>
  <si>
    <t>ARAUQUITA</t>
  </si>
  <si>
    <t xml:space="preserve">MEJORAMIENTOS EN EJECUCIÓN </t>
  </si>
  <si>
    <t>AMAGA</t>
  </si>
  <si>
    <t>TURBO</t>
  </si>
  <si>
    <t>MEJORAMIENTOS POR INICIAR</t>
  </si>
  <si>
    <t>CHIGORODO</t>
  </si>
  <si>
    <t xml:space="preserve">GUARNE </t>
  </si>
  <si>
    <t xml:space="preserve">SOPETRÁN </t>
  </si>
  <si>
    <t xml:space="preserve">TURBO </t>
  </si>
  <si>
    <t>URRAO</t>
  </si>
  <si>
    <t>{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</si>
</sst>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E78D9-D89C-4C89-ADE7-28981E051979}">
  <dimension ref="A1:I21"/>
  <sheetViews>
    <sheetView tabSelected="1" workbookViewId="0">
      <selection activeCell="I11" sqref="I11"/>
    </sheetView>
  </sheetViews>
  <sheetFormatPr baseColWidth="10" defaultColWidth="11.453125" defaultRowHeight="14.5" x14ac:dyDescent="0.35"/>
  <cols>
    <col min="1" max="1" width="19.54296875" style="1" bestFit="1" customWidth="1"/>
    <col min="2" max="2" width="11.54296875" style="1"/>
    <col min="3" max="3" width="17.7265625" style="1" bestFit="1" customWidth="1"/>
    <col min="4" max="6" width="11.54296875" style="1"/>
  </cols>
  <sheetData>
    <row r="1" spans="1:9" x14ac:dyDescent="0.35">
      <c r="A1" s="7" t="s">
        <v>0</v>
      </c>
      <c r="B1" s="7"/>
      <c r="C1" s="7" t="s">
        <v>1</v>
      </c>
      <c r="D1" s="7"/>
      <c r="E1" s="7"/>
      <c r="F1" s="7"/>
    </row>
    <row r="2" spans="1:9" x14ac:dyDescent="0.35">
      <c r="A2" s="4" t="s">
        <v>2</v>
      </c>
      <c r="B2" s="4" t="s">
        <v>3</v>
      </c>
      <c r="C2" s="4" t="s">
        <v>4</v>
      </c>
      <c r="D2" s="4" t="s">
        <v>3</v>
      </c>
      <c r="E2" s="4" t="s">
        <v>5</v>
      </c>
      <c r="F2" s="4" t="s">
        <v>6</v>
      </c>
    </row>
    <row r="3" spans="1:9" x14ac:dyDescent="0.35">
      <c r="A3" s="8" t="s">
        <v>7</v>
      </c>
      <c r="B3" s="8">
        <f>SUM(D3:D17)</f>
        <v>197</v>
      </c>
      <c r="C3" s="2" t="s">
        <v>8</v>
      </c>
      <c r="D3" s="2">
        <f>+E3+F3</f>
        <v>72</v>
      </c>
      <c r="E3" s="2">
        <v>17</v>
      </c>
      <c r="F3" s="2">
        <v>55</v>
      </c>
    </row>
    <row r="4" spans="1:9" x14ac:dyDescent="0.35">
      <c r="A4" s="8"/>
      <c r="B4" s="8"/>
      <c r="C4" s="2" t="s">
        <v>9</v>
      </c>
      <c r="D4" s="2">
        <f t="shared" ref="D4:D20" si="0">+E4+F4</f>
        <v>2</v>
      </c>
      <c r="E4" s="2"/>
      <c r="F4" s="2">
        <v>2</v>
      </c>
    </row>
    <row r="5" spans="1:9" x14ac:dyDescent="0.35">
      <c r="A5" s="8"/>
      <c r="B5" s="8"/>
      <c r="C5" s="2" t="s">
        <v>10</v>
      </c>
      <c r="D5" s="2">
        <f t="shared" si="0"/>
        <v>6</v>
      </c>
      <c r="E5" s="2">
        <v>2</v>
      </c>
      <c r="F5" s="2">
        <v>4</v>
      </c>
    </row>
    <row r="6" spans="1:9" x14ac:dyDescent="0.35">
      <c r="A6" s="8"/>
      <c r="B6" s="8"/>
      <c r="C6" s="2" t="s">
        <v>11</v>
      </c>
      <c r="D6" s="2">
        <f t="shared" si="0"/>
        <v>15</v>
      </c>
      <c r="E6" s="2">
        <v>7</v>
      </c>
      <c r="F6" s="2">
        <v>8</v>
      </c>
    </row>
    <row r="7" spans="1:9" x14ac:dyDescent="0.35">
      <c r="A7" s="8"/>
      <c r="B7" s="8"/>
      <c r="C7" s="2" t="s">
        <v>12</v>
      </c>
      <c r="D7" s="2">
        <f t="shared" si="0"/>
        <v>16</v>
      </c>
      <c r="E7" s="2">
        <v>3</v>
      </c>
      <c r="F7" s="2">
        <v>13</v>
      </c>
    </row>
    <row r="8" spans="1:9" x14ac:dyDescent="0.35">
      <c r="A8" s="8"/>
      <c r="B8" s="8"/>
      <c r="C8" s="2" t="s">
        <v>13</v>
      </c>
      <c r="D8" s="2">
        <f t="shared" si="0"/>
        <v>8</v>
      </c>
      <c r="E8" s="2">
        <v>7</v>
      </c>
      <c r="F8" s="2">
        <v>1</v>
      </c>
    </row>
    <row r="9" spans="1:9" x14ac:dyDescent="0.35">
      <c r="A9" s="8"/>
      <c r="B9" s="8"/>
      <c r="C9" s="2" t="s">
        <v>14</v>
      </c>
      <c r="D9" s="2">
        <f t="shared" si="0"/>
        <v>19</v>
      </c>
      <c r="E9" s="2">
        <v>7</v>
      </c>
      <c r="F9" s="2">
        <v>12</v>
      </c>
    </row>
    <row r="10" spans="1:9" x14ac:dyDescent="0.35">
      <c r="A10" s="8"/>
      <c r="B10" s="8"/>
      <c r="C10" s="2" t="s">
        <v>15</v>
      </c>
      <c r="D10" s="2">
        <f t="shared" si="0"/>
        <v>5</v>
      </c>
      <c r="E10" s="2">
        <v>5</v>
      </c>
      <c r="F10" s="2">
        <v>0</v>
      </c>
    </row>
    <row r="11" spans="1:9" x14ac:dyDescent="0.35">
      <c r="A11" s="8"/>
      <c r="B11" s="8"/>
      <c r="C11" s="2" t="s">
        <v>16</v>
      </c>
      <c r="D11" s="2">
        <f t="shared" si="0"/>
        <v>2</v>
      </c>
      <c r="E11" s="2">
        <v>2</v>
      </c>
      <c r="F11" s="2">
        <v>0</v>
      </c>
      <c r="I11" t="s">
        <v>38</v>
      </c>
    </row>
    <row r="12" spans="1:9" x14ac:dyDescent="0.35">
      <c r="A12" s="8"/>
      <c r="B12" s="8"/>
      <c r="C12" s="2" t="s">
        <v>17</v>
      </c>
      <c r="D12" s="2">
        <f t="shared" si="0"/>
        <v>2</v>
      </c>
      <c r="E12" s="2">
        <v>2</v>
      </c>
      <c r="F12" s="2">
        <v>0</v>
      </c>
    </row>
    <row r="13" spans="1:9" x14ac:dyDescent="0.35">
      <c r="A13" s="8"/>
      <c r="B13" s="8"/>
      <c r="C13" s="2" t="s">
        <v>18</v>
      </c>
      <c r="D13" s="2">
        <f t="shared" si="0"/>
        <v>6</v>
      </c>
      <c r="E13" s="2">
        <v>6</v>
      </c>
      <c r="F13" s="2">
        <v>0</v>
      </c>
    </row>
    <row r="14" spans="1:9" x14ac:dyDescent="0.35">
      <c r="A14" s="8"/>
      <c r="B14" s="8"/>
      <c r="C14" s="2" t="s">
        <v>19</v>
      </c>
      <c r="D14" s="2">
        <f t="shared" si="0"/>
        <v>3</v>
      </c>
      <c r="E14" s="2">
        <v>3</v>
      </c>
      <c r="F14" s="2">
        <v>0</v>
      </c>
    </row>
    <row r="15" spans="1:9" x14ac:dyDescent="0.35">
      <c r="A15" s="8"/>
      <c r="B15" s="8"/>
      <c r="C15" s="2" t="s">
        <v>20</v>
      </c>
      <c r="D15" s="2">
        <f t="shared" si="0"/>
        <v>11</v>
      </c>
      <c r="E15" s="2">
        <v>11</v>
      </c>
      <c r="F15" s="2">
        <v>0</v>
      </c>
    </row>
    <row r="16" spans="1:9" x14ac:dyDescent="0.35">
      <c r="A16" s="8"/>
      <c r="B16" s="8"/>
      <c r="C16" s="2" t="s">
        <v>21</v>
      </c>
      <c r="D16" s="2">
        <f t="shared" si="0"/>
        <v>10</v>
      </c>
      <c r="E16" s="2">
        <v>10</v>
      </c>
      <c r="F16" s="2">
        <v>0</v>
      </c>
    </row>
    <row r="17" spans="1:6" x14ac:dyDescent="0.35">
      <c r="A17" s="8"/>
      <c r="B17" s="8"/>
      <c r="C17" s="2" t="s">
        <v>22</v>
      </c>
      <c r="D17" s="2">
        <f t="shared" si="0"/>
        <v>20</v>
      </c>
      <c r="E17" s="2">
        <v>20</v>
      </c>
      <c r="F17" s="2">
        <v>0</v>
      </c>
    </row>
    <row r="18" spans="1:6" x14ac:dyDescent="0.35">
      <c r="A18" s="2" t="s">
        <v>23</v>
      </c>
      <c r="B18" s="2">
        <v>55</v>
      </c>
      <c r="C18" s="2" t="s">
        <v>24</v>
      </c>
      <c r="D18" s="2">
        <f t="shared" si="0"/>
        <v>55</v>
      </c>
      <c r="E18" s="2">
        <v>34</v>
      </c>
      <c r="F18" s="2">
        <v>21</v>
      </c>
    </row>
    <row r="19" spans="1:6" x14ac:dyDescent="0.35">
      <c r="A19" s="2" t="s">
        <v>25</v>
      </c>
      <c r="B19" s="2">
        <v>22</v>
      </c>
      <c r="C19" s="2" t="s">
        <v>26</v>
      </c>
      <c r="D19" s="2">
        <f t="shared" si="0"/>
        <v>22</v>
      </c>
      <c r="E19" s="2">
        <v>0</v>
      </c>
      <c r="F19" s="2">
        <v>22</v>
      </c>
    </row>
    <row r="20" spans="1:6" x14ac:dyDescent="0.35">
      <c r="A20" s="3" t="s">
        <v>27</v>
      </c>
      <c r="B20" s="2">
        <v>129</v>
      </c>
      <c r="C20" s="2" t="s">
        <v>28</v>
      </c>
      <c r="D20" s="2">
        <f t="shared" si="0"/>
        <v>129</v>
      </c>
      <c r="E20" s="2">
        <v>0</v>
      </c>
      <c r="F20" s="2">
        <v>129</v>
      </c>
    </row>
    <row r="21" spans="1:6" x14ac:dyDescent="0.35">
      <c r="A21" s="6" t="s">
        <v>3</v>
      </c>
      <c r="B21" s="2">
        <f>SUM(B3:B20)</f>
        <v>403</v>
      </c>
    </row>
  </sheetData>
  <mergeCells count="4">
    <mergeCell ref="C1:F1"/>
    <mergeCell ref="A1:B1"/>
    <mergeCell ref="B3:B17"/>
    <mergeCell ref="A3:A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AC942-CD07-4F24-91E6-5D481922AB7A}">
  <dimension ref="A1:F11"/>
  <sheetViews>
    <sheetView workbookViewId="0">
      <selection activeCell="F3" sqref="F3:F10"/>
    </sheetView>
  </sheetViews>
  <sheetFormatPr baseColWidth="10" defaultColWidth="11.453125" defaultRowHeight="14.5" x14ac:dyDescent="0.35"/>
  <cols>
    <col min="1" max="1" width="14.54296875" bestFit="1" customWidth="1"/>
    <col min="6" max="6" width="11.54296875" style="1"/>
  </cols>
  <sheetData>
    <row r="1" spans="1:6" x14ac:dyDescent="0.35">
      <c r="A1" s="7" t="s">
        <v>0</v>
      </c>
      <c r="B1" s="7"/>
      <c r="C1" s="7" t="s">
        <v>29</v>
      </c>
      <c r="D1" s="7"/>
      <c r="E1" s="7"/>
      <c r="F1" s="7"/>
    </row>
    <row r="2" spans="1:6" x14ac:dyDescent="0.35">
      <c r="A2" s="4" t="s">
        <v>2</v>
      </c>
      <c r="B2" s="4" t="s">
        <v>3</v>
      </c>
      <c r="C2" s="4" t="s">
        <v>4</v>
      </c>
      <c r="D2" s="4" t="s">
        <v>3</v>
      </c>
      <c r="E2" s="4" t="s">
        <v>5</v>
      </c>
      <c r="F2" s="4" t="s">
        <v>6</v>
      </c>
    </row>
    <row r="3" spans="1:6" x14ac:dyDescent="0.35">
      <c r="A3" s="8" t="s">
        <v>7</v>
      </c>
      <c r="B3" s="8">
        <f>SUM(D3:D7)</f>
        <v>29</v>
      </c>
      <c r="C3" s="5" t="s">
        <v>30</v>
      </c>
      <c r="D3" s="2">
        <f>+E3+F3</f>
        <v>1</v>
      </c>
      <c r="E3" s="2">
        <v>0</v>
      </c>
      <c r="F3" s="2">
        <v>1</v>
      </c>
    </row>
    <row r="4" spans="1:6" x14ac:dyDescent="0.35">
      <c r="A4" s="8"/>
      <c r="B4" s="8"/>
      <c r="C4" s="5" t="s">
        <v>15</v>
      </c>
      <c r="D4" s="2">
        <f t="shared" ref="D4:D10" si="0">+E4+F4</f>
        <v>6</v>
      </c>
      <c r="E4" s="2">
        <v>0</v>
      </c>
      <c r="F4" s="2">
        <v>6</v>
      </c>
    </row>
    <row r="5" spans="1:6" x14ac:dyDescent="0.35">
      <c r="A5" s="8"/>
      <c r="B5" s="8"/>
      <c r="C5" s="5" t="s">
        <v>9</v>
      </c>
      <c r="D5" s="2">
        <f t="shared" si="0"/>
        <v>4</v>
      </c>
      <c r="E5" s="2">
        <v>0</v>
      </c>
      <c r="F5" s="2">
        <v>4</v>
      </c>
    </row>
    <row r="6" spans="1:6" x14ac:dyDescent="0.35">
      <c r="A6" s="8"/>
      <c r="B6" s="8"/>
      <c r="C6" s="5" t="s">
        <v>14</v>
      </c>
      <c r="D6" s="2">
        <f t="shared" si="0"/>
        <v>16</v>
      </c>
      <c r="E6" s="2">
        <v>0</v>
      </c>
      <c r="F6" s="2">
        <v>16</v>
      </c>
    </row>
    <row r="7" spans="1:6" x14ac:dyDescent="0.35">
      <c r="A7" s="8"/>
      <c r="B7" s="8"/>
      <c r="C7" s="5" t="s">
        <v>31</v>
      </c>
      <c r="D7" s="2">
        <f t="shared" si="0"/>
        <v>2</v>
      </c>
      <c r="E7" s="2">
        <v>0</v>
      </c>
      <c r="F7" s="2">
        <v>2</v>
      </c>
    </row>
    <row r="8" spans="1:6" x14ac:dyDescent="0.35">
      <c r="A8" s="2" t="s">
        <v>27</v>
      </c>
      <c r="B8" s="2">
        <v>3</v>
      </c>
      <c r="C8" s="5" t="s">
        <v>27</v>
      </c>
      <c r="D8" s="2">
        <f t="shared" si="0"/>
        <v>3</v>
      </c>
      <c r="E8" s="2">
        <v>0</v>
      </c>
      <c r="F8" s="2">
        <v>3</v>
      </c>
    </row>
    <row r="9" spans="1:6" x14ac:dyDescent="0.35">
      <c r="A9" s="2" t="s">
        <v>23</v>
      </c>
      <c r="B9" s="2">
        <f>+D9</f>
        <v>7</v>
      </c>
      <c r="C9" s="5" t="s">
        <v>24</v>
      </c>
      <c r="D9" s="2">
        <f t="shared" si="0"/>
        <v>7</v>
      </c>
      <c r="E9" s="2">
        <v>0</v>
      </c>
      <c r="F9" s="2">
        <v>7</v>
      </c>
    </row>
    <row r="10" spans="1:6" x14ac:dyDescent="0.35">
      <c r="A10" s="2" t="s">
        <v>25</v>
      </c>
      <c r="B10" s="2">
        <f>+D10</f>
        <v>49</v>
      </c>
      <c r="C10" s="5" t="s">
        <v>26</v>
      </c>
      <c r="D10" s="2">
        <f t="shared" si="0"/>
        <v>49</v>
      </c>
      <c r="E10" s="2">
        <v>5</v>
      </c>
      <c r="F10" s="2">
        <v>44</v>
      </c>
    </row>
    <row r="11" spans="1:6" x14ac:dyDescent="0.35">
      <c r="A11" s="6" t="s">
        <v>3</v>
      </c>
      <c r="B11" s="2">
        <f>SUM(B3:B10)</f>
        <v>88</v>
      </c>
    </row>
  </sheetData>
  <mergeCells count="4">
    <mergeCell ref="A1:B1"/>
    <mergeCell ref="C1:F1"/>
    <mergeCell ref="A3:A7"/>
    <mergeCell ref="B3:B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800DB-5D2D-4E16-BBDA-AE114A25B12C}">
  <dimension ref="A1:F16"/>
  <sheetViews>
    <sheetView workbookViewId="0">
      <selection activeCell="G8" sqref="G8"/>
    </sheetView>
  </sheetViews>
  <sheetFormatPr baseColWidth="10" defaultColWidth="11.453125" defaultRowHeight="14.5" x14ac:dyDescent="0.35"/>
  <cols>
    <col min="1" max="1" width="14.54296875" bestFit="1" customWidth="1"/>
    <col min="4" max="6" width="11.54296875" style="1"/>
  </cols>
  <sheetData>
    <row r="1" spans="1:6" x14ac:dyDescent="0.35">
      <c r="A1" s="7" t="s">
        <v>0</v>
      </c>
      <c r="B1" s="7"/>
      <c r="C1" s="7" t="s">
        <v>32</v>
      </c>
      <c r="D1" s="7"/>
      <c r="E1" s="7"/>
      <c r="F1" s="7"/>
    </row>
    <row r="2" spans="1:6" x14ac:dyDescent="0.35">
      <c r="A2" s="4" t="s">
        <v>2</v>
      </c>
      <c r="B2" s="4" t="s">
        <v>3</v>
      </c>
      <c r="C2" s="4" t="s">
        <v>4</v>
      </c>
      <c r="D2" s="4" t="s">
        <v>3</v>
      </c>
      <c r="E2" s="4" t="s">
        <v>5</v>
      </c>
      <c r="F2" s="4" t="s">
        <v>6</v>
      </c>
    </row>
    <row r="3" spans="1:6" x14ac:dyDescent="0.35">
      <c r="A3" s="8" t="s">
        <v>7</v>
      </c>
      <c r="B3" s="8">
        <f>SUM(D3:D12)</f>
        <v>136</v>
      </c>
      <c r="C3" s="5" t="s">
        <v>30</v>
      </c>
      <c r="D3" s="2">
        <f>+E3+F3</f>
        <v>4</v>
      </c>
      <c r="E3" s="2">
        <v>0</v>
      </c>
      <c r="F3" s="2">
        <v>4</v>
      </c>
    </row>
    <row r="4" spans="1:6" x14ac:dyDescent="0.35">
      <c r="A4" s="8"/>
      <c r="B4" s="8"/>
      <c r="C4" s="5" t="s">
        <v>15</v>
      </c>
      <c r="D4" s="2">
        <f t="shared" ref="D4:D15" si="0">+E4+F4</f>
        <v>6</v>
      </c>
      <c r="E4" s="2">
        <v>0</v>
      </c>
      <c r="F4" s="2">
        <v>6</v>
      </c>
    </row>
    <row r="5" spans="1:6" x14ac:dyDescent="0.35">
      <c r="A5" s="8"/>
      <c r="B5" s="8"/>
      <c r="C5" s="5" t="s">
        <v>16</v>
      </c>
      <c r="D5" s="2">
        <f t="shared" si="0"/>
        <v>13</v>
      </c>
      <c r="E5" s="2">
        <v>0</v>
      </c>
      <c r="F5" s="2">
        <v>13</v>
      </c>
    </row>
    <row r="6" spans="1:6" x14ac:dyDescent="0.35">
      <c r="A6" s="8"/>
      <c r="B6" s="8"/>
      <c r="C6" s="5" t="s">
        <v>17</v>
      </c>
      <c r="D6" s="2">
        <f t="shared" si="0"/>
        <v>20</v>
      </c>
      <c r="E6" s="2">
        <v>0</v>
      </c>
      <c r="F6" s="2">
        <v>20</v>
      </c>
    </row>
    <row r="7" spans="1:6" x14ac:dyDescent="0.35">
      <c r="A7" s="8"/>
      <c r="B7" s="8"/>
      <c r="C7" s="5" t="s">
        <v>33</v>
      </c>
      <c r="D7" s="2">
        <f t="shared" si="0"/>
        <v>24</v>
      </c>
      <c r="E7" s="2">
        <v>0</v>
      </c>
      <c r="F7" s="2">
        <v>24</v>
      </c>
    </row>
    <row r="8" spans="1:6" x14ac:dyDescent="0.35">
      <c r="A8" s="8"/>
      <c r="B8" s="8"/>
      <c r="C8" s="5" t="s">
        <v>34</v>
      </c>
      <c r="D8" s="2">
        <f t="shared" si="0"/>
        <v>1</v>
      </c>
      <c r="E8" s="2">
        <v>0</v>
      </c>
      <c r="F8" s="2">
        <v>1</v>
      </c>
    </row>
    <row r="9" spans="1:6" x14ac:dyDescent="0.35">
      <c r="A9" s="8"/>
      <c r="B9" s="8"/>
      <c r="C9" s="5" t="s">
        <v>19</v>
      </c>
      <c r="D9" s="2">
        <f t="shared" si="0"/>
        <v>19</v>
      </c>
      <c r="E9" s="2">
        <v>0</v>
      </c>
      <c r="F9" s="2">
        <v>19</v>
      </c>
    </row>
    <row r="10" spans="1:6" x14ac:dyDescent="0.35">
      <c r="A10" s="8"/>
      <c r="B10" s="8"/>
      <c r="C10" s="5" t="s">
        <v>35</v>
      </c>
      <c r="D10" s="2">
        <f t="shared" si="0"/>
        <v>3</v>
      </c>
      <c r="E10" s="2">
        <v>0</v>
      </c>
      <c r="F10" s="2">
        <v>3</v>
      </c>
    </row>
    <row r="11" spans="1:6" x14ac:dyDescent="0.35">
      <c r="A11" s="8"/>
      <c r="B11" s="8"/>
      <c r="C11" s="5" t="s">
        <v>36</v>
      </c>
      <c r="D11" s="2">
        <f t="shared" si="0"/>
        <v>19</v>
      </c>
      <c r="E11" s="2">
        <v>0</v>
      </c>
      <c r="F11" s="2">
        <v>19</v>
      </c>
    </row>
    <row r="12" spans="1:6" x14ac:dyDescent="0.35">
      <c r="A12" s="8"/>
      <c r="B12" s="8"/>
      <c r="C12" s="5" t="s">
        <v>37</v>
      </c>
      <c r="D12" s="2">
        <f t="shared" si="0"/>
        <v>27</v>
      </c>
      <c r="E12" s="2">
        <v>0</v>
      </c>
      <c r="F12" s="2">
        <v>27</v>
      </c>
    </row>
    <row r="13" spans="1:6" x14ac:dyDescent="0.35">
      <c r="A13" s="5" t="s">
        <v>27</v>
      </c>
      <c r="B13" s="2">
        <f>+D13</f>
        <v>9</v>
      </c>
      <c r="C13" s="5" t="s">
        <v>27</v>
      </c>
      <c r="D13" s="2">
        <f t="shared" si="0"/>
        <v>9</v>
      </c>
      <c r="E13" s="2">
        <v>0</v>
      </c>
      <c r="F13" s="2">
        <v>9</v>
      </c>
    </row>
    <row r="14" spans="1:6" x14ac:dyDescent="0.35">
      <c r="A14" s="5" t="s">
        <v>25</v>
      </c>
      <c r="B14" s="2">
        <f t="shared" ref="B14:B15" si="1">+D14</f>
        <v>82</v>
      </c>
      <c r="C14" s="5" t="s">
        <v>26</v>
      </c>
      <c r="D14" s="2">
        <f t="shared" si="0"/>
        <v>82</v>
      </c>
      <c r="E14" s="2">
        <v>57</v>
      </c>
      <c r="F14" s="2">
        <v>25</v>
      </c>
    </row>
    <row r="15" spans="1:6" x14ac:dyDescent="0.35">
      <c r="A15" s="5" t="s">
        <v>23</v>
      </c>
      <c r="B15" s="2">
        <f t="shared" si="1"/>
        <v>46</v>
      </c>
      <c r="C15" s="5" t="s">
        <v>24</v>
      </c>
      <c r="D15" s="2">
        <f t="shared" si="0"/>
        <v>46</v>
      </c>
      <c r="E15" s="2">
        <v>30</v>
      </c>
      <c r="F15" s="2">
        <v>16</v>
      </c>
    </row>
    <row r="16" spans="1:6" x14ac:dyDescent="0.35">
      <c r="A16" s="6" t="s">
        <v>3</v>
      </c>
      <c r="B16" s="2">
        <f>SUM(B3:B15)</f>
        <v>273</v>
      </c>
    </row>
  </sheetData>
  <mergeCells count="4">
    <mergeCell ref="A1:B1"/>
    <mergeCell ref="C1:F1"/>
    <mergeCell ref="B3:B12"/>
    <mergeCell ref="A3:A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6c82bf6-0efe-4f7c-a8c5-9b63a28a2e90">
      <Terms xmlns="http://schemas.microsoft.com/office/infopath/2007/PartnerControls"/>
    </lcf76f155ced4ddcb4097134ff3c332f>
    <TaxCatchAll xmlns="3db4f98a-eb2c-452f-8824-97742e74579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BB707141918449AB2FD3C6BFBCE517" ma:contentTypeVersion="15" ma:contentTypeDescription="Crear nuevo documento." ma:contentTypeScope="" ma:versionID="b2510d90bc269f82aa9561f8186a30ce">
  <xsd:schema xmlns:xsd="http://www.w3.org/2001/XMLSchema" xmlns:xs="http://www.w3.org/2001/XMLSchema" xmlns:p="http://schemas.microsoft.com/office/2006/metadata/properties" xmlns:ns2="3db4f98a-eb2c-452f-8824-97742e745794" xmlns:ns3="46c82bf6-0efe-4f7c-a8c5-9b63a28a2e90" targetNamespace="http://schemas.microsoft.com/office/2006/metadata/properties" ma:root="true" ma:fieldsID="b2421d5ee34f222e607fbe6dcc86c788" ns2:_="" ns3:_="">
    <xsd:import namespace="3db4f98a-eb2c-452f-8824-97742e745794"/>
    <xsd:import namespace="46c82bf6-0efe-4f7c-a8c5-9b63a28a2e9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b4f98a-eb2c-452f-8824-97742e74579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23e2a0-9208-4e4e-b05c-22ffaacc31ee}" ma:internalName="TaxCatchAll" ma:showField="CatchAllData" ma:web="3db4f98a-eb2c-452f-8824-97742e7457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82bf6-0efe-4f7c-a8c5-9b63a28a2e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bc45cb4-c21a-49bb-988e-5b402dd8a9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44B83C-56CD-42F4-8DE3-0B497519AB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1344BF-5272-472C-8178-3CF55DC475A3}">
  <ds:schemaRefs>
    <ds:schemaRef ds:uri="http://schemas.microsoft.com/office/2006/metadata/properties"/>
    <ds:schemaRef ds:uri="http://schemas.microsoft.com/office/infopath/2007/PartnerControls"/>
    <ds:schemaRef ds:uri="46c82bf6-0efe-4f7c-a8c5-9b63a28a2e90"/>
    <ds:schemaRef ds:uri="3db4f98a-eb2c-452f-8824-97742e745794"/>
  </ds:schemaRefs>
</ds:datastoreItem>
</file>

<file path=customXml/itemProps3.xml><?xml version="1.0" encoding="utf-8"?>
<ds:datastoreItem xmlns:ds="http://schemas.openxmlformats.org/officeDocument/2006/customXml" ds:itemID="{233BC024-639B-4146-BB6B-49D2F1656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b4f98a-eb2c-452f-8824-97742e745794"/>
    <ds:schemaRef ds:uri="46c82bf6-0efe-4f7c-a8c5-9b63a28a2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CERTIFICADOS</vt:lpstr>
      <vt:lpstr>EJECUCIÓN </vt:lpstr>
      <vt:lpstr>SIN INICIAR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Josue Fernando Barrera Perdomo</dc:creator>
  <cp:keywords/>
  <dc:description/>
  <cp:lastModifiedBy>David Castano Chiguasuque</cp:lastModifiedBy>
  <cp:revision/>
  <dcterms:created xsi:type="dcterms:W3CDTF">2025-02-27T20:22:20Z</dcterms:created>
  <dcterms:modified xsi:type="dcterms:W3CDTF">2025-03-06T16:17:42Z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0x010100AEBB707141918449AB2FD3C6BFBCE517</vt:lpwstr>
  </property>
  <property fmtid="{D5CDD505-2E9C-101B-9397-08002B2CF9AE}" pid="3" name="MediaServiceImageTags">
    <vt:lpwstr/>
  </property>
</Properties>
</file>