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18-CPS 637--2025.MINISTERIO DE VIVIENDA\5.PETICIONES\9.HR VICTOR SALCEDO-PROPOSICIÓN 14 7C-2025ER0020170 - VIVIENDA\Anexos\"/>
    </mc:Choice>
  </mc:AlternateContent>
  <xr:revisionPtr revIDLastSave="0" documentId="8_{D03EA244-A474-4F6F-B9C8-529C706B24DB}" xr6:coauthVersionLast="47" xr6:coauthVersionMax="47" xr10:uidLastSave="{00000000-0000-0000-0000-000000000000}"/>
  <bookViews>
    <workbookView xWindow="-110" yWindow="-110" windowWidth="19420" windowHeight="10300" xr2:uid="{8CF0C00F-A585-864B-AD90-52C39F1E6A6C}"/>
  </bookViews>
  <sheets>
    <sheet name="CERTIFICADOS" sheetId="1" r:id="rId1"/>
    <sheet name="EN EJECUCIÓN" sheetId="2" r:id="rId2"/>
    <sheet name="SIN INICIAR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2" l="1"/>
  <c r="D6" i="2"/>
  <c r="D7" i="2"/>
  <c r="D8" i="2"/>
  <c r="D9" i="2"/>
  <c r="D10" i="2"/>
  <c r="D11" i="2"/>
  <c r="D12" i="2"/>
  <c r="D4" i="2"/>
  <c r="D3" i="2"/>
  <c r="D5" i="1"/>
  <c r="D9" i="1"/>
  <c r="D11" i="1"/>
  <c r="D4" i="1"/>
  <c r="D3" i="1"/>
  <c r="B3" i="3" l="1"/>
  <c r="B3" i="2"/>
  <c r="B3" i="1"/>
  <c r="F13" i="2"/>
  <c r="E13" i="2"/>
  <c r="D13" i="2"/>
  <c r="F13" i="1"/>
  <c r="E13" i="1"/>
  <c r="D13" i="1"/>
  <c r="F13" i="3" l="1"/>
  <c r="E13" i="3"/>
  <c r="D13" i="3"/>
</calcChain>
</file>

<file path=xl/sharedStrings.xml><?xml version="1.0" encoding="utf-8"?>
<sst xmlns="http://schemas.openxmlformats.org/spreadsheetml/2006/main" count="116" uniqueCount="40">
  <si>
    <t>ESQUEMA COMUNITARIO</t>
  </si>
  <si>
    <t>MEJORAMIENTOS ENTREGADOS A SATISFACCIÓN</t>
  </si>
  <si>
    <t>DEPARTAMENTO</t>
  </si>
  <si>
    <t>MUNICIPIO</t>
  </si>
  <si>
    <t>TOTAL MEJORAMIENTOS</t>
  </si>
  <si>
    <t>URBANO</t>
  </si>
  <si>
    <t>RURAL</t>
  </si>
  <si>
    <t>CONTRATISTA</t>
  </si>
  <si>
    <t>NIT</t>
  </si>
  <si>
    <t>CAUCA</t>
  </si>
  <si>
    <t>EL TAMBO</t>
  </si>
  <si>
    <t>UNION TEMPORAL CLS - CONSTRUCTORES</t>
  </si>
  <si>
    <t>901823431-1</t>
  </si>
  <si>
    <t>LA GUAJIRA</t>
  </si>
  <si>
    <t>BARRANCAS</t>
  </si>
  <si>
    <t>JOSE CARLOS GUERRA FUENTES</t>
  </si>
  <si>
    <t>EL MOLINO</t>
  </si>
  <si>
    <t>HATONUEVO</t>
  </si>
  <si>
    <t>LA JAGUA DEL PILAR</t>
  </si>
  <si>
    <t>MAICAO</t>
  </si>
  <si>
    <t>CONSORCIO MEJORAMIENTO MAICAO BARBAS DE MAÍZ</t>
  </si>
  <si>
    <t>901838624-1</t>
  </si>
  <si>
    <t>MANAURE</t>
  </si>
  <si>
    <t>CONSORCIO CONVIVIR MANAURE</t>
  </si>
  <si>
    <t>901827748-9</t>
  </si>
  <si>
    <t>URIBIA</t>
  </si>
  <si>
    <t>CONSORCIO CONVIVIR URIBIA</t>
  </si>
  <si>
    <t>901827751-1</t>
  </si>
  <si>
    <t>URUNITA</t>
  </si>
  <si>
    <t>VILLANUEVA</t>
  </si>
  <si>
    <t>jose CARLOS GUERRA FUENTES</t>
  </si>
  <si>
    <t>TOTAL GENERAL</t>
  </si>
  <si>
    <t>MEJORAMIENTOS EN EJECUCIÓN</t>
  </si>
  <si>
    <t>GESTOR</t>
  </si>
  <si>
    <t>MEJORAMIENTOS SIN INICIAR</t>
  </si>
  <si>
    <t>INTEGRANTES</t>
  </si>
  <si>
    <t>VALOR</t>
  </si>
  <si>
    <t>COOPERATIVA E BENEFICIARIOS DE LA REFORMA AGRARIA DEL CAUCA (NIT. 817.001.588) 5%, JUAN CARLOS SANTA CRUZ CHÁVEZ (CC 4.612.993) 40%, JOHN JAIRO LEDEZMA SOLANO (CC 76.327.437) 55%</t>
  </si>
  <si>
    <t>CONSTRUCTORA ARQUITECTURA MODERNA S.A.S. (NIT. 900.972.870-6) 50% , FUNDACION PARA EL DESARROLLO DEL HÁBITAT (NIT. 900.434829-6) 50%</t>
  </si>
  <si>
    <t>PEDRO JOSÉ CORREDOR BECERRA (CC 7.227.602) 30%,  INCORDIS S.A.S (NIT. 900.869.939-5) 70%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</si>
</sst>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_-;\-&quot;$&quot;* #,##0_-;_-&quot;$&quot;* &quot;-&quot;_-;_-@_-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2" borderId="1" xfId="0" applyFill="1" applyBorder="1" applyAlignment="1">
      <alignment vertical="center"/>
    </xf>
    <xf numFmtId="0" fontId="0" fillId="2" borderId="1" xfId="0" applyFill="1" applyBorder="1"/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horizontal="right" vertical="center"/>
    </xf>
    <xf numFmtId="0" fontId="0" fillId="3" borderId="2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3" borderId="2" xfId="0" applyFill="1" applyBorder="1" applyAlignment="1">
      <alignment vertic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/>
    </xf>
    <xf numFmtId="164" fontId="0" fillId="3" borderId="1" xfId="1" applyFont="1" applyFill="1" applyBorder="1" applyAlignment="1">
      <alignment horizontal="center" vertical="center" wrapText="1"/>
    </xf>
    <xf numFmtId="164" fontId="0" fillId="0" borderId="1" xfId="1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F1EC71-7ED3-104B-915F-9C810565A21C}">
  <dimension ref="A1:H13"/>
  <sheetViews>
    <sheetView tabSelected="1" zoomScale="90" zoomScaleNormal="90" workbookViewId="0">
      <selection activeCell="C15" sqref="C15"/>
    </sheetView>
  </sheetViews>
  <sheetFormatPr baseColWidth="10" defaultColWidth="11" defaultRowHeight="15.5" x14ac:dyDescent="0.35"/>
  <cols>
    <col min="1" max="1" width="29.58203125" customWidth="1"/>
    <col min="2" max="2" width="36.08203125" customWidth="1"/>
    <col min="3" max="3" width="23.58203125" customWidth="1"/>
    <col min="4" max="4" width="18" customWidth="1"/>
    <col min="5" max="5" width="16.33203125" customWidth="1"/>
    <col min="7" max="7" width="48" customWidth="1"/>
    <col min="8" max="8" width="14.08203125" customWidth="1"/>
  </cols>
  <sheetData>
    <row r="1" spans="1:8" ht="47.25" customHeight="1" x14ac:dyDescent="0.35">
      <c r="A1" s="24" t="s">
        <v>0</v>
      </c>
      <c r="B1" s="24"/>
      <c r="C1" s="25" t="s">
        <v>1</v>
      </c>
      <c r="D1" s="25"/>
      <c r="E1" s="25"/>
      <c r="F1" s="25"/>
      <c r="G1" s="25"/>
    </row>
    <row r="2" spans="1:8" ht="35.25" customHeight="1" x14ac:dyDescent="0.35">
      <c r="A2" s="1" t="s">
        <v>2</v>
      </c>
      <c r="B2" s="2" t="s">
        <v>1</v>
      </c>
      <c r="C2" s="1" t="s">
        <v>3</v>
      </c>
      <c r="D2" s="2" t="s">
        <v>4</v>
      </c>
      <c r="E2" s="1" t="s">
        <v>5</v>
      </c>
      <c r="F2" s="1" t="s">
        <v>6</v>
      </c>
      <c r="G2" s="1" t="s">
        <v>7</v>
      </c>
      <c r="H2" s="1" t="s">
        <v>8</v>
      </c>
    </row>
    <row r="3" spans="1:8" x14ac:dyDescent="0.35">
      <c r="A3" s="13" t="s">
        <v>9</v>
      </c>
      <c r="B3" s="23">
        <f>+D3+D4+D6+D5+D7+D8+D9+D10+D11+D12</f>
        <v>101</v>
      </c>
      <c r="C3" s="3" t="s">
        <v>10</v>
      </c>
      <c r="D3" s="4">
        <f>+E3+F3</f>
        <v>0</v>
      </c>
      <c r="E3" s="4">
        <v>0</v>
      </c>
      <c r="F3" s="4">
        <v>0</v>
      </c>
      <c r="G3" s="5" t="s">
        <v>11</v>
      </c>
      <c r="H3" s="17" t="s">
        <v>12</v>
      </c>
    </row>
    <row r="4" spans="1:8" ht="33" customHeight="1" x14ac:dyDescent="0.35">
      <c r="A4" s="22" t="s">
        <v>13</v>
      </c>
      <c r="B4" s="23"/>
      <c r="C4" s="9" t="s">
        <v>14</v>
      </c>
      <c r="D4" s="10">
        <f>+E4+F4</f>
        <v>0</v>
      </c>
      <c r="E4" s="10">
        <v>0</v>
      </c>
      <c r="F4" s="10">
        <v>0</v>
      </c>
      <c r="G4" s="1" t="s">
        <v>15</v>
      </c>
      <c r="H4" s="11">
        <v>79708027</v>
      </c>
    </row>
    <row r="5" spans="1:8" ht="33" customHeight="1" x14ac:dyDescent="0.35">
      <c r="A5" s="22"/>
      <c r="B5" s="23"/>
      <c r="C5" s="12" t="s">
        <v>16</v>
      </c>
      <c r="D5" s="10">
        <f t="shared" ref="D5:D11" si="0">+E5+F5</f>
        <v>50</v>
      </c>
      <c r="E5" s="10">
        <v>50</v>
      </c>
      <c r="F5" s="10">
        <v>0</v>
      </c>
      <c r="G5" s="1" t="s">
        <v>15</v>
      </c>
      <c r="H5" s="11">
        <v>79708027</v>
      </c>
    </row>
    <row r="6" spans="1:8" ht="33" customHeight="1" x14ac:dyDescent="0.35">
      <c r="A6" s="22"/>
      <c r="B6" s="23"/>
      <c r="C6" s="12" t="s">
        <v>17</v>
      </c>
      <c r="D6" s="10">
        <v>0</v>
      </c>
      <c r="E6" s="10">
        <v>0</v>
      </c>
      <c r="F6" s="10">
        <v>0</v>
      </c>
      <c r="G6" s="1" t="s">
        <v>15</v>
      </c>
      <c r="H6" s="11">
        <v>79708027</v>
      </c>
    </row>
    <row r="7" spans="1:8" ht="33" customHeight="1" x14ac:dyDescent="0.35">
      <c r="A7" s="22"/>
      <c r="B7" s="23"/>
      <c r="C7" s="12" t="s">
        <v>18</v>
      </c>
      <c r="D7" s="10">
        <v>0</v>
      </c>
      <c r="E7" s="10">
        <v>0</v>
      </c>
      <c r="F7" s="10">
        <v>0</v>
      </c>
      <c r="G7" s="1" t="s">
        <v>15</v>
      </c>
      <c r="H7" s="11">
        <v>79708027</v>
      </c>
    </row>
    <row r="8" spans="1:8" ht="33" customHeight="1" x14ac:dyDescent="0.35">
      <c r="A8" s="22"/>
      <c r="B8" s="23"/>
      <c r="C8" s="12" t="s">
        <v>19</v>
      </c>
      <c r="D8" s="10">
        <v>0</v>
      </c>
      <c r="E8" s="10">
        <v>0</v>
      </c>
      <c r="F8" s="10">
        <v>0</v>
      </c>
      <c r="G8" s="1" t="s">
        <v>20</v>
      </c>
      <c r="H8" s="11" t="s">
        <v>21</v>
      </c>
    </row>
    <row r="9" spans="1:8" ht="33" customHeight="1" x14ac:dyDescent="0.35">
      <c r="A9" s="22"/>
      <c r="B9" s="23"/>
      <c r="C9" s="12" t="s">
        <v>22</v>
      </c>
      <c r="D9" s="10">
        <f t="shared" si="0"/>
        <v>1</v>
      </c>
      <c r="E9" s="10">
        <v>1</v>
      </c>
      <c r="F9" s="10">
        <v>0</v>
      </c>
      <c r="G9" s="1" t="s">
        <v>23</v>
      </c>
      <c r="H9" s="11" t="s">
        <v>24</v>
      </c>
    </row>
    <row r="10" spans="1:8" ht="33" customHeight="1" x14ac:dyDescent="0.35">
      <c r="A10" s="22"/>
      <c r="B10" s="23"/>
      <c r="C10" s="12" t="s">
        <v>25</v>
      </c>
      <c r="D10" s="10">
        <v>0</v>
      </c>
      <c r="E10" s="10">
        <v>0</v>
      </c>
      <c r="F10" s="10">
        <v>0</v>
      </c>
      <c r="G10" s="1" t="s">
        <v>26</v>
      </c>
      <c r="H10" s="11" t="s">
        <v>27</v>
      </c>
    </row>
    <row r="11" spans="1:8" ht="33" customHeight="1" x14ac:dyDescent="0.35">
      <c r="A11" s="22"/>
      <c r="B11" s="23"/>
      <c r="C11" s="12" t="s">
        <v>28</v>
      </c>
      <c r="D11" s="10">
        <f t="shared" si="0"/>
        <v>50</v>
      </c>
      <c r="E11" s="10">
        <v>50</v>
      </c>
      <c r="F11" s="10">
        <v>0</v>
      </c>
      <c r="G11" s="1" t="s">
        <v>15</v>
      </c>
      <c r="H11" s="11">
        <v>79708027</v>
      </c>
    </row>
    <row r="12" spans="1:8" ht="33" customHeight="1" x14ac:dyDescent="0.35">
      <c r="A12" s="22"/>
      <c r="B12" s="23"/>
      <c r="C12" s="12" t="s">
        <v>29</v>
      </c>
      <c r="D12" s="10">
        <v>0</v>
      </c>
      <c r="E12" s="10">
        <v>0</v>
      </c>
      <c r="F12" s="10">
        <v>0</v>
      </c>
      <c r="G12" s="1" t="s">
        <v>30</v>
      </c>
      <c r="H12" s="10">
        <v>79708027</v>
      </c>
    </row>
    <row r="13" spans="1:8" x14ac:dyDescent="0.35">
      <c r="C13" s="7" t="s">
        <v>31</v>
      </c>
      <c r="D13" s="8">
        <f>SUM(D3:D12)</f>
        <v>101</v>
      </c>
      <c r="E13" s="8">
        <f>SUM(E3:E12)</f>
        <v>101</v>
      </c>
      <c r="F13" s="8">
        <f>SUM(F3:F12)</f>
        <v>0</v>
      </c>
      <c r="G13" s="16"/>
    </row>
  </sheetData>
  <mergeCells count="4">
    <mergeCell ref="A4:A12"/>
    <mergeCell ref="B3:B12"/>
    <mergeCell ref="A1:B1"/>
    <mergeCell ref="C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5C729-8369-4776-991D-D58555AB2B57}">
  <dimension ref="A1:H13"/>
  <sheetViews>
    <sheetView zoomScale="90" zoomScaleNormal="90" workbookViewId="0">
      <selection activeCell="E19" sqref="E19"/>
    </sheetView>
  </sheetViews>
  <sheetFormatPr baseColWidth="10" defaultColWidth="11" defaultRowHeight="15.5" x14ac:dyDescent="0.35"/>
  <cols>
    <col min="1" max="1" width="29.58203125" customWidth="1"/>
    <col min="2" max="2" width="36.08203125" customWidth="1"/>
    <col min="3" max="3" width="23.58203125" customWidth="1"/>
    <col min="4" max="4" width="18" customWidth="1"/>
    <col min="5" max="5" width="16.33203125" customWidth="1"/>
    <col min="7" max="7" width="45.83203125" customWidth="1"/>
  </cols>
  <sheetData>
    <row r="1" spans="1:8" ht="47.25" customHeight="1" x14ac:dyDescent="0.35">
      <c r="A1" s="24" t="s">
        <v>0</v>
      </c>
      <c r="B1" s="24"/>
      <c r="C1" s="26" t="s">
        <v>32</v>
      </c>
      <c r="D1" s="27"/>
      <c r="E1" s="27"/>
      <c r="F1" s="27"/>
      <c r="G1" s="28"/>
    </row>
    <row r="2" spans="1:8" ht="35.25" customHeight="1" x14ac:dyDescent="0.35">
      <c r="A2" s="1" t="s">
        <v>2</v>
      </c>
      <c r="B2" s="2" t="s">
        <v>32</v>
      </c>
      <c r="C2" s="1" t="s">
        <v>3</v>
      </c>
      <c r="D2" s="2" t="s">
        <v>4</v>
      </c>
      <c r="E2" s="1" t="s">
        <v>5</v>
      </c>
      <c r="F2" s="1" t="s">
        <v>6</v>
      </c>
      <c r="G2" s="1" t="s">
        <v>33</v>
      </c>
    </row>
    <row r="3" spans="1:8" x14ac:dyDescent="0.35">
      <c r="A3" s="13" t="s">
        <v>9</v>
      </c>
      <c r="B3" s="23">
        <f>+D3+D4+D5+D6+D7+D8+D9+D11+D12+D10</f>
        <v>42</v>
      </c>
      <c r="C3" s="3" t="s">
        <v>10</v>
      </c>
      <c r="D3" s="4">
        <f>+E3+F3</f>
        <v>0</v>
      </c>
      <c r="E3" s="4">
        <v>0</v>
      </c>
      <c r="F3" s="4">
        <v>0</v>
      </c>
      <c r="G3" s="5" t="s">
        <v>11</v>
      </c>
      <c r="H3" s="17" t="s">
        <v>12</v>
      </c>
    </row>
    <row r="4" spans="1:8" ht="33" customHeight="1" x14ac:dyDescent="0.35">
      <c r="A4" s="22" t="s">
        <v>13</v>
      </c>
      <c r="B4" s="23"/>
      <c r="C4" s="9" t="s">
        <v>14</v>
      </c>
      <c r="D4" s="10">
        <f>+E4+F4</f>
        <v>0</v>
      </c>
      <c r="E4" s="10">
        <v>0</v>
      </c>
      <c r="F4" s="10">
        <v>0</v>
      </c>
      <c r="G4" s="1" t="s">
        <v>15</v>
      </c>
      <c r="H4" s="11">
        <v>79708027</v>
      </c>
    </row>
    <row r="5" spans="1:8" ht="33" customHeight="1" x14ac:dyDescent="0.35">
      <c r="A5" s="22"/>
      <c r="B5" s="23"/>
      <c r="C5" s="12" t="s">
        <v>16</v>
      </c>
      <c r="D5" s="10">
        <f t="shared" ref="D5:D12" si="0">+E5+F5</f>
        <v>26</v>
      </c>
      <c r="E5" s="15">
        <v>26</v>
      </c>
      <c r="F5" s="10">
        <v>0</v>
      </c>
      <c r="G5" s="1" t="s">
        <v>15</v>
      </c>
      <c r="H5" s="11">
        <v>79708027</v>
      </c>
    </row>
    <row r="6" spans="1:8" ht="33" customHeight="1" x14ac:dyDescent="0.35">
      <c r="A6" s="22"/>
      <c r="B6" s="23"/>
      <c r="C6" s="12" t="s">
        <v>17</v>
      </c>
      <c r="D6" s="10">
        <f t="shared" si="0"/>
        <v>0</v>
      </c>
      <c r="E6" s="15"/>
      <c r="F6" s="10">
        <v>0</v>
      </c>
      <c r="G6" s="1" t="s">
        <v>15</v>
      </c>
      <c r="H6" s="11">
        <v>79708027</v>
      </c>
    </row>
    <row r="7" spans="1:8" ht="33" customHeight="1" x14ac:dyDescent="0.35">
      <c r="A7" s="22"/>
      <c r="B7" s="23"/>
      <c r="C7" s="12" t="s">
        <v>18</v>
      </c>
      <c r="D7" s="10">
        <f t="shared" si="0"/>
        <v>0</v>
      </c>
      <c r="E7" s="15"/>
      <c r="F7" s="10">
        <v>0</v>
      </c>
      <c r="G7" s="1" t="s">
        <v>15</v>
      </c>
      <c r="H7" s="11">
        <v>79708027</v>
      </c>
    </row>
    <row r="8" spans="1:8" ht="33" customHeight="1" x14ac:dyDescent="0.35">
      <c r="A8" s="22"/>
      <c r="B8" s="23"/>
      <c r="C8" s="12" t="s">
        <v>19</v>
      </c>
      <c r="D8" s="10">
        <f t="shared" si="0"/>
        <v>0</v>
      </c>
      <c r="E8" s="15"/>
      <c r="F8" s="10">
        <v>0</v>
      </c>
      <c r="G8" s="1" t="s">
        <v>20</v>
      </c>
      <c r="H8" s="11" t="s">
        <v>21</v>
      </c>
    </row>
    <row r="9" spans="1:8" ht="33" customHeight="1" x14ac:dyDescent="0.35">
      <c r="A9" s="22"/>
      <c r="B9" s="23"/>
      <c r="C9" s="12" t="s">
        <v>22</v>
      </c>
      <c r="D9" s="10">
        <f t="shared" si="0"/>
        <v>16</v>
      </c>
      <c r="E9" s="15">
        <v>16</v>
      </c>
      <c r="F9" s="10">
        <v>0</v>
      </c>
      <c r="G9" s="1" t="s">
        <v>23</v>
      </c>
      <c r="H9" s="11" t="s">
        <v>24</v>
      </c>
    </row>
    <row r="10" spans="1:8" ht="33" customHeight="1" x14ac:dyDescent="0.35">
      <c r="A10" s="22"/>
      <c r="B10" s="23"/>
      <c r="C10" s="12" t="s">
        <v>25</v>
      </c>
      <c r="D10" s="10">
        <f t="shared" si="0"/>
        <v>0</v>
      </c>
      <c r="E10" s="15"/>
      <c r="F10" s="10">
        <v>0</v>
      </c>
      <c r="G10" s="1" t="s">
        <v>26</v>
      </c>
      <c r="H10" s="11" t="s">
        <v>27</v>
      </c>
    </row>
    <row r="11" spans="1:8" ht="33" customHeight="1" x14ac:dyDescent="0.35">
      <c r="A11" s="22"/>
      <c r="B11" s="23"/>
      <c r="C11" s="12" t="s">
        <v>28</v>
      </c>
      <c r="D11" s="10">
        <f t="shared" si="0"/>
        <v>0</v>
      </c>
      <c r="E11" s="15"/>
      <c r="F11" s="10">
        <v>0</v>
      </c>
      <c r="G11" s="1" t="s">
        <v>15</v>
      </c>
      <c r="H11" s="11">
        <v>79708027</v>
      </c>
    </row>
    <row r="12" spans="1:8" ht="33" customHeight="1" x14ac:dyDescent="0.35">
      <c r="A12" s="22"/>
      <c r="B12" s="23"/>
      <c r="C12" s="12" t="s">
        <v>29</v>
      </c>
      <c r="D12" s="10">
        <f t="shared" si="0"/>
        <v>0</v>
      </c>
      <c r="E12" s="15"/>
      <c r="F12" s="10">
        <v>0</v>
      </c>
      <c r="G12" s="1" t="s">
        <v>30</v>
      </c>
      <c r="H12" s="10">
        <v>79708027</v>
      </c>
    </row>
    <row r="13" spans="1:8" x14ac:dyDescent="0.35">
      <c r="C13" s="7" t="s">
        <v>31</v>
      </c>
      <c r="D13" s="8">
        <f>SUM(D3:D12)</f>
        <v>42</v>
      </c>
      <c r="E13" s="8">
        <f>SUM(E3:E12)</f>
        <v>42</v>
      </c>
      <c r="F13" s="8">
        <f>SUM(F3:F12)</f>
        <v>0</v>
      </c>
      <c r="G13" s="16"/>
    </row>
  </sheetData>
  <mergeCells count="4">
    <mergeCell ref="C1:G1"/>
    <mergeCell ref="A1:B1"/>
    <mergeCell ref="A4:A12"/>
    <mergeCell ref="B3:B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E1233-F927-4335-95C2-5763376C2038}">
  <dimension ref="A1:J13"/>
  <sheetViews>
    <sheetView topLeftCell="B10" zoomScale="90" zoomScaleNormal="90" workbookViewId="0">
      <selection activeCell="H4" sqref="H4"/>
    </sheetView>
  </sheetViews>
  <sheetFormatPr baseColWidth="10" defaultColWidth="11" defaultRowHeight="15.5" x14ac:dyDescent="0.35"/>
  <cols>
    <col min="1" max="1" width="29.58203125" customWidth="1"/>
    <col min="2" max="2" width="36.08203125" customWidth="1"/>
    <col min="3" max="3" width="23.58203125" customWidth="1"/>
    <col min="4" max="4" width="18" customWidth="1"/>
    <col min="5" max="5" width="16.33203125" customWidth="1"/>
    <col min="7" max="8" width="45.83203125" customWidth="1"/>
    <col min="9" max="9" width="42" customWidth="1"/>
    <col min="10" max="10" width="16.08203125" customWidth="1"/>
  </cols>
  <sheetData>
    <row r="1" spans="1:10" ht="47.25" customHeight="1" x14ac:dyDescent="0.35">
      <c r="A1" s="24" t="s">
        <v>0</v>
      </c>
      <c r="B1" s="24"/>
      <c r="C1" s="26" t="s">
        <v>34</v>
      </c>
      <c r="D1" s="27"/>
      <c r="E1" s="27"/>
      <c r="F1" s="27"/>
      <c r="G1" s="28"/>
      <c r="H1" s="18"/>
      <c r="I1" s="18"/>
    </row>
    <row r="2" spans="1:10" ht="35.25" customHeight="1" x14ac:dyDescent="0.35">
      <c r="A2" s="1" t="s">
        <v>2</v>
      </c>
      <c r="B2" s="2" t="s">
        <v>34</v>
      </c>
      <c r="C2" s="1" t="s">
        <v>3</v>
      </c>
      <c r="D2" s="2" t="s">
        <v>4</v>
      </c>
      <c r="E2" s="1" t="s">
        <v>5</v>
      </c>
      <c r="F2" s="1" t="s">
        <v>6</v>
      </c>
      <c r="G2" s="1" t="s">
        <v>7</v>
      </c>
      <c r="H2" s="1" t="s">
        <v>35</v>
      </c>
      <c r="I2" s="1" t="s">
        <v>36</v>
      </c>
      <c r="J2" s="1" t="s">
        <v>8</v>
      </c>
    </row>
    <row r="3" spans="1:10" ht="62" x14ac:dyDescent="0.35">
      <c r="A3" s="13" t="s">
        <v>9</v>
      </c>
      <c r="B3" s="23">
        <f>+D3+D4+D5+D6+D7+D8+D9+D10+D11+D12</f>
        <v>220</v>
      </c>
      <c r="C3" s="3" t="s">
        <v>10</v>
      </c>
      <c r="D3" s="4">
        <v>10</v>
      </c>
      <c r="E3" s="4">
        <v>10</v>
      </c>
      <c r="F3" s="4">
        <v>0</v>
      </c>
      <c r="G3" s="13" t="s">
        <v>11</v>
      </c>
      <c r="H3" s="6" t="s">
        <v>37</v>
      </c>
      <c r="I3" s="21">
        <v>3257280000</v>
      </c>
      <c r="J3" s="14" t="s">
        <v>12</v>
      </c>
    </row>
    <row r="4" spans="1:10" ht="33" customHeight="1" x14ac:dyDescent="0.35">
      <c r="A4" s="22" t="s">
        <v>13</v>
      </c>
      <c r="B4" s="23"/>
      <c r="C4" s="9" t="s">
        <v>14</v>
      </c>
      <c r="D4" s="10">
        <v>19</v>
      </c>
      <c r="E4" s="10">
        <v>19</v>
      </c>
      <c r="F4" s="10">
        <v>0</v>
      </c>
      <c r="G4" s="1" t="s">
        <v>15</v>
      </c>
      <c r="H4" s="2"/>
      <c r="I4" s="20">
        <v>2923200000</v>
      </c>
      <c r="J4" s="11">
        <v>79708027</v>
      </c>
    </row>
    <row r="5" spans="1:10" ht="33" customHeight="1" x14ac:dyDescent="0.35">
      <c r="A5" s="22"/>
      <c r="B5" s="23"/>
      <c r="C5" s="12" t="s">
        <v>16</v>
      </c>
      <c r="D5" s="15">
        <v>20</v>
      </c>
      <c r="E5" s="15">
        <v>20</v>
      </c>
      <c r="F5" s="10">
        <v>0</v>
      </c>
      <c r="G5" s="1" t="s">
        <v>15</v>
      </c>
      <c r="H5" s="2"/>
      <c r="I5" s="20">
        <v>2923200000</v>
      </c>
      <c r="J5" s="11">
        <v>79708027</v>
      </c>
    </row>
    <row r="6" spans="1:10" ht="33" customHeight="1" x14ac:dyDescent="0.35">
      <c r="A6" s="22"/>
      <c r="B6" s="23"/>
      <c r="C6" s="12" t="s">
        <v>17</v>
      </c>
      <c r="D6" s="15">
        <v>24</v>
      </c>
      <c r="E6" s="15">
        <v>24</v>
      </c>
      <c r="F6" s="10">
        <v>0</v>
      </c>
      <c r="G6" s="1" t="s">
        <v>15</v>
      </c>
      <c r="H6" s="2"/>
      <c r="I6" s="20">
        <v>2923200000</v>
      </c>
      <c r="J6" s="11">
        <v>79708027</v>
      </c>
    </row>
    <row r="7" spans="1:10" ht="33" customHeight="1" x14ac:dyDescent="0.35">
      <c r="A7" s="22"/>
      <c r="B7" s="23"/>
      <c r="C7" s="12" t="s">
        <v>18</v>
      </c>
      <c r="D7" s="15">
        <v>10</v>
      </c>
      <c r="E7" s="15">
        <v>10</v>
      </c>
      <c r="F7" s="10">
        <v>0</v>
      </c>
      <c r="G7" s="1" t="s">
        <v>15</v>
      </c>
      <c r="H7" s="2"/>
      <c r="I7" s="20">
        <v>2784000000</v>
      </c>
      <c r="J7" s="11">
        <v>79708027</v>
      </c>
    </row>
    <row r="8" spans="1:10" ht="64" customHeight="1" x14ac:dyDescent="0.35">
      <c r="A8" s="22"/>
      <c r="B8" s="23"/>
      <c r="C8" s="12" t="s">
        <v>19</v>
      </c>
      <c r="D8" s="15">
        <v>7</v>
      </c>
      <c r="E8" s="15">
        <v>7</v>
      </c>
      <c r="F8" s="10">
        <v>0</v>
      </c>
      <c r="G8" s="1" t="s">
        <v>20</v>
      </c>
      <c r="H8" s="2" t="s">
        <v>38</v>
      </c>
      <c r="I8" s="20">
        <v>1572960000</v>
      </c>
      <c r="J8" s="11" t="s">
        <v>21</v>
      </c>
    </row>
    <row r="9" spans="1:10" ht="57" customHeight="1" x14ac:dyDescent="0.35">
      <c r="A9" s="22"/>
      <c r="B9" s="23"/>
      <c r="C9" s="12" t="s">
        <v>22</v>
      </c>
      <c r="D9" s="15">
        <v>15</v>
      </c>
      <c r="E9" s="15">
        <v>15</v>
      </c>
      <c r="F9" s="10">
        <v>0</v>
      </c>
      <c r="G9" s="1" t="s">
        <v>23</v>
      </c>
      <c r="H9" s="2" t="s">
        <v>39</v>
      </c>
      <c r="I9" s="20">
        <v>2923200000</v>
      </c>
      <c r="J9" s="11" t="s">
        <v>24</v>
      </c>
    </row>
    <row r="10" spans="1:10" ht="65.150000000000006" customHeight="1" x14ac:dyDescent="0.35">
      <c r="A10" s="22"/>
      <c r="B10" s="23"/>
      <c r="C10" s="12" t="s">
        <v>25</v>
      </c>
      <c r="D10" s="15">
        <v>36</v>
      </c>
      <c r="E10" s="15">
        <v>36</v>
      </c>
      <c r="F10" s="10">
        <v>0</v>
      </c>
      <c r="G10" s="1" t="s">
        <v>26</v>
      </c>
      <c r="H10" s="2" t="s">
        <v>39</v>
      </c>
      <c r="I10" s="20">
        <v>2930200000</v>
      </c>
      <c r="J10" s="11" t="s">
        <v>27</v>
      </c>
    </row>
    <row r="11" spans="1:10" ht="33" customHeight="1" x14ac:dyDescent="0.35">
      <c r="A11" s="22"/>
      <c r="B11" s="23"/>
      <c r="C11" s="12" t="s">
        <v>28</v>
      </c>
      <c r="D11" s="15">
        <v>45</v>
      </c>
      <c r="E11" s="15">
        <v>45</v>
      </c>
      <c r="F11" s="10">
        <v>0</v>
      </c>
      <c r="G11" s="1" t="s">
        <v>15</v>
      </c>
      <c r="H11" s="2"/>
      <c r="I11" s="20">
        <v>3076320000</v>
      </c>
      <c r="J11" s="11">
        <v>79708027</v>
      </c>
    </row>
    <row r="12" spans="1:10" ht="33" customHeight="1" x14ac:dyDescent="0.35">
      <c r="A12" s="22"/>
      <c r="B12" s="23"/>
      <c r="C12" s="12" t="s">
        <v>29</v>
      </c>
      <c r="D12" s="15">
        <v>34</v>
      </c>
      <c r="E12" s="15">
        <v>34</v>
      </c>
      <c r="F12" s="10">
        <v>0</v>
      </c>
      <c r="G12" s="1" t="s">
        <v>15</v>
      </c>
      <c r="H12" s="2"/>
      <c r="I12" s="20">
        <v>3173760000</v>
      </c>
      <c r="J12" s="10">
        <v>79708027</v>
      </c>
    </row>
    <row r="13" spans="1:10" x14ac:dyDescent="0.35">
      <c r="C13" s="7" t="s">
        <v>31</v>
      </c>
      <c r="D13" s="8">
        <f>SUM(D3:D12)</f>
        <v>220</v>
      </c>
      <c r="E13" s="8">
        <f>SUM(E3:E12)</f>
        <v>220</v>
      </c>
      <c r="F13" s="8">
        <f>SUM(F3:F12)</f>
        <v>0</v>
      </c>
      <c r="G13" s="16"/>
      <c r="H13" s="19"/>
      <c r="I13" s="19"/>
    </row>
  </sheetData>
  <mergeCells count="4">
    <mergeCell ref="A4:A12"/>
    <mergeCell ref="B3:B12"/>
    <mergeCell ref="A1:B1"/>
    <mergeCell ref="C1:G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6c82bf6-0efe-4f7c-a8c5-9b63a28a2e90">
      <Terms xmlns="http://schemas.microsoft.com/office/infopath/2007/PartnerControls"/>
    </lcf76f155ced4ddcb4097134ff3c332f>
    <TaxCatchAll xmlns="3db4f98a-eb2c-452f-8824-97742e74579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EBB707141918449AB2FD3C6BFBCE517" ma:contentTypeVersion="15" ma:contentTypeDescription="Crear nuevo documento." ma:contentTypeScope="" ma:versionID="b2510d90bc269f82aa9561f8186a30ce">
  <xsd:schema xmlns:xsd="http://www.w3.org/2001/XMLSchema" xmlns:xs="http://www.w3.org/2001/XMLSchema" xmlns:p="http://schemas.microsoft.com/office/2006/metadata/properties" xmlns:ns2="3db4f98a-eb2c-452f-8824-97742e745794" xmlns:ns3="46c82bf6-0efe-4f7c-a8c5-9b63a28a2e90" targetNamespace="http://schemas.microsoft.com/office/2006/metadata/properties" ma:root="true" ma:fieldsID="b2421d5ee34f222e607fbe6dcc86c788" ns2:_="" ns3:_="">
    <xsd:import namespace="3db4f98a-eb2c-452f-8824-97742e745794"/>
    <xsd:import namespace="46c82bf6-0efe-4f7c-a8c5-9b63a28a2e9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b4f98a-eb2c-452f-8824-97742e74579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223e2a0-9208-4e4e-b05c-22ffaacc31ee}" ma:internalName="TaxCatchAll" ma:showField="CatchAllData" ma:web="3db4f98a-eb2c-452f-8824-97742e7457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c82bf6-0efe-4f7c-a8c5-9b63a28a2e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bc45cb4-c21a-49bb-988e-5b402dd8a97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510AEAD-7862-4DF1-AD05-17B0042446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9EEF1CD-A55E-48D4-85FC-11BFD9D620EA}">
  <ds:schemaRefs>
    <ds:schemaRef ds:uri="http://schemas.microsoft.com/office/2006/metadata/properties"/>
    <ds:schemaRef ds:uri="http://schemas.microsoft.com/office/infopath/2007/PartnerControls"/>
    <ds:schemaRef ds:uri="46c82bf6-0efe-4f7c-a8c5-9b63a28a2e90"/>
    <ds:schemaRef ds:uri="3db4f98a-eb2c-452f-8824-97742e745794"/>
  </ds:schemaRefs>
</ds:datastoreItem>
</file>

<file path=customXml/itemProps3.xml><?xml version="1.0" encoding="utf-8"?>
<ds:datastoreItem xmlns:ds="http://schemas.openxmlformats.org/officeDocument/2006/customXml" ds:itemID="{56180FD3-0865-4A80-B341-A784DB1243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b4f98a-eb2c-452f-8824-97742e745794"/>
    <ds:schemaRef ds:uri="46c82bf6-0efe-4f7c-a8c5-9b63a28a2e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CERTIFICADOS</vt:lpstr>
      <vt:lpstr>EN EJECUCIÓN</vt:lpstr>
      <vt:lpstr>SIN INICIAR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David Castano Chiguasuque</cp:lastModifiedBy>
  <cp:revision/>
  <dcterms:created xsi:type="dcterms:W3CDTF">2025-02-27T14:20:06Z</dcterms:created>
  <dcterms:modified xsi:type="dcterms:W3CDTF">2025-03-06T16:21:34Z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0x010100AEBB707141918449AB2FD3C6BFBCE517</vt:lpwstr>
  </property>
  <property fmtid="{D5CDD505-2E9C-101B-9397-08002B2CF9AE}" pid="3" name="MediaServiceImageTags">
    <vt:lpwstr/>
  </property>
</Properties>
</file>