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JANETH\CUATRENIO 2022-2026\LEGISLATURA 2024-2025\PROPOSICIONES 2024-2025\PROPOSICION No. 39 DEL 19 DE FEBRERO DE 2025\"/>
    </mc:Choice>
  </mc:AlternateContent>
  <bookViews>
    <workbookView xWindow="0" yWindow="0" windowWidth="28800" windowHeight="11580" activeTab="3"/>
  </bookViews>
  <sheets>
    <sheet name="CATATUMBO GIT DSC 2025" sheetId="5" r:id="rId1"/>
    <sheet name="GIT  AF CATATUMBO Y METROP 2025" sheetId="1" r:id="rId2"/>
    <sheet name="JDEC CATATUMBO Y METROP 2025" sheetId="2" r:id="rId3"/>
    <sheet name="GIT REC COR 2025"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5" l="1"/>
  <c r="F12" i="5"/>
  <c r="F16" i="4" l="1"/>
  <c r="H18" i="2"/>
  <c r="G18" i="2"/>
  <c r="H15" i="2"/>
  <c r="G13" i="2"/>
  <c r="G11" i="2"/>
  <c r="G10" i="2"/>
  <c r="G9" i="2"/>
  <c r="G7" i="2"/>
  <c r="G4" i="2"/>
  <c r="G2" i="2"/>
  <c r="G15" i="2" s="1"/>
  <c r="G13" i="1"/>
</calcChain>
</file>

<file path=xl/sharedStrings.xml><?xml version="1.0" encoding="utf-8"?>
<sst xmlns="http://schemas.openxmlformats.org/spreadsheetml/2006/main" count="102" uniqueCount="72">
  <si>
    <t>PROGRAMA</t>
  </si>
  <si>
    <t>ACTIVIDADES</t>
  </si>
  <si>
    <t>MUNICIPIO</t>
  </si>
  <si>
    <t>DESCRIPCIÓN</t>
  </si>
  <si>
    <t>Busca fortalecer e incentivar la creación y sostenibilidad de programas que fomenten la práctica regular de la actividad física, la disminución de los comportamientos sedentarios y la promoción de Hábitos y Estilos de Vida Saludable (HEVS) en todo el curso de vida, con un enfoque comunitario y territorial, permitiendo el acceso de toda la población a la actividad física con una oferta con cobertura y calidad.
Desarrollando positivamente procesos de socialización, auto cuidado, desarrollo humano, sentido de pertenencia, apropiación de espacios públicos, respeto por la diferencia y la tolerancia redundando en una sociedad más pacifica; acciones que son dinamizadas por el Equipo Colombia de HEVS aunando esfuerzos a través del trabajo intersectorial e interinstitucional.</t>
  </si>
  <si>
    <t>Programa Nacional de Hábitos y Estilos de Vida Saludable</t>
  </si>
  <si>
    <t xml:space="preserve">PERSONAS A BENEFICIAR </t>
  </si>
  <si>
    <t>PROYECCIÓN VIGENCIA 2025</t>
  </si>
  <si>
    <t>PROYECCIÓN INVERSIÓN</t>
  </si>
  <si>
    <t>MINISTERIO DEL DEPORTE
DIRECCIÓN DE FOMENTO Y DESARROLLO
GRUPO INTERNO DE TRABAJO DE ACTIVIDAD FÍSICA
PROGRAMA NACIONAL DE HÁBITOS Y ESTILOS DE VIDA SALUDABLE
INFORMACIÓN DEPARTAMENTO DE NORTE DE SANTANDER
REGIÓN DEL CATATUMBO Y ÁREA METROPOLITANA DE CÚCUTA</t>
  </si>
  <si>
    <r>
      <rPr>
        <b/>
        <sz val="11"/>
        <color theme="1"/>
        <rFont val="Arial "/>
      </rPr>
      <t>Programa Departamental de Hábitos y Estilos de Vida Saludable - Norte de Santander
y 
Programa Municipal de Hábitos y Estilos de Vida Saludable - Cúcuta</t>
    </r>
    <r>
      <rPr>
        <sz val="11"/>
        <color theme="1"/>
        <rFont val="Arial "/>
      </rPr>
      <t xml:space="preserve">
• Atención a grupos comunitarios de actividad física regulares.y no regulares.
• Atención a hogares a través de la estrategia consejerías a hogares.
• Desarrollo de Eventos masivos comunitarios
• Desarrollo de asesorías a instituciones u organizaciones en promoción y práctica de actividad física y HEVS
• Desarrollo de acciones para promover hábitos y estilos de vida saludable, vías activas y saludables.y fuertemente activos en el departamento
• Capacitación a líderes comunitarios en promoción y práctica de actividad física y HEVS
• Oferta que beneficia a todo el curso de vida </t>
    </r>
  </si>
  <si>
    <t>Abrego</t>
  </si>
  <si>
    <t>Ocaña</t>
  </si>
  <si>
    <t>Sardinata</t>
  </si>
  <si>
    <t>Los Patios</t>
  </si>
  <si>
    <t>El Zulia</t>
  </si>
  <si>
    <t>Villa del Rosario</t>
  </si>
  <si>
    <t>Puerto Santander</t>
  </si>
  <si>
    <t>San Cayetano</t>
  </si>
  <si>
    <t>Cúcuta</t>
  </si>
  <si>
    <t>REGIÓN / ÁREA</t>
  </si>
  <si>
    <t>CATATUMBO</t>
  </si>
  <si>
    <t>ÁREA METROPOLITANA</t>
  </si>
  <si>
    <t>Código BPIN</t>
  </si>
  <si>
    <t>Programa</t>
  </si>
  <si>
    <t>OBJETO DEL PROYECTO</t>
  </si>
  <si>
    <t xml:space="preserve">ACTIVIDADES </t>
  </si>
  <si>
    <t>Departamento</t>
  </si>
  <si>
    <t>Municipio</t>
  </si>
  <si>
    <t>Inversión (Pesos)</t>
  </si>
  <si>
    <t>Beneficiarios </t>
  </si>
  <si>
    <t>Jornada Deportiva Escolar Complementaria (JDEC)</t>
  </si>
  <si>
    <t>Fortalecimiento del desarrollo integral, fisico , cognitivo , social y emocional   de los NNA ( niños, niñas y jovenes  , a través del deporte y la educación física en sus entornos de aprendizaje , que permitan una resignificacion del tiempo  escolar a nivel  nacional.</t>
  </si>
  <si>
    <t xml:space="preserve">
-Vinculación de Coordinadores territoriales, referentes psicosociales y formadores deportivos
- Aplicación de la metodología del programa Jornada DEportiva Escolar Complementaria para el desarrollo de los centros de interés (sesiones 2 veces a la semana con 5 grupos)
- Festivales deportivos y talleres de padres
-Entrega de Dotación e implementación deportiva
-Adquisición de pólizas de accidentes para los nna beneficiarios.
- Capacitación para el talento humano del programa 
-Articulación con el Ministerio de Educación Nacional, haciendo parte de los centros de interés definidos en los diferentes municipios del país.</t>
  </si>
  <si>
    <t xml:space="preserve">Norte de Santander </t>
  </si>
  <si>
    <t>OCAÑA</t>
  </si>
  <si>
    <t>ABREGO</t>
  </si>
  <si>
    <t>EL CARMEN</t>
  </si>
  <si>
    <t>CONVENCIÓN</t>
  </si>
  <si>
    <t>HACARÍ</t>
  </si>
  <si>
    <t>SAN CALIXTO</t>
  </si>
  <si>
    <t>LA PLAYA</t>
  </si>
  <si>
    <t>EL TARRA</t>
  </si>
  <si>
    <t>SARDINATA</t>
  </si>
  <si>
    <t>TEORAMA</t>
  </si>
  <si>
    <t>TIBÚ</t>
  </si>
  <si>
    <t>SAN JOSE DE CUCUTA</t>
  </si>
  <si>
    <t>EL ZULIA</t>
  </si>
  <si>
    <t>Subtotal</t>
  </si>
  <si>
    <t>Cesar</t>
  </si>
  <si>
    <t>RIO DE ORO</t>
  </si>
  <si>
    <t>GONZALEZ</t>
  </si>
  <si>
    <t>CATATUMBO Y CESAR</t>
  </si>
  <si>
    <t>ACTIVIDADES DESARROLLADAS</t>
  </si>
  <si>
    <t>VIGENCIA 2025</t>
  </si>
  <si>
    <t xml:space="preserve">Beneficiarios </t>
  </si>
  <si>
    <t>PRIMERA INFANCIA- (MANDALAVIDA)</t>
  </si>
  <si>
    <t>Fomento y promoción de la
práctica deportiva, recreativa y de actividad física en Colombia.</t>
  </si>
  <si>
    <r>
      <t xml:space="preserve">Desde el GIT de Recreación, se generan actividades que propenden por acercar a todos los niños, niñas y adolescentes y personas mayores del país al derecho a la recreación desde las diferentes estrategias establecidas en Plan Nacional de Recreación, enfocadas a cada uno de los cursos de vida, fomentando el derecho a la recreación y aportando al Plan Nacional de Desarrollo desde:
</t>
    </r>
    <r>
      <rPr>
        <b/>
        <sz val="11"/>
        <color theme="1"/>
        <rFont val="Calibri"/>
        <family val="2"/>
        <scheme val="minor"/>
      </rPr>
      <t>PRIMERA INFANCIA</t>
    </r>
    <r>
      <rPr>
        <sz val="11"/>
        <color theme="1"/>
        <rFont val="Calibri"/>
        <family val="2"/>
        <scheme val="minor"/>
      </rPr>
      <t xml:space="preserve">
Es a partir de lo anterior que el Ministerio del Deporte, desde la Estrategia Nacional de Recreación para Primera Infancia, la cual tiene como propósito el posicionamiento de la recreación como un derecho de los niños y niñas de cero a seis años, que permitirá tener mejores condiciones de desarrollo para sus vidas, con su programa MANDALAVIDA.
</t>
    </r>
    <r>
      <rPr>
        <b/>
        <sz val="11"/>
        <color theme="1"/>
        <rFont val="Calibri"/>
        <family val="2"/>
        <scheme val="minor"/>
      </rPr>
      <t>INFANCIA</t>
    </r>
    <r>
      <rPr>
        <sz val="11"/>
        <color theme="1"/>
        <rFont val="Calibri"/>
        <family val="2"/>
        <scheme val="minor"/>
      </rPr>
      <t xml:space="preserve">
El Programa Nacional de Recreación para la Infancia (PNRI) del Ministerio del Deporte se ha formulado para poner a disposición de todos los actores y agentes de la recreación en el país, que trabajan para el desarrollo integral de niñas y niños entre los 6 y 12 años, una herramienta fundamentada en el conocimiento y experiencias previas para garantizar el derecho a la recreación como derecho fundamental, por lo anterior, esto se concretan con la propuesta metodológica “UN VIAJE ENTRE MUNDOS”.
</t>
    </r>
    <r>
      <rPr>
        <b/>
        <sz val="11"/>
        <color theme="1"/>
        <rFont val="Calibri"/>
        <family val="2"/>
        <scheme val="minor"/>
      </rPr>
      <t>ADOLESCENCIA Y JUVENTUD</t>
    </r>
    <r>
      <rPr>
        <sz val="11"/>
        <color theme="1"/>
        <rFont val="Calibri"/>
        <family val="2"/>
        <scheme val="minor"/>
      </rPr>
      <t xml:space="preserve">
La Estrategia Nacional de Recreación para Adolescencia y Juventud, es una apuesta del Ministerio del Deporte que reconoce a los adolescentes y jóvenes como sujetos con capacidades y habilidades para el aporte y construcción de la sociedad en sus territorios, otorgándoles desde la participación en la gesta de proyectos y programas que benefician los procesos de desarrollo propios y de sus contextos, Todo esto desarrollado a través del programa “CAMPAMENTOS JUVENILES”, se aporta a los participantes en su crecimiento personal, cognitivo, motriz, comportamental, político y social a través de sus Seis 6 ejes temáticos 1. Crecimiento personal, Inclusión y liderazgo. 2. Técnica Campamentil. 3. Conciencia Ambiental. 4. Recreación y Cultura. 5. Prevención en Salud y 6. Voluntariado.
</t>
    </r>
    <r>
      <rPr>
        <b/>
        <sz val="11"/>
        <color theme="1"/>
        <rFont val="Calibri"/>
        <family val="2"/>
        <scheme val="minor"/>
      </rPr>
      <t>PERSONA MAYOR</t>
    </r>
    <r>
      <rPr>
        <sz val="11"/>
        <color theme="1"/>
        <rFont val="Calibri"/>
        <family val="2"/>
        <scheme val="minor"/>
      </rPr>
      <t xml:space="preserve">
La Estrategia Nacional de Recreación con y para persona mayor, busca fortalecer las acciones territoriales desde la recreación dirigida a población de 60 años en adelante y 55 años en adelante en el caso de población indígena, teniendo en cuenta las necesidades de la comunidad de este curso de vida a nivel nacional, lo que permite que desde el campo de la recreación se piense en construir propuestas que de manera eficiente logren un beneficio y que adicional a ello aporten en la construcción de memoria desde las tradiciones y saberes en cada territorio en garantía de los derechos de las personas mayores, esto se concreta con el Encuentro Recreativo Nacional con y para Persona Mayor Nuevo Comienzo - “Otro motivo para vivir”.
</t>
    </r>
  </si>
  <si>
    <t>INFANCIA (UN VIAJE ENTRE MUNDOS)</t>
  </si>
  <si>
    <t>CÚCUTA</t>
  </si>
  <si>
    <t>ADOLESCENCIA Y JUVENTUD (CAMPAMENTO JUVENIL)</t>
  </si>
  <si>
    <t>PERSONA MAYOR (NUEVO COMIENZO)</t>
  </si>
  <si>
    <t>TOTAL</t>
  </si>
  <si>
    <t>REGIÓN DEL CATATUMBO GIT Deporte Social Comunitario</t>
  </si>
  <si>
    <t>PROYECCIÓN 2025</t>
  </si>
  <si>
    <t>PROGRAMA DEPORTE +</t>
  </si>
  <si>
    <t>Deportes más busca fortalecer la sana convivencia y los valores a través de las prácticas deportivas y sus diferentes manifestaciones en la comunidad, desde un enfoque diferencial e incluyente.
Objetivo: Fortalecer los valores y la sana convivencia a través de las prácticas deportivas, y sus diferentes manifestaciones.
La población beneficiaria es la comunidad en general entre 18 y 60 años, promoviendo la inclusión de población de especial protección como lo son; Indígenas, afrocolombianos, palenqueros, raizales, campesinos, mujeres (mujer rural), personas con discapacidad, entre otros.</t>
  </si>
  <si>
    <t>Para ejecutar el programa se conforman 4 grupos en cada municipio, conformado por 30 personas cada uno. 2 de estos grupos deben confomarse en la zona urbana, y o tros 2 en la zona rural.
El deporte social comunitario en todas sus manifestaciones deberá tener en cuenta:
- La equidad de género.
- La inclusión de personas con discapacidad y
- La preservación y cuidado del medio ambiente
Socialización y capacitación: durante esta fase se realizan las
siguientes actividades
Caracterización y articulación interinstitucional.
Consolidación y desarrollo de las líneas de trabajo.
• Desarrollo de prácticas deportiva, según las instrucciones del Ministerio
del Deporte y las indicaciones metodológicas que se requieran.
• Implementación de visitas a hogares promotores de inclusión de
personas con discapacidad, según las instrucciones del Ministerio del
Deporte y las indicaciones metodológicas que se requieran.
• Desarrollo de 3 capacitaciones en el marco de las líneas transversales
del programa, según las instrucciones del Ministerio del Deporte y las
indicaciones metodológicas que se requieran
• Desarrollo de 3 eventos de deporte social comunitario, según las
instrucciones del Ministerio del Deporte y las indicaciones metodológicas
que se requieran.
• Presentación de reporte de usuarios impactados e informes técnicos
mensuales.</t>
  </si>
  <si>
    <t>GONZALES</t>
  </si>
  <si>
    <t>CUCUTA</t>
  </si>
  <si>
    <t>TIBU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</si>
</sst>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4" formatCode="_-&quot;$&quot;\ * #,##0.00_-;\-&quot;$&quot;\ * #,##0.00_-;_-&quot;$&quot;\ * &quot;-&quot;??_-;_-@_-"/>
    <numFmt numFmtId="164" formatCode="_-&quot;$&quot;\ * #,##0_-;\-&quot;$&quot;\ * #,##0_-;_-&quot;$&quot;\ * &quot;-&quot;??_-;_-@_-"/>
    <numFmt numFmtId="165" formatCode="&quot;$&quot;\ #,##0"/>
  </numFmts>
  <fonts count="22">
    <font>
      <sz val="11"/>
      <color theme="1"/>
      <name val="Calibri"/>
      <family val="2"/>
      <scheme val="minor"/>
    </font>
    <font>
      <sz val="11"/>
      <color theme="1"/>
      <name val="Calibri"/>
      <family val="2"/>
      <scheme val="minor"/>
    </font>
    <font>
      <sz val="11"/>
      <color theme="1"/>
      <name val="Arial "/>
    </font>
    <font>
      <b/>
      <sz val="11"/>
      <color theme="1"/>
      <name val="Arial "/>
    </font>
    <font>
      <sz val="11"/>
      <color rgb="FF000000"/>
      <name val="Calibri"/>
      <family val="2"/>
    </font>
    <font>
      <b/>
      <sz val="11"/>
      <color theme="1"/>
      <name val="Calibri"/>
      <family val="2"/>
      <scheme val="minor"/>
    </font>
    <font>
      <b/>
      <sz val="11"/>
      <color theme="1"/>
      <name val="Verdana"/>
      <family val="2"/>
    </font>
    <font>
      <b/>
      <sz val="13"/>
      <color rgb="FF000000"/>
      <name val="Verdana"/>
      <family val="2"/>
    </font>
    <font>
      <sz val="11"/>
      <color rgb="FF000000"/>
      <name val="Calibri"/>
      <family val="2"/>
      <scheme val="minor"/>
    </font>
    <font>
      <b/>
      <sz val="11"/>
      <color rgb="FF000000"/>
      <name val="Calibri"/>
      <family val="2"/>
      <scheme val="minor"/>
    </font>
    <font>
      <sz val="10"/>
      <color rgb="FF000000"/>
      <name val="Aptos Narrow"/>
      <family val="2"/>
    </font>
    <font>
      <sz val="11"/>
      <color rgb="FF000000"/>
      <name val="Arial"/>
      <family val="2"/>
    </font>
    <font>
      <b/>
      <sz val="18"/>
      <color theme="9" tint="-0.499984740745262"/>
      <name val="Arial Narrow"/>
      <family val="2"/>
    </font>
    <font>
      <b/>
      <sz val="11"/>
      <name val="Arial Narrow"/>
      <family val="2"/>
    </font>
    <font>
      <b/>
      <sz val="14"/>
      <color theme="0"/>
      <name val="Arial Narrow"/>
      <family val="2"/>
    </font>
    <font>
      <sz val="11"/>
      <color rgb="FF000000"/>
      <name val="Aptos Narrow"/>
      <family val="2"/>
    </font>
    <font>
      <b/>
      <sz val="11"/>
      <color rgb="FF000000"/>
      <name val="Aptos Narrow"/>
      <family val="2"/>
    </font>
    <font>
      <b/>
      <sz val="11"/>
      <color theme="0"/>
      <name val="Arial Narrow"/>
      <family val="2"/>
    </font>
    <font>
      <b/>
      <sz val="11"/>
      <color theme="1"/>
      <name val="Arial Narrow"/>
      <family val="2"/>
    </font>
    <font>
      <sz val="11"/>
      <color theme="1"/>
      <name val="Arial Narrow"/>
      <family val="2"/>
    </font>
    <font>
      <sz val="12"/>
      <color rgb="FF202122"/>
      <name val="Arial"/>
      <family val="2"/>
    </font>
    <font>
      <sz val="9"/>
      <color rgb="FF000000"/>
      <name val="Arial"/>
      <family val="2"/>
    </font>
  </fonts>
  <fills count="11">
    <fill>
      <patternFill patternType="none"/>
    </fill>
    <fill>
      <patternFill patternType="gray125"/>
    </fill>
    <fill>
      <patternFill patternType="solid">
        <fgColor theme="4" tint="0.39997558519241921"/>
        <bgColor indexed="64"/>
      </patternFill>
    </fill>
    <fill>
      <patternFill patternType="solid">
        <fgColor rgb="FFAEAAAA"/>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7" tint="-0.249977111117893"/>
        <bgColor indexed="64"/>
      </patternFill>
    </fill>
    <fill>
      <patternFill patternType="solid">
        <fgColor rgb="FFFFFFFF"/>
        <bgColor rgb="FF000000"/>
      </patternFill>
    </fill>
    <fill>
      <patternFill patternType="solid">
        <fgColor theme="0" tint="-0.14999847407452621"/>
        <bgColor theme="0" tint="-0.14999847407452621"/>
      </patternFill>
    </fill>
    <fill>
      <patternFill patternType="solid">
        <fgColor theme="0"/>
        <bgColor indexed="64"/>
      </patternFill>
    </fill>
    <fill>
      <patternFill patternType="solid">
        <fgColor theme="0"/>
        <bgColor theme="0" tint="-0.14999847407452621"/>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cellStyleXfs>
  <cellXfs count="79">
    <xf numFmtId="0" fontId="0" fillId="0" borderId="0" xfId="0"/>
    <xf numFmtId="0" fontId="2" fillId="0" borderId="0" xfId="0" applyFont="1"/>
    <xf numFmtId="164" fontId="2" fillId="0" borderId="1" xfId="1" applyNumberFormat="1" applyFont="1" applyBorder="1" applyAlignment="1">
      <alignment horizontal="center" vertical="center"/>
    </xf>
    <xf numFmtId="0" fontId="2" fillId="0" borderId="0" xfId="0" applyFont="1" applyAlignment="1">
      <alignment wrapText="1"/>
    </xf>
    <xf numFmtId="164" fontId="2" fillId="0" borderId="0" xfId="1" applyNumberFormat="1" applyFont="1"/>
    <xf numFmtId="0" fontId="3" fillId="2" borderId="1" xfId="0"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4" fontId="3" fillId="0" borderId="1" xfId="1" applyNumberFormat="1" applyFont="1" applyBorder="1" applyAlignment="1">
      <alignment horizontal="center" vertical="center"/>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0" fontId="6" fillId="0" borderId="1" xfId="0" applyFont="1" applyBorder="1" applyAlignment="1">
      <alignment vertical="center"/>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xf>
    <xf numFmtId="44" fontId="8" fillId="0" borderId="1" xfId="1" applyFont="1" applyBorder="1" applyAlignment="1">
      <alignment horizontal="right" vertical="center"/>
    </xf>
    <xf numFmtId="0" fontId="9" fillId="0" borderId="1" xfId="0" applyFont="1" applyBorder="1" applyAlignment="1">
      <alignment horizontal="center" vertical="center"/>
    </xf>
    <xf numFmtId="164" fontId="5" fillId="0" borderId="1" xfId="1" applyNumberFormat="1" applyFont="1" applyBorder="1" applyAlignment="1">
      <alignment horizontal="right" vertical="center"/>
    </xf>
    <xf numFmtId="0" fontId="5" fillId="0" borderId="1" xfId="1" applyNumberFormat="1" applyFont="1" applyBorder="1" applyAlignment="1">
      <alignment horizontal="center" vertical="center"/>
    </xf>
    <xf numFmtId="44" fontId="9" fillId="0" borderId="1" xfId="1" applyFont="1" applyBorder="1" applyAlignment="1">
      <alignment horizontal="right" vertical="center"/>
    </xf>
    <xf numFmtId="0" fontId="5" fillId="0" borderId="1" xfId="0" applyFont="1" applyBorder="1" applyAlignment="1">
      <alignment horizontal="center"/>
    </xf>
    <xf numFmtId="6" fontId="10" fillId="0" borderId="4" xfId="0" applyNumberFormat="1" applyFont="1" applyBorder="1" applyAlignment="1">
      <alignment horizontal="center" vertical="center"/>
    </xf>
    <xf numFmtId="44" fontId="0" fillId="0" borderId="0" xfId="1" applyFont="1"/>
    <xf numFmtId="0" fontId="13" fillId="5" borderId="1" xfId="0" applyFont="1" applyFill="1" applyBorder="1" applyAlignment="1">
      <alignment horizontal="center" vertical="center" wrapText="1"/>
    </xf>
    <xf numFmtId="165" fontId="13" fillId="5" borderId="1" xfId="0" applyNumberFormat="1" applyFont="1" applyFill="1" applyBorder="1" applyAlignment="1">
      <alignment horizontal="center" vertical="center" wrapText="1"/>
    </xf>
    <xf numFmtId="14" fontId="13" fillId="5" borderId="1" xfId="0" applyNumberFormat="1" applyFont="1" applyFill="1" applyBorder="1" applyAlignment="1">
      <alignment horizontal="center" vertical="center" wrapText="1"/>
    </xf>
    <xf numFmtId="0" fontId="15" fillId="7" borderId="4" xfId="0" applyFont="1" applyFill="1" applyBorder="1" applyAlignment="1">
      <alignment vertical="center"/>
    </xf>
    <xf numFmtId="6" fontId="15" fillId="7" borderId="4" xfId="0" applyNumberFormat="1" applyFont="1" applyFill="1" applyBorder="1" applyAlignment="1">
      <alignment vertical="center"/>
    </xf>
    <xf numFmtId="0" fontId="15" fillId="7" borderId="1" xfId="0" applyFont="1" applyFill="1" applyBorder="1" applyAlignment="1">
      <alignment vertical="center"/>
    </xf>
    <xf numFmtId="6" fontId="15" fillId="7" borderId="1" xfId="0" applyNumberFormat="1" applyFont="1" applyFill="1" applyBorder="1" applyAlignment="1">
      <alignment vertical="center"/>
    </xf>
    <xf numFmtId="0" fontId="16" fillId="7" borderId="1" xfId="0" applyFont="1" applyFill="1" applyBorder="1" applyAlignment="1">
      <alignment vertical="center"/>
    </xf>
    <xf numFmtId="6" fontId="5" fillId="0" borderId="1" xfId="0" applyNumberFormat="1" applyFont="1" applyBorder="1" applyAlignment="1">
      <alignment vertical="center"/>
    </xf>
    <xf numFmtId="0" fontId="20" fillId="9" borderId="1" xfId="0" applyFont="1" applyFill="1" applyBorder="1" applyAlignment="1">
      <alignment horizontal="left" vertical="center" wrapText="1"/>
    </xf>
    <xf numFmtId="164" fontId="19" fillId="10" borderId="1" xfId="0" applyNumberFormat="1" applyFont="1" applyFill="1" applyBorder="1" applyAlignment="1">
      <alignment horizontal="center" vertical="center" wrapText="1"/>
    </xf>
    <xf numFmtId="0" fontId="19" fillId="10" borderId="1" xfId="0" applyFont="1" applyFill="1" applyBorder="1" applyAlignment="1">
      <alignment horizontal="center" vertical="center" wrapText="1"/>
    </xf>
    <xf numFmtId="164" fontId="19" fillId="9" borderId="1" xfId="0" applyNumberFormat="1" applyFont="1" applyFill="1" applyBorder="1" applyAlignment="1">
      <alignment horizontal="center" vertical="center" wrapText="1"/>
    </xf>
    <xf numFmtId="0" fontId="21" fillId="0" borderId="0" xfId="0" applyFont="1"/>
    <xf numFmtId="0" fontId="20" fillId="9" borderId="2" xfId="0" applyFont="1" applyFill="1" applyBorder="1" applyAlignment="1">
      <alignment horizontal="left" vertical="center" wrapText="1"/>
    </xf>
    <xf numFmtId="0" fontId="13" fillId="5" borderId="1" xfId="0" applyFont="1" applyFill="1" applyBorder="1" applyAlignment="1">
      <alignment vertical="center" wrapText="1"/>
    </xf>
    <xf numFmtId="164" fontId="13" fillId="5" borderId="1" xfId="1" applyNumberFormat="1" applyFont="1" applyFill="1" applyBorder="1" applyAlignment="1">
      <alignment horizontal="center" vertical="center" wrapText="1"/>
    </xf>
    <xf numFmtId="0" fontId="13" fillId="0" borderId="2" xfId="0" applyFont="1" applyBorder="1" applyAlignment="1">
      <alignment vertical="center" wrapText="1"/>
    </xf>
    <xf numFmtId="0" fontId="13" fillId="0" borderId="6" xfId="0" applyFont="1" applyBorder="1" applyAlignment="1">
      <alignment vertical="center" wrapText="1"/>
    </xf>
    <xf numFmtId="0" fontId="13" fillId="0" borderId="0" xfId="0" applyFont="1" applyAlignment="1">
      <alignment vertical="center" wrapText="1"/>
    </xf>
    <xf numFmtId="164" fontId="13" fillId="0" borderId="0" xfId="1" applyNumberFormat="1" applyFont="1" applyFill="1" applyBorder="1" applyAlignment="1">
      <alignment horizontal="center" vertical="center" wrapText="1"/>
    </xf>
    <xf numFmtId="0" fontId="13" fillId="0" borderId="0" xfId="0" applyFont="1" applyAlignment="1">
      <alignment horizontal="center" vertical="center" wrapText="1"/>
    </xf>
    <xf numFmtId="1" fontId="18" fillId="8" borderId="2" xfId="0" applyNumberFormat="1" applyFont="1" applyFill="1" applyBorder="1" applyAlignment="1">
      <alignment horizontal="left" vertical="center" wrapText="1" indent="4"/>
    </xf>
    <xf numFmtId="1" fontId="18" fillId="8" borderId="3" xfId="0" applyNumberFormat="1" applyFont="1" applyFill="1" applyBorder="1" applyAlignment="1">
      <alignment horizontal="left" vertical="center" wrapText="1" indent="4"/>
    </xf>
    <xf numFmtId="2" fontId="18" fillId="8" borderId="2" xfId="0" applyNumberFormat="1" applyFont="1" applyFill="1" applyBorder="1" applyAlignment="1">
      <alignment horizontal="center" vertical="center" wrapText="1"/>
    </xf>
    <xf numFmtId="2" fontId="18" fillId="8" borderId="3" xfId="0"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1" fontId="12" fillId="4" borderId="5" xfId="0" applyNumberFormat="1" applyFont="1" applyFill="1" applyBorder="1" applyAlignment="1">
      <alignment horizontal="center" vertical="center" wrapText="1"/>
    </xf>
    <xf numFmtId="1" fontId="12" fillId="4" borderId="0" xfId="0" applyNumberFormat="1" applyFont="1" applyFill="1" applyAlignment="1">
      <alignment horizontal="center" vertical="center" wrapText="1"/>
    </xf>
    <xf numFmtId="1" fontId="13" fillId="5" borderId="6" xfId="0" applyNumberFormat="1" applyFont="1" applyFill="1" applyBorder="1" applyAlignment="1">
      <alignment horizontal="center" vertical="center" wrapText="1"/>
    </xf>
    <xf numFmtId="1" fontId="13" fillId="5" borderId="12" xfId="0" applyNumberFormat="1"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4" xfId="0" applyFont="1" applyFill="1" applyBorder="1" applyAlignment="1">
      <alignment horizontal="center" vertical="center" wrapText="1"/>
    </xf>
    <xf numFmtId="1" fontId="17" fillId="6" borderId="9" xfId="0" applyNumberFormat="1" applyFont="1" applyFill="1" applyBorder="1" applyAlignment="1">
      <alignment horizontal="center" vertical="center" wrapText="1"/>
    </xf>
    <xf numFmtId="1" fontId="17" fillId="6" borderId="10" xfId="0" applyNumberFormat="1" applyFont="1" applyFill="1" applyBorder="1" applyAlignment="1">
      <alignment horizontal="center" vertical="center" wrapText="1"/>
    </xf>
    <xf numFmtId="1" fontId="17" fillId="6" borderId="11" xfId="0" applyNumberFormat="1"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1" fillId="0" borderId="0" xfId="0" applyFont="1" applyAlignment="1">
      <alignment horizontal="center" wrapText="1"/>
    </xf>
    <xf numFmtId="1" fontId="5" fillId="0" borderId="1" xfId="0" applyNumberFormat="1" applyFont="1" applyBorder="1" applyAlignment="1">
      <alignment horizontal="center" vertical="center"/>
    </xf>
    <xf numFmtId="0" fontId="0" fillId="0" borderId="1" xfId="0" applyBorder="1" applyAlignment="1">
      <alignment horizontal="center" vertical="top" wrapText="1"/>
    </xf>
    <xf numFmtId="1"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1" fontId="14" fillId="6" borderId="9" xfId="0" applyNumberFormat="1" applyFont="1" applyFill="1" applyBorder="1" applyAlignment="1">
      <alignment horizontal="center" vertical="center" wrapText="1"/>
    </xf>
    <xf numFmtId="1" fontId="14" fillId="6" borderId="10" xfId="0" applyNumberFormat="1" applyFont="1" applyFill="1" applyBorder="1" applyAlignment="1">
      <alignment horizontal="center" vertical="center" wrapText="1"/>
    </xf>
    <xf numFmtId="1" fontId="14" fillId="6" borderId="11" xfId="0" applyNumberFormat="1" applyFont="1" applyFill="1" applyBorder="1" applyAlignment="1">
      <alignment horizontal="center" vertical="center" wrapText="1"/>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70" zoomScaleNormal="70" workbookViewId="0">
      <selection activeCell="I7" sqref="I7"/>
    </sheetView>
  </sheetViews>
  <sheetFormatPr baseColWidth="10" defaultRowHeight="15"/>
  <cols>
    <col min="1" max="1" width="30.42578125" customWidth="1"/>
    <col min="2" max="2" width="22.28515625" customWidth="1"/>
    <col min="3" max="3" width="58.140625" customWidth="1"/>
    <col min="4" max="4" width="64.85546875" customWidth="1"/>
    <col min="5" max="5" width="21.7109375" customWidth="1"/>
    <col min="6" max="6" width="23.28515625" customWidth="1"/>
    <col min="7" max="7" width="19.140625" customWidth="1"/>
  </cols>
  <sheetData>
    <row r="1" spans="1:11" ht="23.25">
      <c r="A1" s="49" t="s">
        <v>64</v>
      </c>
      <c r="B1" s="50"/>
      <c r="C1" s="50"/>
      <c r="D1" s="50"/>
      <c r="E1" s="50"/>
      <c r="F1" s="50"/>
      <c r="G1" s="50"/>
    </row>
    <row r="2" spans="1:11" ht="16.5">
      <c r="A2" s="51" t="s">
        <v>23</v>
      </c>
      <c r="B2" s="53" t="s">
        <v>24</v>
      </c>
      <c r="C2" s="53" t="s">
        <v>25</v>
      </c>
      <c r="D2" s="55" t="s">
        <v>53</v>
      </c>
      <c r="E2" s="57" t="s">
        <v>65</v>
      </c>
      <c r="F2" s="58"/>
      <c r="G2" s="59"/>
    </row>
    <row r="3" spans="1:11" ht="16.5">
      <c r="A3" s="52"/>
      <c r="B3" s="54"/>
      <c r="C3" s="54"/>
      <c r="D3" s="56"/>
      <c r="E3" s="21" t="s">
        <v>28</v>
      </c>
      <c r="F3" s="22" t="s">
        <v>29</v>
      </c>
      <c r="G3" s="23" t="s">
        <v>55</v>
      </c>
    </row>
    <row r="4" spans="1:11" ht="44.25" customHeight="1">
      <c r="A4" s="43">
        <v>2021011000248</v>
      </c>
      <c r="B4" s="45" t="s">
        <v>66</v>
      </c>
      <c r="C4" s="47" t="s">
        <v>67</v>
      </c>
      <c r="D4" s="47" t="s">
        <v>68</v>
      </c>
      <c r="E4" s="30" t="s">
        <v>69</v>
      </c>
      <c r="F4" s="31">
        <v>16741000</v>
      </c>
      <c r="G4" s="32">
        <v>97</v>
      </c>
    </row>
    <row r="5" spans="1:11" ht="54" customHeight="1">
      <c r="A5" s="44"/>
      <c r="B5" s="46"/>
      <c r="C5" s="48"/>
      <c r="D5" s="48"/>
      <c r="E5" s="30" t="s">
        <v>50</v>
      </c>
      <c r="F5" s="33">
        <v>16741000</v>
      </c>
      <c r="G5" s="32">
        <v>97</v>
      </c>
    </row>
    <row r="6" spans="1:11" ht="59.25" customHeight="1">
      <c r="A6" s="44"/>
      <c r="B6" s="46"/>
      <c r="C6" s="48"/>
      <c r="D6" s="48"/>
      <c r="E6" s="30" t="s">
        <v>70</v>
      </c>
      <c r="F6" s="33">
        <v>24691000</v>
      </c>
      <c r="G6" s="32">
        <v>97</v>
      </c>
    </row>
    <row r="7" spans="1:11" ht="57" customHeight="1">
      <c r="A7" s="44"/>
      <c r="B7" s="46"/>
      <c r="C7" s="48"/>
      <c r="D7" s="48"/>
      <c r="E7" s="30" t="s">
        <v>36</v>
      </c>
      <c r="F7" s="31">
        <v>22041000</v>
      </c>
      <c r="G7" s="32">
        <v>97</v>
      </c>
    </row>
    <row r="8" spans="1:11" ht="57.75" customHeight="1">
      <c r="A8" s="44"/>
      <c r="B8" s="46"/>
      <c r="C8" s="48"/>
      <c r="D8" s="48"/>
      <c r="E8" s="30" t="s">
        <v>37</v>
      </c>
      <c r="F8" s="33">
        <v>16741000</v>
      </c>
      <c r="G8" s="32">
        <v>97</v>
      </c>
    </row>
    <row r="9" spans="1:11" ht="77.25" customHeight="1">
      <c r="A9" s="44"/>
      <c r="B9" s="46"/>
      <c r="C9" s="48"/>
      <c r="D9" s="48"/>
      <c r="E9" s="30" t="s">
        <v>42</v>
      </c>
      <c r="F9" s="31">
        <v>16741000</v>
      </c>
      <c r="G9" s="32">
        <v>97</v>
      </c>
      <c r="K9" s="34"/>
    </row>
    <row r="10" spans="1:11" ht="73.5" customHeight="1">
      <c r="A10" s="44"/>
      <c r="B10" s="46"/>
      <c r="C10" s="48"/>
      <c r="D10" s="48"/>
      <c r="E10" s="30" t="s">
        <v>44</v>
      </c>
      <c r="F10" s="33">
        <v>22041000</v>
      </c>
      <c r="G10" s="32">
        <v>97</v>
      </c>
    </row>
    <row r="11" spans="1:11" ht="148.5" customHeight="1">
      <c r="A11" s="44"/>
      <c r="B11" s="46"/>
      <c r="C11" s="48"/>
      <c r="D11" s="48"/>
      <c r="E11" s="35" t="s">
        <v>71</v>
      </c>
      <c r="F11" s="31">
        <v>16741000</v>
      </c>
      <c r="G11" s="32">
        <v>97</v>
      </c>
    </row>
    <row r="12" spans="1:11" ht="16.5">
      <c r="A12" s="36" t="s">
        <v>63</v>
      </c>
      <c r="B12" s="36"/>
      <c r="C12" s="36"/>
      <c r="D12" s="36"/>
      <c r="E12" s="36"/>
      <c r="F12" s="37">
        <f>SUM(F4:F11)</f>
        <v>152478000</v>
      </c>
      <c r="G12" s="21">
        <f>SUM(G4:G11)</f>
        <v>776</v>
      </c>
    </row>
    <row r="13" spans="1:11" ht="16.5">
      <c r="A13" s="38"/>
      <c r="B13" s="38"/>
      <c r="C13" s="38"/>
      <c r="D13" s="39"/>
      <c r="E13" s="40"/>
      <c r="F13" s="41"/>
      <c r="G13" s="42"/>
    </row>
  </sheetData>
  <mergeCells count="10">
    <mergeCell ref="A4:A11"/>
    <mergeCell ref="B4:B11"/>
    <mergeCell ref="C4:C11"/>
    <mergeCell ref="D4:D11"/>
    <mergeCell ref="A1:G1"/>
    <mergeCell ref="A2:A3"/>
    <mergeCell ref="B2:B3"/>
    <mergeCell ref="C2:C3"/>
    <mergeCell ref="D2:D3"/>
    <mergeCell ref="E2:G2"/>
  </mergeCells>
  <dataValidations count="5">
    <dataValidation allowBlank="1" showInputMessage="1" showErrorMessage="1" prompt="Se debe realizar una descripción exacta del compromiso." sqref="B2:D2"/>
    <dataValidation allowBlank="1" showInputMessage="1" showErrorMessage="1" promptTitle="VALOR TOTAL EN PESOS" sqref="F4:F11"/>
    <dataValidation allowBlank="1" showInputMessage="1" showErrorMessage="1" prompt="Determinar cual es el municipio donde se centra, articula o gesta el compromiso. Para que la lista de Municipios se despliegue, se requiere haber seleccionado el Departamento" sqref="E3"/>
    <dataValidation allowBlank="1" showInputMessage="1" showErrorMessage="1" prompt="La inversión debe ser en pesos, no se admite texto, tampoco debe incluir puntos o comas en la digitación del valor " sqref="F3"/>
    <dataValidation allowBlank="1" showInputMessage="1" showErrorMessage="1" prompt="Codigo asignado al compromiso o proyecto si aun no ha sido asignado dejar en blanco" sqref="E2 A1:A2"/>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B1" workbookViewId="0">
      <selection sqref="A1:G1"/>
    </sheetView>
  </sheetViews>
  <sheetFormatPr baseColWidth="10" defaultColWidth="11.42578125" defaultRowHeight="14.25"/>
  <cols>
    <col min="1" max="1" width="23.5703125" style="1" customWidth="1"/>
    <col min="2" max="2" width="55.5703125" style="1" customWidth="1"/>
    <col min="3" max="3" width="61.85546875" style="1" customWidth="1"/>
    <col min="4" max="4" width="22.140625" style="1" customWidth="1"/>
    <col min="5" max="5" width="22.42578125" style="3" bestFit="1" customWidth="1"/>
    <col min="6" max="6" width="16.85546875" style="1" customWidth="1"/>
    <col min="7" max="7" width="16.7109375" style="4" bestFit="1" customWidth="1"/>
    <col min="8" max="16384" width="11.42578125" style="1"/>
  </cols>
  <sheetData>
    <row r="1" spans="1:10" ht="116.25" customHeight="1">
      <c r="A1" s="60" t="s">
        <v>9</v>
      </c>
      <c r="B1" s="60"/>
      <c r="C1" s="60"/>
      <c r="D1" s="60"/>
      <c r="E1" s="60"/>
      <c r="F1" s="60"/>
      <c r="G1" s="60"/>
    </row>
    <row r="2" spans="1:10" ht="15">
      <c r="A2" s="61" t="s">
        <v>7</v>
      </c>
      <c r="B2" s="61"/>
      <c r="C2" s="61"/>
      <c r="D2" s="61"/>
      <c r="E2" s="61"/>
      <c r="F2" s="61"/>
      <c r="G2" s="61"/>
    </row>
    <row r="3" spans="1:10" ht="30">
      <c r="A3" s="5" t="s">
        <v>0</v>
      </c>
      <c r="B3" s="5" t="s">
        <v>3</v>
      </c>
      <c r="C3" s="5" t="s">
        <v>1</v>
      </c>
      <c r="D3" s="5" t="s">
        <v>20</v>
      </c>
      <c r="E3" s="5" t="s">
        <v>2</v>
      </c>
      <c r="F3" s="5" t="s">
        <v>6</v>
      </c>
      <c r="G3" s="6" t="s">
        <v>8</v>
      </c>
    </row>
    <row r="4" spans="1:10" ht="25.15" customHeight="1">
      <c r="A4" s="62" t="s">
        <v>5</v>
      </c>
      <c r="B4" s="62" t="s">
        <v>4</v>
      </c>
      <c r="C4" s="62" t="s">
        <v>10</v>
      </c>
      <c r="D4" s="65" t="s">
        <v>21</v>
      </c>
      <c r="E4" s="8" t="s">
        <v>11</v>
      </c>
      <c r="F4" s="9">
        <v>500</v>
      </c>
      <c r="G4" s="2">
        <v>8025000</v>
      </c>
    </row>
    <row r="5" spans="1:10" ht="25.15" customHeight="1">
      <c r="A5" s="63"/>
      <c r="B5" s="63"/>
      <c r="C5" s="63"/>
      <c r="D5" s="65"/>
      <c r="E5" s="8" t="s">
        <v>12</v>
      </c>
      <c r="F5" s="9">
        <v>500</v>
      </c>
      <c r="G5" s="2">
        <v>8025000</v>
      </c>
    </row>
    <row r="6" spans="1:10" ht="25.15" customHeight="1">
      <c r="A6" s="63"/>
      <c r="B6" s="63"/>
      <c r="C6" s="63"/>
      <c r="D6" s="65"/>
      <c r="E6" s="8" t="s">
        <v>13</v>
      </c>
      <c r="F6" s="9">
        <v>500</v>
      </c>
      <c r="G6" s="2">
        <v>8025000</v>
      </c>
    </row>
    <row r="7" spans="1:10" ht="25.15" customHeight="1">
      <c r="A7" s="63"/>
      <c r="B7" s="63"/>
      <c r="C7" s="63"/>
      <c r="D7" s="65" t="s">
        <v>22</v>
      </c>
      <c r="E7" s="8" t="s">
        <v>14</v>
      </c>
      <c r="F7" s="9">
        <v>970</v>
      </c>
      <c r="G7" s="2">
        <v>15025000</v>
      </c>
    </row>
    <row r="8" spans="1:10" ht="25.15" customHeight="1">
      <c r="A8" s="63"/>
      <c r="B8" s="63"/>
      <c r="C8" s="63"/>
      <c r="D8" s="65"/>
      <c r="E8" s="8" t="s">
        <v>15</v>
      </c>
      <c r="F8" s="9">
        <v>450</v>
      </c>
      <c r="G8" s="2">
        <v>6275000</v>
      </c>
    </row>
    <row r="9" spans="1:10" ht="25.15" customHeight="1">
      <c r="A9" s="63"/>
      <c r="B9" s="64"/>
      <c r="C9" s="64"/>
      <c r="D9" s="65"/>
      <c r="E9" s="8" t="s">
        <v>16</v>
      </c>
      <c r="F9" s="9">
        <v>1650</v>
      </c>
      <c r="G9" s="2">
        <v>58025000</v>
      </c>
    </row>
    <row r="10" spans="1:10" ht="25.15" customHeight="1">
      <c r="A10" s="63"/>
      <c r="B10" s="64"/>
      <c r="C10" s="64"/>
      <c r="D10" s="65"/>
      <c r="E10" s="8" t="s">
        <v>17</v>
      </c>
      <c r="F10" s="9">
        <v>500</v>
      </c>
      <c r="G10" s="2">
        <v>8025000</v>
      </c>
    </row>
    <row r="11" spans="1:10" ht="25.15" customHeight="1">
      <c r="A11" s="63"/>
      <c r="B11" s="64"/>
      <c r="C11" s="64"/>
      <c r="D11" s="65"/>
      <c r="E11" s="8" t="s">
        <v>18</v>
      </c>
      <c r="F11" s="9">
        <v>450</v>
      </c>
      <c r="G11" s="2">
        <v>6275000</v>
      </c>
    </row>
    <row r="12" spans="1:10" ht="105" customHeight="1">
      <c r="A12" s="63"/>
      <c r="B12" s="64"/>
      <c r="C12" s="64"/>
      <c r="D12" s="65"/>
      <c r="E12" s="8" t="s">
        <v>19</v>
      </c>
      <c r="F12" s="9">
        <v>23300</v>
      </c>
      <c r="G12" s="2">
        <v>221400000</v>
      </c>
    </row>
    <row r="13" spans="1:10" ht="25.5" customHeight="1">
      <c r="A13" s="61"/>
      <c r="B13" s="61"/>
      <c r="C13" s="61"/>
      <c r="D13" s="61"/>
      <c r="E13" s="61"/>
      <c r="F13" s="61"/>
      <c r="G13" s="7">
        <f>SUM(G4:G12)</f>
        <v>339100000</v>
      </c>
    </row>
    <row r="15" spans="1:10">
      <c r="J15" s="1">
        <v>0</v>
      </c>
    </row>
  </sheetData>
  <mergeCells count="8">
    <mergeCell ref="A1:G1"/>
    <mergeCell ref="A2:G2"/>
    <mergeCell ref="A13:F13"/>
    <mergeCell ref="C4:C12"/>
    <mergeCell ref="B4:B12"/>
    <mergeCell ref="A4:A12"/>
    <mergeCell ref="D4:D6"/>
    <mergeCell ref="D7:D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77" zoomScaleNormal="77" workbookViewId="0">
      <selection activeCell="E20" sqref="E20"/>
    </sheetView>
  </sheetViews>
  <sheetFormatPr baseColWidth="10" defaultColWidth="9.140625" defaultRowHeight="15"/>
  <cols>
    <col min="1" max="1" width="27" customWidth="1"/>
    <col min="2" max="2" width="44.28515625" bestFit="1" customWidth="1"/>
    <col min="3" max="3" width="29.85546875" customWidth="1"/>
    <col min="4" max="4" width="44.42578125" customWidth="1"/>
    <col min="5" max="5" width="22" customWidth="1"/>
    <col min="6" max="6" width="25.7109375" customWidth="1"/>
    <col min="7" max="7" width="21.85546875" customWidth="1"/>
    <col min="8" max="8" width="19.140625" customWidth="1"/>
  </cols>
  <sheetData>
    <row r="1" spans="1:8" ht="31.5">
      <c r="A1" s="10" t="s">
        <v>23</v>
      </c>
      <c r="B1" s="10" t="s">
        <v>24</v>
      </c>
      <c r="C1" s="10" t="s">
        <v>25</v>
      </c>
      <c r="D1" s="10" t="s">
        <v>26</v>
      </c>
      <c r="E1" s="11" t="s">
        <v>27</v>
      </c>
      <c r="F1" s="11" t="s">
        <v>28</v>
      </c>
      <c r="G1" s="11" t="s">
        <v>29</v>
      </c>
      <c r="H1" s="11" t="s">
        <v>30</v>
      </c>
    </row>
    <row r="2" spans="1:8" ht="15" customHeight="1">
      <c r="A2" s="69">
        <v>2021011000250</v>
      </c>
      <c r="B2" s="69" t="s">
        <v>31</v>
      </c>
      <c r="C2" s="70" t="s">
        <v>32</v>
      </c>
      <c r="D2" s="70" t="s">
        <v>33</v>
      </c>
      <c r="E2" s="66" t="s">
        <v>34</v>
      </c>
      <c r="F2" s="12" t="s">
        <v>35</v>
      </c>
      <c r="G2" s="13">
        <f>59690778*2</f>
        <v>119381556</v>
      </c>
      <c r="H2" s="12">
        <v>200</v>
      </c>
    </row>
    <row r="3" spans="1:8">
      <c r="A3" s="69"/>
      <c r="B3" s="69"/>
      <c r="C3" s="70"/>
      <c r="D3" s="70"/>
      <c r="E3" s="66"/>
      <c r="F3" s="12" t="s">
        <v>36</v>
      </c>
      <c r="G3" s="13">
        <v>59690778</v>
      </c>
      <c r="H3" s="12">
        <v>100</v>
      </c>
    </row>
    <row r="4" spans="1:8">
      <c r="A4" s="69"/>
      <c r="B4" s="69"/>
      <c r="C4" s="70"/>
      <c r="D4" s="70"/>
      <c r="E4" s="66"/>
      <c r="F4" s="12" t="s">
        <v>37</v>
      </c>
      <c r="G4" s="13">
        <f>59690778*2</f>
        <v>119381556</v>
      </c>
      <c r="H4" s="12">
        <v>200</v>
      </c>
    </row>
    <row r="5" spans="1:8">
      <c r="A5" s="69"/>
      <c r="B5" s="69"/>
      <c r="C5" s="70"/>
      <c r="D5" s="70"/>
      <c r="E5" s="66"/>
      <c r="F5" s="12" t="s">
        <v>38</v>
      </c>
      <c r="G5" s="13">
        <v>59690778</v>
      </c>
      <c r="H5" s="12">
        <v>100</v>
      </c>
    </row>
    <row r="6" spans="1:8">
      <c r="A6" s="69"/>
      <c r="B6" s="69"/>
      <c r="C6" s="70"/>
      <c r="D6" s="70"/>
      <c r="E6" s="66"/>
      <c r="F6" s="12" t="s">
        <v>39</v>
      </c>
      <c r="G6" s="13">
        <v>59690778</v>
      </c>
      <c r="H6" s="12">
        <v>100</v>
      </c>
    </row>
    <row r="7" spans="1:8">
      <c r="A7" s="69"/>
      <c r="B7" s="69"/>
      <c r="C7" s="70"/>
      <c r="D7" s="70"/>
      <c r="E7" s="66"/>
      <c r="F7" s="12" t="s">
        <v>40</v>
      </c>
      <c r="G7" s="13">
        <f>59690778*2</f>
        <v>119381556</v>
      </c>
      <c r="H7" s="12">
        <v>200</v>
      </c>
    </row>
    <row r="8" spans="1:8">
      <c r="A8" s="69"/>
      <c r="B8" s="69"/>
      <c r="C8" s="70"/>
      <c r="D8" s="70"/>
      <c r="E8" s="66"/>
      <c r="F8" s="12" t="s">
        <v>41</v>
      </c>
      <c r="G8" s="13">
        <v>59690778</v>
      </c>
      <c r="H8" s="12">
        <v>100</v>
      </c>
    </row>
    <row r="9" spans="1:8">
      <c r="A9" s="69"/>
      <c r="B9" s="69"/>
      <c r="C9" s="70"/>
      <c r="D9" s="70"/>
      <c r="E9" s="66"/>
      <c r="F9" s="12" t="s">
        <v>42</v>
      </c>
      <c r="G9" s="13">
        <f>59690778*2</f>
        <v>119381556</v>
      </c>
      <c r="H9" s="12">
        <v>200</v>
      </c>
    </row>
    <row r="10" spans="1:8">
      <c r="A10" s="69"/>
      <c r="B10" s="69"/>
      <c r="C10" s="70"/>
      <c r="D10" s="70"/>
      <c r="E10" s="66"/>
      <c r="F10" s="12" t="s">
        <v>43</v>
      </c>
      <c r="G10" s="13">
        <f>59690778*2</f>
        <v>119381556</v>
      </c>
      <c r="H10" s="12">
        <v>200</v>
      </c>
    </row>
    <row r="11" spans="1:8">
      <c r="A11" s="69"/>
      <c r="B11" s="69"/>
      <c r="C11" s="70"/>
      <c r="D11" s="70"/>
      <c r="E11" s="66"/>
      <c r="F11" s="12" t="s">
        <v>44</v>
      </c>
      <c r="G11" s="13">
        <f>59690778*2</f>
        <v>119381556</v>
      </c>
      <c r="H11" s="12">
        <v>200</v>
      </c>
    </row>
    <row r="12" spans="1:8">
      <c r="A12" s="69"/>
      <c r="B12" s="69"/>
      <c r="C12" s="70"/>
      <c r="D12" s="70"/>
      <c r="E12" s="66"/>
      <c r="F12" s="12" t="s">
        <v>45</v>
      </c>
      <c r="G12" s="13">
        <v>100529156</v>
      </c>
      <c r="H12" s="12">
        <v>130</v>
      </c>
    </row>
    <row r="13" spans="1:8">
      <c r="A13" s="69"/>
      <c r="B13" s="69"/>
      <c r="C13" s="70"/>
      <c r="D13" s="70"/>
      <c r="E13" s="66"/>
      <c r="F13" s="12" t="s">
        <v>46</v>
      </c>
      <c r="G13" s="13">
        <f>59690778*2</f>
        <v>119381556</v>
      </c>
      <c r="H13" s="12">
        <v>200</v>
      </c>
    </row>
    <row r="14" spans="1:8">
      <c r="A14" s="69"/>
      <c r="B14" s="69"/>
      <c r="C14" s="70"/>
      <c r="D14" s="70"/>
      <c r="E14" s="66"/>
      <c r="F14" s="12" t="s">
        <v>47</v>
      </c>
      <c r="G14" s="13">
        <v>59690778</v>
      </c>
      <c r="H14" s="12">
        <v>100</v>
      </c>
    </row>
    <row r="15" spans="1:8">
      <c r="A15" s="69"/>
      <c r="B15" s="69"/>
      <c r="C15" s="70"/>
      <c r="D15" s="70"/>
      <c r="E15" s="66"/>
      <c r="F15" s="14" t="s">
        <v>48</v>
      </c>
      <c r="G15" s="15">
        <f>SUM(G2:G14)</f>
        <v>1234653938</v>
      </c>
      <c r="H15" s="16">
        <f>SUM(H2:H14)</f>
        <v>2030</v>
      </c>
    </row>
    <row r="16" spans="1:8">
      <c r="A16" s="69"/>
      <c r="B16" s="69"/>
      <c r="C16" s="70"/>
      <c r="D16" s="70"/>
      <c r="E16" s="67" t="s">
        <v>49</v>
      </c>
      <c r="F16" s="12" t="s">
        <v>50</v>
      </c>
      <c r="G16" s="13">
        <v>119381556</v>
      </c>
      <c r="H16" s="12">
        <v>200</v>
      </c>
    </row>
    <row r="17" spans="1:8">
      <c r="A17" s="69"/>
      <c r="B17" s="69"/>
      <c r="C17" s="70"/>
      <c r="D17" s="70"/>
      <c r="E17" s="67"/>
      <c r="F17" s="12" t="s">
        <v>51</v>
      </c>
      <c r="G17" s="13">
        <v>119381556</v>
      </c>
      <c r="H17" s="12">
        <v>200</v>
      </c>
    </row>
    <row r="18" spans="1:8">
      <c r="A18" s="69"/>
      <c r="B18" s="69"/>
      <c r="C18" s="70"/>
      <c r="D18" s="70"/>
      <c r="E18" s="67"/>
      <c r="F18" s="14" t="s">
        <v>48</v>
      </c>
      <c r="G18" s="17">
        <f>+G17+G16</f>
        <v>238763112</v>
      </c>
      <c r="H18" s="18">
        <f>+H17+H16</f>
        <v>400</v>
      </c>
    </row>
    <row r="19" spans="1:8">
      <c r="G19" s="19"/>
    </row>
    <row r="22" spans="1:8">
      <c r="G22" s="20"/>
    </row>
    <row r="28" spans="1:8">
      <c r="D28" s="68"/>
    </row>
    <row r="29" spans="1:8">
      <c r="D29" s="68"/>
    </row>
    <row r="30" spans="1:8">
      <c r="D30" s="68"/>
    </row>
    <row r="31" spans="1:8" ht="95.25" customHeight="1">
      <c r="D31" s="68"/>
    </row>
  </sheetData>
  <mergeCells count="7">
    <mergeCell ref="E2:E15"/>
    <mergeCell ref="E16:E18"/>
    <mergeCell ref="D28:D31"/>
    <mergeCell ref="A2:A18"/>
    <mergeCell ref="B2:B18"/>
    <mergeCell ref="C2:C18"/>
    <mergeCell ref="D2:D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zoomScale="80" zoomScaleNormal="80" workbookViewId="0">
      <selection activeCell="C2" sqref="C2:C3"/>
    </sheetView>
  </sheetViews>
  <sheetFormatPr baseColWidth="10" defaultRowHeight="15"/>
  <cols>
    <col min="1" max="1" width="16.85546875" customWidth="1"/>
    <col min="2" max="2" width="25.140625" customWidth="1"/>
    <col min="3" max="3" width="25.42578125" customWidth="1"/>
    <col min="4" max="4" width="109.7109375" customWidth="1"/>
    <col min="5" max="5" width="23" bestFit="1" customWidth="1"/>
    <col min="6" max="6" width="16.140625" customWidth="1"/>
    <col min="7" max="7" width="13.7109375" customWidth="1"/>
  </cols>
  <sheetData>
    <row r="1" spans="1:7" ht="23.25">
      <c r="A1" s="49" t="s">
        <v>52</v>
      </c>
      <c r="B1" s="50"/>
      <c r="C1" s="50"/>
      <c r="D1" s="50"/>
      <c r="E1" s="50"/>
      <c r="F1" s="50"/>
      <c r="G1" s="50"/>
    </row>
    <row r="2" spans="1:7" ht="26.45" customHeight="1">
      <c r="A2" s="51" t="s">
        <v>23</v>
      </c>
      <c r="B2" s="53" t="s">
        <v>24</v>
      </c>
      <c r="C2" s="53" t="s">
        <v>25</v>
      </c>
      <c r="D2" s="55" t="s">
        <v>53</v>
      </c>
      <c r="E2" s="76" t="s">
        <v>54</v>
      </c>
      <c r="F2" s="77"/>
      <c r="G2" s="78"/>
    </row>
    <row r="3" spans="1:7" ht="46.15" customHeight="1">
      <c r="A3" s="52"/>
      <c r="B3" s="54"/>
      <c r="C3" s="54"/>
      <c r="D3" s="56"/>
      <c r="E3" s="21" t="s">
        <v>28</v>
      </c>
      <c r="F3" s="22" t="s">
        <v>29</v>
      </c>
      <c r="G3" s="23" t="s">
        <v>55</v>
      </c>
    </row>
    <row r="4" spans="1:7" ht="35.450000000000003" customHeight="1">
      <c r="A4" s="71">
        <v>2021011000248</v>
      </c>
      <c r="B4" s="72" t="s">
        <v>56</v>
      </c>
      <c r="C4" s="74" t="s">
        <v>57</v>
      </c>
      <c r="D4" s="70" t="s">
        <v>58</v>
      </c>
      <c r="E4" s="24" t="s">
        <v>36</v>
      </c>
      <c r="F4" s="25">
        <v>9072000</v>
      </c>
      <c r="G4" s="72">
        <v>5760</v>
      </c>
    </row>
    <row r="5" spans="1:7" ht="32.450000000000003" customHeight="1">
      <c r="A5" s="71"/>
      <c r="B5" s="73"/>
      <c r="C5" s="74"/>
      <c r="D5" s="70"/>
      <c r="E5" s="26" t="s">
        <v>38</v>
      </c>
      <c r="F5" s="27">
        <v>9072000</v>
      </c>
      <c r="G5" s="73"/>
    </row>
    <row r="6" spans="1:7" ht="32.450000000000003" customHeight="1">
      <c r="A6" s="71"/>
      <c r="B6" s="74" t="s">
        <v>59</v>
      </c>
      <c r="C6" s="74"/>
      <c r="D6" s="70"/>
      <c r="E6" s="26" t="s">
        <v>60</v>
      </c>
      <c r="F6" s="27">
        <v>21168000</v>
      </c>
      <c r="G6" s="73"/>
    </row>
    <row r="7" spans="1:7" ht="32.450000000000003" customHeight="1">
      <c r="A7" s="71"/>
      <c r="B7" s="74"/>
      <c r="C7" s="74"/>
      <c r="D7" s="70"/>
      <c r="E7" s="26" t="s">
        <v>37</v>
      </c>
      <c r="F7" s="27">
        <v>9072000</v>
      </c>
      <c r="G7" s="73"/>
    </row>
    <row r="8" spans="1:7" ht="32.450000000000003" customHeight="1">
      <c r="A8" s="71"/>
      <c r="B8" s="74" t="s">
        <v>61</v>
      </c>
      <c r="C8" s="74"/>
      <c r="D8" s="70"/>
      <c r="E8" s="26" t="s">
        <v>42</v>
      </c>
      <c r="F8" s="27">
        <v>9072000</v>
      </c>
      <c r="G8" s="73"/>
    </row>
    <row r="9" spans="1:7" ht="32.450000000000003" customHeight="1">
      <c r="A9" s="71"/>
      <c r="B9" s="74"/>
      <c r="C9" s="74"/>
      <c r="D9" s="70"/>
      <c r="E9" s="26" t="s">
        <v>39</v>
      </c>
      <c r="F9" s="27">
        <v>9072000</v>
      </c>
      <c r="G9" s="73"/>
    </row>
    <row r="10" spans="1:7" ht="36.6" customHeight="1">
      <c r="A10" s="71"/>
      <c r="B10" s="74"/>
      <c r="C10" s="74"/>
      <c r="D10" s="70"/>
      <c r="E10" s="26" t="s">
        <v>41</v>
      </c>
      <c r="F10" s="27">
        <v>9072000</v>
      </c>
      <c r="G10" s="73"/>
    </row>
    <row r="11" spans="1:7" ht="36.6" customHeight="1">
      <c r="A11" s="71"/>
      <c r="B11" s="74"/>
      <c r="C11" s="74"/>
      <c r="D11" s="70"/>
      <c r="E11" s="26" t="s">
        <v>35</v>
      </c>
      <c r="F11" s="27">
        <v>9072000</v>
      </c>
      <c r="G11" s="73"/>
    </row>
    <row r="12" spans="1:7" ht="36.6" customHeight="1">
      <c r="A12" s="71"/>
      <c r="B12" s="74"/>
      <c r="C12" s="74"/>
      <c r="D12" s="70"/>
      <c r="E12" s="26" t="s">
        <v>40</v>
      </c>
      <c r="F12" s="27">
        <v>9072000</v>
      </c>
      <c r="G12" s="73"/>
    </row>
    <row r="13" spans="1:7" ht="36.6" customHeight="1">
      <c r="A13" s="71"/>
      <c r="B13" s="74"/>
      <c r="C13" s="74"/>
      <c r="D13" s="70"/>
      <c r="E13" s="26" t="s">
        <v>43</v>
      </c>
      <c r="F13" s="27">
        <v>9072000</v>
      </c>
      <c r="G13" s="73"/>
    </row>
    <row r="14" spans="1:7" ht="36.6" customHeight="1">
      <c r="A14" s="71"/>
      <c r="B14" s="72" t="s">
        <v>62</v>
      </c>
      <c r="C14" s="74"/>
      <c r="D14" s="70"/>
      <c r="E14" s="26" t="s">
        <v>44</v>
      </c>
      <c r="F14" s="27">
        <v>9072000</v>
      </c>
      <c r="G14" s="73"/>
    </row>
    <row r="15" spans="1:7" ht="36.6" customHeight="1">
      <c r="A15" s="71"/>
      <c r="B15" s="73"/>
      <c r="C15" s="74"/>
      <c r="D15" s="70"/>
      <c r="E15" s="26" t="s">
        <v>45</v>
      </c>
      <c r="F15" s="27">
        <v>9072000</v>
      </c>
      <c r="G15" s="73"/>
    </row>
    <row r="16" spans="1:7" ht="80.25" customHeight="1">
      <c r="A16" s="71"/>
      <c r="B16" s="75"/>
      <c r="C16" s="74"/>
      <c r="D16" s="70"/>
      <c r="E16" s="28" t="s">
        <v>63</v>
      </c>
      <c r="F16" s="29">
        <f>SUM(F4:F15)</f>
        <v>120960000</v>
      </c>
      <c r="G16" s="75"/>
    </row>
  </sheetData>
  <mergeCells count="14">
    <mergeCell ref="A1:G1"/>
    <mergeCell ref="A2:A3"/>
    <mergeCell ref="B2:B3"/>
    <mergeCell ref="C2:C3"/>
    <mergeCell ref="D2:D3"/>
    <mergeCell ref="E2:G2"/>
    <mergeCell ref="A4:A16"/>
    <mergeCell ref="B4:B5"/>
    <mergeCell ref="C4:C16"/>
    <mergeCell ref="D4:D16"/>
    <mergeCell ref="G4:G16"/>
    <mergeCell ref="B6:B7"/>
    <mergeCell ref="B8:B13"/>
    <mergeCell ref="B14:B16"/>
  </mergeCells>
  <dataValidations count="4">
    <dataValidation allowBlank="1" showInputMessage="1" showErrorMessage="1" prompt="Codigo asignado al compromiso o proyecto si aun no ha sido asignado dejar en blanco" sqref="E2 A1:A2"/>
    <dataValidation allowBlank="1" showInputMessage="1" showErrorMessage="1" prompt="La inversión debe ser en pesos, no se admite texto, tampoco debe incluir puntos o comas en la digitación del valor " sqref="F3"/>
    <dataValidation allowBlank="1" showInputMessage="1" showErrorMessage="1" prompt="Determinar cual es el municipio donde se centra, articula o gesta el compromiso. Para que la lista de Municipios se despliegue, se requiere haber seleccionado el Departamento" sqref="E3"/>
    <dataValidation allowBlank="1" showInputMessage="1" showErrorMessage="1" prompt="Se debe realizar una descripción exacta del compromiso." sqref="B2:D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CATATUMBO GIT DSC 2025</vt:lpstr>
      <vt:lpstr>GIT  AF CATATUMBO Y METROP 2025</vt:lpstr>
      <vt:lpstr>JDEC CATATUMBO Y METROP 2025</vt:lpstr>
      <vt:lpstr>GIT REC COR 2025</vt:lpstr>
    </vt:vector>
  </TitlesOfParts>
  <Company>InKulpado666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Janeth Rocío Castañeda Micán</cp:lastModifiedBy>
  <dcterms:created xsi:type="dcterms:W3CDTF">2024-02-01T22:16:31Z</dcterms:created>
  <dcterms:modified xsi:type="dcterms:W3CDTF">2025-03-27T20:15:10Z</dcterms:modified>
</cp:coreProperties>
</file>