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mineducaciongovco.sharepoint.com/sites/SAGIES_CalidadyPertenencia/Documentos compartidos/Respuestas/"/>
    </mc:Choice>
  </mc:AlternateContent>
  <xr:revisionPtr revIDLastSave="0" documentId="8_{5BFF477C-5442-490B-AE1D-CBB469561926}" xr6:coauthVersionLast="47" xr6:coauthVersionMax="47" xr10:uidLastSave="{00000000-0000-0000-0000-000000000000}"/>
  <bookViews>
    <workbookView xWindow="-120" yWindow="-120" windowWidth="29040" windowHeight="15840" activeTab="1" xr2:uid="{D4267A28-F880-4267-9A2B-EAECCFDD256F}"/>
  </bookViews>
  <sheets>
    <sheet name="PIC 2023-2" sheetId="1" r:id="rId1"/>
    <sheet name="PIC 2024-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4" i="2" l="1"/>
</calcChain>
</file>

<file path=xl/sharedStrings.xml><?xml version="1.0" encoding="utf-8"?>
<sst xmlns="http://schemas.openxmlformats.org/spreadsheetml/2006/main" count="127" uniqueCount="115">
  <si>
    <t>Nombre IES</t>
  </si>
  <si>
    <t>Resumen alcance proyecto</t>
  </si>
  <si>
    <t>Recursos Aumento Base Presupuestal 2023-2</t>
  </si>
  <si>
    <t>Recursos Ejecutados de Aumento Base Presupuestal 2023-2</t>
  </si>
  <si>
    <t xml:space="preserve">Porcentaje de Ejecución </t>
  </si>
  <si>
    <t>COLEGIO MAYOR DE ANTIOQUIA</t>
  </si>
  <si>
    <t>Ampliación de cobertura educativa con inscripción gratuita y programas virtuales y técnicos, beneficiando a jóvenes vulnerables.</t>
  </si>
  <si>
    <t>COLEGIO MAYOR DEL CAUCA</t>
  </si>
  <si>
    <t>Fortalecimiento de capacidad instalada mediante vinculación docente, dotación tecnológica y licencias para nuevas cohortes.</t>
  </si>
  <si>
    <t>Recursos destinados a bienestar institucional para transporte, alimentación y programas de permanencia y graduación.</t>
  </si>
  <si>
    <t>INSTITUTO NACIONAL DE FORMACIÓN TÉCNICA PROFESIONAL - HUMBERTO VELÁSQUEZ GARCIA</t>
  </si>
  <si>
    <t>Garantizar inscripción, servicio médico y seguro para estudiantes de zonas rurales y con enfoque diferencial.</t>
  </si>
  <si>
    <t>Implementación de servicios psicológicos integrales para fortalecer el bienestar universitario.</t>
  </si>
  <si>
    <t>INSTITUTO TÉCNICO NACIONAL DE COMERCIO SIMÓN RODRIGUEZ - INTENALCO</t>
  </si>
  <si>
    <t>Apoyo de transporte para 70 estudiantes de primera matrícula mediante tarjetas MIO.</t>
  </si>
  <si>
    <t>INSTITUTO UNIVERSITARIO DE LA PAZ</t>
  </si>
  <si>
    <t>Subsidios de alimentación y transporte para 200 estudiantes en condición de vulnerabilidad.</t>
  </si>
  <si>
    <t>N/A</t>
  </si>
  <si>
    <t>UNIDAD CENTRAL DEL VALLE DEL CAUCA</t>
  </si>
  <si>
    <t>Actividades académicas y psicosociales para fortalecer la adaptación universitaria y la formación integral.</t>
  </si>
  <si>
    <t>UNIVERSIDAD DE CALDAS</t>
  </si>
  <si>
    <t>Fortalecimiento del tránsito de la educación media a la superior con énfasis en orientación y articulación curricular.</t>
  </si>
  <si>
    <t>UNIVERSIDAD DE CARTAGENA</t>
  </si>
  <si>
    <t>Apoyo a la permanencia de estudiantes en modalidades presencial y a distancia en Cartagena de Indias.</t>
  </si>
  <si>
    <t>Apoyo a estudiantes de El Carmen de Bolívar mediante personal de apoyo y estrategias de permanencia.</t>
  </si>
  <si>
    <t>Apoyo a estudiantes de Magangué mediante personal de apoyo y estrategias de permanencia</t>
  </si>
  <si>
    <t>Apoyo a estudiantes de Carmen de Bolívar mediante personal de apoyo y estrategias de permanencia</t>
  </si>
  <si>
    <t>UNIVERSIDAD DE CÓRDOBA</t>
  </si>
  <si>
    <t xml:space="preserve">Aumento de cobertura en 120 cupos de estudiantes nuevos en el lugar de desarrollo de Sahagún, en los programas de Licenciatura en Educación Infantil 40, Ingeniería de Sistema 40, Administración en Finanzas y Negocios Internacionales 40. </t>
  </si>
  <si>
    <t xml:space="preserve">Aumento de cobertura en 40 cupos de estudiantes nuevos en el lugar de desarrollo de Lorica, en el programa Administración en Finanzas y Negocios Internacionales </t>
  </si>
  <si>
    <t>UNIVERSIDAD DE LOS LLANOS</t>
  </si>
  <si>
    <t>Desarrollo de estrategias para garantizar la permanencia y graduación de los estudiantes.</t>
  </si>
  <si>
    <t>UNIVERSIDAD DEL ATLÁNTICO</t>
  </si>
  <si>
    <t>Implementación de módulos virtuales y ajustes en admisiones para fortalecer programas en modalidad virtual.</t>
  </si>
  <si>
    <t>Revisión y ajuste de oferta académica en todas las sedes, considerando pertinencia y demanda.</t>
  </si>
  <si>
    <t>UNIVERSIDAD DEL CAUCA</t>
  </si>
  <si>
    <t>Atención del 100% de estudiantes que ingresan por PIC a la Universidad del Cauca,</t>
  </si>
  <si>
    <t>Brindar Apoyo Económico de Medio Salario Mínimo Legal Vigente a estudiantes PTIES, durante el Primer Semestre 2024.</t>
  </si>
  <si>
    <t>Vinculación de profesores temporales para cubrir las necesidades académicas derivadas de la ampliacion de cobertura dentro de los proyectos estipulados</t>
  </si>
  <si>
    <t>UNIVERSIDAD DEL PACÍFICO</t>
  </si>
  <si>
    <t>Buscan brindar asistencia alimentaria a estudiantes de bajos recursos económicos o que se encuentran en situaciones de vulnerabilidad, con el objetivo de contribuir a su bienestar integral y apoyar su desempeño académico.</t>
  </si>
  <si>
    <t>Buscan brindar asistencia de transporte a los estudiantes que enfrentan dificultades para regresar a casa, con el objetivo de mejorar su acceso a la educación y apoyar su bienestar integral.</t>
  </si>
  <si>
    <t>UNIVERSIDAD FRANCISCO DE PAULA SANTANDER - OCAÑA - UFPSO</t>
  </si>
  <si>
    <t>Ampliar los beneficios de servicio de restaurante universitario</t>
  </si>
  <si>
    <t>UNIVERSIDAD PEDAGÓGICA NACIONAL</t>
  </si>
  <si>
    <t xml:space="preserve">Cupos nuevos en los programas ofertados por la UPN: Ajuste Oferta Interna </t>
  </si>
  <si>
    <t>Ampliación de lugar de desarrollo del programa de Licenciatura en Educación Física, Recreación y Deportes en Garzón</t>
  </si>
  <si>
    <t>Ampliación de lugar de desarrollo del programa de Licenciatura en Educación Física, Recreación y Deportes en La Plata</t>
  </si>
  <si>
    <t>Ampliación de lugar de desarrollo del programa de Licenciatura en Educación Física, Recreación y Deportes en Pitalito</t>
  </si>
  <si>
    <t xml:space="preserve">UNIVERSIDAD SURCOLOMBIANA </t>
  </si>
  <si>
    <t>UNIDAD TÉCNICA PARA EL DESARROLLO PROFESIONAL - UTEDÉ</t>
  </si>
  <si>
    <t>Alcance o Resultado Esperado del Proyecto</t>
  </si>
  <si>
    <t>Recursos Aumento Base Presupuestal 2024</t>
  </si>
  <si>
    <t>COLEGIO INTEGRADO NACIONAL ORIENTE DE CALDAS - IES CINOC</t>
  </si>
  <si>
    <t>Apoyo mensual de bono de sostenimiento para 74 estudiantes</t>
  </si>
  <si>
    <t>Subsidio de alimentación y transporte para 60 estudiantes en condición de vulnerabilidad para garantizar su permanencia.</t>
  </si>
  <si>
    <t>ESCUELA TECNOLOGICA INSTITUTO TECNICO CENTRAL</t>
  </si>
  <si>
    <t>Brindar servicio de alimentación a 100 nuevos estudiantes en condición de vulnerabilidad</t>
  </si>
  <si>
    <t>INSTITUCIÓN UNIVERSITARIA ANTONIO JOSÉ CAMACHO</t>
  </si>
  <si>
    <t>Implementación del Programa de Atención Integral (PAI) para 320 estudiantes en cuatro programas tecnológicos orientados a jóvenes en situación de vulnerabilidad en Cali.</t>
  </si>
  <si>
    <t>INSTITUCIÓN UNIVERSITARIA BELLAS ARTES Y CIENCIAS DE BOLÍVAR</t>
  </si>
  <si>
    <t>Contratación de dos psicólogos y un trabajador social para apoyo emocional y social en los programas de Diseño Gráfico y Comunicación Audiovisual.</t>
  </si>
  <si>
    <t>INSTITUCIÓN UNIVERSITARIA DE BARRANQUILLA - IUB</t>
  </si>
  <si>
    <t>Implementación de un sistema de incentivos para reducir la deserción con 900 beneficiarios.</t>
  </si>
  <si>
    <t>Adquisición de una herramienta tecnológica para seguimiento académico y prevención de deserción.</t>
  </si>
  <si>
    <t>INSTITUCIÓN UNIVERSITARIA DE ENVIGADO</t>
  </si>
  <si>
    <t>Construcción de sala itinerante de lectura y descanso que beneficiará los estudiantes nuevos y antiguos incluidos los de la meta de ampliación de cobertura, como estimulo de bienestar y que incentiva a su vez la permanencia (salud mental y física)</t>
  </si>
  <si>
    <t>Contratación de docentes para dictar los niveles de segunda lengua en el marco del programa, Gratuidad en segunda lengua, con el que se espera impactar 200 estudiantes de primer curso los cuales estarán distribuidos en 10 grupos de tres niveles de a 20 estudiantes, cada uno durante el 2024-2, como una estrategia para la ampliación de cobertura y su permanencia en la educacion profesional.</t>
  </si>
  <si>
    <t>INSTITUTO NACIONAL DE FORMACIÓN TÉCNICA PROFESIONAL DE SAN ANDRES</t>
  </si>
  <si>
    <t>Beneficiar a estudiantes ubicados en los sectores rurales</t>
  </si>
  <si>
    <t>INSTITUTO NACIONAL DE FORMACIÓN TÉCNICA PROFESIONAL DE SAN JUAN DEL CESAR</t>
  </si>
  <si>
    <t>Transporte y alimentación para estudiantes rurales de La Guajira (30 nuevos y 170 actuales).</t>
  </si>
  <si>
    <t>Estrategias de divulgación de programas académicos para captar nuevos estudiantes.</t>
  </si>
  <si>
    <t>Actividades de acompañamiento académico y psicosocial para garantizar la permanencia.</t>
  </si>
  <si>
    <t xml:space="preserve">INSTITUTO TOLIMENSE DE FORMACIÓN TÉCNICA PROFESIONAL – ITFIP </t>
  </si>
  <si>
    <t>Estrategias de permanencia mediante actividades culturales y artísticas, y apoyo psicosocial a nuevos estudiantes.</t>
  </si>
  <si>
    <t>Desarrollo de estrategias que impulsen la permanencia estudiantil en las cuatro (4) áreas del Sistema de Bienestar Universitario.</t>
  </si>
  <si>
    <t>UNIDADES TECNOLÓGICAS DE SANTANDER</t>
  </si>
  <si>
    <t>Acompañamiento a 800 estudiantes de primer ingreso mediante actividades deportivas, culturales y recreativas, con apoyo docente y de intérpretes de señas.</t>
  </si>
  <si>
    <t>Cursos virtuales de nivelación académica y fortalecimiento de habilidades para 1.200 estudiantes.</t>
  </si>
  <si>
    <t>Encuentros y estrategias comunicativas para estudiantes de la estrategia "Universidad en tu Pueblo".</t>
  </si>
  <si>
    <t>Apoyos económicos para 70 estudiantes priorizados mediante el Sistema Institucional de Retención Estudiantil (SIRE).</t>
  </si>
  <si>
    <t>UNIVERSIDAD DE LA GUAJIRA</t>
  </si>
  <si>
    <t>Desarrollar las estrategias de permanencia y graduación exitosa (apoyo subsidio de transporte, alimentación, acompañamiento académico, y caracterización con el programa alerta temprana) a 807 nuevos estudiantes de ampliación de cobertura</t>
  </si>
  <si>
    <t>UNIVERSIDAD DE NARIÑO</t>
  </si>
  <si>
    <t xml:space="preserve">Implementación de 3 programas Promoción Socioeconómica, Cultura, Deportes de Bienestar Universitario en cada municipio. </t>
  </si>
  <si>
    <t>Contratación de un coordinador, 16 docentes y 31 practicantes (estudiantes de último semestre) para el fortalecimiento de las competencias de lectoescritura y razonamiento cuantitativo de los estudiantes de primer semestre 740 estudiantes de ampliación de cobertura.</t>
  </si>
  <si>
    <t>Fortalecer los apoyos económicos para el sostenimiento y movilidad de 329 nuevos estudiantes del proyecto Juventud Atlántico a la UA periodo 2024-2 durante un semestre académico.</t>
  </si>
  <si>
    <t>-Aumentar 570 almuerzos diarios durante 16 semanas del semestre 2024-2 para la atención de la población priorizada (Juventud Atlántico a la UA de 2024-1 y 2024-2; y los beneficiarios del proyecto de Fortalecimiento de la Oferta según disponibilidad horaria)</t>
  </si>
  <si>
    <t>-Fortalecer el programa de monitores académicos con 60 nuevos monitores para el acompañamiento de los estudiantes.</t>
  </si>
  <si>
    <t>Brindar apoyo económico a 46 estudiantes de la ampliación de cobertura programa PTIES, de Medio Salario Mínimo Legal Vigente SMLV, durante cinco meses el segundo periodo 2024, orientado a facilitar el acceso a residencias universitarias, auxilios de transportes y alimentación.</t>
  </si>
  <si>
    <t>Fortalecimiento de licenciaturas mediante salidas pedagógicas, seminarios y talleres, orientados a combinar conocimientos teóricos con habilidades prácticas y blandas (comunicación, liderazgo y resolución de problemas) para potenciar el desempeño profesional en interacción comunitaria.</t>
  </si>
  <si>
    <t>Los recursos se destinarán a la presencia misional de docentes y administrativos en cinco Escuelas Normales Superiores conveniadas, fortaleciendo la articulación educativa en Popayán, La Vega, Almaguer, La Inmaculada y Páez.</t>
  </si>
  <si>
    <t>UNIVERSIDAD DEL MAGDALENA - UNIMAGDALENA</t>
  </si>
  <si>
    <t>Beneficiar a 597 nuevos estudiantes correspondiente a la ampliación de cobertura 2024-2, en nuestro programa de almuerzos y refrigerios gratuitos, el cual ha demostrado ser relevante para la permanencia de los estudiantes.</t>
  </si>
  <si>
    <t>UNIVERSIDAD DEL QUINDIO</t>
  </si>
  <si>
    <t>Brindar el subsidio de alimentación a 1150 estudiantes, transporte a 700 estudiante y realizar convocatoria de 600 estudiantes auxiliares.</t>
  </si>
  <si>
    <t>UNIVERSIDAD DEL TOLIMA</t>
  </si>
  <si>
    <t>25 CAT con acciones de bienestar para la permanencia y graduación estudiantil de los estudiantes de ampliación de cobertura</t>
  </si>
  <si>
    <t>UNIVERSIDAD DISTRITAL-FRANCISCO JOSÉ DE CALDAS</t>
  </si>
  <si>
    <t>Aumentar en 1798 de beneficiarios del apoyo alimentario para estudiantes de ampliación de cobertura.</t>
  </si>
  <si>
    <t>Contratación de 4 profesionales de apoyo, para el seguimiento académico y apoyo psicosocial a estudiantes que ingresen en los contextos de ampliación de cobertura y que garanticen una respuesta oportuna a las necesidades particulares, como una estrategia de fomento a la permanencia y adaptación a la vida universitaria.</t>
  </si>
  <si>
    <t>UNIVERSIDAD FRANCISCO DE PAULA SANTANDER - CÚCUTA</t>
  </si>
  <si>
    <t>El proyecto proporciona auxilios de transporte a 210 estudiantes en prácticas de la UFPS, en el marco de la ampliación de cobertura PIC 2024, beneficiando a municipios como Bochalema, El Zulia, Los Patios, Puerto Santander, Santiago, Sardinata y San Cayetano.</t>
  </si>
  <si>
    <t>El proyecto busca mantener y ampliar los servicios del restaurante universitario en la UFPS Seccional Ocaña, garantizando 700 almuerzos diarios de lunes a viernes, 50 los sábados, además de 170 desayunos y cenas diarias, y 100 meriendas solidarias de lunes a viernes durante 2024-2.</t>
  </si>
  <si>
    <t>UNIVERSIDAD INDUSTRIAL DE SANTANDER</t>
  </si>
  <si>
    <t>El proyecto fortalece las estrategias del Sistema de Excelencia Académica (SEA) para apoyar el bienestar biopsicosocial, cognitivo, académico y socioeconómico de 428 nuevos estudiantes de ampliación de cobertura en 2024, mediante programas como SEA-MIDAS, SEA-ASAE, SEA-Lenguaje, SEA-PSOAS, SEA-FPC, SEA-MANSA, Consejería Estudiantil, SEA-MENTORÍAS y el combo saludable.</t>
  </si>
  <si>
    <t>Por la ampliación de cobertura es necesario fortalecer los programas de Bienestar Estudiantil, apoyos académicos y gestiones en territorio. por lo cual se realizará la contratación de 7 personas por PIC 2024 (2024_1 y todo el 2025) para adelantar la ruta y observatorio de la permanencia, estrategias de regionalización y fortalecimiento de la ruta de salud mental.</t>
  </si>
  <si>
    <t>Este proyecto cobija el ingreso de 10 nuevos estudiantes a los diferentes programas presenciales en Garzón (ver pestaña Nuevos Estudiantes PIC 2024) al fortalecer las estrategias de bienestar universitario (restaurante e implementos deportivos)</t>
  </si>
  <si>
    <t>Este proyecto cobija el ingreso de 10 nuevos estudiantes a los diferentes programas presenciales en La Plata (ver pestaña Nuevos Estudiantes PIC 2024) al fortalecer las estrategias de bienestar universitario (restaurante e implementos deportivos)</t>
  </si>
  <si>
    <t>Este proyecto cobija el ingreso de 10 nuevos estudiantes a los diferentes programas presenciales en Pitalito (ver pestaña Nuevos Estudiantes PIC 2024) al fortalecer las estrategias de bienestar universitario (restaurante e implementos deportivos)</t>
  </si>
  <si>
    <t>Este proyecto cobija el ingreso de 50 nuevos estudiantes a los diferentes programas presenciales en Neiva (ver pestaña Nuevos Estudiantes PIC 2024) al fortalecer las estrategias de bienestar universitario (restaurante, atención psicológica, actividades deportivas)</t>
  </si>
  <si>
    <t>Total general</t>
  </si>
  <si>
    <t>UNIVERSIDAD SURCOLOMBIANA</t>
  </si>
  <si>
    <r>
      <t>Nota:</t>
    </r>
    <r>
      <rPr>
        <sz val="10"/>
        <color theme="1"/>
        <rFont val="Verdana"/>
        <family val="2"/>
      </rPr>
      <t xml:space="preserve"> Los proyectos que figuran con $0 en recursos asignados del PIC corresponden a iniciativas para las cuales, en el marco de la formulación del PIC, se destinaron recursos provenientes de otras fuentes de financiación.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</si>
</sst>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 #,##0;[Red]\-&quot;$&quot;\ #,##0"/>
  </numFmts>
  <fonts count="7" x14ac:knownFonts="1">
    <font>
      <sz val="11"/>
      <color theme="1"/>
      <name val="Aptos Narrow"/>
      <family val="2"/>
      <scheme val="minor"/>
    </font>
    <font>
      <b/>
      <sz val="8"/>
      <color theme="0"/>
      <name val="Verdana"/>
      <family val="2"/>
    </font>
    <font>
      <b/>
      <sz val="8"/>
      <color rgb="FF000000"/>
      <name val="Verdana"/>
      <family val="2"/>
    </font>
    <font>
      <sz val="8"/>
      <color rgb="FF000000"/>
      <name val="Verdana"/>
      <family val="2"/>
    </font>
    <font>
      <sz val="11"/>
      <color theme="1"/>
      <name val="Verdana"/>
      <family val="2"/>
    </font>
    <font>
      <b/>
      <sz val="10"/>
      <color theme="1"/>
      <name val="Verdana"/>
      <family val="2"/>
    </font>
    <font>
      <sz val="10"/>
      <color theme="1"/>
      <name val="Verdana"/>
      <family val="2"/>
    </font>
  </fonts>
  <fills count="3">
    <fill>
      <patternFill patternType="none"/>
    </fill>
    <fill>
      <patternFill patternType="gray125"/>
    </fill>
    <fill>
      <patternFill patternType="solid">
        <fgColor rgb="FF7030A0"/>
        <bgColor indexed="64"/>
      </patternFill>
    </fill>
  </fills>
  <borders count="8">
    <border>
      <left/>
      <right/>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s>
  <cellStyleXfs count="1">
    <xf numFmtId="0" fontId="0" fillId="0" borderId="0"/>
  </cellStyleXfs>
  <cellXfs count="26">
    <xf numFmtId="0" fontId="0" fillId="0" borderId="0" xfId="0"/>
    <xf numFmtId="0" fontId="1" fillId="2" borderId="1" xfId="0" applyFont="1" applyFill="1" applyBorder="1" applyAlignment="1">
      <alignment horizontal="center" vertical="center" wrapText="1"/>
    </xf>
    <xf numFmtId="0" fontId="3" fillId="0" borderId="1" xfId="0" applyFont="1" applyBorder="1" applyAlignment="1">
      <alignment horizontal="justify" vertical="center"/>
    </xf>
    <xf numFmtId="6"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0" borderId="0" xfId="0" applyFont="1" applyAlignment="1">
      <alignment horizontal="justify"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justify" vertical="center"/>
    </xf>
    <xf numFmtId="6" fontId="1" fillId="2" borderId="1" xfId="0" applyNumberFormat="1" applyFont="1" applyFill="1" applyBorder="1" applyAlignment="1">
      <alignment horizontal="center" vertical="center"/>
    </xf>
    <xf numFmtId="0" fontId="5" fillId="0" borderId="5"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7" xfId="0" applyFont="1" applyBorder="1" applyAlignment="1">
      <alignment horizontal="justify" vertical="center" wrapText="1"/>
    </xf>
    <xf numFmtId="0" fontId="2"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98EE0-8711-406F-968F-C67D9A14C04D}">
  <dimension ref="A1:E29"/>
  <sheetViews>
    <sheetView workbookViewId="0">
      <selection activeCell="A2" sqref="A2:E2"/>
    </sheetView>
  </sheetViews>
  <sheetFormatPr baseColWidth="10" defaultRowHeight="15" x14ac:dyDescent="0.25"/>
  <cols>
    <col min="1" max="1" width="57.7109375" customWidth="1"/>
    <col min="2" max="2" width="37.28515625" customWidth="1"/>
    <col min="3" max="3" width="19.28515625" customWidth="1"/>
    <col min="4" max="4" width="23.5703125" customWidth="1"/>
    <col min="5" max="5" width="24.85546875" bestFit="1" customWidth="1"/>
  </cols>
  <sheetData>
    <row r="1" spans="1:5" ht="31.5" x14ac:dyDescent="0.25">
      <c r="A1" s="1" t="s">
        <v>0</v>
      </c>
      <c r="B1" s="1" t="s">
        <v>1</v>
      </c>
      <c r="C1" s="1" t="s">
        <v>2</v>
      </c>
      <c r="D1" s="1" t="s">
        <v>3</v>
      </c>
      <c r="E1" s="1" t="s">
        <v>4</v>
      </c>
    </row>
    <row r="2" spans="1:5" ht="42" x14ac:dyDescent="0.25">
      <c r="A2" s="6" t="s">
        <v>5</v>
      </c>
      <c r="B2" s="2" t="s">
        <v>6</v>
      </c>
      <c r="C2" s="3">
        <v>46391075</v>
      </c>
      <c r="D2" s="3">
        <v>0</v>
      </c>
      <c r="E2" s="4">
        <v>0</v>
      </c>
    </row>
    <row r="3" spans="1:5" ht="42" x14ac:dyDescent="0.25">
      <c r="A3" s="7" t="s">
        <v>7</v>
      </c>
      <c r="B3" s="2" t="s">
        <v>8</v>
      </c>
      <c r="C3" s="3">
        <v>39220000</v>
      </c>
      <c r="D3" s="3">
        <v>39220000</v>
      </c>
      <c r="E3" s="4">
        <v>1</v>
      </c>
    </row>
    <row r="4" spans="1:5" ht="42" x14ac:dyDescent="0.25">
      <c r="A4" s="7"/>
      <c r="B4" s="2" t="s">
        <v>9</v>
      </c>
      <c r="C4" s="3">
        <v>44433209</v>
      </c>
      <c r="D4" s="3">
        <v>42046409</v>
      </c>
      <c r="E4" s="4">
        <v>0.95</v>
      </c>
    </row>
    <row r="5" spans="1:5" ht="31.5" x14ac:dyDescent="0.25">
      <c r="A5" s="6" t="s">
        <v>10</v>
      </c>
      <c r="B5" s="2" t="s">
        <v>11</v>
      </c>
      <c r="C5" s="3">
        <v>85513135</v>
      </c>
      <c r="D5" s="3">
        <v>85513135</v>
      </c>
      <c r="E5" s="4">
        <v>1</v>
      </c>
    </row>
    <row r="6" spans="1:5" ht="31.5" x14ac:dyDescent="0.25">
      <c r="A6" s="6" t="s">
        <v>50</v>
      </c>
      <c r="B6" s="2" t="s">
        <v>12</v>
      </c>
      <c r="C6" s="3">
        <v>12000000</v>
      </c>
      <c r="D6" s="3">
        <v>12000000</v>
      </c>
      <c r="E6" s="4">
        <v>1</v>
      </c>
    </row>
    <row r="7" spans="1:5" ht="31.5" x14ac:dyDescent="0.25">
      <c r="A7" s="6" t="s">
        <v>13</v>
      </c>
      <c r="B7" s="2" t="s">
        <v>14</v>
      </c>
      <c r="C7" s="3">
        <v>79873038</v>
      </c>
      <c r="D7" s="3">
        <v>79873038</v>
      </c>
      <c r="E7" s="4">
        <v>1</v>
      </c>
    </row>
    <row r="8" spans="1:5" ht="31.5" x14ac:dyDescent="0.25">
      <c r="A8" s="6" t="s">
        <v>15</v>
      </c>
      <c r="B8" s="2" t="s">
        <v>16</v>
      </c>
      <c r="C8" s="3">
        <v>0</v>
      </c>
      <c r="D8" s="3">
        <v>0</v>
      </c>
      <c r="E8" s="5" t="s">
        <v>17</v>
      </c>
    </row>
    <row r="9" spans="1:5" ht="31.5" x14ac:dyDescent="0.25">
      <c r="A9" s="6" t="s">
        <v>18</v>
      </c>
      <c r="B9" s="2" t="s">
        <v>19</v>
      </c>
      <c r="C9" s="3">
        <v>106578867</v>
      </c>
      <c r="D9" s="3">
        <v>106578867</v>
      </c>
      <c r="E9" s="4">
        <v>1</v>
      </c>
    </row>
    <row r="10" spans="1:5" ht="31.5" x14ac:dyDescent="0.25">
      <c r="A10" s="6" t="s">
        <v>20</v>
      </c>
      <c r="B10" s="2" t="s">
        <v>21</v>
      </c>
      <c r="C10" s="3">
        <v>168480263</v>
      </c>
      <c r="D10" s="3">
        <v>0</v>
      </c>
      <c r="E10" s="4">
        <v>0</v>
      </c>
    </row>
    <row r="11" spans="1:5" ht="31.5" x14ac:dyDescent="0.25">
      <c r="A11" s="7" t="s">
        <v>22</v>
      </c>
      <c r="B11" s="2" t="s">
        <v>23</v>
      </c>
      <c r="C11" s="3">
        <v>1223040</v>
      </c>
      <c r="D11" s="3">
        <v>0</v>
      </c>
      <c r="E11" s="4">
        <v>0</v>
      </c>
    </row>
    <row r="12" spans="1:5" ht="31.5" x14ac:dyDescent="0.25">
      <c r="A12" s="7"/>
      <c r="B12" s="2" t="s">
        <v>24</v>
      </c>
      <c r="C12" s="3">
        <v>1528800</v>
      </c>
      <c r="D12" s="3">
        <v>0</v>
      </c>
      <c r="E12" s="4">
        <v>0</v>
      </c>
    </row>
    <row r="13" spans="1:5" ht="31.5" x14ac:dyDescent="0.25">
      <c r="A13" s="7"/>
      <c r="B13" s="2" t="s">
        <v>25</v>
      </c>
      <c r="C13" s="3">
        <v>24342369</v>
      </c>
      <c r="D13" s="3">
        <v>2802480</v>
      </c>
      <c r="E13" s="4">
        <v>0.12</v>
      </c>
    </row>
    <row r="14" spans="1:5" ht="31.5" x14ac:dyDescent="0.25">
      <c r="A14" s="7"/>
      <c r="B14" s="2" t="s">
        <v>26</v>
      </c>
      <c r="C14" s="3">
        <v>24953889</v>
      </c>
      <c r="D14" s="3">
        <v>2860080</v>
      </c>
      <c r="E14" s="4">
        <v>0.11</v>
      </c>
    </row>
    <row r="15" spans="1:5" ht="63" x14ac:dyDescent="0.25">
      <c r="A15" s="7" t="s">
        <v>27</v>
      </c>
      <c r="B15" s="2" t="s">
        <v>28</v>
      </c>
      <c r="C15" s="3">
        <v>120000000</v>
      </c>
      <c r="D15" s="3">
        <v>60000000</v>
      </c>
      <c r="E15" s="4">
        <v>0.5</v>
      </c>
    </row>
    <row r="16" spans="1:5" ht="52.5" x14ac:dyDescent="0.25">
      <c r="A16" s="7"/>
      <c r="B16" s="2" t="s">
        <v>29</v>
      </c>
      <c r="C16" s="3">
        <v>40000000</v>
      </c>
      <c r="D16" s="3">
        <v>20000000</v>
      </c>
      <c r="E16" s="4">
        <v>0.5</v>
      </c>
    </row>
    <row r="17" spans="1:5" ht="31.5" x14ac:dyDescent="0.25">
      <c r="A17" s="6" t="s">
        <v>30</v>
      </c>
      <c r="B17" s="2" t="s">
        <v>31</v>
      </c>
      <c r="C17" s="3">
        <v>60000000</v>
      </c>
      <c r="D17" s="3">
        <v>0</v>
      </c>
      <c r="E17" s="4">
        <v>0</v>
      </c>
    </row>
    <row r="18" spans="1:5" ht="31.5" x14ac:dyDescent="0.25">
      <c r="A18" s="7" t="s">
        <v>32</v>
      </c>
      <c r="B18" s="2" t="s">
        <v>33</v>
      </c>
      <c r="C18" s="3">
        <v>30000000</v>
      </c>
      <c r="D18" s="3">
        <v>0</v>
      </c>
      <c r="E18" s="4">
        <v>0</v>
      </c>
    </row>
    <row r="19" spans="1:5" ht="31.5" x14ac:dyDescent="0.25">
      <c r="A19" s="7"/>
      <c r="B19" s="2" t="s">
        <v>34</v>
      </c>
      <c r="C19" s="3">
        <v>210180015</v>
      </c>
      <c r="D19" s="3">
        <v>0</v>
      </c>
      <c r="E19" s="4">
        <v>0</v>
      </c>
    </row>
    <row r="20" spans="1:5" ht="31.5" x14ac:dyDescent="0.25">
      <c r="A20" s="7" t="s">
        <v>35</v>
      </c>
      <c r="B20" s="2" t="s">
        <v>36</v>
      </c>
      <c r="C20" s="3">
        <v>100000000</v>
      </c>
      <c r="D20" s="3">
        <v>0</v>
      </c>
      <c r="E20" s="4">
        <v>0</v>
      </c>
    </row>
    <row r="21" spans="1:5" ht="31.5" x14ac:dyDescent="0.25">
      <c r="A21" s="7"/>
      <c r="B21" s="2" t="s">
        <v>37</v>
      </c>
      <c r="C21" s="3">
        <v>178750000</v>
      </c>
      <c r="D21" s="3">
        <v>156000000</v>
      </c>
      <c r="E21" s="4">
        <v>0.87</v>
      </c>
    </row>
    <row r="22" spans="1:5" ht="42" x14ac:dyDescent="0.25">
      <c r="A22" s="7"/>
      <c r="B22" s="2" t="s">
        <v>38</v>
      </c>
      <c r="C22" s="3">
        <v>793792539</v>
      </c>
      <c r="D22" s="3">
        <v>0</v>
      </c>
      <c r="E22" s="4">
        <v>0</v>
      </c>
    </row>
    <row r="23" spans="1:5" ht="63" x14ac:dyDescent="0.25">
      <c r="A23" s="7" t="s">
        <v>39</v>
      </c>
      <c r="B23" s="2" t="s">
        <v>40</v>
      </c>
      <c r="C23" s="3">
        <v>0</v>
      </c>
      <c r="D23" s="3">
        <v>0</v>
      </c>
      <c r="E23" s="5" t="s">
        <v>17</v>
      </c>
    </row>
    <row r="24" spans="1:5" ht="52.5" x14ac:dyDescent="0.25">
      <c r="A24" s="7"/>
      <c r="B24" s="2" t="s">
        <v>41</v>
      </c>
      <c r="C24" s="3">
        <v>0</v>
      </c>
      <c r="D24" s="3">
        <v>0</v>
      </c>
      <c r="E24" s="5" t="s">
        <v>17</v>
      </c>
    </row>
    <row r="25" spans="1:5" ht="21" x14ac:dyDescent="0.25">
      <c r="A25" s="6" t="s">
        <v>42</v>
      </c>
      <c r="B25" s="2" t="s">
        <v>43</v>
      </c>
      <c r="C25" s="3">
        <v>300000000</v>
      </c>
      <c r="D25" s="3">
        <v>0</v>
      </c>
      <c r="E25" s="4">
        <v>0</v>
      </c>
    </row>
    <row r="26" spans="1:5" ht="21" x14ac:dyDescent="0.25">
      <c r="A26" s="6" t="s">
        <v>44</v>
      </c>
      <c r="B26" s="2" t="s">
        <v>45</v>
      </c>
      <c r="C26" s="3">
        <v>572936918</v>
      </c>
      <c r="D26" s="3">
        <v>0</v>
      </c>
      <c r="E26" s="4">
        <v>0</v>
      </c>
    </row>
    <row r="27" spans="1:5" ht="31.5" x14ac:dyDescent="0.25">
      <c r="A27" s="7" t="s">
        <v>49</v>
      </c>
      <c r="B27" s="2" t="s">
        <v>46</v>
      </c>
      <c r="C27" s="3">
        <v>215185055</v>
      </c>
      <c r="D27" s="3">
        <v>112456511</v>
      </c>
      <c r="E27" s="4">
        <v>0.52</v>
      </c>
    </row>
    <row r="28" spans="1:5" ht="31.5" x14ac:dyDescent="0.25">
      <c r="A28" s="7"/>
      <c r="B28" s="2" t="s">
        <v>47</v>
      </c>
      <c r="C28" s="3">
        <v>215167055</v>
      </c>
      <c r="D28" s="3">
        <v>112456511</v>
      </c>
      <c r="E28" s="4">
        <v>0.52</v>
      </c>
    </row>
    <row r="29" spans="1:5" ht="31.5" x14ac:dyDescent="0.25">
      <c r="A29" s="7"/>
      <c r="B29" s="2" t="s">
        <v>48</v>
      </c>
      <c r="C29" s="3">
        <v>277725031</v>
      </c>
      <c r="D29" s="3">
        <v>168687767</v>
      </c>
      <c r="E29" s="4">
        <v>0.61</v>
      </c>
    </row>
  </sheetData>
  <mergeCells count="7">
    <mergeCell ref="A27:A29"/>
    <mergeCell ref="A3:A4"/>
    <mergeCell ref="A11:A14"/>
    <mergeCell ref="A15:A16"/>
    <mergeCell ref="A18:A19"/>
    <mergeCell ref="A20:A22"/>
    <mergeCell ref="A23:A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E42C1-A83F-406F-B501-D1B05E886C01}">
  <dimension ref="A1:C46"/>
  <sheetViews>
    <sheetView tabSelected="1" topLeftCell="A36" workbookViewId="0">
      <selection activeCell="C44" sqref="C44"/>
    </sheetView>
  </sheetViews>
  <sheetFormatPr baseColWidth="10" defaultRowHeight="15" x14ac:dyDescent="0.25"/>
  <cols>
    <col min="1" max="1" width="37" customWidth="1"/>
    <col min="2" max="2" width="41" customWidth="1"/>
    <col min="3" max="3" width="39.42578125" customWidth="1"/>
  </cols>
  <sheetData>
    <row r="1" spans="1:3" ht="21" x14ac:dyDescent="0.25">
      <c r="A1" s="1" t="s">
        <v>0</v>
      </c>
      <c r="B1" s="1" t="s">
        <v>51</v>
      </c>
      <c r="C1" s="1" t="s">
        <v>52</v>
      </c>
    </row>
    <row r="2" spans="1:3" ht="21" x14ac:dyDescent="0.25">
      <c r="A2" s="6" t="s">
        <v>53</v>
      </c>
      <c r="B2" s="2" t="s">
        <v>54</v>
      </c>
      <c r="C2" s="3">
        <v>193545000</v>
      </c>
    </row>
    <row r="3" spans="1:3" ht="31.5" x14ac:dyDescent="0.25">
      <c r="A3" s="6" t="s">
        <v>7</v>
      </c>
      <c r="B3" s="2" t="s">
        <v>55</v>
      </c>
      <c r="C3" s="3">
        <v>112000000</v>
      </c>
    </row>
    <row r="4" spans="1:3" ht="21" x14ac:dyDescent="0.25">
      <c r="A4" s="6" t="s">
        <v>56</v>
      </c>
      <c r="B4" s="2" t="s">
        <v>57</v>
      </c>
      <c r="C4" s="3">
        <v>100000000</v>
      </c>
    </row>
    <row r="5" spans="1:3" ht="42" x14ac:dyDescent="0.25">
      <c r="A5" s="6" t="s">
        <v>58</v>
      </c>
      <c r="B5" s="2" t="s">
        <v>59</v>
      </c>
      <c r="C5" s="3">
        <v>256000000</v>
      </c>
    </row>
    <row r="6" spans="1:3" ht="42" x14ac:dyDescent="0.25">
      <c r="A6" s="6" t="s">
        <v>60</v>
      </c>
      <c r="B6" s="2" t="s">
        <v>61</v>
      </c>
      <c r="C6" s="3">
        <v>26900000</v>
      </c>
    </row>
    <row r="7" spans="1:3" ht="21" x14ac:dyDescent="0.25">
      <c r="A7" s="11" t="s">
        <v>62</v>
      </c>
      <c r="B7" s="2" t="s">
        <v>63</v>
      </c>
      <c r="C7" s="3">
        <v>397247203</v>
      </c>
    </row>
    <row r="8" spans="1:3" ht="31.5" x14ac:dyDescent="0.25">
      <c r="A8" s="12"/>
      <c r="B8" s="2" t="s">
        <v>64</v>
      </c>
      <c r="C8" s="3">
        <v>194435069</v>
      </c>
    </row>
    <row r="9" spans="1:3" ht="63" x14ac:dyDescent="0.25">
      <c r="A9" s="11" t="s">
        <v>65</v>
      </c>
      <c r="B9" s="2" t="s">
        <v>66</v>
      </c>
      <c r="C9" s="3">
        <v>40000000</v>
      </c>
    </row>
    <row r="10" spans="1:3" ht="94.5" x14ac:dyDescent="0.25">
      <c r="A10" s="12"/>
      <c r="B10" s="2" t="s">
        <v>67</v>
      </c>
      <c r="C10" s="3">
        <v>250000000</v>
      </c>
    </row>
    <row r="11" spans="1:3" ht="31.5" x14ac:dyDescent="0.25">
      <c r="A11" s="6" t="s">
        <v>68</v>
      </c>
      <c r="B11" s="2" t="s">
        <v>69</v>
      </c>
      <c r="C11" s="3">
        <v>25000000</v>
      </c>
    </row>
    <row r="12" spans="1:3" ht="31.5" x14ac:dyDescent="0.25">
      <c r="A12" s="11" t="s">
        <v>70</v>
      </c>
      <c r="B12" s="2" t="s">
        <v>71</v>
      </c>
      <c r="C12" s="3">
        <v>250000000</v>
      </c>
    </row>
    <row r="13" spans="1:3" ht="21" x14ac:dyDescent="0.25">
      <c r="A13" s="14"/>
      <c r="B13" s="2" t="s">
        <v>72</v>
      </c>
      <c r="C13" s="3">
        <v>120500000</v>
      </c>
    </row>
    <row r="14" spans="1:3" ht="21" x14ac:dyDescent="0.25">
      <c r="A14" s="12"/>
      <c r="B14" s="2" t="s">
        <v>73</v>
      </c>
      <c r="C14" s="3">
        <v>50000000</v>
      </c>
    </row>
    <row r="15" spans="1:3" ht="31.5" x14ac:dyDescent="0.25">
      <c r="A15" s="6" t="s">
        <v>74</v>
      </c>
      <c r="B15" s="2" t="s">
        <v>75</v>
      </c>
      <c r="C15" s="3">
        <v>128858538</v>
      </c>
    </row>
    <row r="16" spans="1:3" ht="31.5" x14ac:dyDescent="0.25">
      <c r="A16" s="6" t="s">
        <v>18</v>
      </c>
      <c r="B16" s="2" t="s">
        <v>76</v>
      </c>
      <c r="C16" s="3">
        <v>301574570</v>
      </c>
    </row>
    <row r="17" spans="1:3" ht="42" x14ac:dyDescent="0.25">
      <c r="A17" s="6" t="s">
        <v>77</v>
      </c>
      <c r="B17" s="2" t="s">
        <v>78</v>
      </c>
      <c r="C17" s="3">
        <v>788000000</v>
      </c>
    </row>
    <row r="18" spans="1:3" ht="31.5" x14ac:dyDescent="0.25">
      <c r="A18" s="11" t="s">
        <v>20</v>
      </c>
      <c r="B18" s="2" t="s">
        <v>79</v>
      </c>
      <c r="C18" s="3">
        <v>40000000</v>
      </c>
    </row>
    <row r="19" spans="1:3" ht="31.5" x14ac:dyDescent="0.25">
      <c r="A19" s="12"/>
      <c r="B19" s="2" t="s">
        <v>80</v>
      </c>
      <c r="C19" s="3">
        <v>240000000</v>
      </c>
    </row>
    <row r="20" spans="1:3" ht="31.5" x14ac:dyDescent="0.25">
      <c r="A20" s="6" t="s">
        <v>22</v>
      </c>
      <c r="B20" s="2" t="s">
        <v>81</v>
      </c>
      <c r="C20" s="3">
        <v>5202000</v>
      </c>
    </row>
    <row r="21" spans="1:3" ht="63" x14ac:dyDescent="0.25">
      <c r="A21" s="6" t="s">
        <v>82</v>
      </c>
      <c r="B21" s="2" t="s">
        <v>83</v>
      </c>
      <c r="C21" s="3">
        <v>1061980870</v>
      </c>
    </row>
    <row r="22" spans="1:3" ht="31.5" x14ac:dyDescent="0.25">
      <c r="A22" s="6" t="s">
        <v>84</v>
      </c>
      <c r="B22" s="2" t="s">
        <v>85</v>
      </c>
      <c r="C22" s="3">
        <v>200000000</v>
      </c>
    </row>
    <row r="23" spans="1:3" ht="73.5" x14ac:dyDescent="0.25">
      <c r="A23" s="11" t="s">
        <v>32</v>
      </c>
      <c r="B23" s="2" t="s">
        <v>86</v>
      </c>
      <c r="C23" s="3">
        <v>0</v>
      </c>
    </row>
    <row r="24" spans="1:3" ht="52.5" x14ac:dyDescent="0.25">
      <c r="A24" s="14"/>
      <c r="B24" s="2" t="s">
        <v>87</v>
      </c>
      <c r="C24" s="3">
        <v>758000000</v>
      </c>
    </row>
    <row r="25" spans="1:3" ht="63" x14ac:dyDescent="0.25">
      <c r="A25" s="14"/>
      <c r="B25" s="2" t="s">
        <v>88</v>
      </c>
      <c r="C25" s="3">
        <v>0</v>
      </c>
    </row>
    <row r="26" spans="1:3" ht="31.5" x14ac:dyDescent="0.25">
      <c r="A26" s="12"/>
      <c r="B26" s="2" t="s">
        <v>89</v>
      </c>
      <c r="C26" s="3">
        <v>0</v>
      </c>
    </row>
    <row r="27" spans="1:3" ht="73.5" x14ac:dyDescent="0.25">
      <c r="A27" s="15" t="s">
        <v>35</v>
      </c>
      <c r="B27" s="2" t="s">
        <v>90</v>
      </c>
      <c r="C27" s="3">
        <v>146250000</v>
      </c>
    </row>
    <row r="28" spans="1:3" ht="73.5" x14ac:dyDescent="0.25">
      <c r="A28" s="16"/>
      <c r="B28" s="2" t="s">
        <v>91</v>
      </c>
      <c r="C28" s="3">
        <v>0</v>
      </c>
    </row>
    <row r="29" spans="1:3" ht="63" x14ac:dyDescent="0.25">
      <c r="A29" s="17"/>
      <c r="B29" s="2" t="s">
        <v>92</v>
      </c>
      <c r="C29" s="3">
        <v>200000000</v>
      </c>
    </row>
    <row r="30" spans="1:3" ht="63" x14ac:dyDescent="0.25">
      <c r="A30" s="6" t="s">
        <v>93</v>
      </c>
      <c r="B30" s="2" t="s">
        <v>94</v>
      </c>
      <c r="C30" s="3">
        <v>1813902403</v>
      </c>
    </row>
    <row r="31" spans="1:3" ht="42" x14ac:dyDescent="0.25">
      <c r="A31" s="25" t="s">
        <v>95</v>
      </c>
      <c r="B31" s="2" t="s">
        <v>96</v>
      </c>
      <c r="C31" s="3">
        <v>1700000000</v>
      </c>
    </row>
    <row r="32" spans="1:3" ht="31.5" x14ac:dyDescent="0.25">
      <c r="A32" s="6" t="s">
        <v>97</v>
      </c>
      <c r="B32" s="2" t="s">
        <v>98</v>
      </c>
      <c r="C32" s="3">
        <v>300000000</v>
      </c>
    </row>
    <row r="33" spans="1:3" ht="31.5" x14ac:dyDescent="0.25">
      <c r="A33" s="11" t="s">
        <v>99</v>
      </c>
      <c r="B33" s="2" t="s">
        <v>100</v>
      </c>
      <c r="C33" s="3">
        <v>581051136</v>
      </c>
    </row>
    <row r="34" spans="1:3" ht="84" x14ac:dyDescent="0.25">
      <c r="A34" s="14"/>
      <c r="B34" s="2" t="s">
        <v>101</v>
      </c>
      <c r="C34" s="3">
        <v>87682528</v>
      </c>
    </row>
    <row r="35" spans="1:3" ht="63" x14ac:dyDescent="0.25">
      <c r="A35" s="12"/>
      <c r="B35" s="2" t="s">
        <v>92</v>
      </c>
      <c r="C35" s="3">
        <v>650039263</v>
      </c>
    </row>
    <row r="36" spans="1:3" ht="63" x14ac:dyDescent="0.25">
      <c r="A36" s="6" t="s">
        <v>102</v>
      </c>
      <c r="B36" s="2" t="s">
        <v>103</v>
      </c>
      <c r="C36" s="3">
        <v>100000000</v>
      </c>
    </row>
    <row r="37" spans="1:3" ht="73.5" x14ac:dyDescent="0.25">
      <c r="A37" s="6" t="s">
        <v>42</v>
      </c>
      <c r="B37" s="2" t="s">
        <v>104</v>
      </c>
      <c r="C37" s="3">
        <v>300000000</v>
      </c>
    </row>
    <row r="38" spans="1:3" ht="94.5" x14ac:dyDescent="0.25">
      <c r="A38" s="6" t="s">
        <v>105</v>
      </c>
      <c r="B38" s="2" t="s">
        <v>106</v>
      </c>
      <c r="C38" s="3">
        <v>195150619</v>
      </c>
    </row>
    <row r="39" spans="1:3" ht="94.5" x14ac:dyDescent="0.25">
      <c r="A39" s="18" t="s">
        <v>44</v>
      </c>
      <c r="B39" s="2" t="s">
        <v>107</v>
      </c>
      <c r="C39" s="3">
        <v>717878589</v>
      </c>
    </row>
    <row r="40" spans="1:3" ht="63" x14ac:dyDescent="0.25">
      <c r="A40" s="9" t="s">
        <v>113</v>
      </c>
      <c r="B40" s="2" t="s">
        <v>108</v>
      </c>
      <c r="C40" s="3">
        <v>15000000</v>
      </c>
    </row>
    <row r="41" spans="1:3" ht="63" x14ac:dyDescent="0.25">
      <c r="A41" s="13"/>
      <c r="B41" s="2" t="s">
        <v>109</v>
      </c>
      <c r="C41" s="3">
        <v>15000000</v>
      </c>
    </row>
    <row r="42" spans="1:3" ht="63" x14ac:dyDescent="0.25">
      <c r="A42" s="13"/>
      <c r="B42" s="2" t="s">
        <v>110</v>
      </c>
      <c r="C42" s="3">
        <v>30000000</v>
      </c>
    </row>
    <row r="43" spans="1:3" ht="73.5" x14ac:dyDescent="0.25">
      <c r="A43" s="10"/>
      <c r="B43" s="2" t="s">
        <v>111</v>
      </c>
      <c r="C43" s="3">
        <v>527492553</v>
      </c>
    </row>
    <row r="44" spans="1:3" x14ac:dyDescent="0.25">
      <c r="A44" s="19" t="s">
        <v>112</v>
      </c>
      <c r="B44" s="20"/>
      <c r="C44" s="21">
        <f>SUM(C2:C43)</f>
        <v>12918690341</v>
      </c>
    </row>
    <row r="45" spans="1:3" x14ac:dyDescent="0.25">
      <c r="A45" s="8"/>
    </row>
    <row r="46" spans="1:3" ht="57.75" customHeight="1" x14ac:dyDescent="0.25">
      <c r="A46" s="22" t="s">
        <v>114</v>
      </c>
      <c r="B46" s="23"/>
      <c r="C46" s="24"/>
    </row>
  </sheetData>
  <mergeCells count="9">
    <mergeCell ref="A46:C46"/>
    <mergeCell ref="A40:A43"/>
    <mergeCell ref="A27:A29"/>
    <mergeCell ref="A33:A35"/>
    <mergeCell ref="A7:A8"/>
    <mergeCell ref="A9:A10"/>
    <mergeCell ref="A12:A14"/>
    <mergeCell ref="A18:A19"/>
    <mergeCell ref="A23:A2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4F12A9FB221D84C8D56E2DE290A3324" ma:contentTypeVersion="15" ma:contentTypeDescription="Crear nuevo documento." ma:contentTypeScope="" ma:versionID="249c75ca388788245fee222442f54512">
  <xsd:schema xmlns:xsd="http://www.w3.org/2001/XMLSchema" xmlns:xs="http://www.w3.org/2001/XMLSchema" xmlns:p="http://schemas.microsoft.com/office/2006/metadata/properties" xmlns:ns2="de354d39-0558-4d9b-8268-92755ea9db85" xmlns:ns3="f12a4439-9069-4613-9a6b-d919e8315ffa" targetNamespace="http://schemas.microsoft.com/office/2006/metadata/properties" ma:root="true" ma:fieldsID="2e2fc58a5211d6c6705b4306ccf5f1ef" ns2:_="" ns3:_="">
    <xsd:import namespace="de354d39-0558-4d9b-8268-92755ea9db85"/>
    <xsd:import namespace="f12a4439-9069-4613-9a6b-d919e8315ff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354d39-0558-4d9b-8268-92755ea9db8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b1f9e6d8-1dfe-4e49-b597-438fb603e86c}" ma:internalName="TaxCatchAll" ma:showField="CatchAllData" ma:web="de354d39-0558-4d9b-8268-92755ea9db8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12a4439-9069-4613-9a6b-d919e8315ff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148dc318-5de1-4747-92ed-e07023d138f3"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e354d39-0558-4d9b-8268-92755ea9db85" xsi:nil="true"/>
    <lcf76f155ced4ddcb4097134ff3c332f xmlns="f12a4439-9069-4613-9a6b-d919e8315ff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0AE6003-F811-41A0-A2FB-D6DF9D50DD67}"/>
</file>

<file path=customXml/itemProps2.xml><?xml version="1.0" encoding="utf-8"?>
<ds:datastoreItem xmlns:ds="http://schemas.openxmlformats.org/officeDocument/2006/customXml" ds:itemID="{AF210510-4639-4177-BAE6-422BE289A327}"/>
</file>

<file path=customXml/itemProps3.xml><?xml version="1.0" encoding="utf-8"?>
<ds:datastoreItem xmlns:ds="http://schemas.openxmlformats.org/officeDocument/2006/customXml" ds:itemID="{FFF0FF23-8DA2-43F6-92C8-B46FDE0534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PIC 2023-2</vt:lpstr>
      <vt:lpstr>PIC 2024-2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Milena Torres Ramirez</dc:creator>
  <cp:lastModifiedBy>Diana Milena Torres Ramirez</cp:lastModifiedBy>
  <dcterms:created xsi:type="dcterms:W3CDTF">2025-03-04T13:05:00Z</dcterms:created>
  <dcterms:modified xsi:type="dcterms:W3CDTF">2025-03-04T13:21:54Z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0x01010024F12A9FB221D84C8D56E2DE290A3324</vt:lpwstr>
  </property>
</Properties>
</file>