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educaciongovco-my.sharepoint.com/personal/dduran_mineducacion_gov_co/Documents/Documentos/Superior/2025/DP Congreso/"/>
    </mc:Choice>
  </mc:AlternateContent>
  <xr:revisionPtr revIDLastSave="0" documentId="8_{057E4D6A-435C-4A91-AC3A-BC645FFE1820}" xr6:coauthVersionLast="47" xr6:coauthVersionMax="47" xr10:uidLastSave="{00000000-0000-0000-0000-000000000000}"/>
  <bookViews>
    <workbookView xWindow="-120" yWindow="-120" windowWidth="20730" windowHeight="11160" activeTab="1" xr2:uid="{944FA621-4481-4AE7-84A7-C5BD2AC56BEB}"/>
  </bookViews>
  <sheets>
    <sheet name="REPORTE POR IES " sheetId="1" r:id="rId1"/>
    <sheet name="REPORTE POR DEPARTAMENTO" sheetId="2" r:id="rId2"/>
  </sheets>
  <definedNames>
    <definedName name="_xlnm._FilterDatabase" localSheetId="0" hidden="1">'REPORTE POR IES '!$A$7:$M$87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2" l="1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8" i="2"/>
  <c r="K87" i="1"/>
  <c r="K33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" i="1"/>
  <c r="E41" i="2" l="1"/>
  <c r="I41" i="2" s="1"/>
  <c r="J9" i="2"/>
  <c r="J10" i="2"/>
  <c r="J15" i="2"/>
  <c r="J20" i="2"/>
  <c r="J21" i="2"/>
  <c r="J23" i="2"/>
  <c r="J24" i="2"/>
  <c r="J29" i="2"/>
  <c r="J36" i="2"/>
  <c r="J37" i="2"/>
  <c r="J39" i="2"/>
  <c r="J40" i="2"/>
  <c r="J8" i="2"/>
  <c r="I10" i="2"/>
  <c r="M10" i="2" s="1"/>
  <c r="I11" i="2"/>
  <c r="M11" i="2" s="1"/>
  <c r="I12" i="2"/>
  <c r="I13" i="2"/>
  <c r="I14" i="2"/>
  <c r="I15" i="2"/>
  <c r="M15" i="2" s="1"/>
  <c r="I16" i="2"/>
  <c r="M16" i="2" s="1"/>
  <c r="I17" i="2"/>
  <c r="M17" i="2" s="1"/>
  <c r="I18" i="2"/>
  <c r="I19" i="2"/>
  <c r="I20" i="2"/>
  <c r="M20" i="2" s="1"/>
  <c r="I21" i="2"/>
  <c r="M21" i="2" s="1"/>
  <c r="I22" i="2"/>
  <c r="M22" i="2" s="1"/>
  <c r="I23" i="2"/>
  <c r="M23" i="2" s="1"/>
  <c r="I24" i="2"/>
  <c r="M24" i="2" s="1"/>
  <c r="I25" i="2"/>
  <c r="M25" i="2" s="1"/>
  <c r="I26" i="2"/>
  <c r="M26" i="2" s="1"/>
  <c r="I27" i="2"/>
  <c r="M27" i="2" s="1"/>
  <c r="I28" i="2"/>
  <c r="I29" i="2"/>
  <c r="I30" i="2"/>
  <c r="I31" i="2"/>
  <c r="I32" i="2"/>
  <c r="I33" i="2"/>
  <c r="I34" i="2"/>
  <c r="M34" i="2" s="1"/>
  <c r="I35" i="2"/>
  <c r="M35" i="2" s="1"/>
  <c r="I36" i="2"/>
  <c r="I37" i="2"/>
  <c r="M37" i="2" s="1"/>
  <c r="I38" i="2"/>
  <c r="M38" i="2" s="1"/>
  <c r="I39" i="2"/>
  <c r="M39" i="2" s="1"/>
  <c r="I40" i="2"/>
  <c r="M40" i="2" s="1"/>
  <c r="I8" i="2"/>
  <c r="M8" i="2" s="1"/>
  <c r="I9" i="2"/>
  <c r="M9" i="2" s="1"/>
  <c r="J11" i="2"/>
  <c r="J12" i="2"/>
  <c r="J13" i="2"/>
  <c r="J14" i="2"/>
  <c r="J16" i="2"/>
  <c r="J17" i="2"/>
  <c r="J18" i="2"/>
  <c r="J19" i="2"/>
  <c r="J22" i="2"/>
  <c r="J25" i="2"/>
  <c r="J26" i="2"/>
  <c r="J27" i="2"/>
  <c r="J28" i="2"/>
  <c r="J30" i="2"/>
  <c r="J31" i="2"/>
  <c r="J32" i="2"/>
  <c r="J33" i="2"/>
  <c r="J34" i="2"/>
  <c r="J35" i="2"/>
  <c r="J38" i="2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M24" i="1" s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M32" i="1" s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M40" i="1" s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M48" i="1" s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M56" i="1" s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M64" i="1" s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M72" i="1" s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M80" i="1" s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J8" i="1"/>
  <c r="I8" i="1"/>
  <c r="M19" i="2" l="1"/>
  <c r="M18" i="2"/>
  <c r="M33" i="2"/>
  <c r="M32" i="2"/>
  <c r="M31" i="2"/>
  <c r="M36" i="2"/>
  <c r="M14" i="2"/>
  <c r="M29" i="2"/>
  <c r="M13" i="2"/>
  <c r="M30" i="2"/>
  <c r="M28" i="2"/>
  <c r="M12" i="2"/>
  <c r="M41" i="2"/>
  <c r="M16" i="1"/>
  <c r="M35" i="1"/>
  <c r="M75" i="1"/>
  <c r="M51" i="1"/>
  <c r="M19" i="1"/>
  <c r="M58" i="1"/>
  <c r="M83" i="1"/>
  <c r="M59" i="1"/>
  <c r="M87" i="1"/>
  <c r="M11" i="1"/>
  <c r="M79" i="1"/>
  <c r="M47" i="1"/>
  <c r="M39" i="1"/>
  <c r="M31" i="1"/>
  <c r="M67" i="1"/>
  <c r="M71" i="1"/>
  <c r="M63" i="1"/>
  <c r="M43" i="1"/>
  <c r="M27" i="1"/>
  <c r="M55" i="1"/>
  <c r="M85" i="1"/>
  <c r="M77" i="1"/>
  <c r="M69" i="1"/>
  <c r="M61" i="1"/>
  <c r="M53" i="1"/>
  <c r="M45" i="1"/>
  <c r="M74" i="1"/>
  <c r="M50" i="1"/>
  <c r="M42" i="1"/>
  <c r="M34" i="1"/>
  <c r="M26" i="1"/>
  <c r="M18" i="1"/>
  <c r="M10" i="1"/>
  <c r="M66" i="1"/>
  <c r="M23" i="1"/>
  <c r="M15" i="1"/>
  <c r="M62" i="1"/>
  <c r="M46" i="1"/>
  <c r="M38" i="1"/>
  <c r="M30" i="1"/>
  <c r="M22" i="1"/>
  <c r="M54" i="1"/>
  <c r="M82" i="1"/>
  <c r="M36" i="1"/>
  <c r="M60" i="1"/>
  <c r="M12" i="1"/>
  <c r="M44" i="1"/>
  <c r="M41" i="1"/>
  <c r="M25" i="1"/>
  <c r="M17" i="1"/>
  <c r="M9" i="1"/>
  <c r="M28" i="1"/>
  <c r="M57" i="1"/>
  <c r="M8" i="1"/>
  <c r="M52" i="1"/>
  <c r="M81" i="1"/>
  <c r="M84" i="1"/>
  <c r="M68" i="1"/>
  <c r="M65" i="1"/>
  <c r="M73" i="1"/>
  <c r="M76" i="1"/>
  <c r="M33" i="1"/>
  <c r="M86" i="1"/>
  <c r="M70" i="1"/>
  <c r="M14" i="1"/>
  <c r="M78" i="1"/>
  <c r="M20" i="1"/>
  <c r="M49" i="1"/>
  <c r="M37" i="1"/>
  <c r="M29" i="1"/>
  <c r="M21" i="1"/>
  <c r="M13" i="1"/>
  <c r="J41" i="2"/>
</calcChain>
</file>

<file path=xl/sharedStrings.xml><?xml version="1.0" encoding="utf-8"?>
<sst xmlns="http://schemas.openxmlformats.org/spreadsheetml/2006/main" count="183" uniqueCount="162">
  <si>
    <t>VARIACIÓN TOTAL</t>
  </si>
  <si>
    <t>IES</t>
  </si>
  <si>
    <t>SERVICIO NACIONAL DE APRENDIZAJE-SENA-</t>
  </si>
  <si>
    <t>UNIVERSIDAD NACIONAL ABIERTA Y A DISTANCIA UNAD</t>
  </si>
  <si>
    <t>DIRECCION DE EDUCACION POLICIAL</t>
  </si>
  <si>
    <t>UNIVERSIDAD DE ANTIOQUIA</t>
  </si>
  <si>
    <t>UNIDADES TECNOLOGICAS DE SANTANDER</t>
  </si>
  <si>
    <t>UNIVERSIDAD DE PAMPLONA</t>
  </si>
  <si>
    <t>UNIVERSIDAD INDUSTRIAL DE SANTANDER</t>
  </si>
  <si>
    <t>INSTITUTO TECNOLOGICO METROPOLITANO</t>
  </si>
  <si>
    <t>UNIVERSIDAD DEL MAGDALENA - UNIMAGDALENA</t>
  </si>
  <si>
    <t>INSTITUCIÓN UNIVERSITARIA DE BARRANQUILLA - IUB</t>
  </si>
  <si>
    <t>UNIVERSIDAD NACIONAL DE COLOMBIA</t>
  </si>
  <si>
    <t>INSTITUTO NACIONAL DE FORMACION TECNICA PROFESIONAL - HUMBERTO VELASQUEZ GARCIA</t>
  </si>
  <si>
    <t>INSTITUTO DE EDUCACION TECNICA PROFESIONAL DE ROLDANILLO</t>
  </si>
  <si>
    <t>UNIVERSIDAD DE CALDAS</t>
  </si>
  <si>
    <t>POLITECNICO COLOMBIANO JAIME ISAZA CADAVID</t>
  </si>
  <si>
    <t>INSTITUCION UNIVERSITARIA ANTONIO JOSE CAMACHO</t>
  </si>
  <si>
    <t>TECNOLOGICO DE ANTIOQUIA</t>
  </si>
  <si>
    <t>INSTITUCION UNIVERSITARIA DIGITAL DE ANTIOQUIA -IU. DIGITAL</t>
  </si>
  <si>
    <t>INSTITUCIÓN UNIVERSITARIA PASCUAL BRAVO</t>
  </si>
  <si>
    <t>UNIVERSIDAD DEL PACIFICO</t>
  </si>
  <si>
    <t>UNIVERSIDAD SURCOLOMBIANA</t>
  </si>
  <si>
    <t>UNIVERSIDAD POPULAR DEL CESAR</t>
  </si>
  <si>
    <t>UNIVERSIDAD PEDAGOGICA Y TECNOLOGICA DE COLOMBIA - UPTC</t>
  </si>
  <si>
    <t>UNIVERSIDAD INTERNACIONAL DEL TRÓPICO AMERICANO - UNITRÓPICO</t>
  </si>
  <si>
    <t>INSTITUTO TOLIMENSE DE FORMACION TECNICA PROFESIONAL</t>
  </si>
  <si>
    <t>UNIVERSIDAD FRANCISCO DE PAULA SANTANDER</t>
  </si>
  <si>
    <t>COLEGIO MAYOR DE ANTIOQUIA</t>
  </si>
  <si>
    <t>INSTITUTO UNIVERSITARIO DE LA PAZ</t>
  </si>
  <si>
    <t>TECNOLÓGICO DE ARTES DÉBORA ARANGO INSTITUCIÓN REDEFINIDA</t>
  </si>
  <si>
    <t>UNIVERSIDAD DE CARTAGENA</t>
  </si>
  <si>
    <t>UNIVERSIDAD AUTÓNOMA INDÍGENA INTERCULTURAL - UAIIN</t>
  </si>
  <si>
    <t>UNIVERSIDAD DE LOS LLANOS</t>
  </si>
  <si>
    <t>INSTITUTO DEPARTAMENTAL DE BELLAS ARTES</t>
  </si>
  <si>
    <t>UNIDAD CENTRAL DEL VALLE DEL CAUCA</t>
  </si>
  <si>
    <t>INSTITUTO SUPERIOR DE EDUCACION RURAL-ISER-</t>
  </si>
  <si>
    <t>ESCUELA DE INGENIEROS MILITARES</t>
  </si>
  <si>
    <t>ESCUELA DE SUBOFICIALES DE LA FUERZA AEREA COLOMBIANA ANDRES M. DIAZ</t>
  </si>
  <si>
    <t>ESCUELA DE INTELIGENCIA Y CONTRAINTELIGENCIA BRIGADIER GENERAL RICARDO CHARRY SOLANO</t>
  </si>
  <si>
    <t>UNIVERSIDAD DE SUCRE</t>
  </si>
  <si>
    <t>INSTITUCIÓN UNIVERSITARIA MAYOR DE CARTAGENA</t>
  </si>
  <si>
    <t>INSTITUTO TECNICO AGRICOLA ITA</t>
  </si>
  <si>
    <t>INSTITUCIÓN UNIVERSITARIA COMANDO DE EDUCACIÓN Y DOCTRINA - CEDOC DEL EJÉRCITO NACIONAL</t>
  </si>
  <si>
    <t>COLEGIO MAYOR DEL CAUCA</t>
  </si>
  <si>
    <t>ESCUELA MILITAR DE AVIACION MARCO FIDEL SUAREZ</t>
  </si>
  <si>
    <t>UNIVERSIDAD DE LA GUAJIRA</t>
  </si>
  <si>
    <t>CENTRO DE ESTUDIOS AERONÁUTICOS - CEA</t>
  </si>
  <si>
    <t>UNIVERSIDAD DEL CAUCA</t>
  </si>
  <si>
    <t>ESCUELA  MILITAR DE SUBOFICIALES SARGENTO INOCENCIO CHINCA</t>
  </si>
  <si>
    <t>ESCUELA DE LOGISTICA</t>
  </si>
  <si>
    <t>UNIVERSIDAD DE CUNDINAMARCA-UDEC</t>
  </si>
  <si>
    <t>ESCUELA NAVAL DE SUBOFICIALES ARC BARRANQUILLA</t>
  </si>
  <si>
    <t>ESCUELA TECNOLOGICA INSTITUTO TECNICO CENTRAL</t>
  </si>
  <si>
    <t>CONSERVATORIO DEL TOLIMA</t>
  </si>
  <si>
    <t>INSTITUTO NACIONAL DE FORMACION TECNICA PROFESIONAL DE SAN ANDRES Y PROVIDENCIA - INFOTEP</t>
  </si>
  <si>
    <t>INSTITUCION UNIVERSITARIA BELLAS ARTES Y CIENCIAS DE BOLIVAR</t>
  </si>
  <si>
    <t>UNIVERSIDAD DE LA AMAZONIA</t>
  </si>
  <si>
    <t>INSTITUTO NACIONAL DE FORMACION TECNICA PROFESIONAL DE SAN JUAN DEL CESAR</t>
  </si>
  <si>
    <t>ESCUELA DE FORMACION DE INFANTERIA DE MARINA</t>
  </si>
  <si>
    <t>CENTRO DE EDUCACION MILITAR - CEMIL</t>
  </si>
  <si>
    <t>ESCUELA NACIONAL DEL DEPORTE</t>
  </si>
  <si>
    <t>UNIVERSIDAD-COLEGIO MAYOR DE CUNDINAMARCA</t>
  </si>
  <si>
    <t>UNIVERSIDAD DE NARIÑO</t>
  </si>
  <si>
    <t>COLEGIO INTEGRADO NACIONAL ORIENTE DE CALDAS - IES CINOC</t>
  </si>
  <si>
    <t>INSTITUTO TECNICO NACIONAL DE COMERCIO SIMON RODRIGUEZ - INTENALCO</t>
  </si>
  <si>
    <t>UNIVERSIDAD MILITAR-NUEVA GRANADA</t>
  </si>
  <si>
    <t>UNIVERSIDAD DE CORDOBA</t>
  </si>
  <si>
    <t>ESCUELA MILITAR DE CADETES GENERAL JOSE MARIA CORDOVA</t>
  </si>
  <si>
    <t>ESCUELA NAVAL DE CADETES ALMIRANTE PADILLA</t>
  </si>
  <si>
    <t>UNIVERSIDAD PEDAGOGICA NACIONAL</t>
  </si>
  <si>
    <t>UNIVERSIDAD DEL TOLIMA</t>
  </si>
  <si>
    <t>INSTITUTO TECNOLOGICO DEL PUTUMAYO</t>
  </si>
  <si>
    <t>UNIVERSIDAD DEL QUINDIO</t>
  </si>
  <si>
    <t>UNIVERSIDAD TECNOLOGICA DE PEREIRA - UTP</t>
  </si>
  <si>
    <t>UNIVERSIDAD DEL ATLANTICO</t>
  </si>
  <si>
    <t>INSTITUCION UNIVERSITARIA DE ENVIGADO</t>
  </si>
  <si>
    <t>UNIVERSIDAD TECNOLOGICA DEL CHOCO-DIEGO LUIS CORDOBA</t>
  </si>
  <si>
    <t>UNIVERSIDAD DEL VALLE</t>
  </si>
  <si>
    <t>UNIVERSIDAD DISTRITAL-FRANCISCO JOSE DE CALDAS</t>
  </si>
  <si>
    <t>ESCUELA SUPERIOR DE ADMINISTRACION PUBLICA-ESAP-</t>
  </si>
  <si>
    <t xml:space="preserve">VARIACIÓN DE LA MATRÍCULA EN PRIMER CURSO EN LAS INSTITUCIONES DE EDUCACIÓN SUPERIOR DEL SECTOR OFICIAL 2023 VS 2022 COMPARADA POR SEMESTRE </t>
  </si>
  <si>
    <t>Fuente: MEN - SNIES</t>
  </si>
  <si>
    <t xml:space="preserve">MINISTERIO DE EDUCACION NACIONAL </t>
  </si>
  <si>
    <t xml:space="preserve">SUBDIRECCIÓN DE DESARROLLO SECTORIAL </t>
  </si>
  <si>
    <t xml:space="preserve">TOTAL NACIONAL </t>
  </si>
  <si>
    <t xml:space="preserve">Los datos corresponden a lo reportado en los cierres estadísticos oficiales anuales </t>
  </si>
  <si>
    <t>05</t>
  </si>
  <si>
    <t>Antioquia</t>
  </si>
  <si>
    <t>08</t>
  </si>
  <si>
    <t>Atlántico</t>
  </si>
  <si>
    <t>11</t>
  </si>
  <si>
    <t>Bogotá D.C.</t>
  </si>
  <si>
    <t>13</t>
  </si>
  <si>
    <t>Bolívar</t>
  </si>
  <si>
    <t>15</t>
  </si>
  <si>
    <t>Boyacá</t>
  </si>
  <si>
    <t>17</t>
  </si>
  <si>
    <t>Caldas</t>
  </si>
  <si>
    <t>18</t>
  </si>
  <si>
    <t>Caquetá</t>
  </si>
  <si>
    <t>19</t>
  </si>
  <si>
    <t>Cauca</t>
  </si>
  <si>
    <t>20</t>
  </si>
  <si>
    <t>Cesar</t>
  </si>
  <si>
    <t>23</t>
  </si>
  <si>
    <t>Córdoba</t>
  </si>
  <si>
    <t>25</t>
  </si>
  <si>
    <t>Cundinamarca</t>
  </si>
  <si>
    <t>27</t>
  </si>
  <si>
    <t>Chocó</t>
  </si>
  <si>
    <t>41</t>
  </si>
  <si>
    <t>Huila</t>
  </si>
  <si>
    <t>44</t>
  </si>
  <si>
    <t>La Guajira</t>
  </si>
  <si>
    <t>47</t>
  </si>
  <si>
    <t>Magdalena</t>
  </si>
  <si>
    <t>50</t>
  </si>
  <si>
    <t>Meta</t>
  </si>
  <si>
    <t>52</t>
  </si>
  <si>
    <t>Nariño</t>
  </si>
  <si>
    <t>54</t>
  </si>
  <si>
    <t>Norte de Santander</t>
  </si>
  <si>
    <t>63</t>
  </si>
  <si>
    <t>Quindío</t>
  </si>
  <si>
    <t>66</t>
  </si>
  <si>
    <t>Risaralda</t>
  </si>
  <si>
    <t>68</t>
  </si>
  <si>
    <t>Santander</t>
  </si>
  <si>
    <t>70</t>
  </si>
  <si>
    <t>Sucre</t>
  </si>
  <si>
    <t>73</t>
  </si>
  <si>
    <t>Tolima</t>
  </si>
  <si>
    <t>76</t>
  </si>
  <si>
    <t>Valle del Cauca</t>
  </si>
  <si>
    <t>81</t>
  </si>
  <si>
    <t>Arauca</t>
  </si>
  <si>
    <t>85</t>
  </si>
  <si>
    <t>Casanare</t>
  </si>
  <si>
    <t>86</t>
  </si>
  <si>
    <t>Putumayo</t>
  </si>
  <si>
    <t>88</t>
  </si>
  <si>
    <t>Archipiélago de San Andrés, Providencia y Santa Catalina</t>
  </si>
  <si>
    <t>91</t>
  </si>
  <si>
    <t>Amazonas</t>
  </si>
  <si>
    <t>94</t>
  </si>
  <si>
    <t>Guainía</t>
  </si>
  <si>
    <t>95</t>
  </si>
  <si>
    <t>Guaviare</t>
  </si>
  <si>
    <t>97</t>
  </si>
  <si>
    <t>Vaupés</t>
  </si>
  <si>
    <t>99</t>
  </si>
  <si>
    <t>Vichada</t>
  </si>
  <si>
    <t>Total general</t>
  </si>
  <si>
    <t xml:space="preserve">CÓDIGO DEPARTAMENTO </t>
  </si>
  <si>
    <t xml:space="preserve">DEPARTAMENTO </t>
  </si>
  <si>
    <t>Semestre 1</t>
  </si>
  <si>
    <t>Semestre 2</t>
  </si>
  <si>
    <t>VARIACIÓN SEGUNDO SEMESTRE A 2024</t>
  </si>
  <si>
    <t>VARIACIÓN PRIMER SEMESTRE 2023</t>
  </si>
  <si>
    <t>VARIACIÓN SEGUNDO SEMESTRE 2023</t>
  </si>
  <si>
    <t>VARIACIÓN PRIMER SEMESTRE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</si>
</sst>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Century Schoolbook"/>
      <family val="1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 readingOrder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FB0D2-17D1-450B-AF3B-5BB6693D32AA}">
  <dimension ref="A1:M87"/>
  <sheetViews>
    <sheetView topLeftCell="C55" workbookViewId="0">
      <selection activeCell="I87" sqref="I87"/>
    </sheetView>
  </sheetViews>
  <sheetFormatPr baseColWidth="10" defaultColWidth="11.5703125" defaultRowHeight="15" x14ac:dyDescent="0.25"/>
  <cols>
    <col min="1" max="1" width="11.5703125" style="1"/>
    <col min="2" max="2" width="85.7109375" style="1" customWidth="1"/>
    <col min="3" max="8" width="11.5703125" style="2"/>
    <col min="9" max="9" width="26.7109375" style="2" customWidth="1"/>
    <col min="10" max="12" width="29" style="2" customWidth="1"/>
    <col min="13" max="13" width="27.5703125" style="2" customWidth="1"/>
    <col min="14" max="16384" width="11.5703125" style="1"/>
  </cols>
  <sheetData>
    <row r="1" spans="1:13" s="6" customFormat="1" x14ac:dyDescent="0.25">
      <c r="A1" s="6" t="s">
        <v>83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6" customFormat="1" x14ac:dyDescent="0.25">
      <c r="A2" s="6" t="s">
        <v>84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s="6" customFormat="1" x14ac:dyDescent="0.25">
      <c r="A3" s="6" t="s">
        <v>81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s="6" customFormat="1" x14ac:dyDescent="0.25">
      <c r="A4" s="6" t="s">
        <v>82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s="6" customFormat="1" x14ac:dyDescent="0.25">
      <c r="A5" s="6" t="s">
        <v>86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4.45" customHeight="1" x14ac:dyDescent="0.25">
      <c r="A6" s="12" t="s">
        <v>1</v>
      </c>
      <c r="B6" s="12" t="s">
        <v>1</v>
      </c>
      <c r="C6" s="9">
        <v>2022</v>
      </c>
      <c r="D6" s="10"/>
      <c r="E6" s="9">
        <v>2023</v>
      </c>
      <c r="F6" s="10"/>
      <c r="G6" s="9">
        <v>2024</v>
      </c>
      <c r="H6" s="10"/>
      <c r="I6" s="11" t="s">
        <v>159</v>
      </c>
      <c r="J6" s="11" t="s">
        <v>160</v>
      </c>
      <c r="K6" s="11" t="s">
        <v>161</v>
      </c>
      <c r="L6" s="11" t="s">
        <v>158</v>
      </c>
      <c r="M6" s="11" t="s">
        <v>0</v>
      </c>
    </row>
    <row r="7" spans="1:13" ht="14.45" customHeight="1" x14ac:dyDescent="0.25">
      <c r="A7" s="13"/>
      <c r="B7" s="13"/>
      <c r="C7" s="5" t="s">
        <v>156</v>
      </c>
      <c r="D7" s="5" t="s">
        <v>157</v>
      </c>
      <c r="E7" s="5" t="s">
        <v>156</v>
      </c>
      <c r="F7" s="5" t="s">
        <v>157</v>
      </c>
      <c r="G7" s="5" t="s">
        <v>156</v>
      </c>
      <c r="H7" s="5" t="s">
        <v>157</v>
      </c>
      <c r="I7" s="11"/>
      <c r="J7" s="11"/>
      <c r="K7" s="11"/>
      <c r="L7" s="11"/>
      <c r="M7" s="11"/>
    </row>
    <row r="8" spans="1:13" x14ac:dyDescent="0.25">
      <c r="A8" s="3">
        <v>9110</v>
      </c>
      <c r="B8" s="3" t="s">
        <v>2</v>
      </c>
      <c r="C8" s="4">
        <v>61972</v>
      </c>
      <c r="D8" s="4">
        <v>82700</v>
      </c>
      <c r="E8" s="4">
        <v>71887</v>
      </c>
      <c r="F8" s="4">
        <v>95182</v>
      </c>
      <c r="G8" s="4">
        <v>80530</v>
      </c>
      <c r="H8" s="4"/>
      <c r="I8" s="4">
        <f>+E8-C8</f>
        <v>9915</v>
      </c>
      <c r="J8" s="4">
        <f>+F8-D8</f>
        <v>12482</v>
      </c>
      <c r="K8" s="4">
        <f>+G8-C8</f>
        <v>18558</v>
      </c>
      <c r="L8" s="4"/>
      <c r="M8" s="4">
        <f>+I8+J8+K8</f>
        <v>40955</v>
      </c>
    </row>
    <row r="9" spans="1:13" x14ac:dyDescent="0.25">
      <c r="A9" s="3">
        <v>2102</v>
      </c>
      <c r="B9" s="3" t="s">
        <v>3</v>
      </c>
      <c r="C9" s="4">
        <v>26846</v>
      </c>
      <c r="D9" s="4">
        <v>16015</v>
      </c>
      <c r="E9" s="4">
        <v>32109</v>
      </c>
      <c r="F9" s="4">
        <v>29348</v>
      </c>
      <c r="G9" s="4">
        <v>40906</v>
      </c>
      <c r="H9" s="4"/>
      <c r="I9" s="4">
        <f t="shared" ref="I9:I72" si="0">+E9-C9</f>
        <v>5263</v>
      </c>
      <c r="J9" s="4">
        <f t="shared" ref="J9:J72" si="1">+F9-D9</f>
        <v>13333</v>
      </c>
      <c r="K9" s="4">
        <f t="shared" ref="K9:K72" si="2">+G9-C9</f>
        <v>14060</v>
      </c>
      <c r="L9" s="4"/>
      <c r="M9" s="4">
        <f t="shared" ref="M9:M72" si="3">+I9+J9+K9</f>
        <v>32656</v>
      </c>
    </row>
    <row r="10" spans="1:13" x14ac:dyDescent="0.25">
      <c r="A10" s="3">
        <v>2106</v>
      </c>
      <c r="B10" s="3" t="s">
        <v>4</v>
      </c>
      <c r="C10" s="4">
        <v>3609</v>
      </c>
      <c r="D10" s="4">
        <v>4781</v>
      </c>
      <c r="E10" s="4">
        <v>4539</v>
      </c>
      <c r="F10" s="4">
        <v>14592</v>
      </c>
      <c r="G10" s="4">
        <v>6757</v>
      </c>
      <c r="H10" s="4"/>
      <c r="I10" s="4">
        <f t="shared" si="0"/>
        <v>930</v>
      </c>
      <c r="J10" s="4">
        <f t="shared" si="1"/>
        <v>9811</v>
      </c>
      <c r="K10" s="4">
        <f t="shared" si="2"/>
        <v>3148</v>
      </c>
      <c r="L10" s="4"/>
      <c r="M10" s="4">
        <f t="shared" si="3"/>
        <v>13889</v>
      </c>
    </row>
    <row r="11" spans="1:13" x14ac:dyDescent="0.25">
      <c r="A11" s="3">
        <v>1201</v>
      </c>
      <c r="B11" s="3" t="s">
        <v>5</v>
      </c>
      <c r="C11" s="4">
        <v>4393</v>
      </c>
      <c r="D11" s="4">
        <v>2024</v>
      </c>
      <c r="E11" s="4">
        <v>6741</v>
      </c>
      <c r="F11" s="4">
        <v>5457</v>
      </c>
      <c r="G11" s="4">
        <v>5610</v>
      </c>
      <c r="H11" s="4"/>
      <c r="I11" s="4">
        <f t="shared" si="0"/>
        <v>2348</v>
      </c>
      <c r="J11" s="4">
        <f t="shared" si="1"/>
        <v>3433</v>
      </c>
      <c r="K11" s="4">
        <f t="shared" si="2"/>
        <v>1217</v>
      </c>
      <c r="L11" s="4"/>
      <c r="M11" s="4">
        <f t="shared" si="3"/>
        <v>6998</v>
      </c>
    </row>
    <row r="12" spans="1:13" x14ac:dyDescent="0.25">
      <c r="A12" s="3">
        <v>3201</v>
      </c>
      <c r="B12" s="3" t="s">
        <v>6</v>
      </c>
      <c r="C12" s="4">
        <v>4478</v>
      </c>
      <c r="D12" s="4">
        <v>5052</v>
      </c>
      <c r="E12" s="4">
        <v>5867</v>
      </c>
      <c r="F12" s="4">
        <v>5338</v>
      </c>
      <c r="G12" s="4">
        <v>5940</v>
      </c>
      <c r="H12" s="4"/>
      <c r="I12" s="4">
        <f t="shared" si="0"/>
        <v>1389</v>
      </c>
      <c r="J12" s="4">
        <f t="shared" si="1"/>
        <v>286</v>
      </c>
      <c r="K12" s="4">
        <f t="shared" si="2"/>
        <v>1462</v>
      </c>
      <c r="L12" s="4"/>
      <c r="M12" s="4">
        <f t="shared" si="3"/>
        <v>3137</v>
      </c>
    </row>
    <row r="13" spans="1:13" x14ac:dyDescent="0.25">
      <c r="A13" s="3">
        <v>1212</v>
      </c>
      <c r="B13" s="3" t="s">
        <v>7</v>
      </c>
      <c r="C13" s="4">
        <v>2426</v>
      </c>
      <c r="D13" s="4">
        <v>2040</v>
      </c>
      <c r="E13" s="4">
        <v>3115</v>
      </c>
      <c r="F13" s="4">
        <v>2519</v>
      </c>
      <c r="G13" s="4">
        <v>3584</v>
      </c>
      <c r="H13" s="4"/>
      <c r="I13" s="4">
        <f t="shared" si="0"/>
        <v>689</v>
      </c>
      <c r="J13" s="4">
        <f t="shared" si="1"/>
        <v>479</v>
      </c>
      <c r="K13" s="4">
        <f t="shared" si="2"/>
        <v>1158</v>
      </c>
      <c r="L13" s="4"/>
      <c r="M13" s="4">
        <f t="shared" si="3"/>
        <v>2326</v>
      </c>
    </row>
    <row r="14" spans="1:13" x14ac:dyDescent="0.25">
      <c r="A14" s="3">
        <v>1204</v>
      </c>
      <c r="B14" s="3" t="s">
        <v>8</v>
      </c>
      <c r="C14" s="4">
        <v>2672</v>
      </c>
      <c r="D14" s="4">
        <v>2095</v>
      </c>
      <c r="E14" s="4">
        <v>2947</v>
      </c>
      <c r="F14" s="4">
        <v>2897</v>
      </c>
      <c r="G14" s="4">
        <v>2962</v>
      </c>
      <c r="H14" s="4"/>
      <c r="I14" s="4">
        <f t="shared" si="0"/>
        <v>275</v>
      </c>
      <c r="J14" s="4">
        <f t="shared" si="1"/>
        <v>802</v>
      </c>
      <c r="K14" s="4">
        <f t="shared" si="2"/>
        <v>290</v>
      </c>
      <c r="L14" s="4"/>
      <c r="M14" s="4">
        <f t="shared" si="3"/>
        <v>1367</v>
      </c>
    </row>
    <row r="15" spans="1:13" x14ac:dyDescent="0.25">
      <c r="A15" s="3">
        <v>3302</v>
      </c>
      <c r="B15" s="3" t="s">
        <v>9</v>
      </c>
      <c r="C15" s="4">
        <v>4084</v>
      </c>
      <c r="D15" s="4">
        <v>4421</v>
      </c>
      <c r="E15" s="4">
        <v>5338</v>
      </c>
      <c r="F15" s="4">
        <v>4150</v>
      </c>
      <c r="G15" s="4">
        <v>5219</v>
      </c>
      <c r="H15" s="4"/>
      <c r="I15" s="4">
        <f t="shared" si="0"/>
        <v>1254</v>
      </c>
      <c r="J15" s="4">
        <f t="shared" si="1"/>
        <v>-271</v>
      </c>
      <c r="K15" s="4">
        <f t="shared" si="2"/>
        <v>1135</v>
      </c>
      <c r="L15" s="4"/>
      <c r="M15" s="4">
        <f t="shared" si="3"/>
        <v>2118</v>
      </c>
    </row>
    <row r="16" spans="1:13" x14ac:dyDescent="0.25">
      <c r="A16" s="3">
        <v>1213</v>
      </c>
      <c r="B16" s="3" t="s">
        <v>10</v>
      </c>
      <c r="C16" s="4">
        <v>3057</v>
      </c>
      <c r="D16" s="4">
        <v>2581</v>
      </c>
      <c r="E16" s="4">
        <v>3288</v>
      </c>
      <c r="F16" s="4">
        <v>3235</v>
      </c>
      <c r="G16" s="4">
        <v>4522</v>
      </c>
      <c r="H16" s="4"/>
      <c r="I16" s="4">
        <f t="shared" si="0"/>
        <v>231</v>
      </c>
      <c r="J16" s="4">
        <f t="shared" si="1"/>
        <v>654</v>
      </c>
      <c r="K16" s="4">
        <f t="shared" si="2"/>
        <v>1465</v>
      </c>
      <c r="L16" s="4"/>
      <c r="M16" s="4">
        <f t="shared" si="3"/>
        <v>2350</v>
      </c>
    </row>
    <row r="17" spans="1:13" x14ac:dyDescent="0.25">
      <c r="A17" s="3">
        <v>3117</v>
      </c>
      <c r="B17" s="3" t="s">
        <v>11</v>
      </c>
      <c r="C17" s="4">
        <v>1737</v>
      </c>
      <c r="D17" s="4">
        <v>976</v>
      </c>
      <c r="E17" s="4">
        <v>2324</v>
      </c>
      <c r="F17" s="4">
        <v>1265</v>
      </c>
      <c r="G17" s="4">
        <v>3967</v>
      </c>
      <c r="H17" s="4"/>
      <c r="I17" s="4">
        <f t="shared" si="0"/>
        <v>587</v>
      </c>
      <c r="J17" s="4">
        <f t="shared" si="1"/>
        <v>289</v>
      </c>
      <c r="K17" s="4">
        <f t="shared" si="2"/>
        <v>2230</v>
      </c>
      <c r="L17" s="4"/>
      <c r="M17" s="4">
        <f t="shared" si="3"/>
        <v>3106</v>
      </c>
    </row>
    <row r="18" spans="1:13" x14ac:dyDescent="0.25">
      <c r="A18" s="3">
        <v>1101</v>
      </c>
      <c r="B18" s="3" t="s">
        <v>12</v>
      </c>
      <c r="C18" s="4">
        <v>4984</v>
      </c>
      <c r="D18" s="4">
        <v>5059</v>
      </c>
      <c r="E18" s="4">
        <v>5623</v>
      </c>
      <c r="F18" s="4">
        <v>5185</v>
      </c>
      <c r="G18" s="4">
        <v>5897</v>
      </c>
      <c r="H18" s="4"/>
      <c r="I18" s="4">
        <f t="shared" si="0"/>
        <v>639</v>
      </c>
      <c r="J18" s="4">
        <f t="shared" si="1"/>
        <v>126</v>
      </c>
      <c r="K18" s="4">
        <f t="shared" si="2"/>
        <v>913</v>
      </c>
      <c r="L18" s="4"/>
      <c r="M18" s="4">
        <f t="shared" si="3"/>
        <v>1678</v>
      </c>
    </row>
    <row r="19" spans="1:13" x14ac:dyDescent="0.25">
      <c r="A19" s="3">
        <v>4111</v>
      </c>
      <c r="B19" s="3" t="s">
        <v>13</v>
      </c>
      <c r="C19" s="4">
        <v>1014</v>
      </c>
      <c r="D19" s="4">
        <v>326</v>
      </c>
      <c r="E19" s="4">
        <v>1089</v>
      </c>
      <c r="F19" s="4">
        <v>924</v>
      </c>
      <c r="G19" s="4">
        <v>1342</v>
      </c>
      <c r="H19" s="4"/>
      <c r="I19" s="4">
        <f t="shared" si="0"/>
        <v>75</v>
      </c>
      <c r="J19" s="4">
        <f t="shared" si="1"/>
        <v>598</v>
      </c>
      <c r="K19" s="4">
        <f t="shared" si="2"/>
        <v>328</v>
      </c>
      <c r="L19" s="4"/>
      <c r="M19" s="4">
        <f t="shared" si="3"/>
        <v>1001</v>
      </c>
    </row>
    <row r="20" spans="1:13" x14ac:dyDescent="0.25">
      <c r="A20" s="3">
        <v>4101</v>
      </c>
      <c r="B20" s="3" t="s">
        <v>14</v>
      </c>
      <c r="C20" s="4">
        <v>1472</v>
      </c>
      <c r="D20" s="4">
        <v>870</v>
      </c>
      <c r="E20" s="4">
        <v>1921</v>
      </c>
      <c r="F20" s="4">
        <v>1076</v>
      </c>
      <c r="G20" s="4">
        <v>2841</v>
      </c>
      <c r="H20" s="4"/>
      <c r="I20" s="4">
        <f t="shared" si="0"/>
        <v>449</v>
      </c>
      <c r="J20" s="4">
        <f t="shared" si="1"/>
        <v>206</v>
      </c>
      <c r="K20" s="4">
        <f t="shared" si="2"/>
        <v>1369</v>
      </c>
      <c r="L20" s="4"/>
      <c r="M20" s="4">
        <f t="shared" si="3"/>
        <v>2024</v>
      </c>
    </row>
    <row r="21" spans="1:13" x14ac:dyDescent="0.25">
      <c r="A21" s="3">
        <v>1112</v>
      </c>
      <c r="B21" s="3" t="s">
        <v>15</v>
      </c>
      <c r="C21" s="4">
        <v>1755</v>
      </c>
      <c r="D21" s="4">
        <v>1826</v>
      </c>
      <c r="E21" s="4">
        <v>2177</v>
      </c>
      <c r="F21" s="4">
        <v>2055</v>
      </c>
      <c r="G21" s="4">
        <v>3110</v>
      </c>
      <c r="H21" s="4"/>
      <c r="I21" s="4">
        <f t="shared" si="0"/>
        <v>422</v>
      </c>
      <c r="J21" s="4">
        <f t="shared" si="1"/>
        <v>229</v>
      </c>
      <c r="K21" s="4">
        <f t="shared" si="2"/>
        <v>1355</v>
      </c>
      <c r="L21" s="4"/>
      <c r="M21" s="4">
        <f t="shared" si="3"/>
        <v>2006</v>
      </c>
    </row>
    <row r="22" spans="1:13" x14ac:dyDescent="0.25">
      <c r="A22" s="3">
        <v>2209</v>
      </c>
      <c r="B22" s="3" t="s">
        <v>16</v>
      </c>
      <c r="C22" s="4">
        <v>1383</v>
      </c>
      <c r="D22" s="4">
        <v>1547</v>
      </c>
      <c r="E22" s="4">
        <v>1974</v>
      </c>
      <c r="F22" s="4">
        <v>1547</v>
      </c>
      <c r="G22" s="4">
        <v>1597</v>
      </c>
      <c r="H22" s="4"/>
      <c r="I22" s="4">
        <f t="shared" si="0"/>
        <v>591</v>
      </c>
      <c r="J22" s="4">
        <f t="shared" si="1"/>
        <v>0</v>
      </c>
      <c r="K22" s="4">
        <f t="shared" si="2"/>
        <v>214</v>
      </c>
      <c r="L22" s="4"/>
      <c r="M22" s="4">
        <f t="shared" si="3"/>
        <v>805</v>
      </c>
    </row>
    <row r="23" spans="1:13" x14ac:dyDescent="0.25">
      <c r="A23" s="3">
        <v>3301</v>
      </c>
      <c r="B23" s="3" t="s">
        <v>17</v>
      </c>
      <c r="C23" s="4">
        <v>1604</v>
      </c>
      <c r="D23" s="4">
        <v>1566</v>
      </c>
      <c r="E23" s="4">
        <v>1837</v>
      </c>
      <c r="F23" s="4">
        <v>1870</v>
      </c>
      <c r="G23" s="4">
        <v>2759</v>
      </c>
      <c r="H23" s="4"/>
      <c r="I23" s="4">
        <f t="shared" si="0"/>
        <v>233</v>
      </c>
      <c r="J23" s="4">
        <f t="shared" si="1"/>
        <v>304</v>
      </c>
      <c r="K23" s="4">
        <f t="shared" si="2"/>
        <v>1155</v>
      </c>
      <c r="L23" s="4"/>
      <c r="M23" s="4">
        <f t="shared" si="3"/>
        <v>1692</v>
      </c>
    </row>
    <row r="24" spans="1:13" x14ac:dyDescent="0.25">
      <c r="A24" s="3">
        <v>3204</v>
      </c>
      <c r="B24" s="3" t="s">
        <v>18</v>
      </c>
      <c r="C24" s="4">
        <v>1455</v>
      </c>
      <c r="D24" s="4">
        <v>1825</v>
      </c>
      <c r="E24" s="4">
        <v>2235</v>
      </c>
      <c r="F24" s="4">
        <v>1569</v>
      </c>
      <c r="G24" s="4">
        <v>2405</v>
      </c>
      <c r="H24" s="4"/>
      <c r="I24" s="4">
        <f t="shared" si="0"/>
        <v>780</v>
      </c>
      <c r="J24" s="4">
        <f t="shared" si="1"/>
        <v>-256</v>
      </c>
      <c r="K24" s="4">
        <f t="shared" si="2"/>
        <v>950</v>
      </c>
      <c r="L24" s="4"/>
      <c r="M24" s="4">
        <f t="shared" si="3"/>
        <v>1474</v>
      </c>
    </row>
    <row r="25" spans="1:13" x14ac:dyDescent="0.25">
      <c r="A25" s="3">
        <v>9927</v>
      </c>
      <c r="B25" s="3" t="s">
        <v>19</v>
      </c>
      <c r="C25" s="4">
        <v>1626</v>
      </c>
      <c r="D25" s="4">
        <v>1723</v>
      </c>
      <c r="E25" s="4">
        <v>1395</v>
      </c>
      <c r="F25" s="4">
        <v>2437</v>
      </c>
      <c r="G25" s="4">
        <v>3127</v>
      </c>
      <c r="H25" s="4"/>
      <c r="I25" s="4">
        <f t="shared" si="0"/>
        <v>-231</v>
      </c>
      <c r="J25" s="4">
        <f t="shared" si="1"/>
        <v>714</v>
      </c>
      <c r="K25" s="4">
        <f t="shared" si="2"/>
        <v>1501</v>
      </c>
      <c r="L25" s="4"/>
      <c r="M25" s="4">
        <f t="shared" si="3"/>
        <v>1984</v>
      </c>
    </row>
    <row r="26" spans="1:13" x14ac:dyDescent="0.25">
      <c r="A26" s="3">
        <v>3107</v>
      </c>
      <c r="B26" s="3" t="s">
        <v>20</v>
      </c>
      <c r="C26" s="4">
        <v>1211</v>
      </c>
      <c r="D26" s="4">
        <v>1417</v>
      </c>
      <c r="E26" s="4">
        <v>1704</v>
      </c>
      <c r="F26" s="4">
        <v>1337</v>
      </c>
      <c r="G26" s="4">
        <v>1731</v>
      </c>
      <c r="H26" s="4"/>
      <c r="I26" s="4">
        <f t="shared" si="0"/>
        <v>493</v>
      </c>
      <c r="J26" s="4">
        <f t="shared" si="1"/>
        <v>-80</v>
      </c>
      <c r="K26" s="4">
        <f t="shared" si="2"/>
        <v>520</v>
      </c>
      <c r="L26" s="4"/>
      <c r="M26" s="4">
        <f t="shared" si="3"/>
        <v>933</v>
      </c>
    </row>
    <row r="27" spans="1:13" x14ac:dyDescent="0.25">
      <c r="A27" s="3">
        <v>1122</v>
      </c>
      <c r="B27" s="3" t="s">
        <v>21</v>
      </c>
      <c r="C27" s="4">
        <v>532</v>
      </c>
      <c r="D27" s="4">
        <v>233</v>
      </c>
      <c r="E27" s="4">
        <v>419</v>
      </c>
      <c r="F27" s="4">
        <v>700</v>
      </c>
      <c r="G27" s="4">
        <v>679</v>
      </c>
      <c r="H27" s="4"/>
      <c r="I27" s="4">
        <f t="shared" si="0"/>
        <v>-113</v>
      </c>
      <c r="J27" s="4">
        <f t="shared" si="1"/>
        <v>467</v>
      </c>
      <c r="K27" s="4">
        <f t="shared" si="2"/>
        <v>147</v>
      </c>
      <c r="L27" s="4"/>
      <c r="M27" s="4">
        <f t="shared" si="3"/>
        <v>501</v>
      </c>
    </row>
    <row r="28" spans="1:13" x14ac:dyDescent="0.25">
      <c r="A28" s="3">
        <v>1114</v>
      </c>
      <c r="B28" s="3" t="s">
        <v>22</v>
      </c>
      <c r="C28" s="4">
        <v>1730</v>
      </c>
      <c r="D28" s="4">
        <v>1280</v>
      </c>
      <c r="E28" s="4">
        <v>1824</v>
      </c>
      <c r="F28" s="4">
        <v>1528</v>
      </c>
      <c r="G28" s="4">
        <v>1948</v>
      </c>
      <c r="H28" s="4"/>
      <c r="I28" s="4">
        <f t="shared" si="0"/>
        <v>94</v>
      </c>
      <c r="J28" s="4">
        <f t="shared" si="1"/>
        <v>248</v>
      </c>
      <c r="K28" s="4">
        <f t="shared" si="2"/>
        <v>218</v>
      </c>
      <c r="L28" s="4"/>
      <c r="M28" s="4">
        <f t="shared" si="3"/>
        <v>560</v>
      </c>
    </row>
    <row r="29" spans="1:13" x14ac:dyDescent="0.25">
      <c r="A29" s="3">
        <v>1120</v>
      </c>
      <c r="B29" s="3" t="s">
        <v>23</v>
      </c>
      <c r="C29" s="4">
        <v>1761</v>
      </c>
      <c r="D29" s="4">
        <v>1379</v>
      </c>
      <c r="E29" s="4">
        <v>1706</v>
      </c>
      <c r="F29" s="4">
        <v>1757</v>
      </c>
      <c r="G29" s="4">
        <v>1820</v>
      </c>
      <c r="H29" s="4"/>
      <c r="I29" s="4">
        <f t="shared" si="0"/>
        <v>-55</v>
      </c>
      <c r="J29" s="4">
        <f t="shared" si="1"/>
        <v>378</v>
      </c>
      <c r="K29" s="4">
        <f t="shared" si="2"/>
        <v>59</v>
      </c>
      <c r="L29" s="4"/>
      <c r="M29" s="4">
        <f t="shared" si="3"/>
        <v>382</v>
      </c>
    </row>
    <row r="30" spans="1:13" x14ac:dyDescent="0.25">
      <c r="A30" s="3">
        <v>1106</v>
      </c>
      <c r="B30" s="3" t="s">
        <v>24</v>
      </c>
      <c r="C30" s="4">
        <v>3800</v>
      </c>
      <c r="D30" s="4">
        <v>3126</v>
      </c>
      <c r="E30" s="4">
        <v>3810</v>
      </c>
      <c r="F30" s="4">
        <v>3423</v>
      </c>
      <c r="G30" s="4">
        <v>3563</v>
      </c>
      <c r="H30" s="4"/>
      <c r="I30" s="4">
        <f t="shared" si="0"/>
        <v>10</v>
      </c>
      <c r="J30" s="4">
        <f t="shared" si="1"/>
        <v>297</v>
      </c>
      <c r="K30" s="4">
        <f t="shared" si="2"/>
        <v>-237</v>
      </c>
      <c r="L30" s="4"/>
      <c r="M30" s="4">
        <f t="shared" si="3"/>
        <v>70</v>
      </c>
    </row>
    <row r="31" spans="1:13" x14ac:dyDescent="0.25">
      <c r="A31" s="3">
        <v>2743</v>
      </c>
      <c r="B31" s="3" t="s">
        <v>25</v>
      </c>
      <c r="C31" s="4">
        <v>404</v>
      </c>
      <c r="D31" s="4">
        <v>348</v>
      </c>
      <c r="E31" s="4">
        <v>454</v>
      </c>
      <c r="F31" s="4">
        <v>552</v>
      </c>
      <c r="G31" s="4">
        <v>612</v>
      </c>
      <c r="H31" s="4"/>
      <c r="I31" s="4">
        <f t="shared" si="0"/>
        <v>50</v>
      </c>
      <c r="J31" s="4">
        <f t="shared" si="1"/>
        <v>204</v>
      </c>
      <c r="K31" s="4">
        <f t="shared" si="2"/>
        <v>208</v>
      </c>
      <c r="L31" s="4"/>
      <c r="M31" s="4">
        <f t="shared" si="3"/>
        <v>462</v>
      </c>
    </row>
    <row r="32" spans="1:13" x14ac:dyDescent="0.25">
      <c r="A32" s="3">
        <v>4110</v>
      </c>
      <c r="B32" s="3" t="s">
        <v>26</v>
      </c>
      <c r="C32" s="4">
        <v>1407</v>
      </c>
      <c r="D32" s="4">
        <v>1140</v>
      </c>
      <c r="E32" s="4">
        <v>1571</v>
      </c>
      <c r="F32" s="4">
        <v>1177</v>
      </c>
      <c r="G32" s="4">
        <v>1427</v>
      </c>
      <c r="H32" s="4"/>
      <c r="I32" s="4">
        <f t="shared" si="0"/>
        <v>164</v>
      </c>
      <c r="J32" s="4">
        <f t="shared" si="1"/>
        <v>37</v>
      </c>
      <c r="K32" s="4">
        <f t="shared" si="2"/>
        <v>20</v>
      </c>
      <c r="L32" s="4"/>
      <c r="M32" s="4">
        <f t="shared" si="3"/>
        <v>221</v>
      </c>
    </row>
    <row r="33" spans="1:13" x14ac:dyDescent="0.25">
      <c r="A33" s="3">
        <v>1209</v>
      </c>
      <c r="B33" s="3" t="s">
        <v>27</v>
      </c>
      <c r="C33" s="4">
        <v>1873</v>
      </c>
      <c r="D33" s="4">
        <v>1967</v>
      </c>
      <c r="E33" s="4">
        <v>2133</v>
      </c>
      <c r="F33" s="4">
        <v>1902</v>
      </c>
      <c r="G33" s="4">
        <v>2407</v>
      </c>
      <c r="H33" s="4"/>
      <c r="I33" s="4">
        <f t="shared" si="0"/>
        <v>260</v>
      </c>
      <c r="J33" s="4">
        <f t="shared" si="1"/>
        <v>-65</v>
      </c>
      <c r="K33" s="4">
        <f>+G33-C33</f>
        <v>534</v>
      </c>
      <c r="L33" s="4"/>
      <c r="M33" s="4">
        <f t="shared" si="3"/>
        <v>729</v>
      </c>
    </row>
    <row r="34" spans="1:13" x14ac:dyDescent="0.25">
      <c r="A34" s="3">
        <v>2110</v>
      </c>
      <c r="B34" s="3" t="s">
        <v>28</v>
      </c>
      <c r="C34" s="4">
        <v>728</v>
      </c>
      <c r="D34" s="4">
        <v>806</v>
      </c>
      <c r="E34" s="4">
        <v>893</v>
      </c>
      <c r="F34" s="4">
        <v>830</v>
      </c>
      <c r="G34" s="4">
        <v>1123</v>
      </c>
      <c r="H34" s="4"/>
      <c r="I34" s="4">
        <f t="shared" si="0"/>
        <v>165</v>
      </c>
      <c r="J34" s="4">
        <f t="shared" si="1"/>
        <v>24</v>
      </c>
      <c r="K34" s="4">
        <f t="shared" si="2"/>
        <v>395</v>
      </c>
      <c r="L34" s="4"/>
      <c r="M34" s="4">
        <f t="shared" si="3"/>
        <v>584</v>
      </c>
    </row>
    <row r="35" spans="1:13" x14ac:dyDescent="0.25">
      <c r="A35" s="3">
        <v>2207</v>
      </c>
      <c r="B35" s="3" t="s">
        <v>29</v>
      </c>
      <c r="C35" s="4">
        <v>671</v>
      </c>
      <c r="D35" s="4">
        <v>612</v>
      </c>
      <c r="E35" s="4">
        <v>815</v>
      </c>
      <c r="F35" s="4">
        <v>613</v>
      </c>
      <c r="G35" s="4">
        <v>856</v>
      </c>
      <c r="H35" s="4"/>
      <c r="I35" s="4">
        <f t="shared" si="0"/>
        <v>144</v>
      </c>
      <c r="J35" s="4">
        <f t="shared" si="1"/>
        <v>1</v>
      </c>
      <c r="K35" s="4">
        <f t="shared" si="2"/>
        <v>185</v>
      </c>
      <c r="L35" s="4"/>
      <c r="M35" s="4">
        <f t="shared" si="3"/>
        <v>330</v>
      </c>
    </row>
    <row r="36" spans="1:13" x14ac:dyDescent="0.25">
      <c r="A36" s="3">
        <v>3303</v>
      </c>
      <c r="B36" s="3" t="s">
        <v>30</v>
      </c>
      <c r="C36" s="4">
        <v>367</v>
      </c>
      <c r="D36" s="4">
        <v>217</v>
      </c>
      <c r="E36" s="4">
        <v>413</v>
      </c>
      <c r="F36" s="4">
        <v>299</v>
      </c>
      <c r="G36" s="4">
        <v>383</v>
      </c>
      <c r="H36" s="4"/>
      <c r="I36" s="4">
        <f t="shared" si="0"/>
        <v>46</v>
      </c>
      <c r="J36" s="4">
        <f t="shared" si="1"/>
        <v>82</v>
      </c>
      <c r="K36" s="4">
        <f t="shared" si="2"/>
        <v>16</v>
      </c>
      <c r="L36" s="4"/>
      <c r="M36" s="4">
        <f t="shared" si="3"/>
        <v>144</v>
      </c>
    </row>
    <row r="37" spans="1:13" x14ac:dyDescent="0.25">
      <c r="A37" s="3">
        <v>1205</v>
      </c>
      <c r="B37" s="3" t="s">
        <v>31</v>
      </c>
      <c r="C37" s="4">
        <v>2956</v>
      </c>
      <c r="D37" s="4">
        <v>3062</v>
      </c>
      <c r="E37" s="4">
        <v>3114</v>
      </c>
      <c r="F37" s="4">
        <v>2994</v>
      </c>
      <c r="G37" s="4">
        <v>3074</v>
      </c>
      <c r="H37" s="4"/>
      <c r="I37" s="4">
        <f t="shared" si="0"/>
        <v>158</v>
      </c>
      <c r="J37" s="4">
        <f t="shared" si="1"/>
        <v>-68</v>
      </c>
      <c r="K37" s="4">
        <f t="shared" si="2"/>
        <v>118</v>
      </c>
      <c r="L37" s="4"/>
      <c r="M37" s="4">
        <f t="shared" si="3"/>
        <v>208</v>
      </c>
    </row>
    <row r="38" spans="1:13" x14ac:dyDescent="0.25">
      <c r="A38" s="3">
        <v>9929</v>
      </c>
      <c r="B38" s="3" t="s">
        <v>32</v>
      </c>
      <c r="C38" s="4">
        <v>42</v>
      </c>
      <c r="D38" s="4">
        <v>108</v>
      </c>
      <c r="E38" s="4">
        <v>165</v>
      </c>
      <c r="F38" s="4">
        <v>68</v>
      </c>
      <c r="G38" s="4">
        <v>180</v>
      </c>
      <c r="H38" s="4"/>
      <c r="I38" s="4">
        <f t="shared" si="0"/>
        <v>123</v>
      </c>
      <c r="J38" s="4">
        <f t="shared" si="1"/>
        <v>-40</v>
      </c>
      <c r="K38" s="4">
        <f t="shared" si="2"/>
        <v>138</v>
      </c>
      <c r="L38" s="4"/>
      <c r="M38" s="4">
        <f t="shared" si="3"/>
        <v>221</v>
      </c>
    </row>
    <row r="39" spans="1:13" x14ac:dyDescent="0.25">
      <c r="A39" s="3">
        <v>1119</v>
      </c>
      <c r="B39" s="3" t="s">
        <v>33</v>
      </c>
      <c r="C39" s="4">
        <v>905</v>
      </c>
      <c r="D39" s="4">
        <v>866</v>
      </c>
      <c r="E39" s="4">
        <v>952</v>
      </c>
      <c r="F39" s="4">
        <v>891</v>
      </c>
      <c r="G39" s="4">
        <v>931</v>
      </c>
      <c r="H39" s="4"/>
      <c r="I39" s="4">
        <f t="shared" si="0"/>
        <v>47</v>
      </c>
      <c r="J39" s="4">
        <f t="shared" si="1"/>
        <v>25</v>
      </c>
      <c r="K39" s="4">
        <f t="shared" si="2"/>
        <v>26</v>
      </c>
      <c r="L39" s="4"/>
      <c r="M39" s="4">
        <f t="shared" si="3"/>
        <v>98</v>
      </c>
    </row>
    <row r="40" spans="1:13" x14ac:dyDescent="0.25">
      <c r="A40" s="3">
        <v>2206</v>
      </c>
      <c r="B40" s="3" t="s">
        <v>34</v>
      </c>
      <c r="C40" s="4">
        <v>60</v>
      </c>
      <c r="D40" s="4">
        <v>79</v>
      </c>
      <c r="E40" s="4">
        <v>63</v>
      </c>
      <c r="F40" s="4">
        <v>142</v>
      </c>
      <c r="G40" s="4">
        <v>77</v>
      </c>
      <c r="H40" s="4"/>
      <c r="I40" s="4">
        <f t="shared" si="0"/>
        <v>3</v>
      </c>
      <c r="J40" s="4">
        <f t="shared" si="1"/>
        <v>63</v>
      </c>
      <c r="K40" s="4">
        <f t="shared" si="2"/>
        <v>17</v>
      </c>
      <c r="L40" s="4"/>
      <c r="M40" s="4">
        <f t="shared" si="3"/>
        <v>83</v>
      </c>
    </row>
    <row r="41" spans="1:13" x14ac:dyDescent="0.25">
      <c r="A41" s="3">
        <v>2301</v>
      </c>
      <c r="B41" s="3" t="s">
        <v>35</v>
      </c>
      <c r="C41" s="4">
        <v>730</v>
      </c>
      <c r="D41" s="4">
        <v>657</v>
      </c>
      <c r="E41" s="4">
        <v>703</v>
      </c>
      <c r="F41" s="4">
        <v>728</v>
      </c>
      <c r="G41" s="4">
        <v>885</v>
      </c>
      <c r="H41" s="4"/>
      <c r="I41" s="4">
        <f t="shared" si="0"/>
        <v>-27</v>
      </c>
      <c r="J41" s="4">
        <f t="shared" si="1"/>
        <v>71</v>
      </c>
      <c r="K41" s="4">
        <f t="shared" si="2"/>
        <v>155</v>
      </c>
      <c r="L41" s="4"/>
      <c r="M41" s="4">
        <f t="shared" si="3"/>
        <v>199</v>
      </c>
    </row>
    <row r="42" spans="1:13" x14ac:dyDescent="0.25">
      <c r="A42" s="3">
        <v>3102</v>
      </c>
      <c r="B42" s="3" t="s">
        <v>36</v>
      </c>
      <c r="C42" s="4">
        <v>308</v>
      </c>
      <c r="D42" s="4">
        <v>163</v>
      </c>
      <c r="E42" s="4">
        <v>266</v>
      </c>
      <c r="F42" s="4">
        <v>244</v>
      </c>
      <c r="G42" s="4">
        <v>361</v>
      </c>
      <c r="H42" s="4"/>
      <c r="I42" s="4">
        <f t="shared" si="0"/>
        <v>-42</v>
      </c>
      <c r="J42" s="4">
        <f t="shared" si="1"/>
        <v>81</v>
      </c>
      <c r="K42" s="4">
        <f t="shared" si="2"/>
        <v>53</v>
      </c>
      <c r="L42" s="4"/>
      <c r="M42" s="4">
        <f t="shared" si="3"/>
        <v>92</v>
      </c>
    </row>
    <row r="43" spans="1:13" x14ac:dyDescent="0.25">
      <c r="A43" s="3">
        <v>9107</v>
      </c>
      <c r="B43" s="3" t="s">
        <v>37</v>
      </c>
      <c r="C43" s="4">
        <v>90</v>
      </c>
      <c r="D43" s="4">
        <v>61</v>
      </c>
      <c r="E43" s="4">
        <v>83</v>
      </c>
      <c r="F43" s="4">
        <v>107</v>
      </c>
      <c r="G43" s="4">
        <v>104</v>
      </c>
      <c r="H43" s="4"/>
      <c r="I43" s="4">
        <f t="shared" si="0"/>
        <v>-7</v>
      </c>
      <c r="J43" s="4">
        <f t="shared" si="1"/>
        <v>46</v>
      </c>
      <c r="K43" s="4">
        <f t="shared" si="2"/>
        <v>14</v>
      </c>
      <c r="L43" s="4"/>
      <c r="M43" s="4">
        <f t="shared" si="3"/>
        <v>53</v>
      </c>
    </row>
    <row r="44" spans="1:13" x14ac:dyDescent="0.25">
      <c r="A44" s="3">
        <v>9102</v>
      </c>
      <c r="B44" s="3" t="s">
        <v>38</v>
      </c>
      <c r="C44" s="4">
        <v>156</v>
      </c>
      <c r="D44" s="4">
        <v>0</v>
      </c>
      <c r="E44" s="4">
        <v>191</v>
      </c>
      <c r="F44" s="4">
        <v>0</v>
      </c>
      <c r="G44" s="4">
        <v>140</v>
      </c>
      <c r="H44" s="4"/>
      <c r="I44" s="4">
        <f t="shared" si="0"/>
        <v>35</v>
      </c>
      <c r="J44" s="4">
        <f t="shared" si="1"/>
        <v>0</v>
      </c>
      <c r="K44" s="4">
        <f t="shared" si="2"/>
        <v>-16</v>
      </c>
      <c r="L44" s="4"/>
      <c r="M44" s="4">
        <f t="shared" si="3"/>
        <v>19</v>
      </c>
    </row>
    <row r="45" spans="1:13" x14ac:dyDescent="0.25">
      <c r="A45" s="3">
        <v>2901</v>
      </c>
      <c r="B45" s="3" t="s">
        <v>39</v>
      </c>
      <c r="C45" s="4">
        <v>13</v>
      </c>
      <c r="D45" s="4">
        <v>17</v>
      </c>
      <c r="E45" s="4">
        <v>25</v>
      </c>
      <c r="F45" s="4">
        <v>32</v>
      </c>
      <c r="G45" s="4">
        <v>12</v>
      </c>
      <c r="H45" s="4"/>
      <c r="I45" s="4">
        <f t="shared" si="0"/>
        <v>12</v>
      </c>
      <c r="J45" s="4">
        <f t="shared" si="1"/>
        <v>15</v>
      </c>
      <c r="K45" s="4">
        <f t="shared" si="2"/>
        <v>-1</v>
      </c>
      <c r="L45" s="4"/>
      <c r="M45" s="4">
        <f t="shared" si="3"/>
        <v>26</v>
      </c>
    </row>
    <row r="46" spans="1:13" x14ac:dyDescent="0.25">
      <c r="A46" s="3">
        <v>1217</v>
      </c>
      <c r="B46" s="3" t="s">
        <v>40</v>
      </c>
      <c r="C46" s="4">
        <v>742</v>
      </c>
      <c r="D46" s="4">
        <v>622</v>
      </c>
      <c r="E46" s="4">
        <v>754</v>
      </c>
      <c r="F46" s="4">
        <v>634</v>
      </c>
      <c r="G46" s="4">
        <v>827</v>
      </c>
      <c r="H46" s="4"/>
      <c r="I46" s="4">
        <f t="shared" si="0"/>
        <v>12</v>
      </c>
      <c r="J46" s="4">
        <f t="shared" si="1"/>
        <v>12</v>
      </c>
      <c r="K46" s="4">
        <f t="shared" si="2"/>
        <v>85</v>
      </c>
      <c r="L46" s="4"/>
      <c r="M46" s="4">
        <f t="shared" si="3"/>
        <v>109</v>
      </c>
    </row>
    <row r="47" spans="1:13" x14ac:dyDescent="0.25">
      <c r="A47" s="3">
        <v>3103</v>
      </c>
      <c r="B47" s="3" t="s">
        <v>41</v>
      </c>
      <c r="C47" s="4">
        <v>1143</v>
      </c>
      <c r="D47" s="4">
        <v>491</v>
      </c>
      <c r="E47" s="4">
        <v>707</v>
      </c>
      <c r="F47" s="4">
        <v>948</v>
      </c>
      <c r="G47" s="4">
        <v>858</v>
      </c>
      <c r="H47" s="4"/>
      <c r="I47" s="4">
        <f t="shared" si="0"/>
        <v>-436</v>
      </c>
      <c r="J47" s="4">
        <f t="shared" si="1"/>
        <v>457</v>
      </c>
      <c r="K47" s="4">
        <f t="shared" si="2"/>
        <v>-285</v>
      </c>
      <c r="L47" s="4"/>
      <c r="M47" s="4">
        <f t="shared" si="3"/>
        <v>-264</v>
      </c>
    </row>
    <row r="48" spans="1:13" x14ac:dyDescent="0.25">
      <c r="A48" s="3">
        <v>4107</v>
      </c>
      <c r="B48" s="3" t="s">
        <v>42</v>
      </c>
      <c r="C48" s="4">
        <v>244</v>
      </c>
      <c r="D48" s="4">
        <v>595</v>
      </c>
      <c r="E48" s="4">
        <v>477</v>
      </c>
      <c r="F48" s="4">
        <v>383</v>
      </c>
      <c r="G48" s="4">
        <v>730</v>
      </c>
      <c r="H48" s="4"/>
      <c r="I48" s="4">
        <f t="shared" si="0"/>
        <v>233</v>
      </c>
      <c r="J48" s="4">
        <f t="shared" si="1"/>
        <v>-212</v>
      </c>
      <c r="K48" s="4">
        <f t="shared" si="2"/>
        <v>486</v>
      </c>
      <c r="L48" s="4"/>
      <c r="M48" s="4">
        <f t="shared" si="3"/>
        <v>507</v>
      </c>
    </row>
    <row r="49" spans="1:13" x14ac:dyDescent="0.25">
      <c r="A49" s="3">
        <v>9930</v>
      </c>
      <c r="B49" s="3" t="s">
        <v>43</v>
      </c>
      <c r="C49" s="4">
        <v>18</v>
      </c>
      <c r="D49" s="4">
        <v>12</v>
      </c>
      <c r="E49" s="4">
        <v>36</v>
      </c>
      <c r="F49" s="4">
        <v>14</v>
      </c>
      <c r="G49" s="4">
        <v>9</v>
      </c>
      <c r="H49" s="4"/>
      <c r="I49" s="4">
        <f t="shared" si="0"/>
        <v>18</v>
      </c>
      <c r="J49" s="4">
        <f t="shared" si="1"/>
        <v>2</v>
      </c>
      <c r="K49" s="4">
        <f t="shared" si="2"/>
        <v>-9</v>
      </c>
      <c r="L49" s="4"/>
      <c r="M49" s="4">
        <f t="shared" si="3"/>
        <v>11</v>
      </c>
    </row>
    <row r="50" spans="1:13" x14ac:dyDescent="0.25">
      <c r="A50" s="3">
        <v>3104</v>
      </c>
      <c r="B50" s="3" t="s">
        <v>44</v>
      </c>
      <c r="C50" s="4">
        <v>458</v>
      </c>
      <c r="D50" s="4">
        <v>452</v>
      </c>
      <c r="E50" s="4">
        <v>463</v>
      </c>
      <c r="F50" s="4">
        <v>457</v>
      </c>
      <c r="G50" s="4">
        <v>446</v>
      </c>
      <c r="H50" s="4"/>
      <c r="I50" s="4">
        <f t="shared" si="0"/>
        <v>5</v>
      </c>
      <c r="J50" s="4">
        <f t="shared" si="1"/>
        <v>5</v>
      </c>
      <c r="K50" s="4">
        <f t="shared" si="2"/>
        <v>-12</v>
      </c>
      <c r="L50" s="4"/>
      <c r="M50" s="4">
        <f t="shared" si="3"/>
        <v>-2</v>
      </c>
    </row>
    <row r="51" spans="1:13" x14ac:dyDescent="0.25">
      <c r="A51" s="3">
        <v>9103</v>
      </c>
      <c r="B51" s="3" t="s">
        <v>45</v>
      </c>
      <c r="C51" s="4">
        <v>179</v>
      </c>
      <c r="D51" s="4">
        <v>0</v>
      </c>
      <c r="E51" s="4">
        <v>182</v>
      </c>
      <c r="F51" s="4">
        <v>0</v>
      </c>
      <c r="G51" s="4">
        <v>148</v>
      </c>
      <c r="H51" s="4"/>
      <c r="I51" s="4">
        <f t="shared" si="0"/>
        <v>3</v>
      </c>
      <c r="J51" s="4">
        <f t="shared" si="1"/>
        <v>0</v>
      </c>
      <c r="K51" s="4">
        <f t="shared" si="2"/>
        <v>-31</v>
      </c>
      <c r="L51" s="4"/>
      <c r="M51" s="4">
        <f t="shared" si="3"/>
        <v>-28</v>
      </c>
    </row>
    <row r="52" spans="1:13" x14ac:dyDescent="0.25">
      <c r="A52" s="3">
        <v>1218</v>
      </c>
      <c r="B52" s="3" t="s">
        <v>46</v>
      </c>
      <c r="C52" s="4">
        <v>2053</v>
      </c>
      <c r="D52" s="4">
        <v>2214</v>
      </c>
      <c r="E52" s="4">
        <v>2328</v>
      </c>
      <c r="F52" s="4">
        <v>1939</v>
      </c>
      <c r="G52" s="4">
        <v>2500</v>
      </c>
      <c r="H52" s="4"/>
      <c r="I52" s="4">
        <f t="shared" si="0"/>
        <v>275</v>
      </c>
      <c r="J52" s="4">
        <f t="shared" si="1"/>
        <v>-275</v>
      </c>
      <c r="K52" s="4">
        <f t="shared" si="2"/>
        <v>447</v>
      </c>
      <c r="L52" s="4"/>
      <c r="M52" s="4">
        <f t="shared" si="3"/>
        <v>447</v>
      </c>
    </row>
    <row r="53" spans="1:13" x14ac:dyDescent="0.25">
      <c r="A53" s="3">
        <v>9934</v>
      </c>
      <c r="B53" s="3" t="s">
        <v>47</v>
      </c>
      <c r="C53" s="4">
        <v>39</v>
      </c>
      <c r="D53" s="4">
        <v>8</v>
      </c>
      <c r="E53" s="4">
        <v>37</v>
      </c>
      <c r="F53" s="4">
        <v>8</v>
      </c>
      <c r="G53" s="4">
        <v>0</v>
      </c>
      <c r="H53" s="4"/>
      <c r="I53" s="4">
        <f t="shared" si="0"/>
        <v>-2</v>
      </c>
      <c r="J53" s="4">
        <f t="shared" si="1"/>
        <v>0</v>
      </c>
      <c r="K53" s="4">
        <f t="shared" si="2"/>
        <v>-39</v>
      </c>
      <c r="L53" s="4"/>
      <c r="M53" s="4">
        <f t="shared" si="3"/>
        <v>-41</v>
      </c>
    </row>
    <row r="54" spans="1:13" x14ac:dyDescent="0.25">
      <c r="A54" s="3">
        <v>1110</v>
      </c>
      <c r="B54" s="3" t="s">
        <v>48</v>
      </c>
      <c r="C54" s="4">
        <v>1599</v>
      </c>
      <c r="D54" s="4">
        <v>1391</v>
      </c>
      <c r="E54" s="4">
        <v>1591</v>
      </c>
      <c r="F54" s="4">
        <v>1396</v>
      </c>
      <c r="G54" s="4">
        <v>1923</v>
      </c>
      <c r="H54" s="4"/>
      <c r="I54" s="4">
        <f t="shared" si="0"/>
        <v>-8</v>
      </c>
      <c r="J54" s="4">
        <f t="shared" si="1"/>
        <v>5</v>
      </c>
      <c r="K54" s="4">
        <f t="shared" si="2"/>
        <v>324</v>
      </c>
      <c r="L54" s="4"/>
      <c r="M54" s="4">
        <f t="shared" si="3"/>
        <v>321</v>
      </c>
    </row>
    <row r="55" spans="1:13" x14ac:dyDescent="0.25">
      <c r="A55" s="3">
        <v>3902</v>
      </c>
      <c r="B55" s="3" t="s">
        <v>49</v>
      </c>
      <c r="C55" s="4">
        <v>1176</v>
      </c>
      <c r="D55" s="4">
        <v>766</v>
      </c>
      <c r="E55" s="4">
        <v>963</v>
      </c>
      <c r="F55" s="4">
        <v>973</v>
      </c>
      <c r="G55" s="4">
        <v>728</v>
      </c>
      <c r="H55" s="4"/>
      <c r="I55" s="4">
        <f t="shared" si="0"/>
        <v>-213</v>
      </c>
      <c r="J55" s="4">
        <f t="shared" si="1"/>
        <v>207</v>
      </c>
      <c r="K55" s="4">
        <f t="shared" si="2"/>
        <v>-448</v>
      </c>
      <c r="L55" s="4"/>
      <c r="M55" s="4">
        <f t="shared" si="3"/>
        <v>-454</v>
      </c>
    </row>
    <row r="56" spans="1:13" x14ac:dyDescent="0.25">
      <c r="A56" s="3">
        <v>2902</v>
      </c>
      <c r="B56" s="3" t="s">
        <v>50</v>
      </c>
      <c r="C56" s="4">
        <v>8</v>
      </c>
      <c r="D56" s="4">
        <v>11</v>
      </c>
      <c r="E56" s="4">
        <v>8</v>
      </c>
      <c r="F56" s="4">
        <v>0</v>
      </c>
      <c r="G56" s="4">
        <v>71</v>
      </c>
      <c r="H56" s="4"/>
      <c r="I56" s="4">
        <f t="shared" si="0"/>
        <v>0</v>
      </c>
      <c r="J56" s="4">
        <f t="shared" si="1"/>
        <v>-11</v>
      </c>
      <c r="K56" s="4">
        <f t="shared" si="2"/>
        <v>63</v>
      </c>
      <c r="L56" s="4"/>
      <c r="M56" s="4">
        <f t="shared" si="3"/>
        <v>52</v>
      </c>
    </row>
    <row r="57" spans="1:13" x14ac:dyDescent="0.25">
      <c r="A57" s="3">
        <v>1214</v>
      </c>
      <c r="B57" s="3" t="s">
        <v>51</v>
      </c>
      <c r="C57" s="4">
        <v>1441</v>
      </c>
      <c r="D57" s="4">
        <v>1553</v>
      </c>
      <c r="E57" s="4">
        <v>1559</v>
      </c>
      <c r="F57" s="4">
        <v>1422</v>
      </c>
      <c r="G57" s="4">
        <v>1539</v>
      </c>
      <c r="H57" s="4"/>
      <c r="I57" s="4">
        <f t="shared" si="0"/>
        <v>118</v>
      </c>
      <c r="J57" s="4">
        <f t="shared" si="1"/>
        <v>-131</v>
      </c>
      <c r="K57" s="4">
        <f t="shared" si="2"/>
        <v>98</v>
      </c>
      <c r="L57" s="4"/>
      <c r="M57" s="4">
        <f t="shared" si="3"/>
        <v>85</v>
      </c>
    </row>
    <row r="58" spans="1:13" x14ac:dyDescent="0.25">
      <c r="A58" s="3">
        <v>3114</v>
      </c>
      <c r="B58" s="3" t="s">
        <v>52</v>
      </c>
      <c r="C58" s="4">
        <v>143</v>
      </c>
      <c r="D58" s="4">
        <v>155</v>
      </c>
      <c r="E58" s="4">
        <v>135</v>
      </c>
      <c r="F58" s="4">
        <v>144</v>
      </c>
      <c r="G58" s="4">
        <v>156</v>
      </c>
      <c r="H58" s="4"/>
      <c r="I58" s="4">
        <f t="shared" si="0"/>
        <v>-8</v>
      </c>
      <c r="J58" s="4">
        <f t="shared" si="1"/>
        <v>-11</v>
      </c>
      <c r="K58" s="4">
        <f t="shared" si="2"/>
        <v>13</v>
      </c>
      <c r="L58" s="4"/>
      <c r="M58" s="4">
        <f t="shared" si="3"/>
        <v>-6</v>
      </c>
    </row>
    <row r="59" spans="1:13" x14ac:dyDescent="0.25">
      <c r="A59" s="3">
        <v>4108</v>
      </c>
      <c r="B59" s="3" t="s">
        <v>53</v>
      </c>
      <c r="C59" s="4">
        <v>739</v>
      </c>
      <c r="D59" s="4">
        <v>886</v>
      </c>
      <c r="E59" s="4">
        <v>844</v>
      </c>
      <c r="F59" s="4">
        <v>762</v>
      </c>
      <c r="G59" s="4">
        <v>792</v>
      </c>
      <c r="H59" s="4"/>
      <c r="I59" s="4">
        <f t="shared" si="0"/>
        <v>105</v>
      </c>
      <c r="J59" s="4">
        <f t="shared" si="1"/>
        <v>-124</v>
      </c>
      <c r="K59" s="4">
        <f t="shared" si="2"/>
        <v>53</v>
      </c>
      <c r="L59" s="4"/>
      <c r="M59" s="4">
        <f t="shared" si="3"/>
        <v>34</v>
      </c>
    </row>
    <row r="60" spans="1:13" x14ac:dyDescent="0.25">
      <c r="A60" s="3">
        <v>2208</v>
      </c>
      <c r="B60" s="3" t="s">
        <v>54</v>
      </c>
      <c r="C60" s="4">
        <v>117</v>
      </c>
      <c r="D60" s="4">
        <v>71</v>
      </c>
      <c r="E60" s="4">
        <v>103</v>
      </c>
      <c r="F60" s="4">
        <v>65</v>
      </c>
      <c r="G60" s="4">
        <v>98</v>
      </c>
      <c r="H60" s="4"/>
      <c r="I60" s="4">
        <f t="shared" si="0"/>
        <v>-14</v>
      </c>
      <c r="J60" s="4">
        <f t="shared" si="1"/>
        <v>-6</v>
      </c>
      <c r="K60" s="4">
        <f t="shared" si="2"/>
        <v>-19</v>
      </c>
      <c r="L60" s="4"/>
      <c r="M60" s="4">
        <f t="shared" si="3"/>
        <v>-39</v>
      </c>
    </row>
    <row r="61" spans="1:13" x14ac:dyDescent="0.25">
      <c r="A61" s="3">
        <v>4106</v>
      </c>
      <c r="B61" s="3" t="s">
        <v>55</v>
      </c>
      <c r="C61" s="4">
        <v>109</v>
      </c>
      <c r="D61" s="4">
        <v>44</v>
      </c>
      <c r="E61" s="4">
        <v>60</v>
      </c>
      <c r="F61" s="4">
        <v>73</v>
      </c>
      <c r="G61" s="4">
        <v>149</v>
      </c>
      <c r="H61" s="4"/>
      <c r="I61" s="4">
        <f t="shared" si="0"/>
        <v>-49</v>
      </c>
      <c r="J61" s="4">
        <f t="shared" si="1"/>
        <v>29</v>
      </c>
      <c r="K61" s="4">
        <f t="shared" si="2"/>
        <v>40</v>
      </c>
      <c r="L61" s="4"/>
      <c r="M61" s="4">
        <f t="shared" si="3"/>
        <v>20</v>
      </c>
    </row>
    <row r="62" spans="1:13" x14ac:dyDescent="0.25">
      <c r="A62" s="3">
        <v>2211</v>
      </c>
      <c r="B62" s="3" t="s">
        <v>56</v>
      </c>
      <c r="C62" s="4">
        <v>236</v>
      </c>
      <c r="D62" s="4">
        <v>226</v>
      </c>
      <c r="E62" s="4">
        <v>248</v>
      </c>
      <c r="F62" s="4">
        <v>190</v>
      </c>
      <c r="G62" s="4">
        <v>232</v>
      </c>
      <c r="H62" s="4"/>
      <c r="I62" s="4">
        <f t="shared" si="0"/>
        <v>12</v>
      </c>
      <c r="J62" s="4">
        <f t="shared" si="1"/>
        <v>-36</v>
      </c>
      <c r="K62" s="4">
        <f t="shared" si="2"/>
        <v>-4</v>
      </c>
      <c r="L62" s="4"/>
      <c r="M62" s="4">
        <f t="shared" si="3"/>
        <v>-28</v>
      </c>
    </row>
    <row r="63" spans="1:13" x14ac:dyDescent="0.25">
      <c r="A63" s="3">
        <v>1115</v>
      </c>
      <c r="B63" s="3" t="s">
        <v>57</v>
      </c>
      <c r="C63" s="4">
        <v>914</v>
      </c>
      <c r="D63" s="4">
        <v>894</v>
      </c>
      <c r="E63" s="4">
        <v>868</v>
      </c>
      <c r="F63" s="4">
        <v>896</v>
      </c>
      <c r="G63" s="4">
        <v>1038</v>
      </c>
      <c r="H63" s="4"/>
      <c r="I63" s="4">
        <f t="shared" si="0"/>
        <v>-46</v>
      </c>
      <c r="J63" s="4">
        <f t="shared" si="1"/>
        <v>2</v>
      </c>
      <c r="K63" s="4">
        <f t="shared" si="2"/>
        <v>124</v>
      </c>
      <c r="L63" s="4"/>
      <c r="M63" s="4">
        <f t="shared" si="3"/>
        <v>80</v>
      </c>
    </row>
    <row r="64" spans="1:13" x14ac:dyDescent="0.25">
      <c r="A64" s="3">
        <v>4102</v>
      </c>
      <c r="B64" s="3" t="s">
        <v>58</v>
      </c>
      <c r="C64" s="4">
        <v>325</v>
      </c>
      <c r="D64" s="4">
        <v>177</v>
      </c>
      <c r="E64" s="4">
        <v>237</v>
      </c>
      <c r="F64" s="4">
        <v>221</v>
      </c>
      <c r="G64" s="4">
        <v>262</v>
      </c>
      <c r="H64" s="4"/>
      <c r="I64" s="4">
        <f t="shared" si="0"/>
        <v>-88</v>
      </c>
      <c r="J64" s="4">
        <f t="shared" si="1"/>
        <v>44</v>
      </c>
      <c r="K64" s="4">
        <f t="shared" si="2"/>
        <v>-63</v>
      </c>
      <c r="L64" s="4"/>
      <c r="M64" s="4">
        <f t="shared" si="3"/>
        <v>-107</v>
      </c>
    </row>
    <row r="65" spans="1:13" x14ac:dyDescent="0.25">
      <c r="A65" s="3">
        <v>3901</v>
      </c>
      <c r="B65" s="3" t="s">
        <v>59</v>
      </c>
      <c r="C65" s="4">
        <v>83</v>
      </c>
      <c r="D65" s="4">
        <v>130</v>
      </c>
      <c r="E65" s="4">
        <v>72</v>
      </c>
      <c r="F65" s="4">
        <v>90</v>
      </c>
      <c r="G65" s="4">
        <v>57</v>
      </c>
      <c r="H65" s="4"/>
      <c r="I65" s="4">
        <f t="shared" si="0"/>
        <v>-11</v>
      </c>
      <c r="J65" s="4">
        <f t="shared" si="1"/>
        <v>-40</v>
      </c>
      <c r="K65" s="4">
        <f t="shared" si="2"/>
        <v>-26</v>
      </c>
      <c r="L65" s="4"/>
      <c r="M65" s="4">
        <f t="shared" si="3"/>
        <v>-77</v>
      </c>
    </row>
    <row r="66" spans="1:13" x14ac:dyDescent="0.25">
      <c r="A66" s="3">
        <v>2905</v>
      </c>
      <c r="B66" s="3" t="s">
        <v>60</v>
      </c>
      <c r="C66" s="4">
        <v>96</v>
      </c>
      <c r="D66" s="4">
        <v>25</v>
      </c>
      <c r="E66" s="4">
        <v>33</v>
      </c>
      <c r="F66" s="4">
        <v>28</v>
      </c>
      <c r="G66" s="4">
        <v>93</v>
      </c>
      <c r="H66" s="4"/>
      <c r="I66" s="4">
        <f t="shared" si="0"/>
        <v>-63</v>
      </c>
      <c r="J66" s="4">
        <f t="shared" si="1"/>
        <v>3</v>
      </c>
      <c r="K66" s="4">
        <f t="shared" si="2"/>
        <v>-3</v>
      </c>
      <c r="L66" s="4"/>
      <c r="M66" s="4">
        <f t="shared" si="3"/>
        <v>-63</v>
      </c>
    </row>
    <row r="67" spans="1:13" x14ac:dyDescent="0.25">
      <c r="A67" s="3">
        <v>2114</v>
      </c>
      <c r="B67" s="3" t="s">
        <v>61</v>
      </c>
      <c r="C67" s="4">
        <v>470</v>
      </c>
      <c r="D67" s="4">
        <v>419</v>
      </c>
      <c r="E67" s="4">
        <v>393</v>
      </c>
      <c r="F67" s="4">
        <v>424</v>
      </c>
      <c r="G67" s="4">
        <v>641</v>
      </c>
      <c r="H67" s="4"/>
      <c r="I67" s="4">
        <f t="shared" si="0"/>
        <v>-77</v>
      </c>
      <c r="J67" s="4">
        <f t="shared" si="1"/>
        <v>5</v>
      </c>
      <c r="K67" s="4">
        <f t="shared" si="2"/>
        <v>171</v>
      </c>
      <c r="L67" s="4"/>
      <c r="M67" s="4">
        <f t="shared" si="3"/>
        <v>99</v>
      </c>
    </row>
    <row r="68" spans="1:13" x14ac:dyDescent="0.25">
      <c r="A68" s="3">
        <v>1121</v>
      </c>
      <c r="B68" s="3" t="s">
        <v>62</v>
      </c>
      <c r="C68" s="4">
        <v>1000</v>
      </c>
      <c r="D68" s="4">
        <v>973</v>
      </c>
      <c r="E68" s="4">
        <v>1017</v>
      </c>
      <c r="F68" s="4">
        <v>882</v>
      </c>
      <c r="G68" s="4">
        <v>971</v>
      </c>
      <c r="H68" s="4"/>
      <c r="I68" s="4">
        <f t="shared" si="0"/>
        <v>17</v>
      </c>
      <c r="J68" s="4">
        <f t="shared" si="1"/>
        <v>-91</v>
      </c>
      <c r="K68" s="4">
        <f t="shared" si="2"/>
        <v>-29</v>
      </c>
      <c r="L68" s="4"/>
      <c r="M68" s="4">
        <f t="shared" si="3"/>
        <v>-103</v>
      </c>
    </row>
    <row r="69" spans="1:13" x14ac:dyDescent="0.25">
      <c r="A69" s="3">
        <v>1206</v>
      </c>
      <c r="B69" s="3" t="s">
        <v>63</v>
      </c>
      <c r="C69" s="4">
        <v>1485</v>
      </c>
      <c r="D69" s="4">
        <v>1232</v>
      </c>
      <c r="E69" s="4">
        <v>1622</v>
      </c>
      <c r="F69" s="4">
        <v>1013</v>
      </c>
      <c r="G69" s="4">
        <v>1578</v>
      </c>
      <c r="H69" s="4"/>
      <c r="I69" s="4">
        <f t="shared" si="0"/>
        <v>137</v>
      </c>
      <c r="J69" s="4">
        <f t="shared" si="1"/>
        <v>-219</v>
      </c>
      <c r="K69" s="4">
        <f t="shared" si="2"/>
        <v>93</v>
      </c>
      <c r="L69" s="4"/>
      <c r="M69" s="4">
        <f t="shared" si="3"/>
        <v>11</v>
      </c>
    </row>
    <row r="70" spans="1:13" x14ac:dyDescent="0.25">
      <c r="A70" s="3">
        <v>4112</v>
      </c>
      <c r="B70" s="3" t="s">
        <v>64</v>
      </c>
      <c r="C70" s="4">
        <v>419</v>
      </c>
      <c r="D70" s="4">
        <v>154</v>
      </c>
      <c r="E70" s="4">
        <v>251</v>
      </c>
      <c r="F70" s="4">
        <v>221</v>
      </c>
      <c r="G70" s="4">
        <v>404</v>
      </c>
      <c r="H70" s="4"/>
      <c r="I70" s="4">
        <f t="shared" si="0"/>
        <v>-168</v>
      </c>
      <c r="J70" s="4">
        <f t="shared" si="1"/>
        <v>67</v>
      </c>
      <c r="K70" s="4">
        <f t="shared" si="2"/>
        <v>-15</v>
      </c>
      <c r="L70" s="4"/>
      <c r="M70" s="4">
        <f t="shared" si="3"/>
        <v>-116</v>
      </c>
    </row>
    <row r="71" spans="1:13" x14ac:dyDescent="0.25">
      <c r="A71" s="3">
        <v>4109</v>
      </c>
      <c r="B71" s="3" t="s">
        <v>65</v>
      </c>
      <c r="C71" s="4">
        <v>839</v>
      </c>
      <c r="D71" s="4">
        <v>490</v>
      </c>
      <c r="E71" s="4">
        <v>615</v>
      </c>
      <c r="F71" s="4">
        <v>610</v>
      </c>
      <c r="G71" s="4">
        <v>611</v>
      </c>
      <c r="H71" s="4"/>
      <c r="I71" s="4">
        <f t="shared" si="0"/>
        <v>-224</v>
      </c>
      <c r="J71" s="4">
        <f t="shared" si="1"/>
        <v>120</v>
      </c>
      <c r="K71" s="4">
        <f t="shared" si="2"/>
        <v>-228</v>
      </c>
      <c r="L71" s="4"/>
      <c r="M71" s="4">
        <f t="shared" si="3"/>
        <v>-332</v>
      </c>
    </row>
    <row r="72" spans="1:13" x14ac:dyDescent="0.25">
      <c r="A72" s="3">
        <v>1117</v>
      </c>
      <c r="B72" s="3" t="s">
        <v>66</v>
      </c>
      <c r="C72" s="4">
        <v>2558</v>
      </c>
      <c r="D72" s="4">
        <v>2426</v>
      </c>
      <c r="E72" s="4">
        <v>2819</v>
      </c>
      <c r="F72" s="4">
        <v>2021</v>
      </c>
      <c r="G72" s="4">
        <v>2899</v>
      </c>
      <c r="H72" s="4"/>
      <c r="I72" s="4">
        <f t="shared" si="0"/>
        <v>261</v>
      </c>
      <c r="J72" s="4">
        <f t="shared" si="1"/>
        <v>-405</v>
      </c>
      <c r="K72" s="4">
        <f t="shared" si="2"/>
        <v>341</v>
      </c>
      <c r="L72" s="4"/>
      <c r="M72" s="4">
        <f t="shared" si="3"/>
        <v>197</v>
      </c>
    </row>
    <row r="73" spans="1:13" x14ac:dyDescent="0.25">
      <c r="A73" s="3">
        <v>1113</v>
      </c>
      <c r="B73" s="3" t="s">
        <v>67</v>
      </c>
      <c r="C73" s="4">
        <v>1382</v>
      </c>
      <c r="D73" s="4">
        <v>1236</v>
      </c>
      <c r="E73" s="4">
        <v>1304</v>
      </c>
      <c r="F73" s="4">
        <v>1152</v>
      </c>
      <c r="G73" s="4">
        <v>1305</v>
      </c>
      <c r="H73" s="4"/>
      <c r="I73" s="4">
        <f t="shared" ref="I73:I87" si="4">+E73-C73</f>
        <v>-78</v>
      </c>
      <c r="J73" s="4">
        <f t="shared" ref="J73:J87" si="5">+F73-D73</f>
        <v>-84</v>
      </c>
      <c r="K73" s="4">
        <f t="shared" ref="K73:K87" si="6">+G73-C73</f>
        <v>-77</v>
      </c>
      <c r="L73" s="4"/>
      <c r="M73" s="4">
        <f t="shared" ref="M73:M87" si="7">+I73+J73+K73</f>
        <v>-239</v>
      </c>
    </row>
    <row r="74" spans="1:13" x14ac:dyDescent="0.25">
      <c r="A74" s="3">
        <v>9104</v>
      </c>
      <c r="B74" s="3" t="s">
        <v>68</v>
      </c>
      <c r="C74" s="4">
        <v>560</v>
      </c>
      <c r="D74" s="4">
        <v>411</v>
      </c>
      <c r="E74" s="4">
        <v>444</v>
      </c>
      <c r="F74" s="4">
        <v>362</v>
      </c>
      <c r="G74" s="4">
        <v>521</v>
      </c>
      <c r="H74" s="4"/>
      <c r="I74" s="4">
        <f t="shared" si="4"/>
        <v>-116</v>
      </c>
      <c r="J74" s="4">
        <f t="shared" si="5"/>
        <v>-49</v>
      </c>
      <c r="K74" s="4">
        <f t="shared" si="6"/>
        <v>-39</v>
      </c>
      <c r="L74" s="4"/>
      <c r="M74" s="4">
        <f t="shared" si="7"/>
        <v>-204</v>
      </c>
    </row>
    <row r="75" spans="1:13" x14ac:dyDescent="0.25">
      <c r="A75" s="3">
        <v>9105</v>
      </c>
      <c r="B75" s="3" t="s">
        <v>69</v>
      </c>
      <c r="C75" s="4">
        <v>235</v>
      </c>
      <c r="D75" s="4">
        <v>228</v>
      </c>
      <c r="E75" s="4">
        <v>205</v>
      </c>
      <c r="F75" s="4">
        <v>72</v>
      </c>
      <c r="G75" s="4">
        <v>128</v>
      </c>
      <c r="H75" s="4"/>
      <c r="I75" s="4">
        <f t="shared" si="4"/>
        <v>-30</v>
      </c>
      <c r="J75" s="4">
        <f t="shared" si="5"/>
        <v>-156</v>
      </c>
      <c r="K75" s="4">
        <f t="shared" si="6"/>
        <v>-107</v>
      </c>
      <c r="L75" s="4"/>
      <c r="M75" s="4">
        <f t="shared" si="7"/>
        <v>-293</v>
      </c>
    </row>
    <row r="76" spans="1:13" x14ac:dyDescent="0.25">
      <c r="A76" s="3">
        <v>1105</v>
      </c>
      <c r="B76" s="3" t="s">
        <v>70</v>
      </c>
      <c r="C76" s="4">
        <v>1155</v>
      </c>
      <c r="D76" s="4">
        <v>1009</v>
      </c>
      <c r="E76" s="4">
        <v>1051</v>
      </c>
      <c r="F76" s="4">
        <v>873</v>
      </c>
      <c r="G76" s="4">
        <v>1241</v>
      </c>
      <c r="H76" s="4"/>
      <c r="I76" s="4">
        <f t="shared" si="4"/>
        <v>-104</v>
      </c>
      <c r="J76" s="4">
        <f t="shared" si="5"/>
        <v>-136</v>
      </c>
      <c r="K76" s="4">
        <f t="shared" si="6"/>
        <v>86</v>
      </c>
      <c r="L76" s="4"/>
      <c r="M76" s="4">
        <f t="shared" si="7"/>
        <v>-154</v>
      </c>
    </row>
    <row r="77" spans="1:13" x14ac:dyDescent="0.25">
      <c r="A77" s="3">
        <v>1207</v>
      </c>
      <c r="B77" s="3" t="s">
        <v>71</v>
      </c>
      <c r="C77" s="4">
        <v>3830</v>
      </c>
      <c r="D77" s="4">
        <v>2718</v>
      </c>
      <c r="E77" s="4">
        <v>3374</v>
      </c>
      <c r="F77" s="4">
        <v>2925</v>
      </c>
      <c r="G77" s="4">
        <v>3667</v>
      </c>
      <c r="H77" s="4"/>
      <c r="I77" s="4">
        <f t="shared" si="4"/>
        <v>-456</v>
      </c>
      <c r="J77" s="4">
        <f t="shared" si="5"/>
        <v>207</v>
      </c>
      <c r="K77" s="4">
        <f t="shared" si="6"/>
        <v>-163</v>
      </c>
      <c r="L77" s="4"/>
      <c r="M77" s="4">
        <f t="shared" si="7"/>
        <v>-412</v>
      </c>
    </row>
    <row r="78" spans="1:13" x14ac:dyDescent="0.25">
      <c r="A78" s="3">
        <v>3115</v>
      </c>
      <c r="B78" s="3" t="s">
        <v>72</v>
      </c>
      <c r="C78" s="4">
        <v>789</v>
      </c>
      <c r="D78" s="4">
        <v>397</v>
      </c>
      <c r="E78" s="4">
        <v>522</v>
      </c>
      <c r="F78" s="4">
        <v>413</v>
      </c>
      <c r="G78" s="4">
        <v>417</v>
      </c>
      <c r="H78" s="4"/>
      <c r="I78" s="4">
        <f t="shared" si="4"/>
        <v>-267</v>
      </c>
      <c r="J78" s="4">
        <f t="shared" si="5"/>
        <v>16</v>
      </c>
      <c r="K78" s="4">
        <f t="shared" si="6"/>
        <v>-372</v>
      </c>
      <c r="L78" s="4"/>
      <c r="M78" s="4">
        <f t="shared" si="7"/>
        <v>-623</v>
      </c>
    </row>
    <row r="79" spans="1:13" x14ac:dyDescent="0.25">
      <c r="A79" s="3">
        <v>1208</v>
      </c>
      <c r="B79" s="3" t="s">
        <v>73</v>
      </c>
      <c r="C79" s="4">
        <v>2516</v>
      </c>
      <c r="D79" s="4">
        <v>2294</v>
      </c>
      <c r="E79" s="4">
        <v>2287</v>
      </c>
      <c r="F79" s="4">
        <v>2200</v>
      </c>
      <c r="G79" s="4">
        <v>2521</v>
      </c>
      <c r="H79" s="4"/>
      <c r="I79" s="4">
        <f t="shared" si="4"/>
        <v>-229</v>
      </c>
      <c r="J79" s="4">
        <f t="shared" si="5"/>
        <v>-94</v>
      </c>
      <c r="K79" s="4">
        <f t="shared" si="6"/>
        <v>5</v>
      </c>
      <c r="L79" s="4"/>
      <c r="M79" s="4">
        <f t="shared" si="7"/>
        <v>-318</v>
      </c>
    </row>
    <row r="80" spans="1:13" x14ac:dyDescent="0.25">
      <c r="A80" s="3">
        <v>1111</v>
      </c>
      <c r="B80" s="3" t="s">
        <v>74</v>
      </c>
      <c r="C80" s="4">
        <v>2615</v>
      </c>
      <c r="D80" s="4">
        <v>2176</v>
      </c>
      <c r="E80" s="4">
        <v>2411</v>
      </c>
      <c r="F80" s="4">
        <v>2039</v>
      </c>
      <c r="G80" s="4">
        <v>2790</v>
      </c>
      <c r="H80" s="4"/>
      <c r="I80" s="4">
        <f t="shared" si="4"/>
        <v>-204</v>
      </c>
      <c r="J80" s="4">
        <f t="shared" si="5"/>
        <v>-137</v>
      </c>
      <c r="K80" s="4">
        <f t="shared" si="6"/>
        <v>175</v>
      </c>
      <c r="L80" s="4"/>
      <c r="M80" s="4">
        <f t="shared" si="7"/>
        <v>-166</v>
      </c>
    </row>
    <row r="81" spans="1:13" x14ac:dyDescent="0.25">
      <c r="A81" s="3">
        <v>1202</v>
      </c>
      <c r="B81" s="3" t="s">
        <v>75</v>
      </c>
      <c r="C81" s="4">
        <v>2392</v>
      </c>
      <c r="D81" s="4">
        <v>2658</v>
      </c>
      <c r="E81" s="4">
        <v>2320</v>
      </c>
      <c r="F81" s="4">
        <v>2350</v>
      </c>
      <c r="G81" s="4">
        <v>2639</v>
      </c>
      <c r="H81" s="4"/>
      <c r="I81" s="4">
        <f t="shared" si="4"/>
        <v>-72</v>
      </c>
      <c r="J81" s="4">
        <f t="shared" si="5"/>
        <v>-308</v>
      </c>
      <c r="K81" s="4">
        <f t="shared" si="6"/>
        <v>247</v>
      </c>
      <c r="L81" s="4"/>
      <c r="M81" s="4">
        <f t="shared" si="7"/>
        <v>-133</v>
      </c>
    </row>
    <row r="82" spans="1:13" x14ac:dyDescent="0.25">
      <c r="A82" s="3">
        <v>2302</v>
      </c>
      <c r="B82" s="3" t="s">
        <v>76</v>
      </c>
      <c r="C82" s="4">
        <v>839</v>
      </c>
      <c r="D82" s="4">
        <v>999</v>
      </c>
      <c r="E82" s="4">
        <v>715</v>
      </c>
      <c r="F82" s="4">
        <v>605</v>
      </c>
      <c r="G82" s="4">
        <v>1029</v>
      </c>
      <c r="H82" s="4"/>
      <c r="I82" s="4">
        <f t="shared" si="4"/>
        <v>-124</v>
      </c>
      <c r="J82" s="4">
        <f t="shared" si="5"/>
        <v>-394</v>
      </c>
      <c r="K82" s="4">
        <f t="shared" si="6"/>
        <v>190</v>
      </c>
      <c r="L82" s="4"/>
      <c r="M82" s="4">
        <f t="shared" si="7"/>
        <v>-328</v>
      </c>
    </row>
    <row r="83" spans="1:13" x14ac:dyDescent="0.25">
      <c r="A83" s="3">
        <v>1118</v>
      </c>
      <c r="B83" s="3" t="s">
        <v>77</v>
      </c>
      <c r="C83" s="4">
        <v>2568</v>
      </c>
      <c r="D83" s="4">
        <v>1425</v>
      </c>
      <c r="E83" s="4">
        <v>2278</v>
      </c>
      <c r="F83" s="4">
        <v>1177</v>
      </c>
      <c r="G83" s="4">
        <v>2584</v>
      </c>
      <c r="H83" s="4"/>
      <c r="I83" s="4">
        <f t="shared" si="4"/>
        <v>-290</v>
      </c>
      <c r="J83" s="4">
        <f t="shared" si="5"/>
        <v>-248</v>
      </c>
      <c r="K83" s="4">
        <f t="shared" si="6"/>
        <v>16</v>
      </c>
      <c r="L83" s="4"/>
      <c r="M83" s="4">
        <f t="shared" si="7"/>
        <v>-522</v>
      </c>
    </row>
    <row r="84" spans="1:13" x14ac:dyDescent="0.25">
      <c r="A84" s="3">
        <v>1203</v>
      </c>
      <c r="B84" s="3" t="s">
        <v>78</v>
      </c>
      <c r="C84" s="4">
        <v>5217</v>
      </c>
      <c r="D84" s="4">
        <v>3458</v>
      </c>
      <c r="E84" s="4">
        <v>4751</v>
      </c>
      <c r="F84" s="4">
        <v>3316</v>
      </c>
      <c r="G84" s="4">
        <v>5850</v>
      </c>
      <c r="H84" s="4"/>
      <c r="I84" s="4">
        <f t="shared" si="4"/>
        <v>-466</v>
      </c>
      <c r="J84" s="4">
        <f t="shared" si="5"/>
        <v>-142</v>
      </c>
      <c r="K84" s="4">
        <f t="shared" si="6"/>
        <v>633</v>
      </c>
      <c r="L84" s="4"/>
      <c r="M84" s="4">
        <f t="shared" si="7"/>
        <v>25</v>
      </c>
    </row>
    <row r="85" spans="1:13" x14ac:dyDescent="0.25">
      <c r="A85" s="3">
        <v>1301</v>
      </c>
      <c r="B85" s="3" t="s">
        <v>79</v>
      </c>
      <c r="C85" s="4">
        <v>3138</v>
      </c>
      <c r="D85" s="4">
        <v>3428</v>
      </c>
      <c r="E85" s="4">
        <v>2956</v>
      </c>
      <c r="F85" s="4">
        <v>2783</v>
      </c>
      <c r="G85" s="4">
        <v>3327</v>
      </c>
      <c r="H85" s="4"/>
      <c r="I85" s="4">
        <f t="shared" si="4"/>
        <v>-182</v>
      </c>
      <c r="J85" s="4">
        <f t="shared" si="5"/>
        <v>-645</v>
      </c>
      <c r="K85" s="4">
        <f t="shared" si="6"/>
        <v>189</v>
      </c>
      <c r="L85" s="4"/>
      <c r="M85" s="4">
        <f t="shared" si="7"/>
        <v>-638</v>
      </c>
    </row>
    <row r="86" spans="1:13" x14ac:dyDescent="0.25">
      <c r="A86" s="3">
        <v>2104</v>
      </c>
      <c r="B86" s="3" t="s">
        <v>80</v>
      </c>
      <c r="C86" s="4">
        <v>2112</v>
      </c>
      <c r="D86" s="4">
        <v>3262</v>
      </c>
      <c r="E86" s="4">
        <v>2768</v>
      </c>
      <c r="F86" s="4">
        <v>867</v>
      </c>
      <c r="G86" s="4">
        <v>2746</v>
      </c>
      <c r="H86" s="4"/>
      <c r="I86" s="4">
        <f t="shared" si="4"/>
        <v>656</v>
      </c>
      <c r="J86" s="4">
        <f t="shared" si="5"/>
        <v>-2395</v>
      </c>
      <c r="K86" s="4">
        <f t="shared" si="6"/>
        <v>634</v>
      </c>
      <c r="L86" s="4"/>
      <c r="M86" s="4">
        <f t="shared" si="7"/>
        <v>-1105</v>
      </c>
    </row>
    <row r="87" spans="1:13" x14ac:dyDescent="0.25">
      <c r="A87" s="9" t="s">
        <v>85</v>
      </c>
      <c r="B87" s="10"/>
      <c r="C87" s="8">
        <v>198292</v>
      </c>
      <c r="D87" s="8">
        <v>197081</v>
      </c>
      <c r="E87" s="8">
        <v>223518</v>
      </c>
      <c r="F87" s="8">
        <v>236918</v>
      </c>
      <c r="G87" s="8">
        <v>255913</v>
      </c>
      <c r="H87" s="8"/>
      <c r="I87" s="8">
        <f t="shared" si="4"/>
        <v>25226</v>
      </c>
      <c r="J87" s="8">
        <f t="shared" si="5"/>
        <v>39837</v>
      </c>
      <c r="K87" s="8">
        <f t="shared" si="6"/>
        <v>57621</v>
      </c>
      <c r="L87" s="8"/>
      <c r="M87" s="8">
        <f t="shared" si="7"/>
        <v>122684</v>
      </c>
    </row>
  </sheetData>
  <mergeCells count="11">
    <mergeCell ref="A87:B87"/>
    <mergeCell ref="I6:I7"/>
    <mergeCell ref="J6:J7"/>
    <mergeCell ref="M6:M7"/>
    <mergeCell ref="A6:A7"/>
    <mergeCell ref="B6:B7"/>
    <mergeCell ref="C6:D6"/>
    <mergeCell ref="E6:F6"/>
    <mergeCell ref="G6:H6"/>
    <mergeCell ref="K6:K7"/>
    <mergeCell ref="L6:L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2C31-D8C8-4A36-8C9B-14B463FCA883}">
  <dimension ref="A1:M41"/>
  <sheetViews>
    <sheetView tabSelected="1" topLeftCell="A27" workbookViewId="0">
      <selection activeCell="D12" sqref="D12"/>
    </sheetView>
  </sheetViews>
  <sheetFormatPr baseColWidth="10" defaultColWidth="11.5703125" defaultRowHeight="15" x14ac:dyDescent="0.25"/>
  <cols>
    <col min="1" max="1" width="11.5703125" style="1"/>
    <col min="2" max="2" width="18.140625" style="1" customWidth="1"/>
    <col min="3" max="8" width="11.5703125" style="1"/>
    <col min="9" max="9" width="30" style="1" customWidth="1"/>
    <col min="10" max="12" width="25.28515625" style="1" customWidth="1"/>
    <col min="13" max="13" width="22.140625" style="1" customWidth="1"/>
    <col min="14" max="16384" width="11.5703125" style="1"/>
  </cols>
  <sheetData>
    <row r="1" spans="1:13" s="6" customFormat="1" x14ac:dyDescent="0.25">
      <c r="A1" s="6" t="s">
        <v>83</v>
      </c>
    </row>
    <row r="2" spans="1:13" s="6" customFormat="1" x14ac:dyDescent="0.25">
      <c r="A2" s="6" t="s">
        <v>84</v>
      </c>
    </row>
    <row r="3" spans="1:13" s="6" customFormat="1" x14ac:dyDescent="0.25">
      <c r="A3" s="6" t="s">
        <v>81</v>
      </c>
    </row>
    <row r="4" spans="1:13" s="6" customFormat="1" x14ac:dyDescent="0.25">
      <c r="A4" s="6" t="s">
        <v>82</v>
      </c>
    </row>
    <row r="5" spans="1:13" s="6" customFormat="1" x14ac:dyDescent="0.25">
      <c r="A5" s="6" t="s">
        <v>86</v>
      </c>
    </row>
    <row r="6" spans="1:13" ht="15" customHeight="1" x14ac:dyDescent="0.25">
      <c r="A6" s="16" t="s">
        <v>154</v>
      </c>
      <c r="B6" s="12" t="s">
        <v>155</v>
      </c>
      <c r="C6" s="9">
        <v>2022</v>
      </c>
      <c r="D6" s="10"/>
      <c r="E6" s="9">
        <v>2023</v>
      </c>
      <c r="F6" s="10"/>
      <c r="G6" s="9">
        <v>2024</v>
      </c>
      <c r="H6" s="10"/>
      <c r="I6" s="11" t="s">
        <v>159</v>
      </c>
      <c r="J6" s="11" t="s">
        <v>160</v>
      </c>
      <c r="K6" s="11" t="s">
        <v>161</v>
      </c>
      <c r="L6" s="11" t="s">
        <v>158</v>
      </c>
      <c r="M6" s="11" t="s">
        <v>0</v>
      </c>
    </row>
    <row r="7" spans="1:13" ht="26.25" customHeight="1" x14ac:dyDescent="0.25">
      <c r="A7" s="17"/>
      <c r="B7" s="13"/>
      <c r="C7" s="5" t="s">
        <v>156</v>
      </c>
      <c r="D7" s="5" t="s">
        <v>157</v>
      </c>
      <c r="E7" s="5" t="s">
        <v>156</v>
      </c>
      <c r="F7" s="5" t="s">
        <v>157</v>
      </c>
      <c r="G7" s="5" t="s">
        <v>156</v>
      </c>
      <c r="H7" s="5" t="s">
        <v>157</v>
      </c>
      <c r="I7" s="11"/>
      <c r="J7" s="11"/>
      <c r="K7" s="11"/>
      <c r="L7" s="11"/>
      <c r="M7" s="11"/>
    </row>
    <row r="8" spans="1:13" x14ac:dyDescent="0.25">
      <c r="A8" s="3" t="s">
        <v>87</v>
      </c>
      <c r="B8" s="3" t="s">
        <v>88</v>
      </c>
      <c r="C8" s="4">
        <v>29859</v>
      </c>
      <c r="D8" s="4">
        <v>27734</v>
      </c>
      <c r="E8" s="4">
        <v>32392</v>
      </c>
      <c r="F8" s="4">
        <v>31362</v>
      </c>
      <c r="G8" s="4">
        <v>36584</v>
      </c>
      <c r="H8" s="4"/>
      <c r="I8" s="4">
        <f>+E8-C8</f>
        <v>2533</v>
      </c>
      <c r="J8" s="4">
        <f>+F8-D8</f>
        <v>3628</v>
      </c>
      <c r="K8" s="4">
        <f>G8-C8</f>
        <v>6725</v>
      </c>
      <c r="L8" s="4"/>
      <c r="M8" s="4">
        <f>+I8+J8+K8</f>
        <v>12886</v>
      </c>
    </row>
    <row r="9" spans="1:13" x14ac:dyDescent="0.25">
      <c r="A9" s="3" t="s">
        <v>89</v>
      </c>
      <c r="B9" s="3" t="s">
        <v>90</v>
      </c>
      <c r="C9" s="4">
        <v>8983</v>
      </c>
      <c r="D9" s="4">
        <v>8321</v>
      </c>
      <c r="E9" s="4">
        <v>10079</v>
      </c>
      <c r="F9" s="4">
        <v>6187</v>
      </c>
      <c r="G9" s="4">
        <v>12235</v>
      </c>
      <c r="H9" s="4"/>
      <c r="I9" s="4">
        <f t="shared" ref="I9:I41" si="0">+E9-C9</f>
        <v>1096</v>
      </c>
      <c r="J9" s="4">
        <f t="shared" ref="J9:J41" si="1">+F9-D9</f>
        <v>-2134</v>
      </c>
      <c r="K9" s="4">
        <f t="shared" ref="K9:K40" si="2">G9-C9</f>
        <v>3252</v>
      </c>
      <c r="L9" s="4"/>
      <c r="M9" s="4">
        <f t="shared" ref="M9:M40" si="3">+I9+J9+K9</f>
        <v>2214</v>
      </c>
    </row>
    <row r="10" spans="1:13" x14ac:dyDescent="0.25">
      <c r="A10" s="3" t="s">
        <v>91</v>
      </c>
      <c r="B10" s="3" t="s">
        <v>92</v>
      </c>
      <c r="C10" s="4">
        <v>34437</v>
      </c>
      <c r="D10" s="4">
        <v>49331</v>
      </c>
      <c r="E10" s="4">
        <v>56422</v>
      </c>
      <c r="F10" s="4">
        <v>61928</v>
      </c>
      <c r="G10" s="4">
        <v>60421</v>
      </c>
      <c r="H10" s="4"/>
      <c r="I10" s="4">
        <f t="shared" si="0"/>
        <v>21985</v>
      </c>
      <c r="J10" s="4">
        <f t="shared" si="1"/>
        <v>12597</v>
      </c>
      <c r="K10" s="4">
        <f t="shared" si="2"/>
        <v>25984</v>
      </c>
      <c r="L10" s="4"/>
      <c r="M10" s="4">
        <f t="shared" si="3"/>
        <v>60566</v>
      </c>
    </row>
    <row r="11" spans="1:13" x14ac:dyDescent="0.25">
      <c r="A11" s="3" t="s">
        <v>93</v>
      </c>
      <c r="B11" s="3" t="s">
        <v>94</v>
      </c>
      <c r="C11" s="4">
        <v>6295</v>
      </c>
      <c r="D11" s="4">
        <v>6050</v>
      </c>
      <c r="E11" s="4">
        <v>6393</v>
      </c>
      <c r="F11" s="4">
        <v>8041</v>
      </c>
      <c r="G11" s="4">
        <v>5857</v>
      </c>
      <c r="H11" s="4"/>
      <c r="I11" s="4">
        <f t="shared" si="0"/>
        <v>98</v>
      </c>
      <c r="J11" s="4">
        <f t="shared" si="1"/>
        <v>1991</v>
      </c>
      <c r="K11" s="4">
        <f t="shared" si="2"/>
        <v>-438</v>
      </c>
      <c r="L11" s="4"/>
      <c r="M11" s="4">
        <f t="shared" si="3"/>
        <v>1651</v>
      </c>
    </row>
    <row r="12" spans="1:13" x14ac:dyDescent="0.25">
      <c r="A12" s="3" t="s">
        <v>95</v>
      </c>
      <c r="B12" s="3" t="s">
        <v>96</v>
      </c>
      <c r="C12" s="4">
        <v>8186</v>
      </c>
      <c r="D12" s="4">
        <v>7227</v>
      </c>
      <c r="E12" s="4">
        <v>7760</v>
      </c>
      <c r="F12" s="4">
        <v>8666</v>
      </c>
      <c r="G12" s="4">
        <v>8797</v>
      </c>
      <c r="H12" s="4"/>
      <c r="I12" s="4">
        <f t="shared" si="0"/>
        <v>-426</v>
      </c>
      <c r="J12" s="4">
        <f t="shared" si="1"/>
        <v>1439</v>
      </c>
      <c r="K12" s="4">
        <f t="shared" si="2"/>
        <v>611</v>
      </c>
      <c r="L12" s="4"/>
      <c r="M12" s="4">
        <f t="shared" si="3"/>
        <v>1624</v>
      </c>
    </row>
    <row r="13" spans="1:13" x14ac:dyDescent="0.25">
      <c r="A13" s="3" t="s">
        <v>97</v>
      </c>
      <c r="B13" s="3" t="s">
        <v>98</v>
      </c>
      <c r="C13" s="4">
        <v>4663</v>
      </c>
      <c r="D13" s="4">
        <v>4409</v>
      </c>
      <c r="E13" s="4">
        <v>4743</v>
      </c>
      <c r="F13" s="4">
        <v>4684</v>
      </c>
      <c r="G13" s="4">
        <v>6663</v>
      </c>
      <c r="H13" s="4"/>
      <c r="I13" s="4">
        <f t="shared" si="0"/>
        <v>80</v>
      </c>
      <c r="J13" s="4">
        <f t="shared" si="1"/>
        <v>275</v>
      </c>
      <c r="K13" s="4">
        <f t="shared" si="2"/>
        <v>2000</v>
      </c>
      <c r="L13" s="4"/>
      <c r="M13" s="4">
        <f t="shared" si="3"/>
        <v>2355</v>
      </c>
    </row>
    <row r="14" spans="1:13" x14ac:dyDescent="0.25">
      <c r="A14" s="3" t="s">
        <v>99</v>
      </c>
      <c r="B14" s="3" t="s">
        <v>100</v>
      </c>
      <c r="C14" s="4">
        <v>1844</v>
      </c>
      <c r="D14" s="4">
        <v>1551</v>
      </c>
      <c r="E14" s="4">
        <v>1951</v>
      </c>
      <c r="F14" s="4">
        <v>1877</v>
      </c>
      <c r="G14" s="4">
        <v>2420</v>
      </c>
      <c r="H14" s="4"/>
      <c r="I14" s="4">
        <f t="shared" si="0"/>
        <v>107</v>
      </c>
      <c r="J14" s="4">
        <f t="shared" si="1"/>
        <v>326</v>
      </c>
      <c r="K14" s="4">
        <f t="shared" si="2"/>
        <v>576</v>
      </c>
      <c r="L14" s="4"/>
      <c r="M14" s="4">
        <f t="shared" si="3"/>
        <v>1009</v>
      </c>
    </row>
    <row r="15" spans="1:13" x14ac:dyDescent="0.25">
      <c r="A15" s="3" t="s">
        <v>101</v>
      </c>
      <c r="B15" s="3" t="s">
        <v>102</v>
      </c>
      <c r="C15" s="4">
        <v>4633</v>
      </c>
      <c r="D15" s="4">
        <v>4618</v>
      </c>
      <c r="E15" s="4">
        <v>4485</v>
      </c>
      <c r="F15" s="4">
        <v>4708</v>
      </c>
      <c r="G15" s="4">
        <v>6423</v>
      </c>
      <c r="H15" s="4"/>
      <c r="I15" s="4">
        <f t="shared" si="0"/>
        <v>-148</v>
      </c>
      <c r="J15" s="4">
        <f t="shared" si="1"/>
        <v>90</v>
      </c>
      <c r="K15" s="4">
        <f t="shared" si="2"/>
        <v>1790</v>
      </c>
      <c r="L15" s="4"/>
      <c r="M15" s="4">
        <f t="shared" si="3"/>
        <v>1732</v>
      </c>
    </row>
    <row r="16" spans="1:13" x14ac:dyDescent="0.25">
      <c r="A16" s="3" t="s">
        <v>103</v>
      </c>
      <c r="B16" s="3" t="s">
        <v>104</v>
      </c>
      <c r="C16" s="4">
        <v>4754</v>
      </c>
      <c r="D16" s="4">
        <v>4911</v>
      </c>
      <c r="E16" s="4">
        <v>4435</v>
      </c>
      <c r="F16" s="4">
        <v>6074</v>
      </c>
      <c r="G16" s="4">
        <v>5847</v>
      </c>
      <c r="H16" s="4"/>
      <c r="I16" s="4">
        <f t="shared" si="0"/>
        <v>-319</v>
      </c>
      <c r="J16" s="4">
        <f t="shared" si="1"/>
        <v>1163</v>
      </c>
      <c r="K16" s="4">
        <f t="shared" si="2"/>
        <v>1093</v>
      </c>
      <c r="L16" s="4"/>
      <c r="M16" s="4">
        <f t="shared" si="3"/>
        <v>1937</v>
      </c>
    </row>
    <row r="17" spans="1:13" x14ac:dyDescent="0.25">
      <c r="A17" s="3" t="s">
        <v>105</v>
      </c>
      <c r="B17" s="3" t="s">
        <v>106</v>
      </c>
      <c r="C17" s="4">
        <v>2979</v>
      </c>
      <c r="D17" s="4">
        <v>2681</v>
      </c>
      <c r="E17" s="4">
        <v>2751</v>
      </c>
      <c r="F17" s="4">
        <v>2728</v>
      </c>
      <c r="G17" s="4">
        <v>2665</v>
      </c>
      <c r="H17" s="4"/>
      <c r="I17" s="4">
        <f t="shared" si="0"/>
        <v>-228</v>
      </c>
      <c r="J17" s="4">
        <f t="shared" si="1"/>
        <v>47</v>
      </c>
      <c r="K17" s="4">
        <f t="shared" si="2"/>
        <v>-314</v>
      </c>
      <c r="L17" s="4"/>
      <c r="M17" s="4">
        <f t="shared" si="3"/>
        <v>-495</v>
      </c>
    </row>
    <row r="18" spans="1:13" x14ac:dyDescent="0.25">
      <c r="A18" s="3" t="s">
        <v>107</v>
      </c>
      <c r="B18" s="3" t="s">
        <v>108</v>
      </c>
      <c r="C18" s="4">
        <v>11559</v>
      </c>
      <c r="D18" s="4">
        <v>8798</v>
      </c>
      <c r="E18" s="4">
        <v>10662</v>
      </c>
      <c r="F18" s="4">
        <v>22936</v>
      </c>
      <c r="G18" s="4">
        <v>11449</v>
      </c>
      <c r="H18" s="4"/>
      <c r="I18" s="4">
        <f t="shared" si="0"/>
        <v>-897</v>
      </c>
      <c r="J18" s="4">
        <f t="shared" si="1"/>
        <v>14138</v>
      </c>
      <c r="K18" s="4">
        <f t="shared" si="2"/>
        <v>-110</v>
      </c>
      <c r="L18" s="4"/>
      <c r="M18" s="4">
        <f t="shared" si="3"/>
        <v>13131</v>
      </c>
    </row>
    <row r="19" spans="1:13" x14ac:dyDescent="0.25">
      <c r="A19" s="3" t="s">
        <v>109</v>
      </c>
      <c r="B19" s="3" t="s">
        <v>110</v>
      </c>
      <c r="C19" s="4">
        <v>2891</v>
      </c>
      <c r="D19" s="4">
        <v>1820</v>
      </c>
      <c r="E19" s="4">
        <v>2750</v>
      </c>
      <c r="F19" s="4">
        <v>1717</v>
      </c>
      <c r="G19" s="4">
        <v>3227</v>
      </c>
      <c r="H19" s="4"/>
      <c r="I19" s="4">
        <f t="shared" si="0"/>
        <v>-141</v>
      </c>
      <c r="J19" s="4">
        <f t="shared" si="1"/>
        <v>-103</v>
      </c>
      <c r="K19" s="4">
        <f t="shared" si="2"/>
        <v>336</v>
      </c>
      <c r="L19" s="4"/>
      <c r="M19" s="4">
        <f t="shared" si="3"/>
        <v>92</v>
      </c>
    </row>
    <row r="20" spans="1:13" x14ac:dyDescent="0.25">
      <c r="A20" s="3" t="s">
        <v>111</v>
      </c>
      <c r="B20" s="3" t="s">
        <v>112</v>
      </c>
      <c r="C20" s="4">
        <v>5390</v>
      </c>
      <c r="D20" s="4">
        <v>3881</v>
      </c>
      <c r="E20" s="4">
        <v>4480</v>
      </c>
      <c r="F20" s="4">
        <v>5216</v>
      </c>
      <c r="G20" s="4">
        <v>5299</v>
      </c>
      <c r="H20" s="4"/>
      <c r="I20" s="4">
        <f t="shared" si="0"/>
        <v>-910</v>
      </c>
      <c r="J20" s="4">
        <f t="shared" si="1"/>
        <v>1335</v>
      </c>
      <c r="K20" s="4">
        <f t="shared" si="2"/>
        <v>-91</v>
      </c>
      <c r="L20" s="4"/>
      <c r="M20" s="4">
        <f t="shared" si="3"/>
        <v>334</v>
      </c>
    </row>
    <row r="21" spans="1:13" x14ac:dyDescent="0.25">
      <c r="A21" s="3" t="s">
        <v>113</v>
      </c>
      <c r="B21" s="3" t="s">
        <v>114</v>
      </c>
      <c r="C21" s="4">
        <v>3089</v>
      </c>
      <c r="D21" s="4">
        <v>3637</v>
      </c>
      <c r="E21" s="4">
        <v>3406</v>
      </c>
      <c r="F21" s="4">
        <v>3498</v>
      </c>
      <c r="G21" s="4">
        <v>3629</v>
      </c>
      <c r="H21" s="4"/>
      <c r="I21" s="4">
        <f t="shared" si="0"/>
        <v>317</v>
      </c>
      <c r="J21" s="4">
        <f t="shared" si="1"/>
        <v>-139</v>
      </c>
      <c r="K21" s="4">
        <f t="shared" si="2"/>
        <v>540</v>
      </c>
      <c r="L21" s="4"/>
      <c r="M21" s="4">
        <f t="shared" si="3"/>
        <v>718</v>
      </c>
    </row>
    <row r="22" spans="1:13" x14ac:dyDescent="0.25">
      <c r="A22" s="3" t="s">
        <v>115</v>
      </c>
      <c r="B22" s="3" t="s">
        <v>116</v>
      </c>
      <c r="C22" s="4">
        <v>6808</v>
      </c>
      <c r="D22" s="4">
        <v>4346</v>
      </c>
      <c r="E22" s="4">
        <v>6066</v>
      </c>
      <c r="F22" s="4">
        <v>5727</v>
      </c>
      <c r="G22" s="4">
        <v>7245</v>
      </c>
      <c r="H22" s="4"/>
      <c r="I22" s="4">
        <f t="shared" si="0"/>
        <v>-742</v>
      </c>
      <c r="J22" s="4">
        <f t="shared" si="1"/>
        <v>1381</v>
      </c>
      <c r="K22" s="4">
        <f t="shared" si="2"/>
        <v>437</v>
      </c>
      <c r="L22" s="4"/>
      <c r="M22" s="4">
        <f t="shared" si="3"/>
        <v>1076</v>
      </c>
    </row>
    <row r="23" spans="1:13" x14ac:dyDescent="0.25">
      <c r="A23" s="3" t="s">
        <v>117</v>
      </c>
      <c r="B23" s="3" t="s">
        <v>118</v>
      </c>
      <c r="C23" s="4">
        <v>2735</v>
      </c>
      <c r="D23" s="4">
        <v>2588</v>
      </c>
      <c r="E23" s="4">
        <v>3122</v>
      </c>
      <c r="F23" s="4">
        <v>2676</v>
      </c>
      <c r="G23" s="4">
        <v>3492</v>
      </c>
      <c r="H23" s="4"/>
      <c r="I23" s="4">
        <f t="shared" si="0"/>
        <v>387</v>
      </c>
      <c r="J23" s="4">
        <f t="shared" si="1"/>
        <v>88</v>
      </c>
      <c r="K23" s="4">
        <f t="shared" si="2"/>
        <v>757</v>
      </c>
      <c r="L23" s="4"/>
      <c r="M23" s="4">
        <f t="shared" si="3"/>
        <v>1232</v>
      </c>
    </row>
    <row r="24" spans="1:13" x14ac:dyDescent="0.25">
      <c r="A24" s="3" t="s">
        <v>119</v>
      </c>
      <c r="B24" s="3" t="s">
        <v>120</v>
      </c>
      <c r="C24" s="4">
        <v>2524</v>
      </c>
      <c r="D24" s="4">
        <v>2123</v>
      </c>
      <c r="E24" s="4">
        <v>3362</v>
      </c>
      <c r="F24" s="4">
        <v>2932</v>
      </c>
      <c r="G24" s="4">
        <v>3503</v>
      </c>
      <c r="H24" s="4"/>
      <c r="I24" s="4">
        <f t="shared" si="0"/>
        <v>838</v>
      </c>
      <c r="J24" s="4">
        <f t="shared" si="1"/>
        <v>809</v>
      </c>
      <c r="K24" s="4">
        <f t="shared" si="2"/>
        <v>979</v>
      </c>
      <c r="L24" s="4"/>
      <c r="M24" s="4">
        <f t="shared" si="3"/>
        <v>2626</v>
      </c>
    </row>
    <row r="25" spans="1:13" x14ac:dyDescent="0.25">
      <c r="A25" s="3" t="s">
        <v>121</v>
      </c>
      <c r="B25" s="3" t="s">
        <v>122</v>
      </c>
      <c r="C25" s="4">
        <v>6782</v>
      </c>
      <c r="D25" s="4">
        <v>7259</v>
      </c>
      <c r="E25" s="4">
        <v>7302</v>
      </c>
      <c r="F25" s="4">
        <v>6912</v>
      </c>
      <c r="G25" s="4">
        <v>8564</v>
      </c>
      <c r="H25" s="4"/>
      <c r="I25" s="4">
        <f t="shared" si="0"/>
        <v>520</v>
      </c>
      <c r="J25" s="4">
        <f t="shared" si="1"/>
        <v>-347</v>
      </c>
      <c r="K25" s="4">
        <f t="shared" si="2"/>
        <v>1782</v>
      </c>
      <c r="L25" s="4"/>
      <c r="M25" s="4">
        <f t="shared" si="3"/>
        <v>1955</v>
      </c>
    </row>
    <row r="26" spans="1:13" x14ac:dyDescent="0.25">
      <c r="A26" s="3" t="s">
        <v>123</v>
      </c>
      <c r="B26" s="3" t="s">
        <v>124</v>
      </c>
      <c r="C26" s="4">
        <v>3531</v>
      </c>
      <c r="D26" s="4">
        <v>3392</v>
      </c>
      <c r="E26" s="4">
        <v>2908</v>
      </c>
      <c r="F26" s="4">
        <v>3111</v>
      </c>
      <c r="G26" s="4">
        <v>3660</v>
      </c>
      <c r="H26" s="4"/>
      <c r="I26" s="4">
        <f t="shared" si="0"/>
        <v>-623</v>
      </c>
      <c r="J26" s="4">
        <f t="shared" si="1"/>
        <v>-281</v>
      </c>
      <c r="K26" s="4">
        <f t="shared" si="2"/>
        <v>129</v>
      </c>
      <c r="L26" s="4"/>
      <c r="M26" s="4">
        <f t="shared" si="3"/>
        <v>-775</v>
      </c>
    </row>
    <row r="27" spans="1:13" x14ac:dyDescent="0.25">
      <c r="A27" s="3" t="s">
        <v>125</v>
      </c>
      <c r="B27" s="3" t="s">
        <v>126</v>
      </c>
      <c r="C27" s="4">
        <v>4732</v>
      </c>
      <c r="D27" s="4">
        <v>4260</v>
      </c>
      <c r="E27" s="4">
        <v>4025</v>
      </c>
      <c r="F27" s="4">
        <v>4083</v>
      </c>
      <c r="G27" s="4">
        <v>5173</v>
      </c>
      <c r="H27" s="4"/>
      <c r="I27" s="4">
        <f t="shared" si="0"/>
        <v>-707</v>
      </c>
      <c r="J27" s="4">
        <f t="shared" si="1"/>
        <v>-177</v>
      </c>
      <c r="K27" s="4">
        <f t="shared" si="2"/>
        <v>441</v>
      </c>
      <c r="L27" s="4"/>
      <c r="M27" s="4">
        <f t="shared" si="3"/>
        <v>-443</v>
      </c>
    </row>
    <row r="28" spans="1:13" x14ac:dyDescent="0.25">
      <c r="A28" s="3" t="s">
        <v>127</v>
      </c>
      <c r="B28" s="3" t="s">
        <v>128</v>
      </c>
      <c r="C28" s="4">
        <v>11301</v>
      </c>
      <c r="D28" s="4">
        <v>12223</v>
      </c>
      <c r="E28" s="4">
        <v>14007</v>
      </c>
      <c r="F28" s="4">
        <v>14410</v>
      </c>
      <c r="G28" s="4">
        <v>14819</v>
      </c>
      <c r="H28" s="4"/>
      <c r="I28" s="4">
        <f t="shared" si="0"/>
        <v>2706</v>
      </c>
      <c r="J28" s="4">
        <f t="shared" si="1"/>
        <v>2187</v>
      </c>
      <c r="K28" s="4">
        <f t="shared" si="2"/>
        <v>3518</v>
      </c>
      <c r="L28" s="4"/>
      <c r="M28" s="4">
        <f t="shared" si="3"/>
        <v>8411</v>
      </c>
    </row>
    <row r="29" spans="1:13" x14ac:dyDescent="0.25">
      <c r="A29" s="3" t="s">
        <v>129</v>
      </c>
      <c r="B29" s="3" t="s">
        <v>130</v>
      </c>
      <c r="C29" s="4">
        <v>1688</v>
      </c>
      <c r="D29" s="4">
        <v>1604</v>
      </c>
      <c r="E29" s="4">
        <v>2118</v>
      </c>
      <c r="F29" s="4">
        <v>1831</v>
      </c>
      <c r="G29" s="4">
        <v>2117</v>
      </c>
      <c r="H29" s="4"/>
      <c r="I29" s="4">
        <f t="shared" si="0"/>
        <v>430</v>
      </c>
      <c r="J29" s="4">
        <f t="shared" si="1"/>
        <v>227</v>
      </c>
      <c r="K29" s="4">
        <f t="shared" si="2"/>
        <v>429</v>
      </c>
      <c r="L29" s="4"/>
      <c r="M29" s="4">
        <f t="shared" si="3"/>
        <v>1086</v>
      </c>
    </row>
    <row r="30" spans="1:13" x14ac:dyDescent="0.25">
      <c r="A30" s="3" t="s">
        <v>131</v>
      </c>
      <c r="B30" s="3" t="s">
        <v>132</v>
      </c>
      <c r="C30" s="4">
        <v>7677</v>
      </c>
      <c r="D30" s="4">
        <v>5611</v>
      </c>
      <c r="E30" s="4">
        <v>7268</v>
      </c>
      <c r="F30" s="4">
        <v>5709</v>
      </c>
      <c r="G30" s="4">
        <v>8339</v>
      </c>
      <c r="H30" s="4"/>
      <c r="I30" s="4">
        <f t="shared" si="0"/>
        <v>-409</v>
      </c>
      <c r="J30" s="4">
        <f t="shared" si="1"/>
        <v>98</v>
      </c>
      <c r="K30" s="4">
        <f t="shared" si="2"/>
        <v>662</v>
      </c>
      <c r="L30" s="4"/>
      <c r="M30" s="4">
        <f t="shared" si="3"/>
        <v>351</v>
      </c>
    </row>
    <row r="31" spans="1:13" x14ac:dyDescent="0.25">
      <c r="A31" s="3" t="s">
        <v>133</v>
      </c>
      <c r="B31" s="3" t="s">
        <v>134</v>
      </c>
      <c r="C31" s="4">
        <v>16909</v>
      </c>
      <c r="D31" s="4">
        <v>15522</v>
      </c>
      <c r="E31" s="4">
        <v>16344</v>
      </c>
      <c r="F31" s="4">
        <v>15847</v>
      </c>
      <c r="G31" s="4">
        <v>22405</v>
      </c>
      <c r="H31" s="4"/>
      <c r="I31" s="4">
        <f t="shared" si="0"/>
        <v>-565</v>
      </c>
      <c r="J31" s="4">
        <f t="shared" si="1"/>
        <v>325</v>
      </c>
      <c r="K31" s="4">
        <f t="shared" si="2"/>
        <v>5496</v>
      </c>
      <c r="L31" s="4"/>
      <c r="M31" s="4">
        <f t="shared" si="3"/>
        <v>5256</v>
      </c>
    </row>
    <row r="32" spans="1:13" x14ac:dyDescent="0.25">
      <c r="A32" s="3" t="s">
        <v>135</v>
      </c>
      <c r="B32" s="3" t="s">
        <v>136</v>
      </c>
      <c r="C32" s="4">
        <v>95</v>
      </c>
      <c r="D32" s="4">
        <v>215</v>
      </c>
      <c r="E32" s="4">
        <v>140</v>
      </c>
      <c r="F32" s="4">
        <v>192</v>
      </c>
      <c r="G32" s="4">
        <v>189</v>
      </c>
      <c r="H32" s="4"/>
      <c r="I32" s="4">
        <f t="shared" si="0"/>
        <v>45</v>
      </c>
      <c r="J32" s="4">
        <f t="shared" si="1"/>
        <v>-23</v>
      </c>
      <c r="K32" s="4">
        <f t="shared" si="2"/>
        <v>94</v>
      </c>
      <c r="L32" s="4"/>
      <c r="M32" s="4">
        <f t="shared" si="3"/>
        <v>116</v>
      </c>
    </row>
    <row r="33" spans="1:13" x14ac:dyDescent="0.25">
      <c r="A33" s="3" t="s">
        <v>137</v>
      </c>
      <c r="B33" s="3" t="s">
        <v>138</v>
      </c>
      <c r="C33" s="4">
        <v>1271</v>
      </c>
      <c r="D33" s="4">
        <v>1100</v>
      </c>
      <c r="E33" s="4">
        <v>1397</v>
      </c>
      <c r="F33" s="4">
        <v>1716</v>
      </c>
      <c r="G33" s="4">
        <v>1505</v>
      </c>
      <c r="H33" s="4"/>
      <c r="I33" s="4">
        <f t="shared" si="0"/>
        <v>126</v>
      </c>
      <c r="J33" s="4">
        <f t="shared" si="1"/>
        <v>616</v>
      </c>
      <c r="K33" s="4">
        <f t="shared" si="2"/>
        <v>234</v>
      </c>
      <c r="L33" s="4"/>
      <c r="M33" s="4">
        <f t="shared" si="3"/>
        <v>976</v>
      </c>
    </row>
    <row r="34" spans="1:13" x14ac:dyDescent="0.25">
      <c r="A34" s="3" t="s">
        <v>139</v>
      </c>
      <c r="B34" s="3" t="s">
        <v>140</v>
      </c>
      <c r="C34" s="4">
        <v>1500</v>
      </c>
      <c r="D34" s="4">
        <v>924</v>
      </c>
      <c r="E34" s="4">
        <v>1521</v>
      </c>
      <c r="F34" s="4">
        <v>1291</v>
      </c>
      <c r="G34" s="4">
        <v>1653</v>
      </c>
      <c r="H34" s="4"/>
      <c r="I34" s="4">
        <f t="shared" si="0"/>
        <v>21</v>
      </c>
      <c r="J34" s="4">
        <f t="shared" si="1"/>
        <v>367</v>
      </c>
      <c r="K34" s="4">
        <f t="shared" si="2"/>
        <v>153</v>
      </c>
      <c r="L34" s="4"/>
      <c r="M34" s="4">
        <f t="shared" si="3"/>
        <v>541</v>
      </c>
    </row>
    <row r="35" spans="1:13" x14ac:dyDescent="0.25">
      <c r="A35" s="3" t="s">
        <v>141</v>
      </c>
      <c r="B35" s="3" t="s">
        <v>142</v>
      </c>
      <c r="C35" s="4">
        <v>223</v>
      </c>
      <c r="D35" s="4">
        <v>180</v>
      </c>
      <c r="E35" s="4">
        <v>155</v>
      </c>
      <c r="F35" s="4">
        <v>140</v>
      </c>
      <c r="G35" s="4">
        <v>255</v>
      </c>
      <c r="H35" s="4"/>
      <c r="I35" s="4">
        <f t="shared" si="0"/>
        <v>-68</v>
      </c>
      <c r="J35" s="4">
        <f t="shared" si="1"/>
        <v>-40</v>
      </c>
      <c r="K35" s="4">
        <f t="shared" si="2"/>
        <v>32</v>
      </c>
      <c r="L35" s="4"/>
      <c r="M35" s="4">
        <f t="shared" si="3"/>
        <v>-76</v>
      </c>
    </row>
    <row r="36" spans="1:13" x14ac:dyDescent="0.25">
      <c r="A36" s="3" t="s">
        <v>143</v>
      </c>
      <c r="B36" s="3" t="s">
        <v>144</v>
      </c>
      <c r="C36" s="4">
        <v>167</v>
      </c>
      <c r="D36" s="4">
        <v>166</v>
      </c>
      <c r="E36" s="4">
        <v>189</v>
      </c>
      <c r="F36" s="4">
        <v>74</v>
      </c>
      <c r="G36" s="4">
        <v>251</v>
      </c>
      <c r="H36" s="4"/>
      <c r="I36" s="4">
        <f t="shared" si="0"/>
        <v>22</v>
      </c>
      <c r="J36" s="4">
        <f t="shared" si="1"/>
        <v>-92</v>
      </c>
      <c r="K36" s="4">
        <f t="shared" si="2"/>
        <v>84</v>
      </c>
      <c r="L36" s="4"/>
      <c r="M36" s="4">
        <f t="shared" si="3"/>
        <v>14</v>
      </c>
    </row>
    <row r="37" spans="1:13" x14ac:dyDescent="0.25">
      <c r="A37" s="3" t="s">
        <v>145</v>
      </c>
      <c r="B37" s="3" t="s">
        <v>146</v>
      </c>
      <c r="C37" s="4">
        <v>110</v>
      </c>
      <c r="D37" s="4">
        <v>69</v>
      </c>
      <c r="E37" s="4">
        <v>147</v>
      </c>
      <c r="F37" s="4">
        <v>155</v>
      </c>
      <c r="G37" s="4">
        <v>240</v>
      </c>
      <c r="H37" s="4"/>
      <c r="I37" s="4">
        <f t="shared" si="0"/>
        <v>37</v>
      </c>
      <c r="J37" s="4">
        <f t="shared" si="1"/>
        <v>86</v>
      </c>
      <c r="K37" s="4">
        <f t="shared" si="2"/>
        <v>130</v>
      </c>
      <c r="L37" s="4"/>
      <c r="M37" s="4">
        <f t="shared" si="3"/>
        <v>253</v>
      </c>
    </row>
    <row r="38" spans="1:13" x14ac:dyDescent="0.25">
      <c r="A38" s="3" t="s">
        <v>147</v>
      </c>
      <c r="B38" s="3" t="s">
        <v>148</v>
      </c>
      <c r="C38" s="4">
        <v>472</v>
      </c>
      <c r="D38" s="4">
        <v>362</v>
      </c>
      <c r="E38" s="4">
        <v>530</v>
      </c>
      <c r="F38" s="4">
        <v>293</v>
      </c>
      <c r="G38" s="4">
        <v>736</v>
      </c>
      <c r="H38" s="4"/>
      <c r="I38" s="4">
        <f t="shared" si="0"/>
        <v>58</v>
      </c>
      <c r="J38" s="4">
        <f t="shared" si="1"/>
        <v>-69</v>
      </c>
      <c r="K38" s="4">
        <f t="shared" si="2"/>
        <v>264</v>
      </c>
      <c r="L38" s="4"/>
      <c r="M38" s="4">
        <f t="shared" si="3"/>
        <v>253</v>
      </c>
    </row>
    <row r="39" spans="1:13" x14ac:dyDescent="0.25">
      <c r="A39" s="3" t="s">
        <v>149</v>
      </c>
      <c r="B39" s="3" t="s">
        <v>150</v>
      </c>
      <c r="C39" s="4">
        <v>29</v>
      </c>
      <c r="D39" s="4">
        <v>20</v>
      </c>
      <c r="E39" s="4"/>
      <c r="F39" s="4">
        <v>25</v>
      </c>
      <c r="G39" s="4">
        <v>10</v>
      </c>
      <c r="H39" s="4"/>
      <c r="I39" s="4">
        <f t="shared" si="0"/>
        <v>-29</v>
      </c>
      <c r="J39" s="4">
        <f t="shared" si="1"/>
        <v>5</v>
      </c>
      <c r="K39" s="4">
        <f t="shared" si="2"/>
        <v>-19</v>
      </c>
      <c r="L39" s="4"/>
      <c r="M39" s="4">
        <f t="shared" si="3"/>
        <v>-43</v>
      </c>
    </row>
    <row r="40" spans="1:13" x14ac:dyDescent="0.25">
      <c r="A40" s="3" t="s">
        <v>151</v>
      </c>
      <c r="B40" s="3" t="s">
        <v>152</v>
      </c>
      <c r="C40" s="4">
        <v>176</v>
      </c>
      <c r="D40" s="4">
        <v>148</v>
      </c>
      <c r="E40" s="4">
        <v>208</v>
      </c>
      <c r="F40" s="4">
        <v>172</v>
      </c>
      <c r="G40" s="4">
        <v>241</v>
      </c>
      <c r="H40" s="4"/>
      <c r="I40" s="4">
        <f t="shared" si="0"/>
        <v>32</v>
      </c>
      <c r="J40" s="4">
        <f t="shared" si="1"/>
        <v>24</v>
      </c>
      <c r="K40" s="4">
        <f t="shared" si="2"/>
        <v>65</v>
      </c>
      <c r="L40" s="4"/>
      <c r="M40" s="4">
        <f t="shared" si="3"/>
        <v>121</v>
      </c>
    </row>
    <row r="41" spans="1:13" x14ac:dyDescent="0.25">
      <c r="A41" s="14" t="s">
        <v>153</v>
      </c>
      <c r="B41" s="15"/>
      <c r="C41" s="8">
        <v>198292</v>
      </c>
      <c r="D41" s="8">
        <v>197081</v>
      </c>
      <c r="E41" s="8">
        <f>SUM(E8:E40)</f>
        <v>223518</v>
      </c>
      <c r="F41" s="8">
        <v>236918</v>
      </c>
      <c r="G41" s="8">
        <v>255913</v>
      </c>
      <c r="H41" s="8"/>
      <c r="I41" s="8">
        <f t="shared" si="0"/>
        <v>25226</v>
      </c>
      <c r="J41" s="8">
        <f t="shared" si="1"/>
        <v>39837</v>
      </c>
      <c r="K41" s="8">
        <f>G41-C41</f>
        <v>57621</v>
      </c>
      <c r="L41" s="8"/>
      <c r="M41" s="8">
        <f>+I41+J41+K41</f>
        <v>122684</v>
      </c>
    </row>
  </sheetData>
  <mergeCells count="11">
    <mergeCell ref="M6:M7"/>
    <mergeCell ref="A41:B41"/>
    <mergeCell ref="A6:A7"/>
    <mergeCell ref="B6:B7"/>
    <mergeCell ref="C6:D6"/>
    <mergeCell ref="E6:F6"/>
    <mergeCell ref="I6:I7"/>
    <mergeCell ref="J6:J7"/>
    <mergeCell ref="K6:K7"/>
    <mergeCell ref="L6:L7"/>
    <mergeCell ref="G6:H6"/>
  </mergeCells>
  <phoneticPr fontId="3" type="noConversion"/>
  <pageMargins left="0.7" right="0.7" top="0.75" bottom="0.75" header="0.3" footer="0.3"/>
  <ignoredErrors>
    <ignoredError sqref="E4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POR IES </vt:lpstr>
      <vt:lpstr>REPORTE POR DEPARTAMENTO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Lucia Villamil Fajardo</dc:creator>
  <cp:lastModifiedBy>Diana Marcela Duran Muriel</cp:lastModifiedBy>
  <dcterms:created xsi:type="dcterms:W3CDTF">2024-08-08T20:08:21Z</dcterms:created>
  <dcterms:modified xsi:type="dcterms:W3CDTF">2025-02-24T19:14:17Z</dcterms:modified>
</cp:coreProperties>
</file>