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Cristhyam Cruz\Downloads\Rta radicado 2025ER0006466\"/>
    </mc:Choice>
  </mc:AlternateContent>
  <bookViews>
    <workbookView xWindow="-120" yWindow="-120" windowWidth="21840" windowHeight="13140"/>
  </bookViews>
  <sheets>
    <sheet name="NIVEL NACIONAL 2024" sheetId="4" r:id="rId1"/>
    <sheet name="MUNICIPIOS PDETs" sheetId="3" r:id="rId2"/>
  </sheets>
  <definedNames>
    <definedName name="_xlnm._FilterDatabase" localSheetId="1" hidden="1">'MUNICIPIOS PDETs'!$B$2:$M$27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 i="4" l="1"/>
  <c r="K3" i="3" l="1"/>
  <c r="K27" i="3" s="1"/>
  <c r="J27" i="3"/>
  <c r="H27" i="3" l="1"/>
  <c r="G27" i="3"/>
</calcChain>
</file>

<file path=xl/comments1.xml><?xml version="1.0" encoding="utf-8"?>
<comments xmlns="http://schemas.openxmlformats.org/spreadsheetml/2006/main">
  <authors>
    <author>tc={239B6E81-C3D4-4C4B-ACFC-95088C3BC30B}</author>
  </authors>
  <commentList>
    <comment ref="H2" authorId="0" shapeId="0">
      <text>
        <r>
          <rPr>
            <sz val="11"/>
            <color theme="1"/>
            <rFont val="Aptos Narrow"/>
            <family val="2"/>
            <scheme val="minor"/>
          </rPr>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Focalización  de grupo étnico, niños , niñas y adulto mayor, etc.   </t>
        </r>
      </text>
    </comment>
  </commentList>
</comments>
</file>

<file path=xl/sharedStrings.xml><?xml version="1.0" encoding="utf-8"?>
<sst xmlns="http://schemas.openxmlformats.org/spreadsheetml/2006/main" count="105" uniqueCount="58">
  <si>
    <t>Departamento</t>
  </si>
  <si>
    <t>Municipio</t>
  </si>
  <si>
    <t>ANTIOQUIA</t>
  </si>
  <si>
    <t>CAREPA</t>
  </si>
  <si>
    <t>CAUCASIA</t>
  </si>
  <si>
    <t>EL BAGRE</t>
  </si>
  <si>
    <t>GRANADA</t>
  </si>
  <si>
    <t>TURBO</t>
  </si>
  <si>
    <t>RIOSUCIO</t>
  </si>
  <si>
    <t>FLORENCIA</t>
  </si>
  <si>
    <t>CAUCA</t>
  </si>
  <si>
    <t>CESAR</t>
  </si>
  <si>
    <t>VALLEDUPAR</t>
  </si>
  <si>
    <t>BECERRIL</t>
  </si>
  <si>
    <t>LA JAGUA DE IBIRICO</t>
  </si>
  <si>
    <t>LA GUAJIRA</t>
  </si>
  <si>
    <t>RIOHACHA</t>
  </si>
  <si>
    <t>DIBULLA</t>
  </si>
  <si>
    <t>MAGDALENA</t>
  </si>
  <si>
    <t>SANTA MARTA</t>
  </si>
  <si>
    <t>META</t>
  </si>
  <si>
    <t>VALLE DEL CAUCA</t>
  </si>
  <si>
    <t>BUENAVENTURA</t>
  </si>
  <si>
    <t>ARAUCA</t>
  </si>
  <si>
    <t>SARAVENA</t>
  </si>
  <si>
    <t>CASANARE</t>
  </si>
  <si>
    <t>TAURAMENA</t>
  </si>
  <si>
    <t>GUAVIARE</t>
  </si>
  <si>
    <t>Código BPIN</t>
  </si>
  <si>
    <t>Descripción y alcance del Proyecto</t>
  </si>
  <si>
    <t xml:space="preserve">Ministerio y/o Entidad Responsable </t>
  </si>
  <si>
    <t>Inversión (Pesos)</t>
  </si>
  <si>
    <t>Reporte de avance</t>
  </si>
  <si>
    <t>Beneficiarios del Proyecto</t>
  </si>
  <si>
    <t>Cantidad de Beneficiarios</t>
  </si>
  <si>
    <t>% de Avance del Proyecto</t>
  </si>
  <si>
    <t>Observaciones</t>
  </si>
  <si>
    <t>AÑO VIGENCIA</t>
  </si>
  <si>
    <t>TOTAL</t>
  </si>
  <si>
    <t>Ministerio del Deporte</t>
  </si>
  <si>
    <t>BOLIVAR</t>
  </si>
  <si>
    <t>CAQUETA</t>
  </si>
  <si>
    <t>CHOCO</t>
  </si>
  <si>
    <t>APARTADO</t>
  </si>
  <si>
    <t>CHIGORODO</t>
  </si>
  <si>
    <t>PATIA</t>
  </si>
  <si>
    <t>SAN JOSE DEL GUAVIARE</t>
  </si>
  <si>
    <t>TADO</t>
  </si>
  <si>
    <t>SIMITI</t>
  </si>
  <si>
    <t>QUIBDO</t>
  </si>
  <si>
    <t>Programa Escuela de talentos, En esta etapa de Enseñanza - Aprendizaje. Es la etapa en la cual la población con potencial deportivo, identificada en la etapa de
formación, se vincula a un proceso de preparación basado en el entrenamiento, con el fin de buscar el talento para la práctica deportiva.
Los deportistas con talento son los que cuentan con las condiciones, la disposición y las posibilidades para el rendimiento deportivo y cuyo nivel
de desarrollo es superior a su grupo etario, y demuestran un elevado potencial en competición como resultado de un proceso pedagógicamente
orientado a la obtención y sostenimiento del alto rendimiento.
En esta etapa se pretende evaluar de manera permanente la adaptación al entrenamiento y la capacidad de aprendizaje de las habilidades y
competencias requeridas para un deporte específico. La competencia no es un objetivo principal de esta etapa, pero se utilizará como medio
pedagógico.</t>
  </si>
  <si>
    <t>Niños, niñas y adolescentes que cumplen con los criterios de participación de la etapa de enseñanza-aprendizaje según el decreto 1052 del 2022</t>
  </si>
  <si>
    <t>Programa Escuela de talentos, En esta etapa de Enseñanza - Aprendizaje. Es la etapa en la cual la población con potencial deportivo, identificada en la etapa de formación, se vincula a un proceso de preparación basado en el entrenamiento, con el fin de buscar el talento para la práctica deportiva.
Los deportistas con talento son los que cuentan con las condiciones, la disposición y las posibilidades para el rendimiento deportivo y cuyo nivel
de desarrollo es superior a su grupo etario, y demuestran un elevado potencial en competición como resultado de un proceso pedagógicamente
orientado a la obtención y sostenimiento del alto rendimiento.
En esta etapa se pretende evaluar de manera permanente la adaptación al entrenamiento y la capacidad de aprendizaje de las habilidades y
competencias requeridas para un deporte específico. La competencia no es un objetivo principal de esta etapa, pero se utilizará como medio
pedagógico.</t>
  </si>
  <si>
    <t>Información ha sido actualizada con corte al 30 de enero de 2025, teniendo en cuenta que el programa se encuentra en ejecución hasta el 31 de marzo del 2025.</t>
  </si>
  <si>
    <t>GIT</t>
  </si>
  <si>
    <t>Talento y reserva deportiva</t>
  </si>
  <si>
    <t>COBERTURA</t>
  </si>
  <si>
    <t>NIVEL NACIONAL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</si>
</sst>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 #,##0"/>
    <numFmt numFmtId="165" formatCode="_-[$$-240A]\ * #,##0_-;\-[$$-240A]\ * #,##0_-;_-[$$-240A]\ * &quot;-&quot;??_-;_-@_-"/>
  </numFmts>
  <fonts count="7">
    <font>
      <sz val="11"/>
      <color theme="1"/>
      <name val="Aptos Narrow"/>
      <family val="2"/>
      <scheme val="minor"/>
    </font>
    <font>
      <sz val="11"/>
      <color theme="1"/>
      <name val="Aptos Narrow"/>
      <family val="2"/>
      <scheme val="minor"/>
    </font>
    <font>
      <b/>
      <sz val="11"/>
      <name val="Verdana"/>
      <family val="2"/>
    </font>
    <font>
      <b/>
      <sz val="14"/>
      <color theme="1"/>
      <name val="Aptos Narrow"/>
      <family val="2"/>
      <scheme val="minor"/>
    </font>
    <font>
      <sz val="11"/>
      <color rgb="FF000000"/>
      <name val="Calibri"/>
      <family val="2"/>
    </font>
    <font>
      <b/>
      <sz val="14"/>
      <color rgb="FFFF0000"/>
      <name val="Arial"/>
      <family val="2"/>
    </font>
    <font>
      <sz val="14"/>
      <color theme="1"/>
      <name val="Arial"/>
      <family val="2"/>
    </font>
  </fonts>
  <fills count="4">
    <fill>
      <patternFill patternType="none"/>
    </fill>
    <fill>
      <patternFill patternType="gray125"/>
    </fill>
    <fill>
      <patternFill patternType="solid">
        <fgColor theme="2" tint="-0.249977111117893"/>
        <bgColor indexed="64"/>
      </patternFill>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medium">
        <color rgb="FF000000"/>
      </left>
      <right style="thin">
        <color indexed="64"/>
      </right>
      <top style="medium">
        <color rgb="FF000000"/>
      </top>
      <bottom/>
      <diagonal/>
    </border>
    <border>
      <left style="thin">
        <color indexed="64"/>
      </left>
      <right style="thin">
        <color indexed="64"/>
      </right>
      <top style="medium">
        <color rgb="FF000000"/>
      </top>
      <bottom/>
      <diagonal/>
    </border>
    <border>
      <left style="thin">
        <color indexed="64"/>
      </left>
      <right style="medium">
        <color rgb="FF000000"/>
      </right>
      <top style="medium">
        <color rgb="FF000000"/>
      </top>
      <bottom/>
      <diagonal/>
    </border>
  </borders>
  <cellStyleXfs count="4">
    <xf numFmtId="0" fontId="0" fillId="0" borderId="0"/>
    <xf numFmtId="9" fontId="1" fillId="0" borderId="0" applyFont="0" applyFill="0" applyBorder="0" applyAlignment="0" applyProtection="0"/>
    <xf numFmtId="0" fontId="1" fillId="0" borderId="0"/>
    <xf numFmtId="0" fontId="4" fillId="0" borderId="0"/>
  </cellStyleXfs>
  <cellXfs count="30">
    <xf numFmtId="0" fontId="0" fillId="0" borderId="0" xfId="0"/>
    <xf numFmtId="0" fontId="0" fillId="0" borderId="0" xfId="0" applyAlignment="1">
      <alignment horizontal="center" vertical="center"/>
    </xf>
    <xf numFmtId="1" fontId="2" fillId="2" borderId="7" xfId="0" applyNumberFormat="1" applyFont="1" applyFill="1" applyBorder="1" applyAlignment="1">
      <alignment horizontal="left" vertical="center" wrapText="1"/>
    </xf>
    <xf numFmtId="0" fontId="2" fillId="2" borderId="8" xfId="0" applyFont="1" applyFill="1" applyBorder="1" applyAlignment="1">
      <alignment horizontal="left" vertical="center" wrapText="1"/>
    </xf>
    <xf numFmtId="164" fontId="2" fillId="2" borderId="8" xfId="0" applyNumberFormat="1" applyFont="1" applyFill="1" applyBorder="1" applyAlignment="1">
      <alignment horizontal="left" vertical="center" wrapText="1"/>
    </xf>
    <xf numFmtId="14" fontId="2" fillId="2" borderId="8" xfId="0" applyNumberFormat="1" applyFont="1" applyFill="1" applyBorder="1" applyAlignment="1">
      <alignment horizontal="center" vertical="center" wrapText="1"/>
    </xf>
    <xf numFmtId="9" fontId="2" fillId="2" borderId="8" xfId="1" applyFont="1" applyFill="1" applyBorder="1" applyAlignment="1">
      <alignment horizontal="left" vertical="center" wrapText="1"/>
    </xf>
    <xf numFmtId="0" fontId="2" fillId="2" borderId="9" xfId="0" applyFont="1" applyFill="1" applyBorder="1" applyAlignment="1">
      <alignment horizontal="left" vertical="center" wrapText="1"/>
    </xf>
    <xf numFmtId="165" fontId="3" fillId="0" borderId="4" xfId="0" applyNumberFormat="1" applyFont="1" applyBorder="1"/>
    <xf numFmtId="0" fontId="3" fillId="0" borderId="4" xfId="0" applyFont="1" applyBorder="1" applyAlignment="1">
      <alignment horizontal="center"/>
    </xf>
    <xf numFmtId="0" fontId="0" fillId="0" borderId="4" xfId="0" applyBorder="1"/>
    <xf numFmtId="9" fontId="3" fillId="0" borderId="4" xfId="1" applyFont="1" applyBorder="1" applyAlignment="1">
      <alignment horizontal="center"/>
    </xf>
    <xf numFmtId="0" fontId="0" fillId="0" borderId="5" xfId="0" applyBorder="1"/>
    <xf numFmtId="0" fontId="5" fillId="0" borderId="1" xfId="0" applyFont="1" applyBorder="1" applyAlignment="1">
      <alignment horizontal="center" vertical="center"/>
    </xf>
    <xf numFmtId="0" fontId="3" fillId="0" borderId="4" xfId="0" applyFont="1" applyBorder="1" applyAlignment="1">
      <alignment horizontal="center" vertical="center"/>
    </xf>
    <xf numFmtId="1" fontId="6" fillId="0" borderId="2" xfId="0" applyNumberFormat="1" applyFont="1" applyBorder="1" applyAlignment="1">
      <alignment vertical="center"/>
    </xf>
    <xf numFmtId="0" fontId="6" fillId="0" borderId="4" xfId="0" applyFont="1" applyBorder="1" applyAlignment="1">
      <alignment horizontal="center" vertic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165" fontId="6" fillId="0" borderId="4" xfId="0" applyNumberFormat="1" applyFont="1" applyBorder="1" applyAlignment="1">
      <alignment horizontal="center" vertical="center"/>
    </xf>
    <xf numFmtId="9" fontId="6" fillId="0" borderId="4" xfId="1" applyFont="1" applyBorder="1" applyAlignment="1">
      <alignment horizontal="center" vertical="center"/>
    </xf>
    <xf numFmtId="0" fontId="6" fillId="0" borderId="2" xfId="0" applyFont="1" applyBorder="1" applyAlignment="1"/>
    <xf numFmtId="0" fontId="6" fillId="3" borderId="1" xfId="0" applyFont="1" applyFill="1" applyBorder="1"/>
    <xf numFmtId="165" fontId="6" fillId="3" borderId="1" xfId="0" applyNumberFormat="1" applyFont="1" applyFill="1" applyBorder="1"/>
    <xf numFmtId="0" fontId="6" fillId="0" borderId="1" xfId="0" applyFont="1" applyBorder="1" applyAlignment="1">
      <alignment horizontal="center" vertical="center"/>
    </xf>
    <xf numFmtId="0" fontId="5" fillId="0" borderId="5" xfId="0" applyFont="1" applyBorder="1" applyAlignment="1">
      <alignment horizontal="center" vertical="center"/>
    </xf>
    <xf numFmtId="0" fontId="6" fillId="0" borderId="6" xfId="0" applyFont="1" applyBorder="1" applyAlignment="1">
      <alignment horizontal="left" vertical="center" wrapText="1"/>
    </xf>
    <xf numFmtId="0" fontId="3" fillId="0" borderId="3" xfId="0" applyFont="1" applyBorder="1" applyAlignment="1">
      <alignment horizontal="center"/>
    </xf>
    <xf numFmtId="0" fontId="3" fillId="0" borderId="4" xfId="0" applyFont="1" applyBorder="1" applyAlignment="1">
      <alignment horizontal="center"/>
    </xf>
    <xf numFmtId="9" fontId="6" fillId="0" borderId="6" xfId="1" applyFont="1" applyBorder="1" applyAlignment="1">
      <alignment horizontal="center" vertical="center"/>
    </xf>
  </cellXfs>
  <cellStyles count="4">
    <cellStyle name="Normal" xfId="0" builtinId="0"/>
    <cellStyle name="Normal 2" xfId="3"/>
    <cellStyle name="Normal 3" xfId="2"/>
    <cellStyle name="Porcentaje" xfId="1" builtinId="5"/>
  </cellStyles>
  <dxfs count="0"/>
  <tableStyles count="1" defaultTableStyle="TableStyleMedium2" defaultPivotStyle="PivotStyleLight16">
    <tableStyle name="Invisible" pivot="0" table="0" count="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microsoft.com/office/2017/10/relationships/person" Target="persons/person.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Deyanid Peña Varela" id="{B2DE2D3E-D40A-47F8-82EC-8FA8101CE9B3}" userId="S::Depena@mindeporte.gov.co::46059e44-41bc-4e13-b581-67411368e353"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I2" dT="2025-02-20T00:17:53.41" personId="{B2DE2D3E-D40A-47F8-82EC-8FA8101CE9B3}" id="{239B6E81-C3D4-4C4B-ACFC-95088C3BC30B}">
    <text xml:space="preserve">Focalización  de grupo étnico, niños , niñas y adulto mayor, etc.   </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L3"/>
  <sheetViews>
    <sheetView tabSelected="1" zoomScale="50" zoomScaleNormal="50" workbookViewId="0">
      <pane ySplit="2" topLeftCell="A3" activePane="bottomLeft" state="frozen"/>
      <selection pane="bottomLeft" activeCell="C15" sqref="C15"/>
    </sheetView>
  </sheetViews>
  <sheetFormatPr baseColWidth="10" defaultColWidth="11.375" defaultRowHeight="14.25"/>
  <cols>
    <col min="1" max="1" width="3.625" customWidth="1"/>
    <col min="2" max="2" width="22.5" customWidth="1"/>
    <col min="3" max="3" width="74.25" customWidth="1"/>
    <col min="4" max="4" width="24.875" customWidth="1"/>
    <col min="5" max="5" width="21.25" customWidth="1"/>
    <col min="6" max="6" width="26.875" bestFit="1" customWidth="1"/>
    <col min="7" max="7" width="30.5" customWidth="1"/>
    <col min="8" max="8" width="24.875" customWidth="1"/>
    <col min="9" max="9" width="31.625" style="1" customWidth="1"/>
    <col min="10" max="10" width="34" customWidth="1"/>
    <col min="11" max="12" width="26" customWidth="1"/>
  </cols>
  <sheetData>
    <row r="1" spans="2:12" ht="15" thickBot="1"/>
    <row r="2" spans="2:12" ht="45" customHeight="1" thickBot="1">
      <c r="B2" s="2" t="s">
        <v>56</v>
      </c>
      <c r="C2" s="3" t="s">
        <v>29</v>
      </c>
      <c r="D2" s="3" t="s">
        <v>30</v>
      </c>
      <c r="E2" s="3" t="s">
        <v>54</v>
      </c>
      <c r="F2" s="4" t="s">
        <v>31</v>
      </c>
      <c r="G2" s="3" t="s">
        <v>32</v>
      </c>
      <c r="H2" s="5" t="s">
        <v>33</v>
      </c>
      <c r="I2" s="5" t="s">
        <v>34</v>
      </c>
      <c r="J2" s="6" t="s">
        <v>35</v>
      </c>
      <c r="K2" s="6" t="s">
        <v>36</v>
      </c>
      <c r="L2" s="7" t="s">
        <v>37</v>
      </c>
    </row>
    <row r="3" spans="2:12" ht="409.5" customHeight="1" thickBot="1">
      <c r="B3" s="17" t="s">
        <v>57</v>
      </c>
      <c r="C3" s="16" t="s">
        <v>50</v>
      </c>
      <c r="D3" s="18" t="s">
        <v>39</v>
      </c>
      <c r="E3" s="16" t="s">
        <v>55</v>
      </c>
      <c r="F3" s="19">
        <v>9600000000.0000019</v>
      </c>
      <c r="G3" s="19">
        <v>7180795610.425231</v>
      </c>
      <c r="H3" s="16" t="s">
        <v>51</v>
      </c>
      <c r="I3" s="18">
        <v>2328</v>
      </c>
      <c r="J3" s="20">
        <f>G3/F3</f>
        <v>0.74799954275262803</v>
      </c>
      <c r="K3" s="16" t="s">
        <v>53</v>
      </c>
      <c r="L3" s="25">
        <v>2024</v>
      </c>
    </row>
  </sheetData>
  <dataValidations count="5">
    <dataValidation allowBlank="1" showInputMessage="1" showErrorMessage="1" prompt="Codigo asignado al compromiso o proyecto si aun no ha sido asignado dejar en blanco" sqref="B2"/>
    <dataValidation allowBlank="1" showInputMessage="1" showErrorMessage="1" prompt="La inversión debe ser en pesos, no se admite texto, tampoco debe incluir puntos o comas en la digitación del valor " sqref="F2"/>
    <dataValidation allowBlank="1" showInputMessage="1" showErrorMessage="1" prompt="Departamento en el cual se lleva acabo el compromiso, campo Obligatorio" sqref="E2"/>
    <dataValidation allowBlank="1" showInputMessage="1" showErrorMessage="1" prompt="Ministerio y/o Entidad responsable del  Compromiso" sqref="D2"/>
    <dataValidation allowBlank="1" showInputMessage="1" showErrorMessage="1" prompt="Se debe realizar una descripción exacta del compromiso." sqref="C2"/>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7"/>
  <sheetViews>
    <sheetView zoomScale="50" zoomScaleNormal="50" workbookViewId="0">
      <pane ySplit="2" topLeftCell="A3" activePane="bottomLeft" state="frozen"/>
      <selection pane="bottomLeft" activeCell="G33" sqref="G33"/>
    </sheetView>
  </sheetViews>
  <sheetFormatPr baseColWidth="10" defaultColWidth="11.375" defaultRowHeight="14.25"/>
  <cols>
    <col min="1" max="1" width="3.625" customWidth="1"/>
    <col min="2" max="2" width="22.5" customWidth="1"/>
    <col min="3" max="3" width="43" customWidth="1"/>
    <col min="4" max="4" width="24.875" customWidth="1"/>
    <col min="5" max="5" width="21.25" customWidth="1"/>
    <col min="6" max="6" width="22.375" customWidth="1"/>
    <col min="7" max="7" width="26.875" bestFit="1" customWidth="1"/>
    <col min="8" max="8" width="30.5" customWidth="1"/>
    <col min="9" max="9" width="24.875" customWidth="1"/>
    <col min="10" max="10" width="31.625" style="1" customWidth="1"/>
    <col min="11" max="11" width="34" customWidth="1"/>
    <col min="12" max="13" width="26" customWidth="1"/>
  </cols>
  <sheetData>
    <row r="1" spans="2:13" ht="15" thickBot="1"/>
    <row r="2" spans="2:13" ht="45" customHeight="1">
      <c r="B2" s="2" t="s">
        <v>28</v>
      </c>
      <c r="C2" s="3" t="s">
        <v>29</v>
      </c>
      <c r="D2" s="3" t="s">
        <v>30</v>
      </c>
      <c r="E2" s="3" t="s">
        <v>0</v>
      </c>
      <c r="F2" s="3" t="s">
        <v>1</v>
      </c>
      <c r="G2" s="4" t="s">
        <v>31</v>
      </c>
      <c r="H2" s="3" t="s">
        <v>32</v>
      </c>
      <c r="I2" s="5" t="s">
        <v>33</v>
      </c>
      <c r="J2" s="5" t="s">
        <v>34</v>
      </c>
      <c r="K2" s="6" t="s">
        <v>35</v>
      </c>
      <c r="L2" s="6" t="s">
        <v>36</v>
      </c>
      <c r="M2" s="7" t="s">
        <v>37</v>
      </c>
    </row>
    <row r="3" spans="2:13" ht="21.75" customHeight="1">
      <c r="B3" s="15">
        <v>2021011000262</v>
      </c>
      <c r="C3" s="26" t="s">
        <v>52</v>
      </c>
      <c r="D3" s="21" t="s">
        <v>39</v>
      </c>
      <c r="E3" s="22" t="s">
        <v>2</v>
      </c>
      <c r="F3" s="22" t="s">
        <v>43</v>
      </c>
      <c r="G3" s="23">
        <v>143119266.0550459</v>
      </c>
      <c r="H3" s="23">
        <v>106995884.77366255</v>
      </c>
      <c r="I3" s="26" t="s">
        <v>51</v>
      </c>
      <c r="J3" s="24">
        <v>39</v>
      </c>
      <c r="K3" s="29">
        <f>H27/G27</f>
        <v>0.74778185992840085</v>
      </c>
      <c r="L3" s="26" t="s">
        <v>53</v>
      </c>
      <c r="M3" s="13">
        <v>2024</v>
      </c>
    </row>
    <row r="4" spans="2:13" ht="21.75" customHeight="1">
      <c r="B4" s="15">
        <v>2021011000262</v>
      </c>
      <c r="C4" s="26"/>
      <c r="D4" s="21" t="s">
        <v>39</v>
      </c>
      <c r="E4" s="22" t="s">
        <v>2</v>
      </c>
      <c r="F4" s="22" t="s">
        <v>3</v>
      </c>
      <c r="G4" s="23">
        <v>44036697.247706413</v>
      </c>
      <c r="H4" s="23">
        <v>32921810.699588478</v>
      </c>
      <c r="I4" s="26"/>
      <c r="J4" s="24">
        <v>12</v>
      </c>
      <c r="K4" s="29"/>
      <c r="L4" s="26"/>
      <c r="M4" s="13">
        <v>2024</v>
      </c>
    </row>
    <row r="5" spans="2:13" ht="21.75" customHeight="1">
      <c r="B5" s="15">
        <v>2021011000262</v>
      </c>
      <c r="C5" s="26"/>
      <c r="D5" s="21" t="s">
        <v>39</v>
      </c>
      <c r="E5" s="22" t="s">
        <v>2</v>
      </c>
      <c r="F5" s="22" t="s">
        <v>4</v>
      </c>
      <c r="G5" s="23">
        <v>40366972.477064215</v>
      </c>
      <c r="H5" s="23">
        <v>30178326.474622771</v>
      </c>
      <c r="I5" s="26"/>
      <c r="J5" s="24">
        <v>11</v>
      </c>
      <c r="K5" s="29"/>
      <c r="L5" s="26"/>
      <c r="M5" s="13">
        <v>2024</v>
      </c>
    </row>
    <row r="6" spans="2:13" ht="21.75" customHeight="1">
      <c r="B6" s="15">
        <v>2021011000262</v>
      </c>
      <c r="C6" s="26"/>
      <c r="D6" s="21" t="s">
        <v>39</v>
      </c>
      <c r="E6" s="22" t="s">
        <v>2</v>
      </c>
      <c r="F6" s="22" t="s">
        <v>44</v>
      </c>
      <c r="G6" s="23">
        <v>44036697.247706413</v>
      </c>
      <c r="H6" s="23">
        <v>32921810.699588478</v>
      </c>
      <c r="I6" s="26"/>
      <c r="J6" s="24">
        <v>12</v>
      </c>
      <c r="K6" s="29"/>
      <c r="L6" s="26"/>
      <c r="M6" s="13">
        <v>2024</v>
      </c>
    </row>
    <row r="7" spans="2:13" ht="21.75" customHeight="1">
      <c r="B7" s="15">
        <v>2021011000262</v>
      </c>
      <c r="C7" s="26"/>
      <c r="D7" s="21" t="s">
        <v>39</v>
      </c>
      <c r="E7" s="22" t="s">
        <v>2</v>
      </c>
      <c r="F7" s="22" t="s">
        <v>5</v>
      </c>
      <c r="G7" s="23">
        <v>47706422.018348612</v>
      </c>
      <c r="H7" s="23">
        <v>35665294.924554184</v>
      </c>
      <c r="I7" s="26"/>
      <c r="J7" s="24">
        <v>13</v>
      </c>
      <c r="K7" s="29"/>
      <c r="L7" s="26"/>
      <c r="M7" s="13">
        <v>2024</v>
      </c>
    </row>
    <row r="8" spans="2:13" ht="21.75" customHeight="1">
      <c r="B8" s="15">
        <v>2021011000262</v>
      </c>
      <c r="C8" s="26"/>
      <c r="D8" s="21" t="s">
        <v>39</v>
      </c>
      <c r="E8" s="22" t="s">
        <v>2</v>
      </c>
      <c r="F8" s="22" t="s">
        <v>7</v>
      </c>
      <c r="G8" s="23">
        <v>95412844.036697254</v>
      </c>
      <c r="H8" s="23">
        <v>71330589.849108368</v>
      </c>
      <c r="I8" s="26"/>
      <c r="J8" s="24">
        <v>26</v>
      </c>
      <c r="K8" s="29"/>
      <c r="L8" s="26"/>
      <c r="M8" s="13">
        <v>2024</v>
      </c>
    </row>
    <row r="9" spans="2:13" ht="21.75" customHeight="1">
      <c r="B9" s="15">
        <v>2021011000262</v>
      </c>
      <c r="C9" s="26"/>
      <c r="D9" s="21" t="s">
        <v>39</v>
      </c>
      <c r="E9" s="22" t="s">
        <v>23</v>
      </c>
      <c r="F9" s="22" t="s">
        <v>23</v>
      </c>
      <c r="G9" s="23">
        <v>143119266.0550459</v>
      </c>
      <c r="H9" s="23">
        <v>106995884.77366255</v>
      </c>
      <c r="I9" s="26"/>
      <c r="J9" s="24">
        <v>39</v>
      </c>
      <c r="K9" s="29"/>
      <c r="L9" s="26"/>
      <c r="M9" s="13">
        <v>2024</v>
      </c>
    </row>
    <row r="10" spans="2:13" ht="21.75" customHeight="1">
      <c r="B10" s="15">
        <v>2021011000262</v>
      </c>
      <c r="C10" s="26"/>
      <c r="D10" s="21" t="s">
        <v>39</v>
      </c>
      <c r="E10" s="22" t="s">
        <v>23</v>
      </c>
      <c r="F10" s="22" t="s">
        <v>24</v>
      </c>
      <c r="G10" s="23">
        <v>47706422.018348612</v>
      </c>
      <c r="H10" s="23">
        <v>35665294.924554184</v>
      </c>
      <c r="I10" s="26"/>
      <c r="J10" s="24">
        <v>13</v>
      </c>
      <c r="K10" s="29"/>
      <c r="L10" s="26"/>
      <c r="M10" s="13">
        <v>2024</v>
      </c>
    </row>
    <row r="11" spans="2:13" ht="21.75" customHeight="1">
      <c r="B11" s="15">
        <v>2021011000262</v>
      </c>
      <c r="C11" s="26"/>
      <c r="D11" s="21" t="s">
        <v>39</v>
      </c>
      <c r="E11" s="22" t="s">
        <v>40</v>
      </c>
      <c r="F11" s="22" t="s">
        <v>48</v>
      </c>
      <c r="G11" s="23">
        <v>36697247.706422016</v>
      </c>
      <c r="H11" s="23">
        <v>27434842.249657065</v>
      </c>
      <c r="I11" s="26"/>
      <c r="J11" s="24">
        <v>10</v>
      </c>
      <c r="K11" s="29"/>
      <c r="L11" s="26"/>
      <c r="M11" s="13">
        <v>2024</v>
      </c>
    </row>
    <row r="12" spans="2:13" ht="21.75" customHeight="1">
      <c r="B12" s="15">
        <v>2021011000262</v>
      </c>
      <c r="C12" s="26"/>
      <c r="D12" s="21" t="s">
        <v>39</v>
      </c>
      <c r="E12" s="22" t="s">
        <v>41</v>
      </c>
      <c r="F12" s="22" t="s">
        <v>9</v>
      </c>
      <c r="G12" s="23">
        <v>171088519.7123729</v>
      </c>
      <c r="H12" s="23">
        <v>128087346.60586509</v>
      </c>
      <c r="I12" s="26"/>
      <c r="J12" s="24">
        <v>33</v>
      </c>
      <c r="K12" s="29"/>
      <c r="L12" s="26"/>
      <c r="M12" s="13">
        <v>2024</v>
      </c>
    </row>
    <row r="13" spans="2:13" ht="21.75" customHeight="1">
      <c r="B13" s="15">
        <v>2021011000262</v>
      </c>
      <c r="C13" s="26"/>
      <c r="D13" s="21" t="s">
        <v>39</v>
      </c>
      <c r="E13" s="22" t="s">
        <v>25</v>
      </c>
      <c r="F13" s="22" t="s">
        <v>26</v>
      </c>
      <c r="G13" s="23">
        <v>47706422.018348612</v>
      </c>
      <c r="H13" s="23">
        <v>35665294.924554184</v>
      </c>
      <c r="I13" s="26"/>
      <c r="J13" s="24">
        <v>13</v>
      </c>
      <c r="K13" s="29"/>
      <c r="L13" s="26"/>
      <c r="M13" s="13">
        <v>2024</v>
      </c>
    </row>
    <row r="14" spans="2:13" ht="21.75" customHeight="1">
      <c r="B14" s="15">
        <v>2021011000262</v>
      </c>
      <c r="C14" s="26"/>
      <c r="D14" s="21" t="s">
        <v>39</v>
      </c>
      <c r="E14" s="22" t="s">
        <v>10</v>
      </c>
      <c r="F14" s="22" t="s">
        <v>45</v>
      </c>
      <c r="G14" s="23">
        <v>29357798.165137615</v>
      </c>
      <c r="H14" s="23">
        <v>21947873.799725652</v>
      </c>
      <c r="I14" s="26"/>
      <c r="J14" s="24">
        <v>8</v>
      </c>
      <c r="K14" s="29"/>
      <c r="L14" s="26"/>
      <c r="M14" s="13">
        <v>2024</v>
      </c>
    </row>
    <row r="15" spans="2:13" ht="21.75" customHeight="1">
      <c r="B15" s="15">
        <v>2021011000262</v>
      </c>
      <c r="C15" s="26"/>
      <c r="D15" s="21" t="s">
        <v>39</v>
      </c>
      <c r="E15" s="22" t="s">
        <v>11</v>
      </c>
      <c r="F15" s="22" t="s">
        <v>13</v>
      </c>
      <c r="G15" s="23">
        <v>44036697.247706413</v>
      </c>
      <c r="H15" s="23">
        <v>32921810.699588478</v>
      </c>
      <c r="I15" s="26"/>
      <c r="J15" s="24">
        <v>12</v>
      </c>
      <c r="K15" s="29"/>
      <c r="L15" s="26"/>
      <c r="M15" s="13">
        <v>2024</v>
      </c>
    </row>
    <row r="16" spans="2:13" ht="21.75" customHeight="1">
      <c r="B16" s="15">
        <v>2021011000262</v>
      </c>
      <c r="C16" s="26"/>
      <c r="D16" s="21" t="s">
        <v>39</v>
      </c>
      <c r="E16" s="22" t="s">
        <v>11</v>
      </c>
      <c r="F16" s="22" t="s">
        <v>14</v>
      </c>
      <c r="G16" s="23">
        <v>44036697.247706413</v>
      </c>
      <c r="H16" s="23">
        <v>32921810.699588478</v>
      </c>
      <c r="I16" s="26"/>
      <c r="J16" s="24">
        <v>12</v>
      </c>
      <c r="K16" s="29"/>
      <c r="L16" s="26"/>
      <c r="M16" s="13">
        <v>2024</v>
      </c>
    </row>
    <row r="17" spans="2:13" ht="21.75" customHeight="1">
      <c r="B17" s="15">
        <v>2021011000262</v>
      </c>
      <c r="C17" s="26"/>
      <c r="D17" s="21" t="s">
        <v>39</v>
      </c>
      <c r="E17" s="22" t="s">
        <v>11</v>
      </c>
      <c r="F17" s="22" t="s">
        <v>12</v>
      </c>
      <c r="G17" s="23">
        <v>319266055.0458715</v>
      </c>
      <c r="H17" s="23">
        <v>238683127.57201588</v>
      </c>
      <c r="I17" s="26"/>
      <c r="J17" s="24">
        <v>87</v>
      </c>
      <c r="K17" s="29"/>
      <c r="L17" s="26"/>
      <c r="M17" s="13">
        <v>2024</v>
      </c>
    </row>
    <row r="18" spans="2:13" ht="21.75" customHeight="1">
      <c r="B18" s="15">
        <v>2021011000262</v>
      </c>
      <c r="C18" s="26"/>
      <c r="D18" s="21" t="s">
        <v>39</v>
      </c>
      <c r="E18" s="22" t="s">
        <v>42</v>
      </c>
      <c r="F18" s="22" t="s">
        <v>49</v>
      </c>
      <c r="G18" s="23">
        <v>344160674.43590361</v>
      </c>
      <c r="H18" s="23">
        <v>257398138.87961984</v>
      </c>
      <c r="I18" s="26"/>
      <c r="J18" s="24">
        <v>86</v>
      </c>
      <c r="K18" s="29"/>
      <c r="L18" s="26"/>
      <c r="M18" s="13">
        <v>2024</v>
      </c>
    </row>
    <row r="19" spans="2:13" ht="21.75" customHeight="1">
      <c r="B19" s="15">
        <v>2021011000262</v>
      </c>
      <c r="C19" s="26"/>
      <c r="D19" s="21" t="s">
        <v>39</v>
      </c>
      <c r="E19" s="22" t="s">
        <v>42</v>
      </c>
      <c r="F19" s="22" t="s">
        <v>8</v>
      </c>
      <c r="G19" s="23">
        <v>44036697.247706413</v>
      </c>
      <c r="H19" s="23">
        <v>32921810.699588478</v>
      </c>
      <c r="I19" s="26"/>
      <c r="J19" s="24">
        <v>12</v>
      </c>
      <c r="K19" s="29"/>
      <c r="L19" s="26"/>
      <c r="M19" s="13">
        <v>2024</v>
      </c>
    </row>
    <row r="20" spans="2:13" ht="21.75" customHeight="1">
      <c r="B20" s="15">
        <v>2021011000262</v>
      </c>
      <c r="C20" s="26"/>
      <c r="D20" s="21" t="s">
        <v>39</v>
      </c>
      <c r="E20" s="22" t="s">
        <v>42</v>
      </c>
      <c r="F20" s="22" t="s">
        <v>47</v>
      </c>
      <c r="G20" s="23">
        <v>80733944.954128429</v>
      </c>
      <c r="H20" s="23">
        <v>60356652.949245542</v>
      </c>
      <c r="I20" s="26"/>
      <c r="J20" s="24">
        <v>22</v>
      </c>
      <c r="K20" s="29"/>
      <c r="L20" s="26"/>
      <c r="M20" s="13">
        <v>2024</v>
      </c>
    </row>
    <row r="21" spans="2:13" ht="21.75" customHeight="1">
      <c r="B21" s="15">
        <v>2021011000262</v>
      </c>
      <c r="C21" s="26"/>
      <c r="D21" s="21" t="s">
        <v>39</v>
      </c>
      <c r="E21" s="22" t="s">
        <v>27</v>
      </c>
      <c r="F21" s="22" t="s">
        <v>46</v>
      </c>
      <c r="G21" s="23">
        <v>47706422.018348612</v>
      </c>
      <c r="H21" s="23">
        <v>35665294.924554184</v>
      </c>
      <c r="I21" s="26"/>
      <c r="J21" s="24">
        <v>13</v>
      </c>
      <c r="K21" s="29"/>
      <c r="L21" s="26"/>
      <c r="M21" s="13">
        <v>2024</v>
      </c>
    </row>
    <row r="22" spans="2:13" ht="21.75" customHeight="1">
      <c r="B22" s="15">
        <v>2021011000262</v>
      </c>
      <c r="C22" s="26"/>
      <c r="D22" s="21" t="s">
        <v>39</v>
      </c>
      <c r="E22" s="22" t="s">
        <v>15</v>
      </c>
      <c r="F22" s="22" t="s">
        <v>17</v>
      </c>
      <c r="G22" s="23">
        <v>47706422.018348612</v>
      </c>
      <c r="H22" s="23">
        <v>35665294.924554184</v>
      </c>
      <c r="I22" s="26"/>
      <c r="J22" s="24">
        <v>13</v>
      </c>
      <c r="K22" s="29"/>
      <c r="L22" s="26"/>
      <c r="M22" s="13">
        <v>2024</v>
      </c>
    </row>
    <row r="23" spans="2:13" ht="21.75" customHeight="1">
      <c r="B23" s="15">
        <v>2021011000262</v>
      </c>
      <c r="C23" s="26"/>
      <c r="D23" s="21" t="s">
        <v>39</v>
      </c>
      <c r="E23" s="22" t="s">
        <v>15</v>
      </c>
      <c r="F23" s="22" t="s">
        <v>16</v>
      </c>
      <c r="G23" s="23">
        <v>227522935.7798163</v>
      </c>
      <c r="H23" s="23">
        <v>170096021.94787359</v>
      </c>
      <c r="I23" s="26"/>
      <c r="J23" s="24">
        <v>62</v>
      </c>
      <c r="K23" s="29"/>
      <c r="L23" s="26"/>
      <c r="M23" s="13">
        <v>2024</v>
      </c>
    </row>
    <row r="24" spans="2:13" ht="21.75" customHeight="1">
      <c r="B24" s="15">
        <v>2021011000262</v>
      </c>
      <c r="C24" s="26"/>
      <c r="D24" s="21" t="s">
        <v>39</v>
      </c>
      <c r="E24" s="22" t="s">
        <v>18</v>
      </c>
      <c r="F24" s="22" t="s">
        <v>19</v>
      </c>
      <c r="G24" s="23">
        <v>223853211.00917411</v>
      </c>
      <c r="H24" s="23">
        <v>167352537.7229079</v>
      </c>
      <c r="I24" s="26"/>
      <c r="J24" s="24">
        <v>61</v>
      </c>
      <c r="K24" s="29"/>
      <c r="L24" s="26"/>
      <c r="M24" s="13">
        <v>2024</v>
      </c>
    </row>
    <row r="25" spans="2:13" ht="21.75" customHeight="1">
      <c r="B25" s="15">
        <v>2021011000262</v>
      </c>
      <c r="C25" s="26"/>
      <c r="D25" s="21" t="s">
        <v>39</v>
      </c>
      <c r="E25" s="22" t="s">
        <v>20</v>
      </c>
      <c r="F25" s="22" t="s">
        <v>6</v>
      </c>
      <c r="G25" s="23">
        <v>64864864.864864863</v>
      </c>
      <c r="H25" s="23">
        <v>48648648.648648649</v>
      </c>
      <c r="I25" s="26"/>
      <c r="J25" s="24">
        <v>6</v>
      </c>
      <c r="K25" s="29"/>
      <c r="L25" s="26"/>
      <c r="M25" s="13">
        <v>2024</v>
      </c>
    </row>
    <row r="26" spans="2:13" ht="21.75" customHeight="1" thickBot="1">
      <c r="B26" s="15">
        <v>2021011000262</v>
      </c>
      <c r="C26" s="26"/>
      <c r="D26" s="21" t="s">
        <v>39</v>
      </c>
      <c r="E26" s="22" t="s">
        <v>21</v>
      </c>
      <c r="F26" s="22" t="s">
        <v>22</v>
      </c>
      <c r="G26" s="23">
        <v>40366972.477064215</v>
      </c>
      <c r="H26" s="23">
        <v>30178326.474622771</v>
      </c>
      <c r="I26" s="26"/>
      <c r="J26" s="24">
        <v>11</v>
      </c>
      <c r="K26" s="29"/>
      <c r="L26" s="26"/>
      <c r="M26" s="13">
        <v>2024</v>
      </c>
    </row>
    <row r="27" spans="2:13" ht="18.75" thickBot="1">
      <c r="B27" s="27" t="s">
        <v>38</v>
      </c>
      <c r="C27" s="28"/>
      <c r="D27" s="28"/>
      <c r="E27" s="28"/>
      <c r="F27" s="28"/>
      <c r="G27" s="8">
        <f>SUM(G3:G26)</f>
        <v>2418646169.1048837</v>
      </c>
      <c r="H27" s="8">
        <f>SUM(H3:H26)</f>
        <v>1808619730.8419514</v>
      </c>
      <c r="I27" s="9"/>
      <c r="J27" s="14">
        <f>SUM(J3:J26)</f>
        <v>626</v>
      </c>
      <c r="K27" s="11">
        <f>K3</f>
        <v>0.74778185992840085</v>
      </c>
      <c r="L27" s="10"/>
      <c r="M27" s="12"/>
    </row>
  </sheetData>
  <autoFilter ref="B2:M27"/>
  <mergeCells count="5">
    <mergeCell ref="L3:L26"/>
    <mergeCell ref="C3:C26"/>
    <mergeCell ref="B27:F27"/>
    <mergeCell ref="I3:I26"/>
    <mergeCell ref="K3:K26"/>
  </mergeCells>
  <dataValidations count="6">
    <dataValidation allowBlank="1" showInputMessage="1" showErrorMessage="1" prompt="Se debe realizar una descripción exacta del compromiso." sqref="C2"/>
    <dataValidation allowBlank="1" showInputMessage="1" showErrorMessage="1" prompt="Ministerio y/o Entidad responsable del  Compromiso" sqref="D2"/>
    <dataValidation allowBlank="1" showInputMessage="1" showErrorMessage="1" prompt="Departamento en el cual se lleva acabo el compromiso, campo Obligatorio" sqref="E2"/>
    <dataValidation allowBlank="1" showInputMessage="1" showErrorMessage="1" prompt="Determinar cual es el municipio donde se centra, articula o gesta el compromiso. Para que la lista de Municipios se despliegue, se requiere haber seleccionado el Departamento" sqref="F2"/>
    <dataValidation allowBlank="1" showInputMessage="1" showErrorMessage="1" prompt="La inversión debe ser en pesos, no se admite texto, tampoco debe incluir puntos o comas en la digitación del valor " sqref="G2"/>
    <dataValidation allowBlank="1" showInputMessage="1" showErrorMessage="1" prompt="Codigo asignado al compromiso o proyecto si aun no ha sido asignado dejar en blanco" sqref="B2"/>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NIVEL NACIONAL 2024</vt:lpstr>
      <vt:lpstr>MUNICIPIOS PDETs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Eulicer Armando Montoya Vásquez</dc:creator>
  <cp:keywords/>
  <dc:description/>
  <cp:lastModifiedBy>Cristhyam Cruz</cp:lastModifiedBy>
  <cp:revision/>
  <dcterms:created xsi:type="dcterms:W3CDTF">2025-02-03T21:53:04Z</dcterms:created>
  <dcterms:modified xsi:type="dcterms:W3CDTF">2025-03-16T22:42:21Z</dcterms:modified>
  <cp:category/>
  <cp:contentStatus/>
</cp:coreProperties>
</file>