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 2025\"/>
    </mc:Choice>
  </mc:AlternateContent>
  <bookViews>
    <workbookView xWindow="0" yWindow="0" windowWidth="28800" windowHeight="112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F26" i="1" s="1"/>
  <c r="G25" i="1"/>
  <c r="G26" i="1" s="1"/>
  <c r="H25" i="1"/>
  <c r="H26" i="1" s="1"/>
  <c r="I25" i="1"/>
  <c r="J25" i="1"/>
  <c r="K25" i="1"/>
  <c r="L25" i="1"/>
  <c r="M25" i="1"/>
  <c r="N25" i="1"/>
  <c r="E25" i="1"/>
  <c r="F20" i="1"/>
  <c r="G20" i="1"/>
  <c r="H20" i="1"/>
  <c r="I20" i="1"/>
  <c r="I26" i="1" s="1"/>
  <c r="F19" i="1"/>
  <c r="G19" i="1"/>
  <c r="H19" i="1"/>
  <c r="I19" i="1"/>
  <c r="J19" i="1"/>
  <c r="J20" i="1" s="1"/>
  <c r="J26" i="1" s="1"/>
  <c r="K19" i="1"/>
  <c r="K20" i="1" s="1"/>
  <c r="K26" i="1" s="1"/>
  <c r="L19" i="1"/>
  <c r="L20" i="1" s="1"/>
  <c r="L26" i="1" s="1"/>
  <c r="M19" i="1"/>
  <c r="N19" i="1"/>
  <c r="E19" i="1"/>
  <c r="F14" i="1"/>
  <c r="G14" i="1"/>
  <c r="H14" i="1"/>
  <c r="I14" i="1"/>
  <c r="J14" i="1"/>
  <c r="K14" i="1"/>
  <c r="L14" i="1"/>
  <c r="M14" i="1"/>
  <c r="M20" i="1" s="1"/>
  <c r="M26" i="1" s="1"/>
  <c r="N14" i="1"/>
  <c r="E14" i="1"/>
  <c r="F11" i="1"/>
  <c r="G11" i="1"/>
  <c r="H11" i="1"/>
  <c r="I11" i="1"/>
  <c r="J11" i="1"/>
  <c r="K11" i="1"/>
  <c r="L11" i="1"/>
  <c r="M11" i="1"/>
  <c r="N11" i="1"/>
  <c r="N20" i="1" s="1"/>
  <c r="N26" i="1" s="1"/>
  <c r="E11" i="1"/>
  <c r="E20" i="1" s="1"/>
  <c r="E26" i="1" s="1"/>
  <c r="F9" i="1"/>
  <c r="G9" i="1"/>
  <c r="H9" i="1"/>
  <c r="I9" i="1"/>
  <c r="J9" i="1"/>
  <c r="K9" i="1"/>
  <c r="L9" i="1"/>
  <c r="M9" i="1"/>
  <c r="N9" i="1"/>
  <c r="E9" i="1"/>
</calcChain>
</file>

<file path=xl/sharedStrings.xml><?xml version="1.0" encoding="utf-8"?>
<sst xmlns="http://schemas.openxmlformats.org/spreadsheetml/2006/main" count="113" uniqueCount="57">
  <si>
    <t>Año Fiscal:</t>
  </si>
  <si>
    <t/>
  </si>
  <si>
    <t>Vigencia:</t>
  </si>
  <si>
    <t>Actual</t>
  </si>
  <si>
    <t>Periodo:</t>
  </si>
  <si>
    <t>Enero-Enero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</si>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</sst>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6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43" fontId="7" fillId="0" borderId="0" xfId="1" applyFont="1" applyAlignment="1">
      <alignment horizontal="center" vertical="center" wrapText="1" readingOrder="1"/>
    </xf>
    <xf numFmtId="43" fontId="7" fillId="0" borderId="0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19051"/>
          <a:ext cx="1543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1700" y="28575"/>
          <a:ext cx="10858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F8" sqref="F8"/>
    </sheetView>
  </sheetViews>
  <sheetFormatPr baseColWidth="10" defaultRowHeight="15"/>
  <cols>
    <col min="1" max="1" width="18.85546875" customWidth="1"/>
    <col min="2" max="2" width="8" customWidth="1"/>
    <col min="3" max="3" width="9.5703125" customWidth="1"/>
    <col min="4" max="4" width="27.5703125" customWidth="1"/>
    <col min="5" max="5" width="15.85546875" style="5" customWidth="1"/>
    <col min="6" max="6" width="14.5703125" style="5" customWidth="1"/>
    <col min="7" max="7" width="12.7109375" style="5" customWidth="1"/>
    <col min="8" max="8" width="15.85546875" style="5" customWidth="1"/>
    <col min="9" max="9" width="14.140625" style="5" customWidth="1"/>
    <col min="10" max="10" width="15.85546875" style="5" customWidth="1"/>
    <col min="11" max="11" width="14.42578125" style="5" customWidth="1"/>
    <col min="12" max="14" width="15.85546875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2025</v>
      </c>
      <c r="F1" s="23" t="s">
        <v>1</v>
      </c>
      <c r="G1" s="24"/>
      <c r="H1" s="24"/>
      <c r="I1" s="24"/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3" t="s">
        <v>1</v>
      </c>
      <c r="G2" s="24"/>
      <c r="H2" s="24"/>
      <c r="I2" s="24"/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14" t="s">
        <v>5</v>
      </c>
      <c r="F3" s="23" t="s">
        <v>1</v>
      </c>
      <c r="G3" s="24"/>
      <c r="H3" s="24"/>
      <c r="I3" s="24"/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</row>
    <row r="4" spans="1:14" s="10" customFormat="1" ht="40.5" customHeight="1">
      <c r="A4" s="6" t="s">
        <v>6</v>
      </c>
      <c r="B4" s="7" t="s">
        <v>7</v>
      </c>
      <c r="C4" s="7" t="s">
        <v>8</v>
      </c>
      <c r="D4" s="7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</row>
    <row r="5" spans="1:14">
      <c r="A5" s="20" t="s">
        <v>20</v>
      </c>
      <c r="B5" s="21" t="s">
        <v>21</v>
      </c>
      <c r="C5" s="21" t="s">
        <v>22</v>
      </c>
      <c r="D5" s="22" t="s">
        <v>23</v>
      </c>
      <c r="E5" s="16">
        <v>309828000000</v>
      </c>
      <c r="F5" s="16">
        <v>0</v>
      </c>
      <c r="G5" s="16">
        <v>0</v>
      </c>
      <c r="H5" s="16">
        <v>309828000000</v>
      </c>
      <c r="I5" s="16">
        <v>0</v>
      </c>
      <c r="J5" s="16">
        <v>97410297885</v>
      </c>
      <c r="K5" s="16">
        <v>212417702115</v>
      </c>
      <c r="L5" s="16">
        <v>20910297885</v>
      </c>
      <c r="M5" s="16">
        <v>20910297885</v>
      </c>
      <c r="N5" s="16">
        <v>20892628240</v>
      </c>
    </row>
    <row r="6" spans="1:14" ht="22.5">
      <c r="A6" s="20" t="s">
        <v>24</v>
      </c>
      <c r="B6" s="21" t="s">
        <v>21</v>
      </c>
      <c r="C6" s="21" t="s">
        <v>22</v>
      </c>
      <c r="D6" s="22" t="s">
        <v>25</v>
      </c>
      <c r="E6" s="16">
        <v>111200000000</v>
      </c>
      <c r="F6" s="16">
        <v>0</v>
      </c>
      <c r="G6" s="16">
        <v>0</v>
      </c>
      <c r="H6" s="16">
        <v>111200000000</v>
      </c>
      <c r="I6" s="16">
        <v>0</v>
      </c>
      <c r="J6" s="16">
        <v>12725306521</v>
      </c>
      <c r="K6" s="16">
        <v>98474693479</v>
      </c>
      <c r="L6" s="16">
        <v>12725306521</v>
      </c>
      <c r="M6" s="16">
        <v>12725306521</v>
      </c>
      <c r="N6" s="16">
        <v>12725306521</v>
      </c>
    </row>
    <row r="7" spans="1:14" ht="33.75">
      <c r="A7" s="20" t="s">
        <v>26</v>
      </c>
      <c r="B7" s="21" t="s">
        <v>21</v>
      </c>
      <c r="C7" s="21" t="s">
        <v>22</v>
      </c>
      <c r="D7" s="22" t="s">
        <v>27</v>
      </c>
      <c r="E7" s="16">
        <v>20078000000</v>
      </c>
      <c r="F7" s="16">
        <v>0</v>
      </c>
      <c r="G7" s="16">
        <v>0</v>
      </c>
      <c r="H7" s="16">
        <v>20078000000</v>
      </c>
      <c r="I7" s="16">
        <v>0</v>
      </c>
      <c r="J7" s="16">
        <v>7758264877</v>
      </c>
      <c r="K7" s="16">
        <v>12319735123</v>
      </c>
      <c r="L7" s="16">
        <v>1105255148</v>
      </c>
      <c r="M7" s="16">
        <v>1097215148</v>
      </c>
      <c r="N7" s="16">
        <v>953847285</v>
      </c>
    </row>
    <row r="8" spans="1:14" ht="46.5" customHeight="1">
      <c r="A8" s="20" t="s">
        <v>28</v>
      </c>
      <c r="B8" s="21" t="s">
        <v>21</v>
      </c>
      <c r="C8" s="21" t="s">
        <v>22</v>
      </c>
      <c r="D8" s="22" t="s">
        <v>29</v>
      </c>
      <c r="E8" s="16">
        <v>75000000000</v>
      </c>
      <c r="F8" s="16">
        <v>0</v>
      </c>
      <c r="G8" s="16">
        <v>0</v>
      </c>
      <c r="H8" s="16">
        <v>75000000000</v>
      </c>
      <c r="I8" s="16">
        <v>75000000000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s="11" customFormat="1">
      <c r="A9" s="8" t="s">
        <v>51</v>
      </c>
      <c r="B9" s="8"/>
      <c r="C9" s="8"/>
      <c r="D9" s="8"/>
      <c r="E9" s="17">
        <f>SUM(E5:E8)</f>
        <v>516106000000</v>
      </c>
      <c r="F9" s="17">
        <f t="shared" ref="F9:N9" si="0">SUM(F5:F8)</f>
        <v>0</v>
      </c>
      <c r="G9" s="17">
        <f t="shared" si="0"/>
        <v>0</v>
      </c>
      <c r="H9" s="17">
        <f t="shared" si="0"/>
        <v>516106000000</v>
      </c>
      <c r="I9" s="17">
        <f t="shared" si="0"/>
        <v>75000000000</v>
      </c>
      <c r="J9" s="17">
        <f t="shared" si="0"/>
        <v>117893869283</v>
      </c>
      <c r="K9" s="17">
        <f t="shared" si="0"/>
        <v>323212130717</v>
      </c>
      <c r="L9" s="17">
        <f t="shared" si="0"/>
        <v>34740859554</v>
      </c>
      <c r="M9" s="17">
        <f t="shared" si="0"/>
        <v>34732819554</v>
      </c>
      <c r="N9" s="17">
        <f t="shared" si="0"/>
        <v>34571782046</v>
      </c>
    </row>
    <row r="10" spans="1:14" ht="30.75" customHeight="1">
      <c r="A10" s="20" t="s">
        <v>30</v>
      </c>
      <c r="B10" s="21" t="s">
        <v>21</v>
      </c>
      <c r="C10" s="21" t="s">
        <v>22</v>
      </c>
      <c r="D10" s="22" t="s">
        <v>31</v>
      </c>
      <c r="E10" s="16">
        <v>101919000000</v>
      </c>
      <c r="F10" s="16">
        <v>0</v>
      </c>
      <c r="G10" s="16">
        <v>0</v>
      </c>
      <c r="H10" s="16">
        <v>101919000000</v>
      </c>
      <c r="I10" s="16">
        <v>0</v>
      </c>
      <c r="J10" s="16">
        <v>101808999999.24001</v>
      </c>
      <c r="K10" s="16">
        <v>110000000.76000001</v>
      </c>
      <c r="L10" s="16">
        <v>36057058294.760002</v>
      </c>
      <c r="M10" s="16">
        <v>557260833</v>
      </c>
      <c r="N10" s="16">
        <v>557260833</v>
      </c>
    </row>
    <row r="11" spans="1:14" s="11" customFormat="1">
      <c r="A11" s="8" t="s">
        <v>31</v>
      </c>
      <c r="B11" s="8"/>
      <c r="C11" s="8"/>
      <c r="D11" s="8"/>
      <c r="E11" s="17">
        <f>+E10</f>
        <v>101919000000</v>
      </c>
      <c r="F11" s="17">
        <f t="shared" ref="F11:N11" si="1">+F10</f>
        <v>0</v>
      </c>
      <c r="G11" s="17">
        <f t="shared" si="1"/>
        <v>0</v>
      </c>
      <c r="H11" s="17">
        <f t="shared" si="1"/>
        <v>101919000000</v>
      </c>
      <c r="I11" s="17">
        <f t="shared" si="1"/>
        <v>0</v>
      </c>
      <c r="J11" s="17">
        <f t="shared" si="1"/>
        <v>101808999999.24001</v>
      </c>
      <c r="K11" s="17">
        <f t="shared" si="1"/>
        <v>110000000.76000001</v>
      </c>
      <c r="L11" s="17">
        <f t="shared" si="1"/>
        <v>36057058294.760002</v>
      </c>
      <c r="M11" s="17">
        <f t="shared" si="1"/>
        <v>557260833</v>
      </c>
      <c r="N11" s="17">
        <f t="shared" si="1"/>
        <v>557260833</v>
      </c>
    </row>
    <row r="12" spans="1:14" ht="33.75">
      <c r="A12" s="20" t="s">
        <v>32</v>
      </c>
      <c r="B12" s="21" t="s">
        <v>21</v>
      </c>
      <c r="C12" s="21" t="s">
        <v>22</v>
      </c>
      <c r="D12" s="22" t="s">
        <v>33</v>
      </c>
      <c r="E12" s="16">
        <v>57900000000</v>
      </c>
      <c r="F12" s="16">
        <v>0</v>
      </c>
      <c r="G12" s="16">
        <v>0</v>
      </c>
      <c r="H12" s="16">
        <v>57900000000</v>
      </c>
      <c r="I12" s="16">
        <v>57900000000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36" customHeight="1">
      <c r="A13" s="20" t="s">
        <v>34</v>
      </c>
      <c r="B13" s="21" t="s">
        <v>21</v>
      </c>
      <c r="C13" s="21" t="s">
        <v>22</v>
      </c>
      <c r="D13" s="22" t="s">
        <v>35</v>
      </c>
      <c r="E13" s="16">
        <v>55000000</v>
      </c>
      <c r="F13" s="16">
        <v>0</v>
      </c>
      <c r="G13" s="16">
        <v>0</v>
      </c>
      <c r="H13" s="16">
        <v>55000000</v>
      </c>
      <c r="I13" s="16">
        <v>0</v>
      </c>
      <c r="J13" s="16">
        <v>17884547</v>
      </c>
      <c r="K13" s="16">
        <v>37115453</v>
      </c>
      <c r="L13" s="16">
        <v>17884547</v>
      </c>
      <c r="M13" s="16">
        <v>17884547</v>
      </c>
      <c r="N13" s="16">
        <v>17884547</v>
      </c>
    </row>
    <row r="14" spans="1:14" s="11" customFormat="1">
      <c r="A14" s="8" t="s">
        <v>52</v>
      </c>
      <c r="B14" s="8"/>
      <c r="C14" s="8"/>
      <c r="D14" s="8"/>
      <c r="E14" s="17">
        <f>SUM(E12:E13)</f>
        <v>57955000000</v>
      </c>
      <c r="F14" s="17">
        <f t="shared" ref="F14:N14" si="2">SUM(F12:F13)</f>
        <v>0</v>
      </c>
      <c r="G14" s="17">
        <f t="shared" si="2"/>
        <v>0</v>
      </c>
      <c r="H14" s="17">
        <f t="shared" si="2"/>
        <v>57955000000</v>
      </c>
      <c r="I14" s="17">
        <f t="shared" si="2"/>
        <v>57900000000</v>
      </c>
      <c r="J14" s="17">
        <f t="shared" si="2"/>
        <v>17884547</v>
      </c>
      <c r="K14" s="17">
        <f t="shared" si="2"/>
        <v>37115453</v>
      </c>
      <c r="L14" s="17">
        <f t="shared" si="2"/>
        <v>17884547</v>
      </c>
      <c r="M14" s="17">
        <f t="shared" si="2"/>
        <v>17884547</v>
      </c>
      <c r="N14" s="17">
        <f t="shared" si="2"/>
        <v>17884547</v>
      </c>
    </row>
    <row r="15" spans="1:14">
      <c r="A15" s="20" t="s">
        <v>36</v>
      </c>
      <c r="B15" s="21" t="s">
        <v>21</v>
      </c>
      <c r="C15" s="21" t="s">
        <v>22</v>
      </c>
      <c r="D15" s="22" t="s">
        <v>37</v>
      </c>
      <c r="E15" s="16">
        <v>140000000</v>
      </c>
      <c r="F15" s="16">
        <v>0</v>
      </c>
      <c r="G15" s="16">
        <v>0</v>
      </c>
      <c r="H15" s="16">
        <v>140000000</v>
      </c>
      <c r="I15" s="16">
        <v>0</v>
      </c>
      <c r="J15" s="16">
        <v>0</v>
      </c>
      <c r="K15" s="16">
        <v>140000000</v>
      </c>
      <c r="L15" s="16">
        <v>0</v>
      </c>
      <c r="M15" s="16">
        <v>0</v>
      </c>
      <c r="N15" s="16">
        <v>0</v>
      </c>
    </row>
    <row r="16" spans="1:14" ht="22.5">
      <c r="A16" s="20" t="s">
        <v>38</v>
      </c>
      <c r="B16" s="21" t="s">
        <v>21</v>
      </c>
      <c r="C16" s="21" t="s">
        <v>22</v>
      </c>
      <c r="D16" s="22" t="s">
        <v>39</v>
      </c>
      <c r="E16" s="16">
        <v>18000000</v>
      </c>
      <c r="F16" s="16">
        <v>0</v>
      </c>
      <c r="G16" s="16">
        <v>0</v>
      </c>
      <c r="H16" s="16">
        <v>18000000</v>
      </c>
      <c r="I16" s="16">
        <v>0</v>
      </c>
      <c r="J16" s="16">
        <v>0</v>
      </c>
      <c r="K16" s="16">
        <v>18000000</v>
      </c>
      <c r="L16" s="16">
        <v>0</v>
      </c>
      <c r="M16" s="16">
        <v>0</v>
      </c>
      <c r="N16" s="16">
        <v>0</v>
      </c>
    </row>
    <row r="17" spans="1:14" ht="22.5">
      <c r="A17" s="20" t="s">
        <v>40</v>
      </c>
      <c r="B17" s="21" t="s">
        <v>41</v>
      </c>
      <c r="C17" s="21" t="s">
        <v>42</v>
      </c>
      <c r="D17" s="22" t="s">
        <v>43</v>
      </c>
      <c r="E17" s="16">
        <v>1239000000</v>
      </c>
      <c r="F17" s="16">
        <v>0</v>
      </c>
      <c r="G17" s="16">
        <v>0</v>
      </c>
      <c r="H17" s="16">
        <v>1239000000</v>
      </c>
      <c r="I17" s="16">
        <v>0</v>
      </c>
      <c r="J17" s="16">
        <v>0</v>
      </c>
      <c r="K17" s="16">
        <v>1239000000</v>
      </c>
      <c r="L17" s="16">
        <v>0</v>
      </c>
      <c r="M17" s="16">
        <v>0</v>
      </c>
      <c r="N17" s="16">
        <v>0</v>
      </c>
    </row>
    <row r="18" spans="1:14" ht="22.5" customHeight="1">
      <c r="A18" s="20" t="s">
        <v>44</v>
      </c>
      <c r="B18" s="21" t="s">
        <v>21</v>
      </c>
      <c r="C18" s="21" t="s">
        <v>22</v>
      </c>
      <c r="D18" s="22" t="s">
        <v>45</v>
      </c>
      <c r="E18" s="16">
        <v>138000000</v>
      </c>
      <c r="F18" s="16">
        <v>0</v>
      </c>
      <c r="G18" s="16">
        <v>0</v>
      </c>
      <c r="H18" s="16">
        <v>138000000</v>
      </c>
      <c r="I18" s="16">
        <v>0</v>
      </c>
      <c r="J18" s="16">
        <v>0</v>
      </c>
      <c r="K18" s="16">
        <v>138000000</v>
      </c>
      <c r="L18" s="16">
        <v>0</v>
      </c>
      <c r="M18" s="16">
        <v>0</v>
      </c>
      <c r="N18" s="16">
        <v>0</v>
      </c>
    </row>
    <row r="19" spans="1:14" s="11" customFormat="1">
      <c r="A19" s="8" t="s">
        <v>53</v>
      </c>
      <c r="B19" s="8"/>
      <c r="C19" s="8"/>
      <c r="D19" s="8"/>
      <c r="E19" s="17">
        <f>SUM(E15:E18)</f>
        <v>1535000000</v>
      </c>
      <c r="F19" s="17">
        <f t="shared" ref="F19:N19" si="3">SUM(F15:F18)</f>
        <v>0</v>
      </c>
      <c r="G19" s="17">
        <f t="shared" si="3"/>
        <v>0</v>
      </c>
      <c r="H19" s="17">
        <f t="shared" si="3"/>
        <v>1535000000</v>
      </c>
      <c r="I19" s="17">
        <f t="shared" si="3"/>
        <v>0</v>
      </c>
      <c r="J19" s="17">
        <f t="shared" si="3"/>
        <v>0</v>
      </c>
      <c r="K19" s="17">
        <f t="shared" si="3"/>
        <v>1535000000</v>
      </c>
      <c r="L19" s="17">
        <f t="shared" si="3"/>
        <v>0</v>
      </c>
      <c r="M19" s="17">
        <f t="shared" si="3"/>
        <v>0</v>
      </c>
      <c r="N19" s="17">
        <f t="shared" si="3"/>
        <v>0</v>
      </c>
    </row>
    <row r="20" spans="1:14" s="13" customFormat="1">
      <c r="A20" s="12" t="s">
        <v>54</v>
      </c>
      <c r="B20" s="12"/>
      <c r="C20" s="12"/>
      <c r="D20" s="12"/>
      <c r="E20" s="18">
        <f>+E19+E14+E11+E9</f>
        <v>677515000000</v>
      </c>
      <c r="F20" s="18">
        <f t="shared" ref="F20:N20" si="4">+F19+F14+F11+F9</f>
        <v>0</v>
      </c>
      <c r="G20" s="18">
        <f t="shared" si="4"/>
        <v>0</v>
      </c>
      <c r="H20" s="18">
        <f t="shared" si="4"/>
        <v>677515000000</v>
      </c>
      <c r="I20" s="18">
        <f t="shared" si="4"/>
        <v>132900000000</v>
      </c>
      <c r="J20" s="18">
        <f t="shared" si="4"/>
        <v>219720753829.23999</v>
      </c>
      <c r="K20" s="18">
        <f t="shared" si="4"/>
        <v>324894246170.76001</v>
      </c>
      <c r="L20" s="18">
        <f t="shared" si="4"/>
        <v>70815802395.76001</v>
      </c>
      <c r="M20" s="18">
        <f t="shared" si="4"/>
        <v>35307964934</v>
      </c>
      <c r="N20" s="18">
        <f t="shared" si="4"/>
        <v>35146927426</v>
      </c>
    </row>
    <row r="21" spans="1:14" ht="45">
      <c r="A21" s="20" t="s">
        <v>46</v>
      </c>
      <c r="B21" s="21" t="s">
        <v>21</v>
      </c>
      <c r="C21" s="21" t="s">
        <v>22</v>
      </c>
      <c r="D21" s="22" t="s">
        <v>47</v>
      </c>
      <c r="E21" s="16">
        <v>8000000000</v>
      </c>
      <c r="F21" s="16">
        <v>0</v>
      </c>
      <c r="G21" s="16">
        <v>0</v>
      </c>
      <c r="H21" s="16">
        <v>8000000000</v>
      </c>
      <c r="I21" s="16">
        <v>0</v>
      </c>
      <c r="J21" s="16">
        <v>8000000000</v>
      </c>
      <c r="K21" s="16">
        <v>0</v>
      </c>
      <c r="L21" s="16">
        <v>0</v>
      </c>
      <c r="M21" s="16">
        <v>0</v>
      </c>
      <c r="N21" s="16">
        <v>0</v>
      </c>
    </row>
    <row r="22" spans="1:14" ht="45">
      <c r="A22" s="20" t="s">
        <v>48</v>
      </c>
      <c r="B22" s="21" t="s">
        <v>21</v>
      </c>
      <c r="C22" s="21" t="s">
        <v>22</v>
      </c>
      <c r="D22" s="22" t="s">
        <v>47</v>
      </c>
      <c r="E22" s="16">
        <v>75000000000</v>
      </c>
      <c r="F22" s="16">
        <v>0</v>
      </c>
      <c r="G22" s="16">
        <v>0</v>
      </c>
      <c r="H22" s="16">
        <v>75000000000</v>
      </c>
      <c r="I22" s="16">
        <v>0</v>
      </c>
      <c r="J22" s="16">
        <v>75000000000</v>
      </c>
      <c r="K22" s="16">
        <v>0</v>
      </c>
      <c r="L22" s="16">
        <v>21696725694</v>
      </c>
      <c r="M22" s="16">
        <v>0</v>
      </c>
      <c r="N22" s="16">
        <v>0</v>
      </c>
    </row>
    <row r="23" spans="1:14" ht="45">
      <c r="A23" s="20" t="s">
        <v>49</v>
      </c>
      <c r="B23" s="21" t="s">
        <v>21</v>
      </c>
      <c r="C23" s="21" t="s">
        <v>22</v>
      </c>
      <c r="D23" s="22" t="s">
        <v>47</v>
      </c>
      <c r="E23" s="16">
        <v>41564383853</v>
      </c>
      <c r="F23" s="16">
        <v>0</v>
      </c>
      <c r="G23" s="16">
        <v>0</v>
      </c>
      <c r="H23" s="16">
        <v>41564383853</v>
      </c>
      <c r="I23" s="16">
        <v>0</v>
      </c>
      <c r="J23" s="16">
        <v>0</v>
      </c>
      <c r="K23" s="16">
        <v>41564383853</v>
      </c>
      <c r="L23" s="16">
        <v>0</v>
      </c>
      <c r="M23" s="16">
        <v>0</v>
      </c>
      <c r="N23" s="16">
        <v>0</v>
      </c>
    </row>
    <row r="24" spans="1:14" ht="45">
      <c r="A24" s="20" t="s">
        <v>50</v>
      </c>
      <c r="B24" s="21" t="s">
        <v>21</v>
      </c>
      <c r="C24" s="21" t="s">
        <v>22</v>
      </c>
      <c r="D24" s="22" t="s">
        <v>47</v>
      </c>
      <c r="E24" s="16">
        <v>15000000000</v>
      </c>
      <c r="F24" s="16">
        <v>0</v>
      </c>
      <c r="G24" s="16">
        <v>0</v>
      </c>
      <c r="H24" s="16">
        <v>15000000000</v>
      </c>
      <c r="I24" s="16">
        <v>0</v>
      </c>
      <c r="J24" s="16">
        <v>15000000000</v>
      </c>
      <c r="K24" s="16">
        <v>0</v>
      </c>
      <c r="L24" s="16">
        <v>0</v>
      </c>
      <c r="M24" s="16">
        <v>0</v>
      </c>
      <c r="N24" s="16">
        <v>0</v>
      </c>
    </row>
    <row r="25" spans="1:14" s="11" customFormat="1">
      <c r="A25" s="8" t="s">
        <v>55</v>
      </c>
      <c r="B25" s="8"/>
      <c r="C25" s="8"/>
      <c r="D25" s="8"/>
      <c r="E25" s="17">
        <f>SUM(E21:E24)</f>
        <v>139564383853</v>
      </c>
      <c r="F25" s="17">
        <f t="shared" ref="F25:N25" si="5">SUM(F21:F24)</f>
        <v>0</v>
      </c>
      <c r="G25" s="17">
        <f t="shared" si="5"/>
        <v>0</v>
      </c>
      <c r="H25" s="17">
        <f t="shared" si="5"/>
        <v>139564383853</v>
      </c>
      <c r="I25" s="17">
        <f t="shared" si="5"/>
        <v>0</v>
      </c>
      <c r="J25" s="17">
        <f t="shared" si="5"/>
        <v>98000000000</v>
      </c>
      <c r="K25" s="17">
        <f t="shared" si="5"/>
        <v>41564383853</v>
      </c>
      <c r="L25" s="17">
        <f t="shared" si="5"/>
        <v>21696725694</v>
      </c>
      <c r="M25" s="17">
        <f t="shared" si="5"/>
        <v>0</v>
      </c>
      <c r="N25" s="17">
        <f t="shared" si="5"/>
        <v>0</v>
      </c>
    </row>
    <row r="26" spans="1:14" s="10" customFormat="1">
      <c r="A26" s="9" t="s">
        <v>56</v>
      </c>
      <c r="B26" s="9"/>
      <c r="C26" s="9"/>
      <c r="D26" s="9"/>
      <c r="E26" s="19">
        <f>+E25+E20</f>
        <v>817079383853</v>
      </c>
      <c r="F26" s="19">
        <f t="shared" ref="F26:N26" si="6">+F25+F20</f>
        <v>0</v>
      </c>
      <c r="G26" s="19">
        <f t="shared" si="6"/>
        <v>0</v>
      </c>
      <c r="H26" s="19">
        <f t="shared" si="6"/>
        <v>817079383853</v>
      </c>
      <c r="I26" s="19">
        <f t="shared" si="6"/>
        <v>132900000000</v>
      </c>
      <c r="J26" s="19">
        <f t="shared" si="6"/>
        <v>317720753829.23999</v>
      </c>
      <c r="K26" s="19">
        <f t="shared" si="6"/>
        <v>366458630023.76001</v>
      </c>
      <c r="L26" s="19">
        <f t="shared" si="6"/>
        <v>92512528089.76001</v>
      </c>
      <c r="M26" s="19">
        <f t="shared" si="6"/>
        <v>35307964934</v>
      </c>
      <c r="N26" s="19">
        <f t="shared" si="6"/>
        <v>35146927426</v>
      </c>
    </row>
    <row r="27" spans="1:14" ht="33.950000000000003" customHeight="1"/>
  </sheetData>
  <mergeCells count="7">
    <mergeCell ref="A20:D20"/>
    <mergeCell ref="A25:D25"/>
    <mergeCell ref="A26:D26"/>
    <mergeCell ref="A19:D19"/>
    <mergeCell ref="A9:D9"/>
    <mergeCell ref="A11:D11"/>
    <mergeCell ref="A14:D1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2025-02-04T18:14:27Z</dcterms:modified>
</cp:coreProperties>
</file>