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inviviendagovco.sharepoint.com/sites/GrupoPlaneacinySeguimiento/Documentos compartidos/Solicitudes de información/25112024_Proposición 066 segunda parte/Anexos/"/>
    </mc:Choice>
  </mc:AlternateContent>
  <xr:revisionPtr revIDLastSave="10" documentId="8_{285910A5-475B-43FC-A925-D99C2C853E59}" xr6:coauthVersionLast="47" xr6:coauthVersionMax="47" xr10:uidLastSave="{E475D8CB-43E4-472C-BC99-4E17E2A4A16B}"/>
  <bookViews>
    <workbookView xWindow="-108" yWindow="-108" windowWidth="23256" windowHeight="13896" xr2:uid="{7CB09BD6-1BF9-48B2-A6D3-1F16314E77D5}"/>
  </bookViews>
  <sheets>
    <sheet name="Equipamientos" sheetId="3" r:id="rId1"/>
    <sheet name="Legalizaciones" sheetId="1" r:id="rId2"/>
    <sheet name="Mejoramientos Integral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7" i="3" l="1"/>
  <c r="F77" i="3"/>
  <c r="G77" i="3"/>
  <c r="D77" i="3"/>
  <c r="C15" i="2"/>
  <c r="E15" i="2"/>
  <c r="D15" i="2"/>
  <c r="F15" i="2"/>
  <c r="D25" i="1"/>
  <c r="E25" i="1"/>
  <c r="C25" i="1"/>
</calcChain>
</file>

<file path=xl/sharedStrings.xml><?xml version="1.0" encoding="utf-8"?>
<sst xmlns="http://schemas.openxmlformats.org/spreadsheetml/2006/main" count="245" uniqueCount="173">
  <si>
    <t>Departamento</t>
  </si>
  <si>
    <t>Nombre del proyecto</t>
  </si>
  <si>
    <t>Inversión (millones)</t>
  </si>
  <si>
    <t>Beneficiados</t>
  </si>
  <si>
    <t>Estado Terminado</t>
  </si>
  <si>
    <t>Estado en Gestión</t>
  </si>
  <si>
    <t xml:space="preserve">Antioquia </t>
  </si>
  <si>
    <t>San Francisco</t>
  </si>
  <si>
    <t>Arauca</t>
  </si>
  <si>
    <t>Bello Horizonte Alto - San Vicente del Paul; Buenavista y El Bosque</t>
  </si>
  <si>
    <t>Atlántico</t>
  </si>
  <si>
    <t>La Gloria</t>
  </si>
  <si>
    <t>Bogotá</t>
  </si>
  <si>
    <t>Marco Fidel Suarez IV Parte Alta; Marco Fidel Suarez IV Parte Baja y Villa Elisa</t>
  </si>
  <si>
    <t>Bolívar</t>
  </si>
  <si>
    <t>Arroz Barato</t>
  </si>
  <si>
    <t>Caldas</t>
  </si>
  <si>
    <t>Villa Jardín</t>
  </si>
  <si>
    <t>Cesar</t>
  </si>
  <si>
    <t>25 de diciembre</t>
  </si>
  <si>
    <t>Chocó</t>
  </si>
  <si>
    <t>Brisas del Poblado</t>
  </si>
  <si>
    <t>Cordoba</t>
  </si>
  <si>
    <t>Trece de agosto</t>
  </si>
  <si>
    <t>Cundinamarca</t>
  </si>
  <si>
    <t>Siatoya</t>
  </si>
  <si>
    <t>Huila</t>
  </si>
  <si>
    <t>Altos de Oriente, La 29 y Las Lajas</t>
  </si>
  <si>
    <t>La Guajira</t>
  </si>
  <si>
    <t>Villa madre Laura; Villa Flauta; Aeropuerto 1, y Transformación</t>
  </si>
  <si>
    <t>Meta</t>
  </si>
  <si>
    <t>Balcones de Brasilia; Bosques de la Riviera 1 y 2; Bosques de la Riviera 3</t>
  </si>
  <si>
    <t>Playa rica; Rincón de la maría</t>
  </si>
  <si>
    <t>Villa lorena; Villas de San Luis</t>
  </si>
  <si>
    <t>Norte de Santander</t>
  </si>
  <si>
    <t>Juan Pablo 2</t>
  </si>
  <si>
    <t>Santander</t>
  </si>
  <si>
    <t xml:space="preserve">Pomarroso; </t>
  </si>
  <si>
    <t>Toledo Plata y La Floresta San José</t>
  </si>
  <si>
    <t>Sucre</t>
  </si>
  <si>
    <t>Cuatro de abril; Bella vista 2; Bogotá</t>
  </si>
  <si>
    <t>El bolívar y Santa Cecilia</t>
  </si>
  <si>
    <t>Tolima</t>
  </si>
  <si>
    <t>El Triunfo</t>
  </si>
  <si>
    <t>Valle del Cauca</t>
  </si>
  <si>
    <t xml:space="preserve">Altos de Polvorines; Brisas de las palmas </t>
  </si>
  <si>
    <t>La Arboleda; Pampas del Mirador, y Valladito</t>
  </si>
  <si>
    <t>Total</t>
  </si>
  <si>
    <t>En Ejecución</t>
  </si>
  <si>
    <t>Antioquia</t>
  </si>
  <si>
    <t>Proyectos de MIB en los municipios de Necoclí y Turbo</t>
  </si>
  <si>
    <t>Proyecto de MIB en el municipio de Soledad y Proyecto de Mejoramiento Integral de Barrios en Barranquilla</t>
  </si>
  <si>
    <t>Casanare</t>
  </si>
  <si>
    <t>Proyecto de MIB en el municipio de Yopal</t>
  </si>
  <si>
    <t>Cauca</t>
  </si>
  <si>
    <t>Córdoba</t>
  </si>
  <si>
    <t>Proyecto de MIB en el municipio Montería</t>
  </si>
  <si>
    <t>Proyecto de MIB en el municipio de Villavicencio</t>
  </si>
  <si>
    <t>Nariño</t>
  </si>
  <si>
    <t>Proyecto de MIB en el municipio de Sincelejo</t>
  </si>
  <si>
    <t>Fuente: Ministerio de Vivienda, Ciudad y Territorio. Corte: 31 de Octubre de 2024</t>
  </si>
  <si>
    <t>Proyecto de Mejoramiento Integral de Barrios Arauca</t>
  </si>
  <si>
    <t xml:space="preserve">Proyecto de Mejoramiento Integral de Barrios Popayán </t>
  </si>
  <si>
    <t>Proyecto de Mejoramiento Integral de Barrios</t>
  </si>
  <si>
    <t>Proyectos de Mejoramiento Integral de Barrios Uribia y Riohacha</t>
  </si>
  <si>
    <t>Proyecto de Mejoramiento Integral de Barrios Ipiales</t>
  </si>
  <si>
    <t>Proyecto de Mejoramiento Integral de Barrios Cúcuta</t>
  </si>
  <si>
    <t>Proyecto de Mejoramiento Integral de Barrios Bucaramanga</t>
  </si>
  <si>
    <t>Por definir</t>
  </si>
  <si>
    <t>DEPARTAMENTO</t>
  </si>
  <si>
    <t>MUNICIPIO</t>
  </si>
  <si>
    <t>CÓDIGO DIVIPOLA MUNICIPIO</t>
  </si>
  <si>
    <t>POBLACIÓN</t>
  </si>
  <si>
    <t>TERMINADO</t>
  </si>
  <si>
    <t>EN EJECUCION</t>
  </si>
  <si>
    <t>EN GESTION</t>
  </si>
  <si>
    <t>CESAR</t>
  </si>
  <si>
    <t>AGUACHICA</t>
  </si>
  <si>
    <t>ARAUCA</t>
  </si>
  <si>
    <t>ARAUQUITA</t>
  </si>
  <si>
    <t>CAUCA</t>
  </si>
  <si>
    <t>ARGELIA</t>
  </si>
  <si>
    <t>TOLIMA</t>
  </si>
  <si>
    <t>ARMERO</t>
  </si>
  <si>
    <t>ASTREA</t>
  </si>
  <si>
    <t>SANTANDER</t>
  </si>
  <si>
    <t>BARRANCABERMEJA</t>
  </si>
  <si>
    <t>ATLÁNTICO</t>
  </si>
  <si>
    <t>BARRANQUILLA</t>
  </si>
  <si>
    <t>BECERRIL</t>
  </si>
  <si>
    <t>VALLE DEL CAUCA</t>
  </si>
  <si>
    <t>BUENAVENTURA</t>
  </si>
  <si>
    <t>QUINDÍO</t>
  </si>
  <si>
    <t>CALARCÁ</t>
  </si>
  <si>
    <t>CALI</t>
  </si>
  <si>
    <t>CANDELARIA</t>
  </si>
  <si>
    <t>BOLÍVAR</t>
  </si>
  <si>
    <t>CARTAGENA</t>
  </si>
  <si>
    <t>CÓRDOBA</t>
  </si>
  <si>
    <t>CERETÉ</t>
  </si>
  <si>
    <t>MAGDALENA</t>
  </si>
  <si>
    <t>CIÉNAGA</t>
  </si>
  <si>
    <t>NORTE DE SANTANDER</t>
  </si>
  <si>
    <t>CÚCUTA</t>
  </si>
  <si>
    <t>CURUMANÍ</t>
  </si>
  <si>
    <t>LA GUAJIRA</t>
  </si>
  <si>
    <t>EL MOLINO</t>
  </si>
  <si>
    <t>GAMARRA</t>
  </si>
  <si>
    <t>HUILA</t>
  </si>
  <si>
    <t>GARZÓN</t>
  </si>
  <si>
    <t>GIGANTE</t>
  </si>
  <si>
    <t>GUADALAJARA DE BUGA</t>
  </si>
  <si>
    <t>GUAINÍA</t>
  </si>
  <si>
    <t>INÍRIDA</t>
  </si>
  <si>
    <t>JAMUNDI</t>
  </si>
  <si>
    <t>CALDAS</t>
  </si>
  <si>
    <t>LA DORADA</t>
  </si>
  <si>
    <t>LA UNIÓN</t>
  </si>
  <si>
    <t>LEBRIJA</t>
  </si>
  <si>
    <t>LORICA</t>
  </si>
  <si>
    <t>MAICAO</t>
  </si>
  <si>
    <t>MALAMBO</t>
  </si>
  <si>
    <t>MANAURE</t>
  </si>
  <si>
    <t>MONTENEGRO</t>
  </si>
  <si>
    <t xml:space="preserve">NEIVA </t>
  </si>
  <si>
    <t>PALMIRA</t>
  </si>
  <si>
    <t>NARIÑO</t>
  </si>
  <si>
    <t>PASTO</t>
  </si>
  <si>
    <t>CASANARE</t>
  </si>
  <si>
    <t>PAZ DE ARIPORO</t>
  </si>
  <si>
    <t>RISARALDA</t>
  </si>
  <si>
    <t>PEREIRA</t>
  </si>
  <si>
    <t>PIENDAMÓ</t>
  </si>
  <si>
    <t>PITALITO</t>
  </si>
  <si>
    <t>POPAYAN</t>
  </si>
  <si>
    <t>VICHADA</t>
  </si>
  <si>
    <t>PUERTO CARREÑO</t>
  </si>
  <si>
    <t>PUERTO TEJADA</t>
  </si>
  <si>
    <t>CHOCÓ</t>
  </si>
  <si>
    <t>QUIBDÓ</t>
  </si>
  <si>
    <t>ROLDANILLO</t>
  </si>
  <si>
    <t>SABANALARGA</t>
  </si>
  <si>
    <t>SALAMINA</t>
  </si>
  <si>
    <t>BOYACÁ</t>
  </si>
  <si>
    <t>SAMACÁ</t>
  </si>
  <si>
    <t>SAMANIEGO</t>
  </si>
  <si>
    <t>SAN ALBERTO</t>
  </si>
  <si>
    <t>SAN DIEGO</t>
  </si>
  <si>
    <t>GUAVIARE</t>
  </si>
  <si>
    <t>SAN JOSÉ DEL GUAVIARE</t>
  </si>
  <si>
    <t>SAN JUAN DEL CESAR</t>
  </si>
  <si>
    <t>ANTIOQUIA</t>
  </si>
  <si>
    <t>SAN PEDRO DE URABÁ</t>
  </si>
  <si>
    <t>SANTANDER DE QUILICHAO</t>
  </si>
  <si>
    <t>SARAVENA</t>
  </si>
  <si>
    <t>SUCRE</t>
  </si>
  <si>
    <t>SINCELEJO</t>
  </si>
  <si>
    <t>CUNDINAMARCA</t>
  </si>
  <si>
    <t>SOACHA</t>
  </si>
  <si>
    <t>TUMACO</t>
  </si>
  <si>
    <t>TUNJA</t>
  </si>
  <si>
    <t>TURBANÁ</t>
  </si>
  <si>
    <t>PUTUMAYO</t>
  </si>
  <si>
    <t>VALLE DEL GUAMUEZ</t>
  </si>
  <si>
    <t>VALLEDUPAR</t>
  </si>
  <si>
    <t>VILLA DEL ROSARIO</t>
  </si>
  <si>
    <t>VILLAMARÍA</t>
  </si>
  <si>
    <t>VILLANUEVA</t>
  </si>
  <si>
    <t>META</t>
  </si>
  <si>
    <t>VILLAVICENCIO</t>
  </si>
  <si>
    <t>YOPAL</t>
  </si>
  <si>
    <t>Fuente: Ministerio de Vivienda, Ciudad y Territorio. Corte: 31 de octubre de 2024</t>
  </si>
  <si>
    <t>Nota 1: No se han terminado proyectos de MIB.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</si>
</sst>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0"/>
      <color theme="1"/>
      <name val="Verdana"/>
      <family val="2"/>
    </font>
    <font>
      <sz val="10"/>
      <color rgb="FF000000"/>
      <name val="Verdana"/>
      <family val="2"/>
    </font>
    <font>
      <sz val="10"/>
      <color rgb="FF4D4D4D"/>
      <name val="Verdana"/>
      <family val="2"/>
    </font>
    <font>
      <b/>
      <sz val="10"/>
      <color theme="1"/>
      <name val="Verdana"/>
      <family val="2"/>
    </font>
    <font>
      <b/>
      <sz val="10"/>
      <color theme="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medium">
        <color rgb="FFD9D9D9"/>
      </left>
      <right style="medium">
        <color rgb="FFD9D9D9"/>
      </right>
      <top/>
      <bottom style="medium">
        <color rgb="FFD9D9D9"/>
      </bottom>
      <diagonal/>
    </border>
    <border>
      <left/>
      <right style="medium">
        <color rgb="FFD9D9D9"/>
      </right>
      <top/>
      <bottom style="medium">
        <color rgb="FFD9D9D9"/>
      </bottom>
      <diagonal/>
    </border>
    <border>
      <left style="medium">
        <color rgb="FFD9D9D9"/>
      </left>
      <right style="medium">
        <color rgb="FFD9D9D9"/>
      </right>
      <top/>
      <bottom/>
      <diagonal/>
    </border>
    <border>
      <left/>
      <right style="medium">
        <color rgb="FFD9D9D9"/>
      </right>
      <top/>
      <bottom/>
      <diagonal/>
    </border>
    <border>
      <left style="medium">
        <color rgb="FFD9D9D9"/>
      </left>
      <right style="medium">
        <color rgb="FFD9D9D9"/>
      </right>
      <top style="medium">
        <color rgb="FFD9D9D9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D9D9D9"/>
      </left>
      <right/>
      <top style="medium">
        <color rgb="FFD9D9D9"/>
      </top>
      <bottom/>
      <diagonal/>
    </border>
    <border>
      <left/>
      <right style="medium">
        <color rgb="FFD9D9D9"/>
      </right>
      <top style="medium">
        <color rgb="FFD9D9D9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6" xfId="0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3" fontId="1" fillId="0" borderId="0" xfId="0" applyNumberFormat="1" applyFont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3" fontId="1" fillId="0" borderId="1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29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Verdana"/>
        <family val="2"/>
        <scheme val="none"/>
      </font>
      <fill>
        <patternFill patternType="solid">
          <fgColor indexed="6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Verdana"/>
        <family val="2"/>
        <scheme val="none"/>
      </font>
      <fill>
        <patternFill patternType="solid">
          <fgColor indexed="6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000000"/>
        </left>
        <right style="medium">
          <color rgb="FF00000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rgb="FFD9D9D9"/>
        </right>
        <top/>
        <bottom style="medium">
          <color rgb="FFD9D9D9"/>
        </bottom>
        <vertical/>
        <horizontal/>
      </border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/>
        <right/>
        <top/>
        <bottom style="medium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rgb="FF000000"/>
        </right>
        <top/>
        <bottom style="medium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scheme val="none"/>
      </font>
      <numFmt numFmtId="3" formatCode="#,##0"/>
      <alignment horizontal="center" vertical="center" textRotation="0" wrapText="1" indent="0" justifyLastLine="0" shrinkToFit="0" readingOrder="0"/>
      <border diagonalUp="0" diagonalDown="0">
        <left/>
        <right style="medium">
          <color rgb="FF000000"/>
        </right>
        <top/>
        <bottom style="medium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scheme val="none"/>
      </font>
      <numFmt numFmtId="3" formatCode="#,##0"/>
      <alignment horizontal="center" vertical="center" textRotation="0" wrapText="1" indent="0" justifyLastLine="0" shrinkToFit="0" readingOrder="0"/>
      <border diagonalUp="0" diagonalDown="0">
        <left/>
        <right style="medium">
          <color rgb="FF000000"/>
        </right>
        <top/>
        <bottom style="medium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rgb="FF000000"/>
        </right>
        <top/>
        <bottom style="medium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rgb="FF000000"/>
        </right>
        <top/>
        <bottom style="medium">
          <color rgb="FF000000"/>
        </bottom>
        <vertical/>
        <horizontal/>
      </border>
    </dxf>
    <dxf>
      <border outline="0">
        <bottom style="medium">
          <color rgb="FF000000"/>
        </bottom>
      </border>
    </dxf>
    <dxf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B0BF23A-D32D-4A2C-8236-E973847D212D}" name="Tabla4" displayName="Tabla4" ref="A1:G77" totalsRowCount="1" headerRowDxfId="8" dataDxfId="7">
  <autoFilter ref="A1:G76" xr:uid="{5B0BF23A-D32D-4A2C-8236-E973847D212D}"/>
  <tableColumns count="7">
    <tableColumn id="1" xr3:uid="{F1D04BAF-164C-44C6-9A6A-D922DBA7ECC7}" name="DEPARTAMENTO" dataDxfId="15" totalsRowDxfId="6"/>
    <tableColumn id="2" xr3:uid="{5E32C91D-B439-4212-AAE9-1281B73CE5E4}" name="MUNICIPIO" dataDxfId="14" totalsRowDxfId="5"/>
    <tableColumn id="3" xr3:uid="{85C34C87-B264-44F6-A59E-7E86636C93C3}" name="CÓDIGO DIVIPOLA MUNICIPIO" dataDxfId="13" totalsRowDxfId="4"/>
    <tableColumn id="4" xr3:uid="{12B9F49F-593E-4D1A-B5A6-E538ACB6F226}" name="POBLACIÓN" totalsRowFunction="sum" dataDxfId="12" totalsRowDxfId="3"/>
    <tableColumn id="5" xr3:uid="{991E6158-8191-43B4-A070-2CD04DCFADDE}" name="TERMINADO" totalsRowFunction="sum" dataDxfId="11" totalsRowDxfId="2"/>
    <tableColumn id="6" xr3:uid="{A68778D5-18D7-42B9-9BC2-F3B8B5EEF182}" name="EN EJECUCION" totalsRowFunction="sum" dataDxfId="10" totalsRowDxfId="1"/>
    <tableColumn id="7" xr3:uid="{6C7994DA-919E-4CF0-A3EF-71E92C130514}" name="EN GESTION" totalsRowFunction="sum" dataDxfId="9" totalsRow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E16DD92-2681-44AC-B6FF-9AC38AF660F9}" name="Tabla3" displayName="Tabla3" ref="A1:E25" totalsRowShown="0" headerRowDxfId="16" headerRowBorderDxfId="19" tableBorderDxfId="20">
  <autoFilter ref="A1:E25" xr:uid="{6E16DD92-2681-44AC-B6FF-9AC38AF660F9}"/>
  <tableColumns count="5">
    <tableColumn id="1" xr3:uid="{7D23B979-6369-43E2-8853-1CA1DA45CE0F}" name="Departamento"/>
    <tableColumn id="2" xr3:uid="{1F9F00DA-4FAB-4947-A4C0-54A84BCB475F}" name="Nombre del proyecto" dataDxfId="18"/>
    <tableColumn id="3" xr3:uid="{EA1F4BBE-65F4-4C00-8A62-176043A9FEC1}" name="Beneficiados"/>
    <tableColumn id="4" xr3:uid="{407D012B-5E59-45D5-AF0A-BAA1D1045D35}" name="Estado Terminado"/>
    <tableColumn id="5" xr3:uid="{9A201312-C5BB-4AFB-8D3B-EC58A9064A3E}" name="Estado en Gestión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2D5C722-894C-4A47-8CB5-A72EC71E313A}" name="Tabla1" displayName="Tabla1" ref="A1:F14" totalsRowShown="0" headerRowDxfId="17" headerRowBorderDxfId="27" tableBorderDxfId="28">
  <autoFilter ref="A1:F14" xr:uid="{42D5C722-894C-4A47-8CB5-A72EC71E313A}"/>
  <tableColumns count="6">
    <tableColumn id="1" xr3:uid="{E5078FB6-53FE-4177-8DCA-1BC51797E123}" name="Departamento" dataDxfId="26"/>
    <tableColumn id="2" xr3:uid="{1C863203-72A8-45AB-B136-8DCBC49AA6D2}" name="Nombre del proyecto" dataDxfId="25"/>
    <tableColumn id="3" xr3:uid="{5E87F862-19FA-4ABC-A2CD-AB92E1A0C103}" name="Inversión (millones)" dataDxfId="24"/>
    <tableColumn id="4" xr3:uid="{8F9AFF30-373F-4879-9724-1FE912FD676B}" name="Beneficiados" dataDxfId="23"/>
    <tableColumn id="5" xr3:uid="{0B510190-5FA2-4AC9-B996-26F5A8C3F079}" name="Estado en Gestión" dataDxfId="22"/>
    <tableColumn id="6" xr3:uid="{4B8ECCC1-719F-4767-8D1F-512638CBA3D4}" name="En Ejecución" dataDxfId="2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384C0-310C-4EAA-ADCF-C863A2A14F57}">
  <dimension ref="A1:G78"/>
  <sheetViews>
    <sheetView tabSelected="1" workbookViewId="0"/>
  </sheetViews>
  <sheetFormatPr baseColWidth="10" defaultRowHeight="14.4" x14ac:dyDescent="0.3"/>
  <cols>
    <col min="1" max="1" width="16.44140625" style="31" customWidth="1"/>
    <col min="2" max="2" width="22.6640625" style="31" customWidth="1"/>
    <col min="3" max="3" width="24.33203125" style="31" customWidth="1"/>
    <col min="4" max="5" width="12.88671875" style="31" customWidth="1"/>
    <col min="6" max="6" width="15.109375" style="31" customWidth="1"/>
    <col min="7" max="7" width="13.109375" style="31" customWidth="1"/>
    <col min="8" max="16384" width="11.5546875" style="31"/>
  </cols>
  <sheetData>
    <row r="1" spans="1:7" x14ac:dyDescent="0.3">
      <c r="A1" s="31" t="s">
        <v>69</v>
      </c>
      <c r="B1" s="31" t="s">
        <v>70</v>
      </c>
      <c r="C1" s="31" t="s">
        <v>71</v>
      </c>
      <c r="D1" s="31" t="s">
        <v>72</v>
      </c>
      <c r="E1" s="31" t="s">
        <v>73</v>
      </c>
      <c r="F1" s="31" t="s">
        <v>74</v>
      </c>
      <c r="G1" s="31" t="s">
        <v>75</v>
      </c>
    </row>
    <row r="2" spans="1:7" x14ac:dyDescent="0.3">
      <c r="A2" s="31" t="s">
        <v>76</v>
      </c>
      <c r="B2" s="31" t="s">
        <v>77</v>
      </c>
      <c r="C2" s="31">
        <v>20011</v>
      </c>
      <c r="D2" s="31">
        <v>498</v>
      </c>
      <c r="E2" s="31">
        <v>0</v>
      </c>
      <c r="F2" s="31">
        <v>0</v>
      </c>
      <c r="G2" s="31">
        <v>1</v>
      </c>
    </row>
    <row r="3" spans="1:7" x14ac:dyDescent="0.3">
      <c r="A3" s="31" t="s">
        <v>78</v>
      </c>
      <c r="B3" s="31" t="s">
        <v>79</v>
      </c>
      <c r="C3" s="31">
        <v>81065</v>
      </c>
      <c r="D3" s="31">
        <v>2650</v>
      </c>
      <c r="E3" s="31">
        <v>0</v>
      </c>
      <c r="F3" s="31">
        <v>0</v>
      </c>
      <c r="G3" s="31">
        <v>1</v>
      </c>
    </row>
    <row r="4" spans="1:7" x14ac:dyDescent="0.3">
      <c r="A4" s="31" t="s">
        <v>80</v>
      </c>
      <c r="B4" s="31" t="s">
        <v>81</v>
      </c>
      <c r="C4" s="31">
        <v>19050</v>
      </c>
      <c r="D4" s="31">
        <v>2650</v>
      </c>
      <c r="E4" s="31">
        <v>0</v>
      </c>
      <c r="F4" s="31">
        <v>0</v>
      </c>
      <c r="G4" s="31">
        <v>1</v>
      </c>
    </row>
    <row r="5" spans="1:7" x14ac:dyDescent="0.3">
      <c r="A5" s="31" t="s">
        <v>82</v>
      </c>
      <c r="B5" s="31" t="s">
        <v>83</v>
      </c>
      <c r="C5" s="31">
        <v>73055</v>
      </c>
      <c r="D5" s="31">
        <v>200</v>
      </c>
      <c r="E5" s="31">
        <v>0</v>
      </c>
      <c r="F5" s="31">
        <v>1</v>
      </c>
      <c r="G5" s="31">
        <v>0</v>
      </c>
    </row>
    <row r="6" spans="1:7" x14ac:dyDescent="0.3">
      <c r="A6" s="31" t="s">
        <v>76</v>
      </c>
      <c r="B6" s="31" t="s">
        <v>84</v>
      </c>
      <c r="C6" s="31">
        <v>20032</v>
      </c>
      <c r="D6" s="31">
        <v>220</v>
      </c>
      <c r="E6" s="31">
        <v>1</v>
      </c>
      <c r="F6" s="31">
        <v>0</v>
      </c>
      <c r="G6" s="31">
        <v>0</v>
      </c>
    </row>
    <row r="7" spans="1:7" x14ac:dyDescent="0.3">
      <c r="A7" s="31" t="s">
        <v>85</v>
      </c>
      <c r="B7" s="31" t="s">
        <v>86</v>
      </c>
      <c r="C7" s="31">
        <v>68081</v>
      </c>
      <c r="D7" s="31">
        <v>300</v>
      </c>
      <c r="E7" s="31">
        <v>0</v>
      </c>
      <c r="F7" s="31">
        <v>0</v>
      </c>
      <c r="G7" s="31">
        <v>1</v>
      </c>
    </row>
    <row r="8" spans="1:7" x14ac:dyDescent="0.3">
      <c r="A8" s="31" t="s">
        <v>87</v>
      </c>
      <c r="B8" s="31" t="s">
        <v>88</v>
      </c>
      <c r="C8" s="31">
        <v>8001</v>
      </c>
      <c r="D8" s="31">
        <v>2219</v>
      </c>
      <c r="E8" s="31">
        <v>0</v>
      </c>
      <c r="F8" s="31">
        <v>0</v>
      </c>
      <c r="G8" s="31">
        <v>1</v>
      </c>
    </row>
    <row r="9" spans="1:7" x14ac:dyDescent="0.3">
      <c r="A9" s="31" t="s">
        <v>87</v>
      </c>
      <c r="B9" s="31" t="s">
        <v>88</v>
      </c>
      <c r="C9" s="31">
        <v>8001</v>
      </c>
      <c r="D9" s="31">
        <v>2219</v>
      </c>
      <c r="E9" s="31">
        <v>0</v>
      </c>
      <c r="F9" s="31">
        <v>1</v>
      </c>
      <c r="G9" s="31">
        <v>0</v>
      </c>
    </row>
    <row r="10" spans="1:7" x14ac:dyDescent="0.3">
      <c r="A10" s="31" t="s">
        <v>76</v>
      </c>
      <c r="B10" s="31" t="s">
        <v>89</v>
      </c>
      <c r="C10" s="31">
        <v>20045</v>
      </c>
      <c r="D10" s="31">
        <v>328</v>
      </c>
      <c r="E10" s="31">
        <v>0</v>
      </c>
      <c r="F10" s="31">
        <v>1</v>
      </c>
      <c r="G10" s="31">
        <v>0</v>
      </c>
    </row>
    <row r="11" spans="1:7" x14ac:dyDescent="0.3">
      <c r="A11" s="31" t="s">
        <v>90</v>
      </c>
      <c r="B11" s="31" t="s">
        <v>91</v>
      </c>
      <c r="C11" s="31">
        <v>76109</v>
      </c>
      <c r="D11" s="31">
        <v>1326</v>
      </c>
      <c r="E11" s="31">
        <v>1</v>
      </c>
      <c r="F11" s="31">
        <v>0</v>
      </c>
      <c r="G11" s="31">
        <v>0</v>
      </c>
    </row>
    <row r="12" spans="1:7" x14ac:dyDescent="0.3">
      <c r="A12" s="31" t="s">
        <v>92</v>
      </c>
      <c r="B12" s="31" t="s">
        <v>93</v>
      </c>
      <c r="C12" s="31">
        <v>63130</v>
      </c>
      <c r="D12" s="31">
        <v>50</v>
      </c>
      <c r="E12" s="31">
        <v>0</v>
      </c>
      <c r="F12" s="31">
        <v>0</v>
      </c>
      <c r="G12" s="31">
        <v>1</v>
      </c>
    </row>
    <row r="13" spans="1:7" x14ac:dyDescent="0.3">
      <c r="A13" s="31" t="s">
        <v>90</v>
      </c>
      <c r="B13" s="31" t="s">
        <v>94</v>
      </c>
      <c r="C13" s="31">
        <v>76001</v>
      </c>
      <c r="D13" s="31">
        <v>246</v>
      </c>
      <c r="E13" s="31">
        <v>0</v>
      </c>
      <c r="F13" s="31">
        <v>1</v>
      </c>
      <c r="G13" s="31">
        <v>0</v>
      </c>
    </row>
    <row r="14" spans="1:7" x14ac:dyDescent="0.3">
      <c r="A14" s="31" t="s">
        <v>90</v>
      </c>
      <c r="B14" s="31" t="s">
        <v>95</v>
      </c>
      <c r="C14" s="31">
        <v>76130</v>
      </c>
      <c r="D14" s="31">
        <v>323</v>
      </c>
      <c r="E14" s="31">
        <v>0</v>
      </c>
      <c r="F14" s="31">
        <v>0</v>
      </c>
      <c r="G14" s="31">
        <v>1</v>
      </c>
    </row>
    <row r="15" spans="1:7" x14ac:dyDescent="0.3">
      <c r="A15" s="31" t="s">
        <v>96</v>
      </c>
      <c r="B15" s="31" t="s">
        <v>97</v>
      </c>
      <c r="C15" s="31">
        <v>13001</v>
      </c>
      <c r="D15" s="31">
        <v>4181</v>
      </c>
      <c r="E15" s="31">
        <v>1</v>
      </c>
      <c r="F15" s="31">
        <v>0</v>
      </c>
      <c r="G15" s="31">
        <v>0</v>
      </c>
    </row>
    <row r="16" spans="1:7" x14ac:dyDescent="0.3">
      <c r="A16" s="31" t="s">
        <v>96</v>
      </c>
      <c r="B16" s="31" t="s">
        <v>97</v>
      </c>
      <c r="C16" s="31">
        <v>13001</v>
      </c>
      <c r="D16" s="31">
        <v>4181</v>
      </c>
      <c r="E16" s="31">
        <v>0</v>
      </c>
      <c r="F16" s="31">
        <v>1</v>
      </c>
      <c r="G16" s="31">
        <v>0</v>
      </c>
    </row>
    <row r="17" spans="1:7" x14ac:dyDescent="0.3">
      <c r="A17" s="31" t="s">
        <v>96</v>
      </c>
      <c r="B17" s="31" t="s">
        <v>97</v>
      </c>
      <c r="C17" s="31">
        <v>13001</v>
      </c>
      <c r="D17" s="31">
        <v>1824</v>
      </c>
      <c r="E17" s="31">
        <v>1</v>
      </c>
      <c r="F17" s="31">
        <v>0</v>
      </c>
      <c r="G17" s="31">
        <v>0</v>
      </c>
    </row>
    <row r="18" spans="1:7" x14ac:dyDescent="0.3">
      <c r="A18" s="31" t="s">
        <v>98</v>
      </c>
      <c r="B18" s="31" t="s">
        <v>99</v>
      </c>
      <c r="C18" s="31">
        <v>23162</v>
      </c>
      <c r="D18" s="31">
        <v>448</v>
      </c>
      <c r="E18" s="31">
        <v>0</v>
      </c>
      <c r="F18" s="31">
        <v>0</v>
      </c>
      <c r="G18" s="31">
        <v>1</v>
      </c>
    </row>
    <row r="19" spans="1:7" x14ac:dyDescent="0.3">
      <c r="A19" s="31" t="s">
        <v>100</v>
      </c>
      <c r="B19" s="31" t="s">
        <v>101</v>
      </c>
      <c r="C19" s="31">
        <v>47189</v>
      </c>
      <c r="D19" s="31">
        <v>2650</v>
      </c>
      <c r="E19" s="31">
        <v>0</v>
      </c>
      <c r="F19" s="31">
        <v>0</v>
      </c>
      <c r="G19" s="31">
        <v>1</v>
      </c>
    </row>
    <row r="20" spans="1:7" x14ac:dyDescent="0.3">
      <c r="A20" s="31" t="s">
        <v>102</v>
      </c>
      <c r="B20" s="31" t="s">
        <v>103</v>
      </c>
      <c r="C20" s="31">
        <v>54001</v>
      </c>
      <c r="D20" s="31">
        <v>2650</v>
      </c>
      <c r="E20" s="31">
        <v>0</v>
      </c>
      <c r="F20" s="31">
        <v>0</v>
      </c>
      <c r="G20" s="31">
        <v>1</v>
      </c>
    </row>
    <row r="21" spans="1:7" x14ac:dyDescent="0.3">
      <c r="A21" s="31" t="s">
        <v>76</v>
      </c>
      <c r="B21" s="31" t="s">
        <v>104</v>
      </c>
      <c r="C21" s="31">
        <v>20228</v>
      </c>
      <c r="D21" s="31">
        <v>501</v>
      </c>
      <c r="E21" s="31">
        <v>0</v>
      </c>
      <c r="F21" s="31">
        <v>0</v>
      </c>
      <c r="G21" s="31">
        <v>1</v>
      </c>
    </row>
    <row r="22" spans="1:7" x14ac:dyDescent="0.3">
      <c r="A22" s="31" t="s">
        <v>105</v>
      </c>
      <c r="B22" s="31" t="s">
        <v>106</v>
      </c>
      <c r="C22" s="31">
        <v>44110</v>
      </c>
      <c r="D22" s="31">
        <v>2650</v>
      </c>
      <c r="E22" s="31">
        <v>1</v>
      </c>
      <c r="F22" s="31">
        <v>0</v>
      </c>
      <c r="G22" s="31">
        <v>0</v>
      </c>
    </row>
    <row r="23" spans="1:7" x14ac:dyDescent="0.3">
      <c r="A23" s="31" t="s">
        <v>76</v>
      </c>
      <c r="B23" s="31" t="s">
        <v>107</v>
      </c>
      <c r="C23" s="31">
        <v>20295</v>
      </c>
      <c r="D23" s="31">
        <v>330</v>
      </c>
      <c r="E23" s="31">
        <v>1</v>
      </c>
      <c r="F23" s="31">
        <v>0</v>
      </c>
      <c r="G23" s="31">
        <v>0</v>
      </c>
    </row>
    <row r="24" spans="1:7" x14ac:dyDescent="0.3">
      <c r="A24" s="31" t="s">
        <v>108</v>
      </c>
      <c r="B24" s="31" t="s">
        <v>109</v>
      </c>
      <c r="C24" s="31">
        <v>41298</v>
      </c>
      <c r="D24" s="31">
        <v>300</v>
      </c>
      <c r="E24" s="31">
        <v>1</v>
      </c>
      <c r="F24" s="31">
        <v>0</v>
      </c>
      <c r="G24" s="31">
        <v>0</v>
      </c>
    </row>
    <row r="25" spans="1:7" x14ac:dyDescent="0.3">
      <c r="A25" s="31" t="s">
        <v>108</v>
      </c>
      <c r="B25" s="31" t="s">
        <v>110</v>
      </c>
      <c r="C25" s="31">
        <v>41306</v>
      </c>
      <c r="D25" s="31">
        <v>100</v>
      </c>
      <c r="E25" s="31">
        <v>1</v>
      </c>
      <c r="F25" s="31">
        <v>0</v>
      </c>
      <c r="G25" s="31">
        <v>0</v>
      </c>
    </row>
    <row r="26" spans="1:7" x14ac:dyDescent="0.3">
      <c r="A26" s="31" t="s">
        <v>90</v>
      </c>
      <c r="B26" s="31" t="s">
        <v>111</v>
      </c>
      <c r="C26" s="31">
        <v>76111</v>
      </c>
      <c r="D26" s="31">
        <v>220</v>
      </c>
      <c r="E26" s="31">
        <v>1</v>
      </c>
      <c r="F26" s="31">
        <v>0</v>
      </c>
      <c r="G26" s="31">
        <v>0</v>
      </c>
    </row>
    <row r="27" spans="1:7" x14ac:dyDescent="0.3">
      <c r="A27" s="31" t="s">
        <v>112</v>
      </c>
      <c r="B27" s="31" t="s">
        <v>113</v>
      </c>
      <c r="C27" s="31">
        <v>94001</v>
      </c>
      <c r="D27" s="31">
        <v>2650</v>
      </c>
      <c r="E27" s="31">
        <v>1</v>
      </c>
      <c r="F27" s="31">
        <v>0</v>
      </c>
      <c r="G27" s="31">
        <v>0</v>
      </c>
    </row>
    <row r="28" spans="1:7" x14ac:dyDescent="0.3">
      <c r="A28" s="31" t="s">
        <v>90</v>
      </c>
      <c r="B28" s="31" t="s">
        <v>114</v>
      </c>
      <c r="C28" s="31">
        <v>76364</v>
      </c>
      <c r="D28" s="31">
        <v>1854</v>
      </c>
      <c r="E28" s="31">
        <v>1</v>
      </c>
      <c r="F28" s="31">
        <v>0</v>
      </c>
      <c r="G28" s="31">
        <v>0</v>
      </c>
    </row>
    <row r="29" spans="1:7" x14ac:dyDescent="0.3">
      <c r="A29" s="31" t="s">
        <v>115</v>
      </c>
      <c r="B29" s="31" t="s">
        <v>116</v>
      </c>
      <c r="C29" s="31">
        <v>17380</v>
      </c>
      <c r="D29" s="31">
        <v>400</v>
      </c>
      <c r="E29" s="31">
        <v>1</v>
      </c>
      <c r="F29" s="31">
        <v>0</v>
      </c>
      <c r="G29" s="31">
        <v>0</v>
      </c>
    </row>
    <row r="30" spans="1:7" x14ac:dyDescent="0.3">
      <c r="A30" s="31" t="s">
        <v>90</v>
      </c>
      <c r="B30" s="31" t="s">
        <v>117</v>
      </c>
      <c r="C30" s="31">
        <v>76400</v>
      </c>
      <c r="D30" s="31">
        <v>50</v>
      </c>
      <c r="E30" s="31">
        <v>1</v>
      </c>
      <c r="F30" s="31">
        <v>0</v>
      </c>
      <c r="G30" s="31">
        <v>0</v>
      </c>
    </row>
    <row r="31" spans="1:7" x14ac:dyDescent="0.3">
      <c r="A31" s="31" t="s">
        <v>85</v>
      </c>
      <c r="B31" s="31" t="s">
        <v>118</v>
      </c>
      <c r="C31" s="31">
        <v>68406</v>
      </c>
      <c r="D31" s="31">
        <v>557</v>
      </c>
      <c r="E31" s="31">
        <v>1</v>
      </c>
      <c r="F31" s="31">
        <v>0</v>
      </c>
      <c r="G31" s="31">
        <v>0</v>
      </c>
    </row>
    <row r="32" spans="1:7" x14ac:dyDescent="0.3">
      <c r="A32" s="31" t="s">
        <v>98</v>
      </c>
      <c r="B32" s="31" t="s">
        <v>119</v>
      </c>
      <c r="C32" s="31">
        <v>23417</v>
      </c>
      <c r="D32" s="31">
        <v>273</v>
      </c>
      <c r="E32" s="31">
        <v>1</v>
      </c>
      <c r="F32" s="31">
        <v>0</v>
      </c>
      <c r="G32" s="31">
        <v>0</v>
      </c>
    </row>
    <row r="33" spans="1:7" x14ac:dyDescent="0.3">
      <c r="A33" s="31" t="s">
        <v>105</v>
      </c>
      <c r="B33" s="31" t="s">
        <v>120</v>
      </c>
      <c r="C33" s="31">
        <v>44430</v>
      </c>
      <c r="D33" s="31">
        <v>2650</v>
      </c>
      <c r="E33" s="31">
        <v>0</v>
      </c>
      <c r="F33" s="31">
        <v>1</v>
      </c>
      <c r="G33" s="31">
        <v>0</v>
      </c>
    </row>
    <row r="34" spans="1:7" x14ac:dyDescent="0.3">
      <c r="A34" s="31" t="s">
        <v>87</v>
      </c>
      <c r="B34" s="31" t="s">
        <v>121</v>
      </c>
      <c r="C34" s="31">
        <v>8433</v>
      </c>
      <c r="D34" s="31" t="s">
        <v>68</v>
      </c>
      <c r="E34" s="31">
        <v>1</v>
      </c>
      <c r="F34" s="31">
        <v>0</v>
      </c>
      <c r="G34" s="31">
        <v>0</v>
      </c>
    </row>
    <row r="35" spans="1:7" x14ac:dyDescent="0.3">
      <c r="A35" s="31" t="s">
        <v>105</v>
      </c>
      <c r="B35" s="31" t="s">
        <v>122</v>
      </c>
      <c r="C35" s="31">
        <v>44560</v>
      </c>
      <c r="D35" s="31">
        <v>518</v>
      </c>
      <c r="E35" s="31">
        <v>0</v>
      </c>
      <c r="F35" s="31">
        <v>0</v>
      </c>
      <c r="G35" s="31">
        <v>1</v>
      </c>
    </row>
    <row r="36" spans="1:7" x14ac:dyDescent="0.3">
      <c r="A36" s="31" t="s">
        <v>92</v>
      </c>
      <c r="B36" s="31" t="s">
        <v>123</v>
      </c>
      <c r="C36" s="31">
        <v>63470</v>
      </c>
      <c r="D36" s="31">
        <v>120</v>
      </c>
      <c r="E36" s="31">
        <v>0</v>
      </c>
      <c r="F36" s="31">
        <v>0</v>
      </c>
      <c r="G36" s="31">
        <v>1</v>
      </c>
    </row>
    <row r="37" spans="1:7" x14ac:dyDescent="0.3">
      <c r="A37" s="31" t="s">
        <v>108</v>
      </c>
      <c r="B37" s="31" t="s">
        <v>124</v>
      </c>
      <c r="C37" s="31">
        <v>41001</v>
      </c>
      <c r="D37" s="31">
        <v>760</v>
      </c>
      <c r="E37" s="31">
        <v>0</v>
      </c>
      <c r="F37" s="31">
        <v>0</v>
      </c>
      <c r="G37" s="31">
        <v>1</v>
      </c>
    </row>
    <row r="38" spans="1:7" x14ac:dyDescent="0.3">
      <c r="A38" s="31" t="s">
        <v>90</v>
      </c>
      <c r="B38" s="31" t="s">
        <v>125</v>
      </c>
      <c r="C38" s="31">
        <v>76520</v>
      </c>
      <c r="D38" s="31">
        <v>441</v>
      </c>
      <c r="E38" s="31">
        <v>0</v>
      </c>
      <c r="F38" s="31">
        <v>0</v>
      </c>
      <c r="G38" s="31">
        <v>1</v>
      </c>
    </row>
    <row r="39" spans="1:7" x14ac:dyDescent="0.3">
      <c r="A39" s="31" t="s">
        <v>90</v>
      </c>
      <c r="B39" s="31" t="s">
        <v>125</v>
      </c>
      <c r="C39" s="31">
        <v>76520</v>
      </c>
      <c r="D39" s="31">
        <v>1000</v>
      </c>
      <c r="E39" s="31">
        <v>0</v>
      </c>
      <c r="F39" s="31">
        <v>0</v>
      </c>
      <c r="G39" s="31">
        <v>1</v>
      </c>
    </row>
    <row r="40" spans="1:7" x14ac:dyDescent="0.3">
      <c r="A40" s="31" t="s">
        <v>126</v>
      </c>
      <c r="B40" s="31" t="s">
        <v>127</v>
      </c>
      <c r="C40" s="31">
        <v>52001</v>
      </c>
      <c r="D40" s="31">
        <v>400</v>
      </c>
      <c r="E40" s="31">
        <v>1</v>
      </c>
      <c r="F40" s="31">
        <v>0</v>
      </c>
      <c r="G40" s="31">
        <v>0</v>
      </c>
    </row>
    <row r="41" spans="1:7" x14ac:dyDescent="0.3">
      <c r="A41" s="31" t="s">
        <v>126</v>
      </c>
      <c r="B41" s="31" t="s">
        <v>127</v>
      </c>
      <c r="C41" s="31">
        <v>52001</v>
      </c>
      <c r="D41" s="31">
        <v>512</v>
      </c>
      <c r="E41" s="31">
        <v>1</v>
      </c>
      <c r="F41" s="31">
        <v>0</v>
      </c>
      <c r="G41" s="31">
        <v>0</v>
      </c>
    </row>
    <row r="42" spans="1:7" x14ac:dyDescent="0.3">
      <c r="A42" s="31" t="s">
        <v>128</v>
      </c>
      <c r="B42" s="31" t="s">
        <v>129</v>
      </c>
      <c r="C42" s="31">
        <v>85250</v>
      </c>
      <c r="D42" s="31">
        <v>245</v>
      </c>
      <c r="E42" s="31">
        <v>0</v>
      </c>
      <c r="F42" s="31">
        <v>0</v>
      </c>
      <c r="G42" s="31">
        <v>1</v>
      </c>
    </row>
    <row r="43" spans="1:7" x14ac:dyDescent="0.3">
      <c r="A43" s="31" t="s">
        <v>130</v>
      </c>
      <c r="B43" s="31" t="s">
        <v>131</v>
      </c>
      <c r="C43" s="31">
        <v>66001</v>
      </c>
      <c r="D43" s="31">
        <v>2650</v>
      </c>
      <c r="E43" s="31">
        <v>1</v>
      </c>
      <c r="F43" s="31">
        <v>0</v>
      </c>
      <c r="G43" s="31">
        <v>0</v>
      </c>
    </row>
    <row r="44" spans="1:7" x14ac:dyDescent="0.3">
      <c r="A44" s="31" t="s">
        <v>130</v>
      </c>
      <c r="B44" s="31" t="s">
        <v>131</v>
      </c>
      <c r="C44" s="31">
        <v>66001</v>
      </c>
      <c r="D44" s="31">
        <v>399</v>
      </c>
      <c r="E44" s="31">
        <v>0</v>
      </c>
      <c r="F44" s="31">
        <v>0</v>
      </c>
      <c r="G44" s="31">
        <v>1</v>
      </c>
    </row>
    <row r="45" spans="1:7" x14ac:dyDescent="0.3">
      <c r="A45" s="31" t="s">
        <v>130</v>
      </c>
      <c r="B45" s="31" t="s">
        <v>131</v>
      </c>
      <c r="C45" s="31">
        <v>66001</v>
      </c>
      <c r="D45" s="31">
        <v>633</v>
      </c>
      <c r="E45" s="31">
        <v>1</v>
      </c>
      <c r="F45" s="31">
        <v>0</v>
      </c>
      <c r="G45" s="31">
        <v>0</v>
      </c>
    </row>
    <row r="46" spans="1:7" x14ac:dyDescent="0.3">
      <c r="A46" s="31" t="s">
        <v>80</v>
      </c>
      <c r="B46" s="31" t="s">
        <v>132</v>
      </c>
      <c r="C46" s="31">
        <v>19548</v>
      </c>
      <c r="D46" s="31">
        <v>200</v>
      </c>
      <c r="E46" s="31">
        <v>0</v>
      </c>
      <c r="F46" s="31">
        <v>0</v>
      </c>
      <c r="G46" s="31">
        <v>1</v>
      </c>
    </row>
    <row r="47" spans="1:7" x14ac:dyDescent="0.3">
      <c r="A47" s="31" t="s">
        <v>108</v>
      </c>
      <c r="B47" s="31" t="s">
        <v>133</v>
      </c>
      <c r="C47" s="31">
        <v>41551</v>
      </c>
      <c r="D47" s="31" t="s">
        <v>68</v>
      </c>
      <c r="E47" s="31">
        <v>1</v>
      </c>
      <c r="F47" s="31">
        <v>0</v>
      </c>
      <c r="G47" s="31">
        <v>0</v>
      </c>
    </row>
    <row r="48" spans="1:7" x14ac:dyDescent="0.3">
      <c r="A48" s="31" t="s">
        <v>80</v>
      </c>
      <c r="B48" s="31" t="s">
        <v>134</v>
      </c>
      <c r="C48" s="31">
        <v>19001</v>
      </c>
      <c r="D48" s="31">
        <v>800</v>
      </c>
      <c r="E48" s="31">
        <v>0</v>
      </c>
      <c r="F48" s="31">
        <v>0</v>
      </c>
      <c r="G48" s="31">
        <v>1</v>
      </c>
    </row>
    <row r="49" spans="1:7" x14ac:dyDescent="0.3">
      <c r="A49" s="31" t="s">
        <v>135</v>
      </c>
      <c r="B49" s="31" t="s">
        <v>136</v>
      </c>
      <c r="C49" s="31">
        <v>99001</v>
      </c>
      <c r="D49" s="31">
        <v>2650</v>
      </c>
      <c r="E49" s="31">
        <v>1</v>
      </c>
      <c r="F49" s="31">
        <v>0</v>
      </c>
      <c r="G49" s="31">
        <v>0</v>
      </c>
    </row>
    <row r="50" spans="1:7" x14ac:dyDescent="0.3">
      <c r="A50" s="31" t="s">
        <v>80</v>
      </c>
      <c r="B50" s="31" t="s">
        <v>137</v>
      </c>
      <c r="C50" s="31">
        <v>19573</v>
      </c>
      <c r="D50" s="31">
        <v>362</v>
      </c>
      <c r="E50" s="31">
        <v>0</v>
      </c>
      <c r="F50" s="31">
        <v>0</v>
      </c>
      <c r="G50" s="31">
        <v>1</v>
      </c>
    </row>
    <row r="51" spans="1:7" x14ac:dyDescent="0.3">
      <c r="A51" s="31" t="s">
        <v>138</v>
      </c>
      <c r="B51" s="31" t="s">
        <v>139</v>
      </c>
      <c r="C51" s="31">
        <v>27001</v>
      </c>
      <c r="D51" s="31">
        <v>2650</v>
      </c>
      <c r="E51" s="31">
        <v>1</v>
      </c>
      <c r="F51" s="31">
        <v>0</v>
      </c>
      <c r="G51" s="31">
        <v>0</v>
      </c>
    </row>
    <row r="52" spans="1:7" x14ac:dyDescent="0.3">
      <c r="A52" s="31" t="s">
        <v>90</v>
      </c>
      <c r="B52" s="31" t="s">
        <v>140</v>
      </c>
      <c r="C52" s="31">
        <v>76622</v>
      </c>
      <c r="D52" s="31">
        <v>54</v>
      </c>
      <c r="E52" s="31">
        <v>1</v>
      </c>
      <c r="F52" s="31">
        <v>0</v>
      </c>
      <c r="G52" s="31">
        <v>0</v>
      </c>
    </row>
    <row r="53" spans="1:7" x14ac:dyDescent="0.3">
      <c r="A53" s="31" t="s">
        <v>87</v>
      </c>
      <c r="B53" s="31" t="s">
        <v>141</v>
      </c>
      <c r="C53" s="31">
        <v>5628</v>
      </c>
      <c r="D53" s="31" t="s">
        <v>68</v>
      </c>
      <c r="E53" s="31">
        <v>0</v>
      </c>
      <c r="F53" s="31">
        <v>0</v>
      </c>
      <c r="G53" s="31">
        <v>1</v>
      </c>
    </row>
    <row r="54" spans="1:7" x14ac:dyDescent="0.3">
      <c r="A54" s="31" t="s">
        <v>100</v>
      </c>
      <c r="B54" s="31" t="s">
        <v>142</v>
      </c>
      <c r="C54" s="31">
        <v>47675</v>
      </c>
      <c r="D54" s="31">
        <v>308</v>
      </c>
      <c r="E54" s="31">
        <v>0</v>
      </c>
      <c r="F54" s="31">
        <v>0</v>
      </c>
      <c r="G54" s="31">
        <v>1</v>
      </c>
    </row>
    <row r="55" spans="1:7" x14ac:dyDescent="0.3">
      <c r="A55" s="31" t="s">
        <v>143</v>
      </c>
      <c r="B55" s="31" t="s">
        <v>144</v>
      </c>
      <c r="C55" s="31">
        <v>15646</v>
      </c>
      <c r="D55" s="31">
        <v>40</v>
      </c>
      <c r="E55" s="31">
        <v>0</v>
      </c>
      <c r="F55" s="31">
        <v>0</v>
      </c>
      <c r="G55" s="31">
        <v>1</v>
      </c>
    </row>
    <row r="56" spans="1:7" x14ac:dyDescent="0.3">
      <c r="A56" s="31" t="s">
        <v>126</v>
      </c>
      <c r="B56" s="31" t="s">
        <v>145</v>
      </c>
      <c r="C56" s="31">
        <v>52678</v>
      </c>
      <c r="D56" s="31">
        <v>2650</v>
      </c>
      <c r="E56" s="31">
        <v>0</v>
      </c>
      <c r="F56" s="31">
        <v>0</v>
      </c>
      <c r="G56" s="31">
        <v>1</v>
      </c>
    </row>
    <row r="57" spans="1:7" x14ac:dyDescent="0.3">
      <c r="A57" s="31" t="s">
        <v>76</v>
      </c>
      <c r="B57" s="31" t="s">
        <v>146</v>
      </c>
      <c r="C57" s="31">
        <v>20710</v>
      </c>
      <c r="D57" s="31">
        <v>384</v>
      </c>
      <c r="E57" s="31">
        <v>0</v>
      </c>
      <c r="F57" s="31">
        <v>1</v>
      </c>
      <c r="G57" s="31">
        <v>0</v>
      </c>
    </row>
    <row r="58" spans="1:7" x14ac:dyDescent="0.3">
      <c r="A58" s="31" t="s">
        <v>76</v>
      </c>
      <c r="B58" s="31" t="s">
        <v>147</v>
      </c>
      <c r="C58" s="31">
        <v>20750</v>
      </c>
      <c r="D58" s="31">
        <v>143</v>
      </c>
      <c r="E58" s="31">
        <v>1</v>
      </c>
      <c r="F58" s="31">
        <v>0</v>
      </c>
      <c r="G58" s="31">
        <v>0</v>
      </c>
    </row>
    <row r="59" spans="1:7" x14ac:dyDescent="0.3">
      <c r="A59" s="31" t="s">
        <v>148</v>
      </c>
      <c r="B59" s="31" t="s">
        <v>149</v>
      </c>
      <c r="C59" s="31">
        <v>95001</v>
      </c>
      <c r="D59" s="31">
        <v>2650</v>
      </c>
      <c r="E59" s="31">
        <v>1</v>
      </c>
      <c r="F59" s="31">
        <v>0</v>
      </c>
      <c r="G59" s="31">
        <v>0</v>
      </c>
    </row>
    <row r="60" spans="1:7" x14ac:dyDescent="0.3">
      <c r="A60" s="31" t="s">
        <v>105</v>
      </c>
      <c r="B60" s="31" t="s">
        <v>150</v>
      </c>
      <c r="C60" s="31">
        <v>44650</v>
      </c>
      <c r="D60" s="31">
        <v>2650</v>
      </c>
      <c r="E60" s="31">
        <v>0</v>
      </c>
      <c r="F60" s="31">
        <v>0</v>
      </c>
      <c r="G60" s="31">
        <v>1</v>
      </c>
    </row>
    <row r="61" spans="1:7" x14ac:dyDescent="0.3">
      <c r="A61" s="31" t="s">
        <v>151</v>
      </c>
      <c r="B61" s="31" t="s">
        <v>152</v>
      </c>
      <c r="C61" s="31">
        <v>5665</v>
      </c>
      <c r="D61" s="31" t="s">
        <v>68</v>
      </c>
      <c r="E61" s="31">
        <v>0</v>
      </c>
      <c r="F61" s="31">
        <v>1</v>
      </c>
      <c r="G61" s="31">
        <v>0</v>
      </c>
    </row>
    <row r="62" spans="1:7" x14ac:dyDescent="0.3">
      <c r="A62" s="31" t="s">
        <v>80</v>
      </c>
      <c r="B62" s="31" t="s">
        <v>153</v>
      </c>
      <c r="C62" s="31">
        <v>19698</v>
      </c>
      <c r="D62" s="31">
        <v>144</v>
      </c>
      <c r="E62" s="31">
        <v>1</v>
      </c>
      <c r="F62" s="31">
        <v>0</v>
      </c>
      <c r="G62" s="31">
        <v>0</v>
      </c>
    </row>
    <row r="63" spans="1:7" x14ac:dyDescent="0.3">
      <c r="A63" s="31" t="s">
        <v>78</v>
      </c>
      <c r="B63" s="31" t="s">
        <v>154</v>
      </c>
      <c r="C63" s="31">
        <v>81736</v>
      </c>
      <c r="D63" s="31">
        <v>2650</v>
      </c>
      <c r="E63" s="31">
        <v>1</v>
      </c>
      <c r="F63" s="31">
        <v>0</v>
      </c>
      <c r="G63" s="31">
        <v>0</v>
      </c>
    </row>
    <row r="64" spans="1:7" x14ac:dyDescent="0.3">
      <c r="A64" s="31" t="s">
        <v>155</v>
      </c>
      <c r="B64" s="31" t="s">
        <v>156</v>
      </c>
      <c r="C64" s="31">
        <v>70001</v>
      </c>
      <c r="D64" s="31">
        <v>160</v>
      </c>
      <c r="E64" s="31">
        <v>1</v>
      </c>
      <c r="F64" s="31">
        <v>0</v>
      </c>
      <c r="G64" s="31">
        <v>0</v>
      </c>
    </row>
    <row r="65" spans="1:7" x14ac:dyDescent="0.3">
      <c r="A65" s="31" t="s">
        <v>157</v>
      </c>
      <c r="B65" s="31" t="s">
        <v>158</v>
      </c>
      <c r="C65" s="31">
        <v>25754</v>
      </c>
      <c r="D65" s="31">
        <v>2650</v>
      </c>
      <c r="E65" s="31">
        <v>1</v>
      </c>
      <c r="F65" s="31">
        <v>0</v>
      </c>
      <c r="G65" s="31">
        <v>0</v>
      </c>
    </row>
    <row r="66" spans="1:7" x14ac:dyDescent="0.3">
      <c r="A66" s="31" t="s">
        <v>126</v>
      </c>
      <c r="B66" s="31" t="s">
        <v>159</v>
      </c>
      <c r="C66" s="31">
        <v>52835</v>
      </c>
      <c r="D66" s="31">
        <v>2650</v>
      </c>
      <c r="E66" s="31">
        <v>1</v>
      </c>
      <c r="F66" s="31">
        <v>0</v>
      </c>
      <c r="G66" s="31">
        <v>0</v>
      </c>
    </row>
    <row r="67" spans="1:7" x14ac:dyDescent="0.3">
      <c r="A67" s="31" t="s">
        <v>143</v>
      </c>
      <c r="B67" s="31" t="s">
        <v>160</v>
      </c>
      <c r="C67" s="31">
        <v>15001</v>
      </c>
      <c r="D67" s="31">
        <v>700</v>
      </c>
      <c r="E67" s="31">
        <v>1</v>
      </c>
      <c r="F67" s="31">
        <v>0</v>
      </c>
      <c r="G67" s="31">
        <v>0</v>
      </c>
    </row>
    <row r="68" spans="1:7" x14ac:dyDescent="0.3">
      <c r="A68" s="31" t="s">
        <v>96</v>
      </c>
      <c r="B68" s="31" t="s">
        <v>161</v>
      </c>
      <c r="C68" s="31">
        <v>13838</v>
      </c>
      <c r="D68" s="31">
        <v>200</v>
      </c>
      <c r="E68" s="31">
        <v>0</v>
      </c>
      <c r="F68" s="31">
        <v>0</v>
      </c>
      <c r="G68" s="31">
        <v>1</v>
      </c>
    </row>
    <row r="69" spans="1:7" x14ac:dyDescent="0.3">
      <c r="A69" s="31" t="s">
        <v>162</v>
      </c>
      <c r="B69" s="31" t="s">
        <v>163</v>
      </c>
      <c r="C69" s="31">
        <v>86865</v>
      </c>
      <c r="D69" s="31">
        <v>2650</v>
      </c>
      <c r="E69" s="31">
        <v>1</v>
      </c>
      <c r="F69" s="31">
        <v>0</v>
      </c>
      <c r="G69" s="31">
        <v>0</v>
      </c>
    </row>
    <row r="70" spans="1:7" x14ac:dyDescent="0.3">
      <c r="A70" s="31" t="s">
        <v>76</v>
      </c>
      <c r="B70" s="31" t="s">
        <v>164</v>
      </c>
      <c r="C70" s="31">
        <v>20001</v>
      </c>
      <c r="D70" s="31">
        <v>100</v>
      </c>
      <c r="E70" s="31">
        <v>1</v>
      </c>
      <c r="F70" s="31">
        <v>0</v>
      </c>
      <c r="G70" s="31">
        <v>0</v>
      </c>
    </row>
    <row r="71" spans="1:7" x14ac:dyDescent="0.3">
      <c r="A71" s="31" t="s">
        <v>102</v>
      </c>
      <c r="B71" s="31" t="s">
        <v>165</v>
      </c>
      <c r="C71" s="31">
        <v>54874</v>
      </c>
      <c r="D71" s="31">
        <v>2650</v>
      </c>
      <c r="E71" s="31">
        <v>1</v>
      </c>
      <c r="F71" s="31">
        <v>0</v>
      </c>
      <c r="G71" s="31">
        <v>0</v>
      </c>
    </row>
    <row r="72" spans="1:7" x14ac:dyDescent="0.3">
      <c r="A72" s="31" t="s">
        <v>115</v>
      </c>
      <c r="B72" s="31" t="s">
        <v>166</v>
      </c>
      <c r="C72" s="31">
        <v>17873</v>
      </c>
      <c r="D72" s="31">
        <v>140</v>
      </c>
      <c r="E72" s="31">
        <v>1</v>
      </c>
      <c r="F72" s="31">
        <v>0</v>
      </c>
      <c r="G72" s="31">
        <v>0</v>
      </c>
    </row>
    <row r="73" spans="1:7" x14ac:dyDescent="0.3">
      <c r="A73" s="31" t="s">
        <v>128</v>
      </c>
      <c r="B73" s="31" t="s">
        <v>167</v>
      </c>
      <c r="C73" s="31">
        <v>85440</v>
      </c>
      <c r="D73" s="31">
        <v>120</v>
      </c>
      <c r="E73" s="31">
        <v>1</v>
      </c>
      <c r="F73" s="31">
        <v>0</v>
      </c>
      <c r="G73" s="31">
        <v>0</v>
      </c>
    </row>
    <row r="74" spans="1:7" x14ac:dyDescent="0.3">
      <c r="A74" s="31" t="s">
        <v>105</v>
      </c>
      <c r="B74" s="31" t="s">
        <v>167</v>
      </c>
      <c r="C74" s="31">
        <v>44874</v>
      </c>
      <c r="D74" s="31">
        <v>354</v>
      </c>
      <c r="E74" s="31">
        <v>1</v>
      </c>
      <c r="F74" s="31">
        <v>0</v>
      </c>
      <c r="G74" s="31">
        <v>0</v>
      </c>
    </row>
    <row r="75" spans="1:7" x14ac:dyDescent="0.3">
      <c r="A75" s="31" t="s">
        <v>168</v>
      </c>
      <c r="B75" s="31" t="s">
        <v>169</v>
      </c>
      <c r="C75" s="31">
        <v>50001</v>
      </c>
      <c r="D75" s="31">
        <v>2650</v>
      </c>
      <c r="E75" s="31">
        <v>1</v>
      </c>
      <c r="F75" s="31">
        <v>0</v>
      </c>
      <c r="G75" s="31">
        <v>0</v>
      </c>
    </row>
    <row r="76" spans="1:7" x14ac:dyDescent="0.3">
      <c r="A76" s="31" t="s">
        <v>128</v>
      </c>
      <c r="B76" s="31" t="s">
        <v>170</v>
      </c>
      <c r="C76" s="31">
        <v>85001</v>
      </c>
      <c r="D76" s="31">
        <v>2650</v>
      </c>
      <c r="E76" s="31">
        <v>0</v>
      </c>
      <c r="F76" s="31">
        <v>0</v>
      </c>
      <c r="G76" s="31">
        <v>1</v>
      </c>
    </row>
    <row r="77" spans="1:7" x14ac:dyDescent="0.3">
      <c r="D77" s="31">
        <f>SUBTOTAL(109,Tabla4[POBLACIÓN])</f>
        <v>85385</v>
      </c>
      <c r="E77" s="31">
        <f>SUBTOTAL(109,Tabla4[TERMINADO])</f>
        <v>39</v>
      </c>
      <c r="F77" s="31">
        <f>SUBTOTAL(109,Tabla4[EN EJECUCION])</f>
        <v>8</v>
      </c>
      <c r="G77" s="31">
        <f>SUBTOTAL(109,Tabla4[EN GESTION])</f>
        <v>28</v>
      </c>
    </row>
    <row r="78" spans="1:7" x14ac:dyDescent="0.2">
      <c r="A78" s="1" t="s">
        <v>60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D57E1-47F0-4AE8-8880-424769038D5A}">
  <dimension ref="A1:E27"/>
  <sheetViews>
    <sheetView workbookViewId="0">
      <selection activeCell="A27" sqref="A27"/>
    </sheetView>
  </sheetViews>
  <sheetFormatPr baseColWidth="10" defaultColWidth="15.109375" defaultRowHeight="12.6" x14ac:dyDescent="0.2"/>
  <cols>
    <col min="1" max="1" width="20.6640625" style="1" customWidth="1"/>
    <col min="2" max="2" width="48.44140625" style="1" customWidth="1"/>
    <col min="3" max="3" width="19.5546875" style="1" customWidth="1"/>
    <col min="4" max="5" width="22.109375" style="1" customWidth="1"/>
    <col min="6" max="16384" width="15.109375" style="1"/>
  </cols>
  <sheetData>
    <row r="1" spans="1:5" x14ac:dyDescent="0.2">
      <c r="A1" s="30" t="s">
        <v>0</v>
      </c>
      <c r="B1" s="30" t="s">
        <v>1</v>
      </c>
      <c r="C1" s="30" t="s">
        <v>3</v>
      </c>
      <c r="D1" s="30" t="s">
        <v>4</v>
      </c>
      <c r="E1" s="30" t="s">
        <v>5</v>
      </c>
    </row>
    <row r="2" spans="1:5" ht="13.2" thickBot="1" x14ac:dyDescent="0.25">
      <c r="A2" s="4" t="s">
        <v>6</v>
      </c>
      <c r="B2" s="5" t="s">
        <v>7</v>
      </c>
      <c r="C2" s="6">
        <v>207</v>
      </c>
      <c r="D2" s="6"/>
      <c r="E2" s="6">
        <v>1</v>
      </c>
    </row>
    <row r="3" spans="1:5" ht="25.8" thickBot="1" x14ac:dyDescent="0.25">
      <c r="A3" s="7" t="s">
        <v>8</v>
      </c>
      <c r="B3" s="5" t="s">
        <v>9</v>
      </c>
      <c r="C3" s="8">
        <v>1101</v>
      </c>
      <c r="D3" s="6">
        <v>1</v>
      </c>
      <c r="E3" s="6">
        <v>2</v>
      </c>
    </row>
    <row r="4" spans="1:5" ht="13.2" thickBot="1" x14ac:dyDescent="0.25">
      <c r="A4" s="7" t="s">
        <v>10</v>
      </c>
      <c r="B4" s="5" t="s">
        <v>11</v>
      </c>
      <c r="C4" s="9">
        <v>754</v>
      </c>
      <c r="D4" s="6"/>
      <c r="E4" s="6">
        <v>1</v>
      </c>
    </row>
    <row r="5" spans="1:5" ht="25.8" thickBot="1" x14ac:dyDescent="0.25">
      <c r="A5" s="7" t="s">
        <v>12</v>
      </c>
      <c r="B5" s="5" t="s">
        <v>13</v>
      </c>
      <c r="C5" s="9">
        <v>36</v>
      </c>
      <c r="D5" s="6">
        <v>3</v>
      </c>
      <c r="E5" s="6"/>
    </row>
    <row r="6" spans="1:5" ht="13.2" thickBot="1" x14ac:dyDescent="0.25">
      <c r="A6" s="7" t="s">
        <v>14</v>
      </c>
      <c r="B6" s="5" t="s">
        <v>15</v>
      </c>
      <c r="C6" s="9">
        <v>967</v>
      </c>
      <c r="D6" s="6"/>
      <c r="E6" s="6">
        <v>1</v>
      </c>
    </row>
    <row r="7" spans="1:5" ht="13.2" thickBot="1" x14ac:dyDescent="0.25">
      <c r="A7" s="7" t="s">
        <v>16</v>
      </c>
      <c r="B7" s="5" t="s">
        <v>17</v>
      </c>
      <c r="C7" s="9">
        <v>106</v>
      </c>
      <c r="D7" s="6"/>
      <c r="E7" s="6">
        <v>1</v>
      </c>
    </row>
    <row r="8" spans="1:5" ht="13.2" thickBot="1" x14ac:dyDescent="0.25">
      <c r="A8" s="7" t="s">
        <v>18</v>
      </c>
      <c r="B8" s="5" t="s">
        <v>19</v>
      </c>
      <c r="C8" s="8">
        <v>1389</v>
      </c>
      <c r="D8" s="6"/>
      <c r="E8" s="6">
        <v>1</v>
      </c>
    </row>
    <row r="9" spans="1:5" ht="13.2" thickBot="1" x14ac:dyDescent="0.25">
      <c r="A9" s="7" t="s">
        <v>20</v>
      </c>
      <c r="B9" s="5" t="s">
        <v>21</v>
      </c>
      <c r="C9" s="9">
        <v>600</v>
      </c>
      <c r="D9" s="6"/>
      <c r="E9" s="6">
        <v>1</v>
      </c>
    </row>
    <row r="10" spans="1:5" ht="13.2" thickBot="1" x14ac:dyDescent="0.25">
      <c r="A10" s="7" t="s">
        <v>22</v>
      </c>
      <c r="B10" s="5" t="s">
        <v>23</v>
      </c>
      <c r="C10" s="9">
        <v>624</v>
      </c>
      <c r="D10" s="6"/>
      <c r="E10" s="6">
        <v>1</v>
      </c>
    </row>
    <row r="11" spans="1:5" ht="13.2" thickBot="1" x14ac:dyDescent="0.25">
      <c r="A11" s="7" t="s">
        <v>24</v>
      </c>
      <c r="B11" s="5" t="s">
        <v>25</v>
      </c>
      <c r="C11" s="9">
        <v>806</v>
      </c>
      <c r="D11" s="6"/>
      <c r="E11" s="6">
        <v>1</v>
      </c>
    </row>
    <row r="12" spans="1:5" ht="13.2" thickBot="1" x14ac:dyDescent="0.25">
      <c r="A12" s="7" t="s">
        <v>26</v>
      </c>
      <c r="B12" s="5" t="s">
        <v>27</v>
      </c>
      <c r="C12" s="9">
        <v>214</v>
      </c>
      <c r="D12" s="6">
        <v>3</v>
      </c>
      <c r="E12" s="6"/>
    </row>
    <row r="13" spans="1:5" ht="25.8" thickBot="1" x14ac:dyDescent="0.25">
      <c r="A13" s="7" t="s">
        <v>28</v>
      </c>
      <c r="B13" s="5" t="s">
        <v>29</v>
      </c>
      <c r="C13" s="8">
        <v>1399</v>
      </c>
      <c r="D13" s="6"/>
      <c r="E13" s="6">
        <v>4</v>
      </c>
    </row>
    <row r="14" spans="1:5" ht="25.2" x14ac:dyDescent="0.2">
      <c r="A14" s="18" t="s">
        <v>30</v>
      </c>
      <c r="B14" s="10" t="s">
        <v>31</v>
      </c>
      <c r="C14" s="19">
        <v>2172</v>
      </c>
      <c r="D14" s="18">
        <v>7</v>
      </c>
      <c r="E14" s="18"/>
    </row>
    <row r="15" spans="1:5" x14ac:dyDescent="0.2">
      <c r="A15" s="20"/>
      <c r="B15" s="10" t="s">
        <v>32</v>
      </c>
      <c r="C15" s="21"/>
      <c r="D15" s="20"/>
      <c r="E15" s="20"/>
    </row>
    <row r="16" spans="1:5" ht="13.2" thickBot="1" x14ac:dyDescent="0.25">
      <c r="A16" s="7"/>
      <c r="B16" s="5" t="s">
        <v>33</v>
      </c>
      <c r="C16" s="22"/>
      <c r="D16" s="7"/>
      <c r="E16" s="7"/>
    </row>
    <row r="17" spans="1:5" ht="13.2" thickBot="1" x14ac:dyDescent="0.25">
      <c r="A17" s="7" t="s">
        <v>34</v>
      </c>
      <c r="B17" s="5" t="s">
        <v>35</v>
      </c>
      <c r="C17" s="9">
        <v>325</v>
      </c>
      <c r="D17" s="6"/>
      <c r="E17" s="6">
        <v>1</v>
      </c>
    </row>
    <row r="18" spans="1:5" x14ac:dyDescent="0.2">
      <c r="A18" s="23" t="s">
        <v>36</v>
      </c>
      <c r="B18" s="10" t="s">
        <v>37</v>
      </c>
      <c r="C18" s="23">
        <v>456</v>
      </c>
      <c r="D18" s="23">
        <v>3</v>
      </c>
      <c r="E18" s="23"/>
    </row>
    <row r="19" spans="1:5" ht="13.2" thickBot="1" x14ac:dyDescent="0.25">
      <c r="A19" s="4"/>
      <c r="B19" s="5" t="s">
        <v>38</v>
      </c>
      <c r="C19" s="4"/>
      <c r="D19" s="4"/>
      <c r="E19" s="4"/>
    </row>
    <row r="20" spans="1:5" x14ac:dyDescent="0.2">
      <c r="A20" s="23" t="s">
        <v>39</v>
      </c>
      <c r="B20" s="10" t="s">
        <v>40</v>
      </c>
      <c r="C20" s="24">
        <v>2269</v>
      </c>
      <c r="D20" s="23"/>
      <c r="E20" s="23">
        <v>5</v>
      </c>
    </row>
    <row r="21" spans="1:5" ht="13.2" thickBot="1" x14ac:dyDescent="0.25">
      <c r="A21" s="4"/>
      <c r="B21" s="5" t="s">
        <v>41</v>
      </c>
      <c r="C21" s="25"/>
      <c r="D21" s="4"/>
      <c r="E21" s="4"/>
    </row>
    <row r="22" spans="1:5" ht="13.2" thickBot="1" x14ac:dyDescent="0.25">
      <c r="A22" s="4" t="s">
        <v>42</v>
      </c>
      <c r="B22" s="5" t="s">
        <v>43</v>
      </c>
      <c r="C22" s="5">
        <v>275</v>
      </c>
      <c r="D22" s="5">
        <v>1</v>
      </c>
      <c r="E22" s="5"/>
    </row>
    <row r="23" spans="1:5" x14ac:dyDescent="0.2">
      <c r="A23" s="23" t="s">
        <v>44</v>
      </c>
      <c r="B23" s="10" t="s">
        <v>45</v>
      </c>
      <c r="C23" s="24">
        <v>2425</v>
      </c>
      <c r="D23" s="23">
        <v>4</v>
      </c>
      <c r="E23" s="23">
        <v>1</v>
      </c>
    </row>
    <row r="24" spans="1:5" ht="13.2" thickBot="1" x14ac:dyDescent="0.25">
      <c r="A24" s="4"/>
      <c r="B24" s="5" t="s">
        <v>46</v>
      </c>
      <c r="C24" s="25"/>
      <c r="D24" s="4"/>
      <c r="E24" s="4"/>
    </row>
    <row r="25" spans="1:5" x14ac:dyDescent="0.2">
      <c r="A25" s="26" t="s">
        <v>47</v>
      </c>
      <c r="B25" s="27"/>
      <c r="C25" s="11">
        <f>SUM(C2:C24)</f>
        <v>16125</v>
      </c>
      <c r="D25" s="11">
        <f t="shared" ref="D25:E25" si="0">SUM(D2:D24)</f>
        <v>22</v>
      </c>
      <c r="E25" s="11">
        <f t="shared" si="0"/>
        <v>21</v>
      </c>
    </row>
    <row r="27" spans="1:5" x14ac:dyDescent="0.2">
      <c r="A27" s="1" t="s">
        <v>60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3BE39-4BCA-4D89-8F4E-019C9C30BD9E}">
  <dimension ref="A1:F18"/>
  <sheetViews>
    <sheetView topLeftCell="A10" workbookViewId="0">
      <selection activeCell="A16" sqref="A16:A17"/>
    </sheetView>
  </sheetViews>
  <sheetFormatPr baseColWidth="10" defaultRowHeight="30.6" customHeight="1" x14ac:dyDescent="0.2"/>
  <cols>
    <col min="1" max="1" width="19.88671875" style="1" bestFit="1" customWidth="1"/>
    <col min="2" max="2" width="44.109375" style="1" customWidth="1"/>
    <col min="3" max="3" width="24.6640625" style="1" customWidth="1"/>
    <col min="4" max="4" width="16.6640625" style="1" customWidth="1"/>
    <col min="5" max="5" width="22.109375" style="1" customWidth="1"/>
    <col min="6" max="6" width="16.6640625" style="1" customWidth="1"/>
    <col min="7" max="16384" width="11.5546875" style="1"/>
  </cols>
  <sheetData>
    <row r="1" spans="1:6" ht="13.2" thickBot="1" x14ac:dyDescent="0.25">
      <c r="A1" s="28" t="s">
        <v>0</v>
      </c>
      <c r="B1" s="28" t="s">
        <v>1</v>
      </c>
      <c r="C1" s="28" t="s">
        <v>2</v>
      </c>
      <c r="D1" s="28" t="s">
        <v>3</v>
      </c>
      <c r="E1" s="28" t="s">
        <v>5</v>
      </c>
      <c r="F1" s="29" t="s">
        <v>48</v>
      </c>
    </row>
    <row r="2" spans="1:6" ht="30.6" customHeight="1" thickBot="1" x14ac:dyDescent="0.25">
      <c r="A2" s="2" t="s">
        <v>49</v>
      </c>
      <c r="B2" s="2" t="s">
        <v>50</v>
      </c>
      <c r="C2" s="3">
        <v>15788</v>
      </c>
      <c r="D2" s="3">
        <v>9997</v>
      </c>
      <c r="E2" s="2"/>
      <c r="F2" s="14">
        <v>2</v>
      </c>
    </row>
    <row r="3" spans="1:6" ht="30.6" customHeight="1" thickBot="1" x14ac:dyDescent="0.25">
      <c r="A3" s="2" t="s">
        <v>8</v>
      </c>
      <c r="B3" s="2" t="s">
        <v>61</v>
      </c>
      <c r="C3" s="3">
        <v>8700</v>
      </c>
      <c r="D3" s="3">
        <v>3500</v>
      </c>
      <c r="E3" s="2">
        <v>1</v>
      </c>
      <c r="F3" s="14"/>
    </row>
    <row r="4" spans="1:6" ht="30.6" customHeight="1" thickBot="1" x14ac:dyDescent="0.25">
      <c r="A4" s="2" t="s">
        <v>10</v>
      </c>
      <c r="B4" s="2" t="s">
        <v>51</v>
      </c>
      <c r="C4" s="3">
        <v>16623</v>
      </c>
      <c r="D4" s="3">
        <v>7890</v>
      </c>
      <c r="E4" s="2">
        <v>2</v>
      </c>
      <c r="F4" s="14"/>
    </row>
    <row r="5" spans="1:6" ht="30.6" customHeight="1" thickBot="1" x14ac:dyDescent="0.25">
      <c r="A5" s="2" t="s">
        <v>52</v>
      </c>
      <c r="B5" s="2" t="s">
        <v>53</v>
      </c>
      <c r="C5" s="3">
        <v>7923</v>
      </c>
      <c r="D5" s="3">
        <v>2747</v>
      </c>
      <c r="E5" s="2">
        <v>1</v>
      </c>
      <c r="F5" s="14"/>
    </row>
    <row r="6" spans="1:6" ht="30.6" customHeight="1" thickBot="1" x14ac:dyDescent="0.25">
      <c r="A6" s="2" t="s">
        <v>54</v>
      </c>
      <c r="B6" s="2" t="s">
        <v>62</v>
      </c>
      <c r="C6" s="3">
        <v>8700</v>
      </c>
      <c r="D6" s="3">
        <v>3500</v>
      </c>
      <c r="E6" s="2">
        <v>1</v>
      </c>
      <c r="F6" s="14"/>
    </row>
    <row r="7" spans="1:6" ht="30.6" customHeight="1" thickBot="1" x14ac:dyDescent="0.25">
      <c r="A7" s="2" t="s">
        <v>55</v>
      </c>
      <c r="B7" s="2" t="s">
        <v>56</v>
      </c>
      <c r="C7" s="3">
        <v>7894</v>
      </c>
      <c r="D7" s="3">
        <v>10728</v>
      </c>
      <c r="E7" s="2">
        <v>1</v>
      </c>
      <c r="F7" s="14"/>
    </row>
    <row r="8" spans="1:6" ht="30.6" customHeight="1" thickBot="1" x14ac:dyDescent="0.25">
      <c r="A8" s="2" t="s">
        <v>24</v>
      </c>
      <c r="B8" s="2" t="s">
        <v>63</v>
      </c>
      <c r="C8" s="3">
        <v>8700</v>
      </c>
      <c r="D8" s="3">
        <v>3500</v>
      </c>
      <c r="E8" s="2">
        <v>1</v>
      </c>
      <c r="F8" s="14"/>
    </row>
    <row r="9" spans="1:6" ht="30.6" customHeight="1" thickBot="1" x14ac:dyDescent="0.25">
      <c r="A9" s="2" t="s">
        <v>30</v>
      </c>
      <c r="B9" s="2" t="s">
        <v>57</v>
      </c>
      <c r="C9" s="3">
        <v>7923</v>
      </c>
      <c r="D9" s="3">
        <v>2896</v>
      </c>
      <c r="E9" s="2">
        <v>1</v>
      </c>
      <c r="F9" s="14"/>
    </row>
    <row r="10" spans="1:6" ht="30.6" customHeight="1" thickBot="1" x14ac:dyDescent="0.25">
      <c r="A10" s="2" t="s">
        <v>28</v>
      </c>
      <c r="B10" s="2" t="s">
        <v>64</v>
      </c>
      <c r="C10" s="3">
        <v>8700</v>
      </c>
      <c r="D10" s="3">
        <v>3500</v>
      </c>
      <c r="E10" s="2">
        <v>1</v>
      </c>
      <c r="F10" s="14"/>
    </row>
    <row r="11" spans="1:6" ht="30.6" customHeight="1" thickBot="1" x14ac:dyDescent="0.25">
      <c r="A11" s="2" t="s">
        <v>58</v>
      </c>
      <c r="B11" s="2" t="s">
        <v>65</v>
      </c>
      <c r="C11" s="3">
        <v>8700</v>
      </c>
      <c r="D11" s="3">
        <v>3500</v>
      </c>
      <c r="E11" s="2">
        <v>1</v>
      </c>
      <c r="F11" s="14"/>
    </row>
    <row r="12" spans="1:6" ht="30.6" customHeight="1" thickBot="1" x14ac:dyDescent="0.25">
      <c r="A12" s="2" t="s">
        <v>34</v>
      </c>
      <c r="B12" s="2" t="s">
        <v>66</v>
      </c>
      <c r="C12" s="3">
        <v>8700</v>
      </c>
      <c r="D12" s="3">
        <v>3500</v>
      </c>
      <c r="E12" s="2">
        <v>1</v>
      </c>
      <c r="F12" s="14"/>
    </row>
    <row r="13" spans="1:6" ht="30.6" customHeight="1" thickBot="1" x14ac:dyDescent="0.25">
      <c r="A13" s="2" t="s">
        <v>36</v>
      </c>
      <c r="B13" s="2" t="s">
        <v>67</v>
      </c>
      <c r="C13" s="3">
        <v>8700</v>
      </c>
      <c r="D13" s="3">
        <v>3500</v>
      </c>
      <c r="E13" s="2">
        <v>1</v>
      </c>
      <c r="F13" s="14"/>
    </row>
    <row r="14" spans="1:6" ht="30.6" customHeight="1" thickBot="1" x14ac:dyDescent="0.25">
      <c r="A14" s="15" t="s">
        <v>39</v>
      </c>
      <c r="B14" s="15" t="s">
        <v>59</v>
      </c>
      <c r="C14" s="16">
        <v>7923</v>
      </c>
      <c r="D14" s="16">
        <v>5076</v>
      </c>
      <c r="E14" s="15">
        <v>1</v>
      </c>
      <c r="F14" s="17"/>
    </row>
    <row r="15" spans="1:6" ht="30.6" customHeight="1" x14ac:dyDescent="0.2">
      <c r="A15" s="12" t="s">
        <v>47</v>
      </c>
      <c r="B15" s="12"/>
      <c r="C15" s="13">
        <f>SUM(C2:C14)</f>
        <v>124974</v>
      </c>
      <c r="D15" s="13">
        <f t="shared" ref="D15:F15" si="0">SUM(D2:D14)</f>
        <v>63834</v>
      </c>
      <c r="E15" s="13">
        <f>SUM(E2:E14)</f>
        <v>13</v>
      </c>
      <c r="F15" s="13">
        <f t="shared" si="0"/>
        <v>2</v>
      </c>
    </row>
    <row r="16" spans="1:6" ht="12.6" x14ac:dyDescent="0.2">
      <c r="A16" s="1" t="s">
        <v>171</v>
      </c>
    </row>
    <row r="17" spans="1:1" ht="12.6" x14ac:dyDescent="0.2">
      <c r="A17" s="1" t="s">
        <v>172</v>
      </c>
    </row>
    <row r="18" spans="1:1" ht="12.6" x14ac:dyDescent="0.2"/>
  </sheetData>
  <mergeCells count="1">
    <mergeCell ref="A15:B15"/>
  </mergeCells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B925B5B197580408117BBF0602E3E2E" ma:contentTypeVersion="14" ma:contentTypeDescription="Crear nuevo documento." ma:contentTypeScope="" ma:versionID="ba44f67d3e4dca399afdc781afdc28e6">
  <xsd:schema xmlns:xsd="http://www.w3.org/2001/XMLSchema" xmlns:xs="http://www.w3.org/2001/XMLSchema" xmlns:p="http://schemas.microsoft.com/office/2006/metadata/properties" xmlns:ns2="7ed2feb8-0f39-460c-8ce2-c9fa6dbbca38" xmlns:ns3="15ee4c61-c8b0-4b12-9c43-d8fef0b1e64c" targetNamespace="http://schemas.microsoft.com/office/2006/metadata/properties" ma:root="true" ma:fieldsID="96d1cd239f1aecfd1ec5feed02e8991b" ns2:_="" ns3:_="">
    <xsd:import namespace="7ed2feb8-0f39-460c-8ce2-c9fa6dbbca38"/>
    <xsd:import namespace="15ee4c61-c8b0-4b12-9c43-d8fef0b1e64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d2feb8-0f39-460c-8ce2-c9fa6dbbca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fbc45cb4-c21a-49bb-988e-5b402dd8a97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ee4c61-c8b0-4b12-9c43-d8fef0b1e64c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956f18bc-79ca-43bf-b995-795f366f495a}" ma:internalName="TaxCatchAll" ma:showField="CatchAllData" ma:web="15ee4c61-c8b0-4b12-9c43-d8fef0b1e64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ed2feb8-0f39-460c-8ce2-c9fa6dbbca38">
      <Terms xmlns="http://schemas.microsoft.com/office/infopath/2007/PartnerControls"/>
    </lcf76f155ced4ddcb4097134ff3c332f>
    <TaxCatchAll xmlns="15ee4c61-c8b0-4b12-9c43-d8fef0b1e64c" xsi:nil="true"/>
  </documentManagement>
</p:properties>
</file>

<file path=customXml/itemProps1.xml><?xml version="1.0" encoding="utf-8"?>
<ds:datastoreItem xmlns:ds="http://schemas.openxmlformats.org/officeDocument/2006/customXml" ds:itemID="{F656FD3E-77B3-458B-993E-9F5C983E8D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ed2feb8-0f39-460c-8ce2-c9fa6dbbca38"/>
    <ds:schemaRef ds:uri="15ee4c61-c8b0-4b12-9c43-d8fef0b1e64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A03535B-C2F1-43E7-8A4D-19F48FCD9E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8A0ADF2-3D12-445F-8B22-DA06FA287882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15ee4c61-c8b0-4b12-9c43-d8fef0b1e64c"/>
    <ds:schemaRef ds:uri="7ed2feb8-0f39-460c-8ce2-c9fa6dbbca38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Equipamientos</vt:lpstr>
      <vt:lpstr>Legalizaciones</vt:lpstr>
      <vt:lpstr>Mejoramientos Integral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Amelia Carolina Navarro Onate</dc:creator>
  <cp:lastModifiedBy>Amelia Carolina Navarro Onate</cp:lastModifiedBy>
  <dcterms:created xsi:type="dcterms:W3CDTF">2024-11-27T19:20:10Z</dcterms:created>
  <dcterms:modified xsi:type="dcterms:W3CDTF">2024-11-27T20:14:05Z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0x0101002B925B5B197580408117BBF0602E3E2E</vt:lpwstr>
  </property>
  <property fmtid="{D5CDD505-2E9C-101B-9397-08002B2CF9AE}" pid="3" name="MediaServiceImageTags">
    <vt:lpwstr/>
  </property>
</Properties>
</file>