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GAL\Congreso\SEGUIMIENTO\Peticiones y controles politicos\2024-2025\Controles Políticos\00_ Cámara\07_Comision Séptima\Proposición 5\"/>
    </mc:Choice>
  </mc:AlternateContent>
  <xr:revisionPtr revIDLastSave="0" documentId="13_ncr:1_{99CF31ED-144D-41AC-8135-E7469DB08DF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jecución_pptal_MHCP_16agosto" sheetId="1" r:id="rId1"/>
  </sheets>
  <definedNames>
    <definedName name="_xlnm._FilterDatabase" localSheetId="0" hidden="1">Ejecución_pptal_MHCP_16agosto!$A$4:$Y$92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91" i="1" l="1"/>
  <c r="W91" i="1" s="1"/>
  <c r="V90" i="1"/>
  <c r="W90" i="1" s="1"/>
  <c r="T91" i="1"/>
  <c r="U91" i="1" s="1"/>
  <c r="T90" i="1"/>
  <c r="U90" i="1" s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5" i="1"/>
  <c r="P91" i="1"/>
  <c r="P90" i="1"/>
  <c r="P92" i="1" s="1"/>
  <c r="M91" i="1"/>
  <c r="M90" i="1"/>
  <c r="M92" i="1" s="1"/>
  <c r="T92" i="1" l="1"/>
  <c r="U92" i="1" s="1"/>
  <c r="V92" i="1"/>
  <c r="W92" i="1" s="1"/>
</calcChain>
</file>

<file path=xl/sharedStrings.xml><?xml version="1.0" encoding="utf-8"?>
<sst xmlns="http://schemas.openxmlformats.org/spreadsheetml/2006/main" count="1110" uniqueCount="263">
  <si>
    <t>Año Fiscal:</t>
  </si>
  <si>
    <t/>
  </si>
  <si>
    <t>Vigencia:</t>
  </si>
  <si>
    <t>Actual</t>
  </si>
  <si>
    <t>Periodo:</t>
  </si>
  <si>
    <t>Agosto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</si>
  <si>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</si>
  <si>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</si>
  <si>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</si>
  <si>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</si>
  <si>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</si>
  <si>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</si>
  <si>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</si>
  <si>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</si>
  <si>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</si>
  <si>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</si>
  <si>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</si>
  <si>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</si>
  <si>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</si>
  <si>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</si>
  <si>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</si>
  <si>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</si>
  <si>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</si>
  <si>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</si>
  <si>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</si>
  <si>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</si>
  <si>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</si>
  <si>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</si>
  <si>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</si>
  <si>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13-01-01</t>
  </si>
  <si>
    <t>MINISTERIO DE HACIENDA Y CRÉDITO PÚBLICO - GESTIÓN GENERAL</t>
  </si>
  <si>
    <t>A-01-01-01</t>
  </si>
  <si>
    <t>A</t>
  </si>
  <si>
    <t>01</t>
  </si>
  <si>
    <t>Nación</t>
  </si>
  <si>
    <t>10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</si>
  <si>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</si>
  <si>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</si>
  <si>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</si>
  <si>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</si>
  <si>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</si>
  <si>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</si>
  <si>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</si>
  <si>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</si>
  <si>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A-01-01-04</t>
  </si>
  <si>
    <t>04</t>
  </si>
  <si>
    <t>OTROS GASTOS DE PERSONAL - DISTRIBUCIÓN PREVIO CONCEPTO DGPPN</t>
  </si>
  <si>
    <t>A-01-02-04</t>
  </si>
  <si>
    <t>A-02</t>
  </si>
  <si>
    <t>ADQUISICIÓN DE BIENES  Y SERVICIOS</t>
  </si>
  <si>
    <t>A-03-01-04-002</t>
  </si>
  <si>
    <t>002</t>
  </si>
  <si>
    <t>PROGRAMA DE SEGUROS PARA EL SECTOR EXPORTADOR</t>
  </si>
  <si>
    <t>A-03-02-02</t>
  </si>
  <si>
    <t>A ORGANIZACIONES INTERNACIONALES</t>
  </si>
  <si>
    <t>A-03-03-01-025</t>
  </si>
  <si>
    <t>025</t>
  </si>
  <si>
    <t>FONDO DE COMPENSACIÓN INTERMINISTERIAL</t>
  </si>
  <si>
    <t>A-03-03-01-026</t>
  </si>
  <si>
    <t>026</t>
  </si>
  <si>
    <t>GASTOS INHERENTES A LA INTERVENCIÓN ADMINISTRATIVA PARÁGRAFO  3,  ART. 10, DECRETO 4334 DE 2008, ART. 1   DECRETO 1761 DE 2009</t>
  </si>
  <si>
    <t>A-03-03-01-074</t>
  </si>
  <si>
    <t>074</t>
  </si>
  <si>
    <t>ATENCIÓN DE PROCESOS JUDICIALES Y RECLAMACIONES ADMINISTRATIVAS DEL EXTINTO DAS O SU FONDO ROTATORIO. ART. 238 LEY 1753 DE 2015 - PND</t>
  </si>
  <si>
    <t>A-03-03-01-075</t>
  </si>
  <si>
    <t>075</t>
  </si>
  <si>
    <t>PAGOS BENEFICIARIOS FUNDACIÓN SAN JUAN DE DIOS DERIVADOS DEL FALLO SU-484 2008 CORTE CONSTITUCIONAL</t>
  </si>
  <si>
    <t>A-03-03-01-087</t>
  </si>
  <si>
    <t>087</t>
  </si>
  <si>
    <t>COMITÉ AUTÓNOMO DE LA REGLA FISCAL - CARF ART. 61. LEY 2155 de 2021</t>
  </si>
  <si>
    <t>A-03-03-01-999</t>
  </si>
  <si>
    <t>999</t>
  </si>
  <si>
    <t>OTRAS TRANSFERENCIAS - DISTRIBUCIÓN PREVIO CONCEPTO DGPPN</t>
  </si>
  <si>
    <t>11</t>
  </si>
  <si>
    <t>SSF</t>
  </si>
  <si>
    <t>A-03-03-02-008</t>
  </si>
  <si>
    <t>008</t>
  </si>
  <si>
    <t>DEPARTAMENTO ARCHIPIÉLAGO DE SAN ANDRÉS, PROVIDENCIA Y SANTA CATALINA (LEY 1A. DE 1972)</t>
  </si>
  <si>
    <t>A-03-03-02-010</t>
  </si>
  <si>
    <t>010</t>
  </si>
  <si>
    <t>FONDO DE DESARROLLO PARA LA GUAJIRA - FONDEG, ARTÍCULO 19 LEY 677 DE 2001</t>
  </si>
  <si>
    <t>A-03-03-02-012</t>
  </si>
  <si>
    <t>012</t>
  </si>
  <si>
    <t>RECURSOS A LOS MUNICIPIOS CON RESGUARDOS INDÍGENAS ART. 24 LEY 44 DE 1990, ART. 184 LEY 223 DE 1995</t>
  </si>
  <si>
    <t>A-03-03-02-016</t>
  </si>
  <si>
    <t>016</t>
  </si>
  <si>
    <t>RECURSOS A LOS MUNICIPIOS CON TERRITORIOS COLECTIVOS DE COMUNIDADES NEGRAS. ARTÍCULO 255 LEY 1753 DE 2015</t>
  </si>
  <si>
    <t>A-03-03-02-017</t>
  </si>
  <si>
    <t>017</t>
  </si>
  <si>
    <t>SEGUIMIENTO, ACTUALIZACIÓN DE CALCULOS ACTUARIALES, DISEÑO DE ADMINISTRACIÓN FINANCIERA DEL PASIVO PENSIONAL DE LAS ENTIDADES TERRITORIALES (ARTÍCULO 48 DE LA LEY 863 DE 2003)</t>
  </si>
  <si>
    <t>A-03-03-02-029</t>
  </si>
  <si>
    <t>029</t>
  </si>
  <si>
    <t>PARTICIPACIÓN IVA - DEPARTAMENTO ARCHIPIÉLAGO DE SAN ANDRÉS PROVIDENCIA Y SANTA CATALINA</t>
  </si>
  <si>
    <t>A-03-03-02-030</t>
  </si>
  <si>
    <t>030</t>
  </si>
  <si>
    <t>PARTICIPACIÓN IVA - DEPARTAMENTO DEL AMAZONAS</t>
  </si>
  <si>
    <t>A-03-03-02-031</t>
  </si>
  <si>
    <t>031</t>
  </si>
  <si>
    <t>PARTICIPACIÓN IVA - DEPARTAMENTO DEL ARAUCA</t>
  </si>
  <si>
    <t>A-03-03-02-032</t>
  </si>
  <si>
    <t>032</t>
  </si>
  <si>
    <t>PARTICIPACIÓN IVA - DEPARTAMENTO DEL CASANARE</t>
  </si>
  <si>
    <t>A-03-03-02-033</t>
  </si>
  <si>
    <t>033</t>
  </si>
  <si>
    <t>PARTICIPACIÓN IVA - DEPARTAMENTO DEL GUAINÍA</t>
  </si>
  <si>
    <t>A-03-03-02-034</t>
  </si>
  <si>
    <t>034</t>
  </si>
  <si>
    <t>PARTICIPACIÓN IVA - DEPARTAMENTO DEL GUAVIARE</t>
  </si>
  <si>
    <t>A-03-03-02-035</t>
  </si>
  <si>
    <t>035</t>
  </si>
  <si>
    <t>PARTICIPACIÓN IVA - DEPARTAMENTO DEL PUTUMAYO</t>
  </si>
  <si>
    <t>A-03-03-02-036</t>
  </si>
  <si>
    <t>036</t>
  </si>
  <si>
    <t>PARTICIPACIÓN IVA - DEPARTAMENTO DEL VAUPÉS</t>
  </si>
  <si>
    <t>A-03-03-02-037</t>
  </si>
  <si>
    <t>037</t>
  </si>
  <si>
    <t>PARTICIPACIÓN IVA - DEPARTAMENTO DEL VICHADA</t>
  </si>
  <si>
    <t>A-03-03-03-001</t>
  </si>
  <si>
    <t>001</t>
  </si>
  <si>
    <t>TRANSFERENCIA A LA REGIÓN METROPOLITANA BOGOTÁ - CUNDINAMARCA. ART. 42, LEY 2199 DE 2022</t>
  </si>
  <si>
    <t>A-03-03-04-017</t>
  </si>
  <si>
    <t>A UNIVERSIDADES PARA FUNCIONAMIENTO LEY 30 DE 1992 ARTÍCULO 86</t>
  </si>
  <si>
    <t>A-03-03-04-067</t>
  </si>
  <si>
    <t>067</t>
  </si>
  <si>
    <t>FONDO DE ESTABILIZACIÓN DE PRECIOS DE LOS COMBUSTIBLES - FEPC</t>
  </si>
  <si>
    <t>A-03-03-05-003</t>
  </si>
  <si>
    <t>05</t>
  </si>
  <si>
    <t>003</t>
  </si>
  <si>
    <t>PARTICIPACIÓN PARA PROPÓSITO GENERAL</t>
  </si>
  <si>
    <t>A-03-03-05-004</t>
  </si>
  <si>
    <t>004</t>
  </si>
  <si>
    <t>MUNICIPIOS DE LA RIBERA DEL RÍO MAGDALENA - ASIGNACIONES ESPECIALES</t>
  </si>
  <si>
    <t>A-03-03-05-005</t>
  </si>
  <si>
    <t>005</t>
  </si>
  <si>
    <t>PROGRAMAS DE ALIMENTACIÓN ESCOLAR - ASIGNACIONES ESPECIALES</t>
  </si>
  <si>
    <t>A-03-03-05-006</t>
  </si>
  <si>
    <t>006</t>
  </si>
  <si>
    <t>FONPET - ASIGNACIONES ESPECIALES</t>
  </si>
  <si>
    <t>A-03-03-05-007</t>
  </si>
  <si>
    <t>007</t>
  </si>
  <si>
    <t>RESGUARDOS INDÍGENAS - ASIGNACIONES ESPECIALES</t>
  </si>
  <si>
    <t>A-03-04-02-012</t>
  </si>
  <si>
    <t>INCAPACIDADES Y LICENCIAS DE MATERNIDAD Y PATERNIDAD (NO DE PENSIONES)</t>
  </si>
  <si>
    <t>A-03-04-03-001</t>
  </si>
  <si>
    <t>FONDO NACIONAL DE PENSIONES DE LAS ENTIDADES TERRITORIALES LEY 549 DE 1999 (DE PENSIONES)</t>
  </si>
  <si>
    <t>A-03-04-03-007</t>
  </si>
  <si>
    <t>PAGOS EXCEPCIONALES DE EXTRABAJADORES DE LA FUNDACIÓN SAN JUAN DE DIOS (DE PENSIONES)</t>
  </si>
  <si>
    <t>A-03-04-03-009</t>
  </si>
  <si>
    <t>009</t>
  </si>
  <si>
    <t>PRESTACIONES DEL SECTOR SALUD (LEY 715 DE 2001) (DE PENSIONES)</t>
  </si>
  <si>
    <t>A-03-08-01-002</t>
  </si>
  <si>
    <t>08</t>
  </si>
  <si>
    <t>TRANSFERENCIA CONVENIOS ICETEX</t>
  </si>
  <si>
    <t>A-03-10</t>
  </si>
  <si>
    <t>SENTENCIAS Y CONCILIACIONES</t>
  </si>
  <si>
    <t>A-03-11-03-005</t>
  </si>
  <si>
    <t>TRANSFERENCIA A COLJUEGOS</t>
  </si>
  <si>
    <t>A-03-11-06-003</t>
  </si>
  <si>
    <t>06</t>
  </si>
  <si>
    <t>TRANSFERENCIAS  A FOGAFIN, PASIVOS CONTINGENTES DERIVADOS DE LA VENTA DE ACCIONES BANCO POPULAR Y BANCO DE COLOMBIA . ART 31. LEY 35 DE 1993, DECRETO 2049 DE 1993 Y 1118  DE 1995</t>
  </si>
  <si>
    <t>A-03-11-06-005</t>
  </si>
  <si>
    <t>CUBRIMIENTO DEL RIESGO DEL DESLIZAMIENTO DEL SALARIO MÍNIMO - DECRETO 036 DE 2015</t>
  </si>
  <si>
    <t>A-04-02-05-001</t>
  </si>
  <si>
    <t>CAPITALIZACIÓN DE ENTIDADES PÚBLICAS</t>
  </si>
  <si>
    <t>A-04-06-01-001</t>
  </si>
  <si>
    <t>APORTES A FINDETER - SUBSIDIOS PARA OPERACIONES DE CREDITO EN LOS USOS AUTORIZADOS PARÁGRAFO ÚNICO, NUMERAL 3 ART. 270 DEL ESTATUTO ORGÁNICO DEL SISTEMA FINANCIERO.</t>
  </si>
  <si>
    <t>A-06-03-01-002</t>
  </si>
  <si>
    <t>FONDO DE ORGANISMOS FINANCIEROS INTERNACIONALES - FOFI, LEY 318 DE 1996</t>
  </si>
  <si>
    <t>A-08-01</t>
  </si>
  <si>
    <t>IMPUESTOS</t>
  </si>
  <si>
    <t>A-08-03</t>
  </si>
  <si>
    <t>TASAS Y DERECHOS ADMINISTRATIVOS</t>
  </si>
  <si>
    <t>A-08-04-01</t>
  </si>
  <si>
    <t>CUOTA DE FISCALIZACIÓN Y AUDITAJE</t>
  </si>
  <si>
    <t>C-1301-1000-5-803001</t>
  </si>
  <si>
    <t>C</t>
  </si>
  <si>
    <t>1301</t>
  </si>
  <si>
    <t>1000</t>
  </si>
  <si>
    <t>5</t>
  </si>
  <si>
    <t>803001</t>
  </si>
  <si>
    <t>C-1301-1000-6-803001</t>
  </si>
  <si>
    <t>6</t>
  </si>
  <si>
    <t>C-1301-1000-7-53105B</t>
  </si>
  <si>
    <t>7</t>
  </si>
  <si>
    <t>53105B</t>
  </si>
  <si>
    <t>C-1302-1000-11-803001</t>
  </si>
  <si>
    <t>1302</t>
  </si>
  <si>
    <t>C-1302-1000-12-51102H</t>
  </si>
  <si>
    <t>12</t>
  </si>
  <si>
    <t>51102H</t>
  </si>
  <si>
    <t>C-1302-1000-13-803001</t>
  </si>
  <si>
    <t>13</t>
  </si>
  <si>
    <t>C-1302-1000-14-803001</t>
  </si>
  <si>
    <t>14</t>
  </si>
  <si>
    <t>C-1302-1000-15-803001</t>
  </si>
  <si>
    <t>15</t>
  </si>
  <si>
    <t>C-1302-1000-17-803001</t>
  </si>
  <si>
    <t>17</t>
  </si>
  <si>
    <t>C-1305-1000-1-803005</t>
  </si>
  <si>
    <t>1305</t>
  </si>
  <si>
    <t>1</t>
  </si>
  <si>
    <t>803005</t>
  </si>
  <si>
    <t>C-1399-1000-3-803001</t>
  </si>
  <si>
    <t>1399</t>
  </si>
  <si>
    <t>3</t>
  </si>
  <si>
    <t>C-1399-1000-4-803001</t>
  </si>
  <si>
    <t>4</t>
  </si>
  <si>
    <t>C-1399-1000-5-803001</t>
  </si>
  <si>
    <t>C-1399-1000-6-803001</t>
  </si>
  <si>
    <t>C-1399-1000-7-803001</t>
  </si>
  <si>
    <t>C-2404-0600-0-20103B</t>
  </si>
  <si>
    <t>2404</t>
  </si>
  <si>
    <t>0600</t>
  </si>
  <si>
    <t>0</t>
  </si>
  <si>
    <t>20103B</t>
  </si>
  <si>
    <t>2. SEGURIDAD HUMANA Y JUSTICIA SOCIAL / B. FINANCIACIÓN SOSTENIBLE DE LOS SISTEMAS DE TRANSPORTE PÚBLICO</t>
  </si>
  <si>
    <t>C-2404-0600-1-20103B</t>
  </si>
  <si>
    <t>C-2408-0600-0-20103B</t>
  </si>
  <si>
    <t>2408</t>
  </si>
  <si>
    <t>C-2408-0600-1-20103B</t>
  </si>
  <si>
    <t>C-2408-0600-2-20103B</t>
  </si>
  <si>
    <t>2</t>
  </si>
  <si>
    <t>C-2408-0600-3-20103B</t>
  </si>
  <si>
    <t>C-2408-0600-8-20103B</t>
  </si>
  <si>
    <t>8</t>
  </si>
  <si>
    <t>C-2408-0600-9-20103B</t>
  </si>
  <si>
    <t>9</t>
  </si>
  <si>
    <t>C-2408-0600-10-20103B</t>
  </si>
  <si>
    <t>C-2408-0600-14-20103B</t>
  </si>
  <si>
    <t>C-2408-0600-15-20103B</t>
  </si>
  <si>
    <t>C-2408-0600-16-20103B</t>
  </si>
  <si>
    <t>16</t>
  </si>
  <si>
    <t>C-2408-0600-18-20103B</t>
  </si>
  <si>
    <t>18</t>
  </si>
  <si>
    <t>TOTAL FUNCIONAMIENTO</t>
  </si>
  <si>
    <t>TOTAL INVERSIÓN</t>
  </si>
  <si>
    <t>% EJECUCIÓN (COMPROMISOS/APR.VIGENTE)</t>
  </si>
  <si>
    <t>% EJECUCIÓN (OBLIGACIONES/APR.VIGENTE)</t>
  </si>
  <si>
    <t>Adecuación del SIIF Nación a normas, conceptos y estándares nacionales e internacionales, Bogotá 8. ESTABILIDAD MACROECONÓMICA / 1. ADMINISTRACIÓN EFICIENTE DE LOS RECURSOS PÚBLICOS</t>
  </si>
  <si>
    <t>Mejoramiento e integración de la información en la gestión financiera pública nacional8. ESTABILIDAD MACROECONÓMICA / 1. ADMINISTRACIÓN EFICIENTE DE LOS RECURSOS PÚBLICOS</t>
  </si>
  <si>
    <t>Implementación de acciones de fortalecimiento institucional para mejorar la calidad del gasto público y preservar la sostenibilidad fiscal de las entidades territoriales y sus descentralizadas. Nacional. 5. CONVERGENCIA REGIONAL / B. ENTIDADES PÚBLICAS TERRITORIALES Y NACIONALES FORTALECIDAS</t>
  </si>
  <si>
    <t>Optimización del modelo de gestión y administración del portafolio de empresas estatales  -  Bogotá8. ESTABILIDAD MACROECONÓMICA / 1. ADMINISTRACIÓN EFICIENTE DE LOS RECURSOS PÚBLICOS</t>
  </si>
  <si>
    <t>Apoyo plan Todos Somos Pazcífico en el Litoral Pacifico Nacional. 5. CONVERGENCIA REGIONAL / H. ACCESO A SERVICIOS PÚBLICOS A PARTIR DE LAS CAPACIDADES Y NECESIDADES DE LOS TERRITORIOS</t>
  </si>
  <si>
    <t>Distribución coberturas de tasa de interés para financiación de vivienda nueva. Nacional. 8. ESTABILIDAD MACROECONÓMICA / 1. ADMINISTRACIÓN EFICIENTE DE LOS RECURSOS PÚBLICOS</t>
  </si>
  <si>
    <t>Apoyo a proyectos de inversión a nivel nacional8. ESTABILIDAD MACROECONÓMICA / 1. ADMINISTRACIÓN EFICIENTE DE LOS RECURSOS PÚBLICOS</t>
  </si>
  <si>
    <t>Desarrollo e implementación de una estrategia para coberturas de los precios del petróleo para Colombia nacional.8. ESTABILIDAD MACROECONÓMICA / 1. ADMINISTRACIÓN EFICIENTE DE LOS RECURSOS PÚBLICOS</t>
  </si>
  <si>
    <t>Apoyo al Fondo DIAN para Colombia Nacional.8. ESTABILIDAD MACROECONÓMICA / 5. MODERNIZACIÓN DE LA DIRECCIÓN DE IMPUESTOS Y ADUANAS NACIONALES (DIAN)</t>
  </si>
  <si>
    <t>Fortalecimiento de las competencias técnicas de los funcionarios del MHCP, Nacional. 8. ESTABILIDAD MACROECONÓMICA / 1. ADMINISTRACIÓN EFICIENTE DE LOS RECURSOS PÚBLICOS</t>
  </si>
  <si>
    <t>Fortalecimiento del gobierno y la gestión de servicios TIC en el MHCP, Bogotá8. ESTABILIDAD MACROECONÓMICA / 1. ADMINISTRACIÓN EFICIENTE DE LOS RECURSOS PÚBLICOS</t>
  </si>
  <si>
    <t>Mejoramiento y reforzamiento sedes del ministerio de hacienda y crédito público, Bogotá.8. ESTABILIDAD MACROECONÓMICA / 1. ADMINISTRACIÓN EFICIENTE DE LOS RECURSOS PÚBLICOS</t>
  </si>
  <si>
    <t>Fortalecimiento de la gestion institucional con procesos de conocimiento, innovacion y open government  Nacional.8. ESTABILIDAD MACROECONÓMICA / 1. ADMINISTRACIÓN EFICIENTE DE LOS RECURSOS PÚBLICOS</t>
  </si>
  <si>
    <t>Fortalecimiento de la Gestion documental Ministerio de Hacienda. 8. ESTABILIDAD MACROECONÓMICA / 1. ADMINISTRACIÓN EFICIENTE DE LOS RECURSOS PÚBLICOS</t>
  </si>
  <si>
    <t>Implantación del Regiotram de occidente entre Bogotá y Facatativá.2. SEGURIDAD HUMANA Y JUSTICIA SOCIAL / B. FINANCIACIÓN SOSTENIBLE DE LOS SISTEMAS DE TRANSPORTE PÚBLICO</t>
  </si>
  <si>
    <t>Construcción de las fases II y III de la extensión de la troncal norte quito sur del sistema Transmilenio Soacha. 2. SEGURIDAD HUMANA Y JUSTICIA SOCIAL / B. FINANCIACIÓN SOSTENIBLE DE LOS SISTEMAS DE TRANSPORTE PÚBLICO</t>
  </si>
  <si>
    <t>Implementación sistema estratégico de transporte público setp en el municipio de Neiva. 2. SEGURIDAD HUMANA Y JUSTICIA SOCIAL / B. FINANCIACIÓN SOSTENIBLE DE LOS SISTEMAS DE TRANSPORTE PÚBLICO</t>
  </si>
  <si>
    <t>Implementación sistema estratégico de transporte público del municipio Popayán2. SEGURIDAD HUMANA Y JUSTICIA SOCIAL / B. FINANCIACIÓN SOSTENIBLE DE LOS SISTEMAS DE TRANSPORTE PÚBLICO</t>
  </si>
  <si>
    <t>Implementación sistema estratégico de transporte público setp en el municipio de Armenia2. SEGURIDAD HUMANA Y JUSTICIA SOCIAL / B. FINANCIACIÓN SOSTENIBLE DE LOS SISTEMAS DE TRANSPORTE PÚBLICO</t>
  </si>
  <si>
    <t>Implementación sistema estratégico de transporte público del municipio de Santa Marta. 2. SEGURIDAD HUMANA Y JUSTICIA SOCIAL / B. FINANCIACIÓN SOSTENIBLE DE LOS SISTEMAS DE TRANSPORTE PÚBLICO</t>
  </si>
  <si>
    <t>Implementación sistema integrado de transporte masivo de Cali.2. SEGURIDAD HUMANA Y JUSTICIA SOCIAL / B. FINANCIACIÓN SOSTENIBLE DE LOS SISTEMAS DE TRANSPORTE PÚBLICO</t>
  </si>
  <si>
    <t>Construcción tramo 1 de la primera línea de metro de Bogotá para mejorar las condiciones de movilidad de sus habitantes. 2. SEGURIDAD HUMANA Y JUSTICIA SOCIAL / B. FINANCIACIÓN SOSTENIBLE DE LOS SISTEMAS DE TRANSPORTE PÚBLICO</t>
  </si>
  <si>
    <t>Proyecto metro ligero de la avenida 80 de medellín.2. SEGURIDAD HUMANA Y JUSTICIA SOCIAL / B. FINANCIACIÓN SOSTENIBLE DE LOS SISTEMAS DE TRANSPORTE PÚBLICO</t>
  </si>
  <si>
    <t>Implementación sistema estratégico de transporte público para el municipio de ibagué.2. SEGURIDAD HUMANA Y JUSTICIA SOCIAL / B. FINANCIACIÓN SOSTENIBLE DE LOS SISTEMAS DE TRANSPORTE PÚBLICO</t>
  </si>
  <si>
    <t>Construcción de la troncal de la calle 13 desde la troncal av. las américas hasta el límite de la ciudad, rio bogotá del sistema transmilenio. Bogotá.2. SEGURIDAD HUMANA Y JUSTICIA SOCIAL / B. FINANCIACIÓN SOSTENIBLE DE LOS SISTEMAS DE TRANSPORTE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</si>
</sst>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\ #,##0.00;\-&quot;$&quot;\ #,##0.00"/>
    <numFmt numFmtId="164" formatCode="[$-1240A]&quot;$&quot;\ #,##0.00;\-&quot;$&quot;\ #,##0.00"/>
    <numFmt numFmtId="165" formatCode="0.0%"/>
  </numFmts>
  <fonts count="7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b/>
      <sz val="8"/>
      <color rgb="FF000000"/>
      <name val="Times New Roman"/>
    </font>
    <font>
      <b/>
      <sz val="11"/>
      <name val="Calibri"/>
      <family val="2"/>
    </font>
    <font>
      <b/>
      <sz val="8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/>
      <bottom/>
      <diagonal/>
    </border>
  </borders>
  <cellStyleXfs count="1">
    <xf numFmtId="0" fontId="0" fillId="0" borderId="0"/>
  </cellStyleXfs>
  <cellXfs count="20">
    <xf numFmtId="0" fontId="1" fillId="0" borderId="0" xfId="0" applyFont="1"/>
    <xf numFmtId="0" fontId="2" fillId="0" borderId="0" xfId="0" applyFont="1" applyAlignment="1">
      <alignment horizontal="center" vertical="center" wrapText="1" readingOrder="1"/>
    </xf>
    <xf numFmtId="7" fontId="1" fillId="0" borderId="0" xfId="0" applyNumberFormat="1" applyFont="1"/>
    <xf numFmtId="0" fontId="5" fillId="0" borderId="1" xfId="0" applyFont="1" applyBorder="1"/>
    <xf numFmtId="164" fontId="3" fillId="0" borderId="1" xfId="0" applyNumberFormat="1" applyFont="1" applyBorder="1" applyAlignment="1">
      <alignment horizontal="right" vertical="center" wrapText="1" readingOrder="1"/>
    </xf>
    <xf numFmtId="0" fontId="1" fillId="0" borderId="1" xfId="0" applyFont="1" applyBorder="1"/>
    <xf numFmtId="7" fontId="1" fillId="0" borderId="1" xfId="0" applyNumberFormat="1" applyFont="1" applyBorder="1"/>
    <xf numFmtId="0" fontId="2" fillId="0" borderId="1" xfId="0" applyFont="1" applyBorder="1" applyAlignment="1">
      <alignment horizontal="center" vertical="center" wrapText="1" readingOrder="1"/>
    </xf>
    <xf numFmtId="0" fontId="2" fillId="0" borderId="3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3" fillId="0" borderId="2" xfId="0" applyFont="1" applyBorder="1" applyAlignment="1">
      <alignment vertical="center" wrapText="1" readingOrder="1"/>
    </xf>
    <xf numFmtId="0" fontId="3" fillId="0" borderId="4" xfId="0" applyFont="1" applyBorder="1" applyAlignment="1">
      <alignment horizontal="left" vertical="center" wrapText="1" readingOrder="1"/>
    </xf>
    <xf numFmtId="0" fontId="4" fillId="0" borderId="4" xfId="0" applyFont="1" applyBorder="1" applyAlignment="1">
      <alignment horizontal="right" vertical="center" wrapText="1" readingOrder="1"/>
    </xf>
    <xf numFmtId="0" fontId="4" fillId="0" borderId="2" xfId="0" applyFont="1" applyBorder="1" applyAlignment="1">
      <alignment horizontal="right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vertical="center" wrapText="1" readingOrder="1"/>
    </xf>
    <xf numFmtId="0" fontId="6" fillId="0" borderId="1" xfId="0" applyFont="1" applyBorder="1" applyAlignment="1">
      <alignment horizontal="center" vertical="center" wrapText="1" readingOrder="1"/>
    </xf>
    <xf numFmtId="165" fontId="3" fillId="0" borderId="1" xfId="0" applyNumberFormat="1" applyFont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4"/>
  <sheetViews>
    <sheetView showGridLines="0" tabSelected="1" topLeftCell="B44" zoomScale="80" zoomScaleNormal="80" workbookViewId="0">
      <selection activeCell="H60" sqref="H60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8" width="5.42578125" customWidth="1"/>
    <col min="9" max="9" width="9.5703125" customWidth="1"/>
    <col min="10" max="10" width="8" customWidth="1"/>
    <col min="11" max="11" width="9.5703125" customWidth="1"/>
    <col min="12" max="12" width="27.5703125" customWidth="1"/>
    <col min="13" max="13" width="23.5703125" customWidth="1"/>
    <col min="14" max="14" width="22.85546875" customWidth="1"/>
    <col min="15" max="15" width="18.85546875" customWidth="1"/>
    <col min="16" max="16" width="22.5703125" customWidth="1"/>
    <col min="17" max="17" width="18.85546875" customWidth="1"/>
    <col min="18" max="18" width="21.7109375" customWidth="1"/>
    <col min="19" max="19" width="18.85546875" customWidth="1"/>
    <col min="20" max="20" width="25.140625" customWidth="1"/>
    <col min="21" max="21" width="31.5703125" customWidth="1"/>
    <col min="22" max="22" width="22.85546875" customWidth="1"/>
    <col min="23" max="23" width="30.85546875" customWidth="1"/>
    <col min="24" max="24" width="22.28515625" customWidth="1"/>
    <col min="25" max="25" width="22.85546875" customWidth="1"/>
    <col min="26" max="26" width="2.85546875" customWidth="1"/>
    <col min="27" max="27" width="6.42578125" customWidth="1"/>
  </cols>
  <sheetData>
    <row r="1" spans="1:25" x14ac:dyDescent="0.25">
      <c r="A1" s="7" t="s">
        <v>0</v>
      </c>
      <c r="B1" s="7">
        <v>2024</v>
      </c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  <c r="O1" s="1" t="s">
        <v>1</v>
      </c>
      <c r="P1" s="1" t="s">
        <v>1</v>
      </c>
      <c r="Q1" s="1" t="s">
        <v>1</v>
      </c>
      <c r="R1" s="1" t="s">
        <v>1</v>
      </c>
      <c r="S1" s="1" t="s">
        <v>1</v>
      </c>
      <c r="T1" s="1" t="s">
        <v>1</v>
      </c>
      <c r="U1" s="1"/>
      <c r="V1" s="1" t="s">
        <v>1</v>
      </c>
      <c r="W1" s="1"/>
      <c r="X1" s="1" t="s">
        <v>1</v>
      </c>
      <c r="Y1" s="1" t="s">
        <v>1</v>
      </c>
    </row>
    <row r="2" spans="1:25" x14ac:dyDescent="0.25">
      <c r="A2" s="7" t="s">
        <v>2</v>
      </c>
      <c r="B2" s="7" t="s">
        <v>3</v>
      </c>
      <c r="C2" s="1" t="s">
        <v>1</v>
      </c>
      <c r="D2" s="1" t="s">
        <v>1</v>
      </c>
      <c r="E2" s="1" t="s">
        <v>1</v>
      </c>
      <c r="F2" s="1" t="s">
        <v>1</v>
      </c>
      <c r="G2" s="1" t="s">
        <v>1</v>
      </c>
      <c r="H2" s="1" t="s">
        <v>1</v>
      </c>
      <c r="I2" s="1" t="s">
        <v>1</v>
      </c>
      <c r="J2" s="1" t="s">
        <v>1</v>
      </c>
      <c r="K2" s="1" t="s">
        <v>1</v>
      </c>
      <c r="L2" s="1" t="s">
        <v>1</v>
      </c>
      <c r="M2" s="1" t="s">
        <v>1</v>
      </c>
      <c r="N2" s="1" t="s">
        <v>1</v>
      </c>
      <c r="O2" s="1" t="s">
        <v>1</v>
      </c>
      <c r="P2" s="1" t="s">
        <v>1</v>
      </c>
      <c r="Q2" s="1" t="s">
        <v>1</v>
      </c>
      <c r="R2" s="1" t="s">
        <v>1</v>
      </c>
      <c r="S2" s="1" t="s">
        <v>1</v>
      </c>
      <c r="T2" s="1" t="s">
        <v>1</v>
      </c>
      <c r="U2" s="1"/>
      <c r="V2" s="1" t="s">
        <v>1</v>
      </c>
      <c r="W2" s="1"/>
      <c r="X2" s="1" t="s">
        <v>1</v>
      </c>
      <c r="Y2" s="1" t="s">
        <v>1</v>
      </c>
    </row>
    <row r="3" spans="1:25" x14ac:dyDescent="0.25">
      <c r="A3" s="8" t="s">
        <v>4</v>
      </c>
      <c r="B3" s="8" t="s">
        <v>5</v>
      </c>
      <c r="C3" s="1" t="s">
        <v>1</v>
      </c>
      <c r="D3" s="1" t="s">
        <v>1</v>
      </c>
      <c r="E3" s="1" t="s">
        <v>1</v>
      </c>
      <c r="F3" s="1" t="s">
        <v>1</v>
      </c>
      <c r="G3" s="1" t="s">
        <v>1</v>
      </c>
      <c r="H3" s="1" t="s">
        <v>1</v>
      </c>
      <c r="I3" s="1" t="s">
        <v>1</v>
      </c>
      <c r="J3" s="1" t="s">
        <v>1</v>
      </c>
      <c r="K3" s="1" t="s">
        <v>1</v>
      </c>
      <c r="L3" s="1" t="s">
        <v>1</v>
      </c>
      <c r="M3" s="1" t="s">
        <v>1</v>
      </c>
      <c r="N3" s="1" t="s">
        <v>1</v>
      </c>
      <c r="O3" s="1" t="s">
        <v>1</v>
      </c>
      <c r="P3" s="1" t="s">
        <v>1</v>
      </c>
      <c r="Q3" s="1" t="s">
        <v>1</v>
      </c>
      <c r="R3" s="1" t="s">
        <v>1</v>
      </c>
      <c r="S3" s="1" t="s">
        <v>1</v>
      </c>
      <c r="T3" s="1" t="s">
        <v>1</v>
      </c>
      <c r="U3" s="1"/>
      <c r="V3" s="1" t="s">
        <v>1</v>
      </c>
      <c r="W3" s="1"/>
      <c r="X3" s="1" t="s">
        <v>1</v>
      </c>
      <c r="Y3" s="1" t="s">
        <v>1</v>
      </c>
    </row>
    <row r="4" spans="1:25" ht="24" x14ac:dyDescent="0.25">
      <c r="A4" s="7" t="s">
        <v>6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  <c r="G4" s="7" t="s">
        <v>12</v>
      </c>
      <c r="H4" s="7" t="s">
        <v>13</v>
      </c>
      <c r="I4" s="7" t="s">
        <v>14</v>
      </c>
      <c r="J4" s="7" t="s">
        <v>15</v>
      </c>
      <c r="K4" s="7" t="s">
        <v>16</v>
      </c>
      <c r="L4" s="7" t="s">
        <v>17</v>
      </c>
      <c r="M4" s="7" t="s">
        <v>18</v>
      </c>
      <c r="N4" s="7" t="s">
        <v>19</v>
      </c>
      <c r="O4" s="7" t="s">
        <v>20</v>
      </c>
      <c r="P4" s="7" t="s">
        <v>21</v>
      </c>
      <c r="Q4" s="7" t="s">
        <v>22</v>
      </c>
      <c r="R4" s="7" t="s">
        <v>23</v>
      </c>
      <c r="S4" s="7" t="s">
        <v>24</v>
      </c>
      <c r="T4" s="7" t="s">
        <v>25</v>
      </c>
      <c r="U4" s="18" t="s">
        <v>236</v>
      </c>
      <c r="V4" s="7" t="s">
        <v>26</v>
      </c>
      <c r="W4" s="18" t="s">
        <v>237</v>
      </c>
      <c r="X4" s="7" t="s">
        <v>27</v>
      </c>
      <c r="Y4" s="7" t="s">
        <v>28</v>
      </c>
    </row>
    <row r="5" spans="1:25" ht="33.75" x14ac:dyDescent="0.25">
      <c r="A5" s="15" t="s">
        <v>29</v>
      </c>
      <c r="B5" s="16" t="s">
        <v>30</v>
      </c>
      <c r="C5" s="17" t="s">
        <v>31</v>
      </c>
      <c r="D5" s="15" t="s">
        <v>32</v>
      </c>
      <c r="E5" s="15" t="s">
        <v>33</v>
      </c>
      <c r="F5" s="15" t="s">
        <v>33</v>
      </c>
      <c r="G5" s="15" t="s">
        <v>33</v>
      </c>
      <c r="H5" s="15"/>
      <c r="I5" s="15" t="s">
        <v>34</v>
      </c>
      <c r="J5" s="15" t="s">
        <v>35</v>
      </c>
      <c r="K5" s="15" t="s">
        <v>36</v>
      </c>
      <c r="L5" s="16" t="s">
        <v>37</v>
      </c>
      <c r="M5" s="4">
        <v>79188000000</v>
      </c>
      <c r="N5" s="4">
        <v>0</v>
      </c>
      <c r="O5" s="4">
        <v>5289000000</v>
      </c>
      <c r="P5" s="4">
        <v>73899000000</v>
      </c>
      <c r="Q5" s="4">
        <v>0</v>
      </c>
      <c r="R5" s="4">
        <v>73899000000</v>
      </c>
      <c r="S5" s="4">
        <v>0</v>
      </c>
      <c r="T5" s="4">
        <v>38871580655.669998</v>
      </c>
      <c r="U5" s="19">
        <f>+T5/P5</f>
        <v>0.52600956245240127</v>
      </c>
      <c r="V5" s="4">
        <v>38330775143.830002</v>
      </c>
      <c r="W5" s="19">
        <f>+V5/P5</f>
        <v>0.51869139154562316</v>
      </c>
      <c r="X5" s="4">
        <v>38330775143.830002</v>
      </c>
      <c r="Y5" s="4">
        <v>38323080469.010002</v>
      </c>
    </row>
    <row r="6" spans="1:25" ht="33.75" x14ac:dyDescent="0.25">
      <c r="A6" s="15" t="s">
        <v>29</v>
      </c>
      <c r="B6" s="16" t="s">
        <v>30</v>
      </c>
      <c r="C6" s="17" t="s">
        <v>38</v>
      </c>
      <c r="D6" s="15" t="s">
        <v>32</v>
      </c>
      <c r="E6" s="15" t="s">
        <v>33</v>
      </c>
      <c r="F6" s="15" t="s">
        <v>33</v>
      </c>
      <c r="G6" s="15" t="s">
        <v>39</v>
      </c>
      <c r="H6" s="15"/>
      <c r="I6" s="15" t="s">
        <v>34</v>
      </c>
      <c r="J6" s="15" t="s">
        <v>35</v>
      </c>
      <c r="K6" s="15" t="s">
        <v>36</v>
      </c>
      <c r="L6" s="16" t="s">
        <v>40</v>
      </c>
      <c r="M6" s="4">
        <v>28429000000</v>
      </c>
      <c r="N6" s="4">
        <v>0</v>
      </c>
      <c r="O6" s="4">
        <v>681000000</v>
      </c>
      <c r="P6" s="4">
        <v>27748000000</v>
      </c>
      <c r="Q6" s="4">
        <v>0</v>
      </c>
      <c r="R6" s="4">
        <v>27748000000</v>
      </c>
      <c r="S6" s="4">
        <v>0</v>
      </c>
      <c r="T6" s="4">
        <v>14000866580</v>
      </c>
      <c r="U6" s="19">
        <f t="shared" ref="U6:U69" si="0">+T6/P6</f>
        <v>0.50457209816923743</v>
      </c>
      <c r="V6" s="4">
        <v>14000866580</v>
      </c>
      <c r="W6" s="19">
        <f t="shared" ref="W6:W69" si="1">+V6/P6</f>
        <v>0.50457209816923743</v>
      </c>
      <c r="X6" s="4">
        <v>14000866580</v>
      </c>
      <c r="Y6" s="4">
        <v>14000866580</v>
      </c>
    </row>
    <row r="7" spans="1:25" ht="33.75" x14ac:dyDescent="0.25">
      <c r="A7" s="15" t="s">
        <v>29</v>
      </c>
      <c r="B7" s="16" t="s">
        <v>30</v>
      </c>
      <c r="C7" s="17" t="s">
        <v>41</v>
      </c>
      <c r="D7" s="15" t="s">
        <v>32</v>
      </c>
      <c r="E7" s="15" t="s">
        <v>33</v>
      </c>
      <c r="F7" s="15" t="s">
        <v>33</v>
      </c>
      <c r="G7" s="15" t="s">
        <v>42</v>
      </c>
      <c r="H7" s="15"/>
      <c r="I7" s="15" t="s">
        <v>34</v>
      </c>
      <c r="J7" s="15" t="s">
        <v>35</v>
      </c>
      <c r="K7" s="15" t="s">
        <v>36</v>
      </c>
      <c r="L7" s="16" t="s">
        <v>43</v>
      </c>
      <c r="M7" s="4">
        <v>6972000000</v>
      </c>
      <c r="N7" s="4">
        <v>5970000000</v>
      </c>
      <c r="O7" s="4">
        <v>0</v>
      </c>
      <c r="P7" s="4">
        <v>12942000000</v>
      </c>
      <c r="Q7" s="4">
        <v>0</v>
      </c>
      <c r="R7" s="4">
        <v>12942000000</v>
      </c>
      <c r="S7" s="4">
        <v>0</v>
      </c>
      <c r="T7" s="4">
        <v>6299693149.7399998</v>
      </c>
      <c r="U7" s="19">
        <f t="shared" si="0"/>
        <v>0.48676349480296704</v>
      </c>
      <c r="V7" s="4">
        <v>6285461308.2799997</v>
      </c>
      <c r="W7" s="19">
        <f t="shared" si="1"/>
        <v>0.48566383157780868</v>
      </c>
      <c r="X7" s="4">
        <v>6285461308.2799997</v>
      </c>
      <c r="Y7" s="4">
        <v>6280507092.6499996</v>
      </c>
    </row>
    <row r="8" spans="1:25" ht="33.75" x14ac:dyDescent="0.25">
      <c r="A8" s="15" t="s">
        <v>29</v>
      </c>
      <c r="B8" s="16" t="s">
        <v>30</v>
      </c>
      <c r="C8" s="17" t="s">
        <v>44</v>
      </c>
      <c r="D8" s="15" t="s">
        <v>32</v>
      </c>
      <c r="E8" s="15" t="s">
        <v>33</v>
      </c>
      <c r="F8" s="15" t="s">
        <v>33</v>
      </c>
      <c r="G8" s="15" t="s">
        <v>45</v>
      </c>
      <c r="H8" s="15"/>
      <c r="I8" s="15" t="s">
        <v>34</v>
      </c>
      <c r="J8" s="15" t="s">
        <v>35</v>
      </c>
      <c r="K8" s="15" t="s">
        <v>36</v>
      </c>
      <c r="L8" s="16" t="s">
        <v>46</v>
      </c>
      <c r="M8" s="4">
        <v>5243498664677</v>
      </c>
      <c r="N8" s="4">
        <v>0</v>
      </c>
      <c r="O8" s="4">
        <v>0</v>
      </c>
      <c r="P8" s="4">
        <v>5243498664677</v>
      </c>
      <c r="Q8" s="4">
        <v>5243498664677</v>
      </c>
      <c r="R8" s="4">
        <v>0</v>
      </c>
      <c r="S8" s="4">
        <v>0</v>
      </c>
      <c r="T8" s="4">
        <v>0</v>
      </c>
      <c r="U8" s="19">
        <f t="shared" si="0"/>
        <v>0</v>
      </c>
      <c r="V8" s="4">
        <v>0</v>
      </c>
      <c r="W8" s="19">
        <f t="shared" si="1"/>
        <v>0</v>
      </c>
      <c r="X8" s="4">
        <v>0</v>
      </c>
      <c r="Y8" s="4">
        <v>0</v>
      </c>
    </row>
    <row r="9" spans="1:25" ht="33.75" x14ac:dyDescent="0.25">
      <c r="A9" s="15" t="s">
        <v>29</v>
      </c>
      <c r="B9" s="16" t="s">
        <v>30</v>
      </c>
      <c r="C9" s="17" t="s">
        <v>47</v>
      </c>
      <c r="D9" s="15" t="s">
        <v>32</v>
      </c>
      <c r="E9" s="15" t="s">
        <v>33</v>
      </c>
      <c r="F9" s="15" t="s">
        <v>39</v>
      </c>
      <c r="G9" s="15" t="s">
        <v>45</v>
      </c>
      <c r="H9" s="15"/>
      <c r="I9" s="15" t="s">
        <v>34</v>
      </c>
      <c r="J9" s="15" t="s">
        <v>35</v>
      </c>
      <c r="K9" s="15" t="s">
        <v>36</v>
      </c>
      <c r="L9" s="16" t="s">
        <v>46</v>
      </c>
      <c r="M9" s="4">
        <v>5563000000</v>
      </c>
      <c r="N9" s="4">
        <v>0</v>
      </c>
      <c r="O9" s="4">
        <v>0</v>
      </c>
      <c r="P9" s="4">
        <v>5563000000</v>
      </c>
      <c r="Q9" s="4">
        <v>5563000000</v>
      </c>
      <c r="R9" s="4">
        <v>0</v>
      </c>
      <c r="S9" s="4">
        <v>0</v>
      </c>
      <c r="T9" s="4">
        <v>0</v>
      </c>
      <c r="U9" s="19">
        <f t="shared" si="0"/>
        <v>0</v>
      </c>
      <c r="V9" s="4">
        <v>0</v>
      </c>
      <c r="W9" s="19">
        <f t="shared" si="1"/>
        <v>0</v>
      </c>
      <c r="X9" s="4">
        <v>0</v>
      </c>
      <c r="Y9" s="4">
        <v>0</v>
      </c>
    </row>
    <row r="10" spans="1:25" ht="33.75" x14ac:dyDescent="0.25">
      <c r="A10" s="15" t="s">
        <v>29</v>
      </c>
      <c r="B10" s="16" t="s">
        <v>30</v>
      </c>
      <c r="C10" s="17" t="s">
        <v>48</v>
      </c>
      <c r="D10" s="15" t="s">
        <v>32</v>
      </c>
      <c r="E10" s="15" t="s">
        <v>39</v>
      </c>
      <c r="F10" s="15"/>
      <c r="G10" s="15"/>
      <c r="H10" s="15"/>
      <c r="I10" s="15" t="s">
        <v>34</v>
      </c>
      <c r="J10" s="15" t="s">
        <v>35</v>
      </c>
      <c r="K10" s="15" t="s">
        <v>36</v>
      </c>
      <c r="L10" s="16" t="s">
        <v>49</v>
      </c>
      <c r="M10" s="4">
        <v>133513000000</v>
      </c>
      <c r="N10" s="4">
        <v>0</v>
      </c>
      <c r="O10" s="4">
        <v>0</v>
      </c>
      <c r="P10" s="4">
        <v>133513000000</v>
      </c>
      <c r="Q10" s="4">
        <v>0</v>
      </c>
      <c r="R10" s="4">
        <v>74336593225.289993</v>
      </c>
      <c r="S10" s="4">
        <v>59176406774.709999</v>
      </c>
      <c r="T10" s="4">
        <v>66652094994.760002</v>
      </c>
      <c r="U10" s="19">
        <f t="shared" si="0"/>
        <v>0.49921801618389222</v>
      </c>
      <c r="V10" s="4">
        <v>41051680062.870003</v>
      </c>
      <c r="W10" s="19">
        <f t="shared" si="1"/>
        <v>0.3074732802264199</v>
      </c>
      <c r="X10" s="4">
        <v>40344563601.769997</v>
      </c>
      <c r="Y10" s="4">
        <v>40306450550.769997</v>
      </c>
    </row>
    <row r="11" spans="1:25" ht="33.75" x14ac:dyDescent="0.25">
      <c r="A11" s="15" t="s">
        <v>29</v>
      </c>
      <c r="B11" s="16" t="s">
        <v>30</v>
      </c>
      <c r="C11" s="17" t="s">
        <v>50</v>
      </c>
      <c r="D11" s="15" t="s">
        <v>32</v>
      </c>
      <c r="E11" s="15" t="s">
        <v>42</v>
      </c>
      <c r="F11" s="15" t="s">
        <v>33</v>
      </c>
      <c r="G11" s="15" t="s">
        <v>45</v>
      </c>
      <c r="H11" s="15" t="s">
        <v>51</v>
      </c>
      <c r="I11" s="15" t="s">
        <v>34</v>
      </c>
      <c r="J11" s="15" t="s">
        <v>35</v>
      </c>
      <c r="K11" s="15" t="s">
        <v>36</v>
      </c>
      <c r="L11" s="16" t="s">
        <v>52</v>
      </c>
      <c r="M11" s="4">
        <v>6848000000</v>
      </c>
      <c r="N11" s="4">
        <v>0</v>
      </c>
      <c r="O11" s="4">
        <v>0</v>
      </c>
      <c r="P11" s="4">
        <v>6848000000</v>
      </c>
      <c r="Q11" s="4">
        <v>0</v>
      </c>
      <c r="R11" s="4">
        <v>0</v>
      </c>
      <c r="S11" s="4">
        <v>6848000000</v>
      </c>
      <c r="T11" s="4">
        <v>0</v>
      </c>
      <c r="U11" s="19">
        <f t="shared" si="0"/>
        <v>0</v>
      </c>
      <c r="V11" s="4">
        <v>0</v>
      </c>
      <c r="W11" s="19">
        <f t="shared" si="1"/>
        <v>0</v>
      </c>
      <c r="X11" s="4">
        <v>0</v>
      </c>
      <c r="Y11" s="4">
        <v>0</v>
      </c>
    </row>
    <row r="12" spans="1:25" ht="33.75" x14ac:dyDescent="0.25">
      <c r="A12" s="15" t="s">
        <v>29</v>
      </c>
      <c r="B12" s="16" t="s">
        <v>30</v>
      </c>
      <c r="C12" s="17" t="s">
        <v>53</v>
      </c>
      <c r="D12" s="15" t="s">
        <v>32</v>
      </c>
      <c r="E12" s="15" t="s">
        <v>42</v>
      </c>
      <c r="F12" s="15" t="s">
        <v>39</v>
      </c>
      <c r="G12" s="15" t="s">
        <v>39</v>
      </c>
      <c r="H12" s="15"/>
      <c r="I12" s="15" t="s">
        <v>34</v>
      </c>
      <c r="J12" s="15" t="s">
        <v>35</v>
      </c>
      <c r="K12" s="15" t="s">
        <v>36</v>
      </c>
      <c r="L12" s="16" t="s">
        <v>54</v>
      </c>
      <c r="M12" s="4">
        <v>23650000000</v>
      </c>
      <c r="N12" s="4">
        <v>0</v>
      </c>
      <c r="O12" s="4">
        <v>0</v>
      </c>
      <c r="P12" s="4">
        <v>23650000000</v>
      </c>
      <c r="Q12" s="4">
        <v>8650000000</v>
      </c>
      <c r="R12" s="4">
        <v>14649908601</v>
      </c>
      <c r="S12" s="4">
        <v>350091399</v>
      </c>
      <c r="T12" s="4">
        <v>0</v>
      </c>
      <c r="U12" s="19">
        <f t="shared" si="0"/>
        <v>0</v>
      </c>
      <c r="V12" s="4">
        <v>0</v>
      </c>
      <c r="W12" s="19">
        <f t="shared" si="1"/>
        <v>0</v>
      </c>
      <c r="X12" s="4">
        <v>0</v>
      </c>
      <c r="Y12" s="4">
        <v>0</v>
      </c>
    </row>
    <row r="13" spans="1:25" ht="33.75" x14ac:dyDescent="0.25">
      <c r="A13" s="15" t="s">
        <v>29</v>
      </c>
      <c r="B13" s="16" t="s">
        <v>30</v>
      </c>
      <c r="C13" s="17" t="s">
        <v>55</v>
      </c>
      <c r="D13" s="15" t="s">
        <v>32</v>
      </c>
      <c r="E13" s="15" t="s">
        <v>42</v>
      </c>
      <c r="F13" s="15" t="s">
        <v>42</v>
      </c>
      <c r="G13" s="15" t="s">
        <v>33</v>
      </c>
      <c r="H13" s="15" t="s">
        <v>56</v>
      </c>
      <c r="I13" s="15" t="s">
        <v>34</v>
      </c>
      <c r="J13" s="15" t="s">
        <v>35</v>
      </c>
      <c r="K13" s="15" t="s">
        <v>36</v>
      </c>
      <c r="L13" s="16" t="s">
        <v>57</v>
      </c>
      <c r="M13" s="4">
        <v>57211000000</v>
      </c>
      <c r="N13" s="4">
        <v>0</v>
      </c>
      <c r="O13" s="4">
        <v>0</v>
      </c>
      <c r="P13" s="4">
        <v>57211000000</v>
      </c>
      <c r="Q13" s="4">
        <v>0</v>
      </c>
      <c r="R13" s="4">
        <v>0</v>
      </c>
      <c r="S13" s="4">
        <v>57211000000</v>
      </c>
      <c r="T13" s="4">
        <v>0</v>
      </c>
      <c r="U13" s="19">
        <f t="shared" si="0"/>
        <v>0</v>
      </c>
      <c r="V13" s="4">
        <v>0</v>
      </c>
      <c r="W13" s="19">
        <f t="shared" si="1"/>
        <v>0</v>
      </c>
      <c r="X13" s="4">
        <v>0</v>
      </c>
      <c r="Y13" s="4">
        <v>0</v>
      </c>
    </row>
    <row r="14" spans="1:25" ht="56.25" x14ac:dyDescent="0.25">
      <c r="A14" s="15" t="s">
        <v>29</v>
      </c>
      <c r="B14" s="16" t="s">
        <v>30</v>
      </c>
      <c r="C14" s="17" t="s">
        <v>58</v>
      </c>
      <c r="D14" s="15" t="s">
        <v>32</v>
      </c>
      <c r="E14" s="15" t="s">
        <v>42</v>
      </c>
      <c r="F14" s="15" t="s">
        <v>42</v>
      </c>
      <c r="G14" s="15" t="s">
        <v>33</v>
      </c>
      <c r="H14" s="15" t="s">
        <v>59</v>
      </c>
      <c r="I14" s="15" t="s">
        <v>34</v>
      </c>
      <c r="J14" s="15" t="s">
        <v>35</v>
      </c>
      <c r="K14" s="15" t="s">
        <v>36</v>
      </c>
      <c r="L14" s="16" t="s">
        <v>60</v>
      </c>
      <c r="M14" s="4">
        <v>1259000000</v>
      </c>
      <c r="N14" s="4">
        <v>0</v>
      </c>
      <c r="O14" s="4">
        <v>1259000000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19" t="e">
        <f t="shared" si="0"/>
        <v>#DIV/0!</v>
      </c>
      <c r="V14" s="4">
        <v>0</v>
      </c>
      <c r="W14" s="19" t="e">
        <f t="shared" si="1"/>
        <v>#DIV/0!</v>
      </c>
      <c r="X14" s="4">
        <v>0</v>
      </c>
      <c r="Y14" s="4">
        <v>0</v>
      </c>
    </row>
    <row r="15" spans="1:25" ht="56.25" x14ac:dyDescent="0.25">
      <c r="A15" s="15" t="s">
        <v>29</v>
      </c>
      <c r="B15" s="16" t="s">
        <v>30</v>
      </c>
      <c r="C15" s="17" t="s">
        <v>61</v>
      </c>
      <c r="D15" s="15" t="s">
        <v>32</v>
      </c>
      <c r="E15" s="15" t="s">
        <v>42</v>
      </c>
      <c r="F15" s="15" t="s">
        <v>42</v>
      </c>
      <c r="G15" s="15" t="s">
        <v>33</v>
      </c>
      <c r="H15" s="15" t="s">
        <v>62</v>
      </c>
      <c r="I15" s="15" t="s">
        <v>34</v>
      </c>
      <c r="J15" s="15" t="s">
        <v>35</v>
      </c>
      <c r="K15" s="15" t="s">
        <v>36</v>
      </c>
      <c r="L15" s="16" t="s">
        <v>63</v>
      </c>
      <c r="M15" s="4">
        <v>13111000000</v>
      </c>
      <c r="N15" s="4">
        <v>0</v>
      </c>
      <c r="O15" s="4">
        <v>0</v>
      </c>
      <c r="P15" s="4">
        <v>13111000000</v>
      </c>
      <c r="Q15" s="4">
        <v>1000000000</v>
      </c>
      <c r="R15" s="4">
        <v>5499999999</v>
      </c>
      <c r="S15" s="4">
        <v>6611000001</v>
      </c>
      <c r="T15" s="4">
        <v>5499999999</v>
      </c>
      <c r="U15" s="19">
        <f t="shared" si="0"/>
        <v>0.41949508039051181</v>
      </c>
      <c r="V15" s="4">
        <v>4499999999</v>
      </c>
      <c r="W15" s="19">
        <f t="shared" si="1"/>
        <v>0.34322324757836931</v>
      </c>
      <c r="X15" s="4">
        <v>4499999999</v>
      </c>
      <c r="Y15" s="4">
        <v>4499999999</v>
      </c>
    </row>
    <row r="16" spans="1:25" ht="45" x14ac:dyDescent="0.25">
      <c r="A16" s="15" t="s">
        <v>29</v>
      </c>
      <c r="B16" s="16" t="s">
        <v>30</v>
      </c>
      <c r="C16" s="17" t="s">
        <v>64</v>
      </c>
      <c r="D16" s="15" t="s">
        <v>32</v>
      </c>
      <c r="E16" s="15" t="s">
        <v>42</v>
      </c>
      <c r="F16" s="15" t="s">
        <v>42</v>
      </c>
      <c r="G16" s="15" t="s">
        <v>33</v>
      </c>
      <c r="H16" s="15" t="s">
        <v>65</v>
      </c>
      <c r="I16" s="15" t="s">
        <v>34</v>
      </c>
      <c r="J16" s="15" t="s">
        <v>35</v>
      </c>
      <c r="K16" s="15" t="s">
        <v>36</v>
      </c>
      <c r="L16" s="16" t="s">
        <v>66</v>
      </c>
      <c r="M16" s="4">
        <v>4500000000</v>
      </c>
      <c r="N16" s="4">
        <v>0</v>
      </c>
      <c r="O16" s="4">
        <v>0</v>
      </c>
      <c r="P16" s="4">
        <v>4500000000</v>
      </c>
      <c r="Q16" s="4">
        <v>1000000000</v>
      </c>
      <c r="R16" s="4">
        <v>500000000</v>
      </c>
      <c r="S16" s="4">
        <v>3000000000</v>
      </c>
      <c r="T16" s="4">
        <v>72842998</v>
      </c>
      <c r="U16" s="19">
        <f t="shared" si="0"/>
        <v>1.6187332888888888E-2</v>
      </c>
      <c r="V16" s="4">
        <v>57463688</v>
      </c>
      <c r="W16" s="19">
        <f t="shared" si="1"/>
        <v>1.2769708444444444E-2</v>
      </c>
      <c r="X16" s="4">
        <v>57463688</v>
      </c>
      <c r="Y16" s="4">
        <v>57463688</v>
      </c>
    </row>
    <row r="17" spans="1:25" ht="33.75" x14ac:dyDescent="0.25">
      <c r="A17" s="15" t="s">
        <v>29</v>
      </c>
      <c r="B17" s="16" t="s">
        <v>30</v>
      </c>
      <c r="C17" s="17" t="s">
        <v>67</v>
      </c>
      <c r="D17" s="15" t="s">
        <v>32</v>
      </c>
      <c r="E17" s="15" t="s">
        <v>42</v>
      </c>
      <c r="F17" s="15" t="s">
        <v>42</v>
      </c>
      <c r="G17" s="15" t="s">
        <v>33</v>
      </c>
      <c r="H17" s="15" t="s">
        <v>68</v>
      </c>
      <c r="I17" s="15" t="s">
        <v>34</v>
      </c>
      <c r="J17" s="15" t="s">
        <v>35</v>
      </c>
      <c r="K17" s="15" t="s">
        <v>36</v>
      </c>
      <c r="L17" s="16" t="s">
        <v>69</v>
      </c>
      <c r="M17" s="4">
        <v>2190000000</v>
      </c>
      <c r="N17" s="4">
        <v>0</v>
      </c>
      <c r="O17" s="4">
        <v>0</v>
      </c>
      <c r="P17" s="4">
        <v>2190000000</v>
      </c>
      <c r="Q17" s="4">
        <v>123954000</v>
      </c>
      <c r="R17" s="4">
        <v>1973063558</v>
      </c>
      <c r="S17" s="4">
        <v>92982442</v>
      </c>
      <c r="T17" s="4">
        <v>1718965306</v>
      </c>
      <c r="U17" s="19">
        <f t="shared" si="0"/>
        <v>0.7849156648401826</v>
      </c>
      <c r="V17" s="4">
        <v>865755529.29999995</v>
      </c>
      <c r="W17" s="19">
        <f t="shared" si="1"/>
        <v>0.39532215949771687</v>
      </c>
      <c r="X17" s="4">
        <v>865755529.29999995</v>
      </c>
      <c r="Y17" s="4">
        <v>854745581.29999995</v>
      </c>
    </row>
    <row r="18" spans="1:25" ht="33.75" x14ac:dyDescent="0.25">
      <c r="A18" s="15" t="s">
        <v>29</v>
      </c>
      <c r="B18" s="16" t="s">
        <v>30</v>
      </c>
      <c r="C18" s="17" t="s">
        <v>70</v>
      </c>
      <c r="D18" s="15" t="s">
        <v>32</v>
      </c>
      <c r="E18" s="15" t="s">
        <v>42</v>
      </c>
      <c r="F18" s="15" t="s">
        <v>42</v>
      </c>
      <c r="G18" s="15" t="s">
        <v>33</v>
      </c>
      <c r="H18" s="15" t="s">
        <v>71</v>
      </c>
      <c r="I18" s="15" t="s">
        <v>34</v>
      </c>
      <c r="J18" s="15" t="s">
        <v>35</v>
      </c>
      <c r="K18" s="15" t="s">
        <v>36</v>
      </c>
      <c r="L18" s="16" t="s">
        <v>72</v>
      </c>
      <c r="M18" s="4">
        <v>3614143683163</v>
      </c>
      <c r="N18" s="4">
        <v>0</v>
      </c>
      <c r="O18" s="4">
        <v>649063020000</v>
      </c>
      <c r="P18" s="4">
        <v>2965080663163</v>
      </c>
      <c r="Q18" s="4">
        <v>2871080663163</v>
      </c>
      <c r="R18" s="4">
        <v>94000000000</v>
      </c>
      <c r="S18" s="4">
        <v>0</v>
      </c>
      <c r="T18" s="4">
        <v>0</v>
      </c>
      <c r="U18" s="19">
        <f t="shared" si="0"/>
        <v>0</v>
      </c>
      <c r="V18" s="4">
        <v>0</v>
      </c>
      <c r="W18" s="19">
        <f t="shared" si="1"/>
        <v>0</v>
      </c>
      <c r="X18" s="4">
        <v>0</v>
      </c>
      <c r="Y18" s="4">
        <v>0</v>
      </c>
    </row>
    <row r="19" spans="1:25" ht="33.75" x14ac:dyDescent="0.25">
      <c r="A19" s="15" t="s">
        <v>29</v>
      </c>
      <c r="B19" s="16" t="s">
        <v>30</v>
      </c>
      <c r="C19" s="17" t="s">
        <v>70</v>
      </c>
      <c r="D19" s="15" t="s">
        <v>32</v>
      </c>
      <c r="E19" s="15" t="s">
        <v>42</v>
      </c>
      <c r="F19" s="15" t="s">
        <v>42</v>
      </c>
      <c r="G19" s="15" t="s">
        <v>33</v>
      </c>
      <c r="H19" s="15" t="s">
        <v>71</v>
      </c>
      <c r="I19" s="15" t="s">
        <v>34</v>
      </c>
      <c r="J19" s="15" t="s">
        <v>73</v>
      </c>
      <c r="K19" s="15" t="s">
        <v>36</v>
      </c>
      <c r="L19" s="16" t="s">
        <v>72</v>
      </c>
      <c r="M19" s="4">
        <v>15421786000000</v>
      </c>
      <c r="N19" s="4">
        <v>0</v>
      </c>
      <c r="O19" s="4">
        <v>8000000000000</v>
      </c>
      <c r="P19" s="4">
        <v>7421786000000</v>
      </c>
      <c r="Q19" s="4">
        <v>7421786000000</v>
      </c>
      <c r="R19" s="4">
        <v>0</v>
      </c>
      <c r="S19" s="4">
        <v>0</v>
      </c>
      <c r="T19" s="4">
        <v>0</v>
      </c>
      <c r="U19" s="19">
        <f t="shared" si="0"/>
        <v>0</v>
      </c>
      <c r="V19" s="4">
        <v>0</v>
      </c>
      <c r="W19" s="19">
        <f t="shared" si="1"/>
        <v>0</v>
      </c>
      <c r="X19" s="4">
        <v>0</v>
      </c>
      <c r="Y19" s="4">
        <v>0</v>
      </c>
    </row>
    <row r="20" spans="1:25" ht="33.75" x14ac:dyDescent="0.25">
      <c r="A20" s="15" t="s">
        <v>29</v>
      </c>
      <c r="B20" s="16" t="s">
        <v>30</v>
      </c>
      <c r="C20" s="17" t="s">
        <v>70</v>
      </c>
      <c r="D20" s="15" t="s">
        <v>32</v>
      </c>
      <c r="E20" s="15" t="s">
        <v>42</v>
      </c>
      <c r="F20" s="15" t="s">
        <v>42</v>
      </c>
      <c r="G20" s="15" t="s">
        <v>33</v>
      </c>
      <c r="H20" s="15" t="s">
        <v>71</v>
      </c>
      <c r="I20" s="15" t="s">
        <v>34</v>
      </c>
      <c r="J20" s="15" t="s">
        <v>73</v>
      </c>
      <c r="K20" s="15" t="s">
        <v>74</v>
      </c>
      <c r="L20" s="16" t="s">
        <v>72</v>
      </c>
      <c r="M20" s="4">
        <v>3205948519000</v>
      </c>
      <c r="N20" s="4">
        <v>0</v>
      </c>
      <c r="O20" s="4">
        <v>0</v>
      </c>
      <c r="P20" s="4">
        <v>3205948519000</v>
      </c>
      <c r="Q20" s="4">
        <v>3205948519000</v>
      </c>
      <c r="R20" s="4">
        <v>0</v>
      </c>
      <c r="S20" s="4">
        <v>0</v>
      </c>
      <c r="T20" s="4">
        <v>0</v>
      </c>
      <c r="U20" s="19">
        <f t="shared" si="0"/>
        <v>0</v>
      </c>
      <c r="V20" s="4">
        <v>0</v>
      </c>
      <c r="W20" s="19">
        <f t="shared" si="1"/>
        <v>0</v>
      </c>
      <c r="X20" s="4">
        <v>0</v>
      </c>
      <c r="Y20" s="4">
        <v>0</v>
      </c>
    </row>
    <row r="21" spans="1:25" ht="45" x14ac:dyDescent="0.25">
      <c r="A21" s="15" t="s">
        <v>29</v>
      </c>
      <c r="B21" s="16" t="s">
        <v>30</v>
      </c>
      <c r="C21" s="17" t="s">
        <v>75</v>
      </c>
      <c r="D21" s="15" t="s">
        <v>32</v>
      </c>
      <c r="E21" s="15" t="s">
        <v>42</v>
      </c>
      <c r="F21" s="15" t="s">
        <v>42</v>
      </c>
      <c r="G21" s="15" t="s">
        <v>39</v>
      </c>
      <c r="H21" s="15" t="s">
        <v>76</v>
      </c>
      <c r="I21" s="15" t="s">
        <v>34</v>
      </c>
      <c r="J21" s="15" t="s">
        <v>35</v>
      </c>
      <c r="K21" s="15" t="s">
        <v>36</v>
      </c>
      <c r="L21" s="16" t="s">
        <v>77</v>
      </c>
      <c r="M21" s="4">
        <v>134155000000</v>
      </c>
      <c r="N21" s="4">
        <v>0</v>
      </c>
      <c r="O21" s="4">
        <v>0</v>
      </c>
      <c r="P21" s="4">
        <v>134155000000</v>
      </c>
      <c r="Q21" s="4">
        <v>0</v>
      </c>
      <c r="R21" s="4">
        <v>134155000000</v>
      </c>
      <c r="S21" s="4">
        <v>0</v>
      </c>
      <c r="T21" s="4">
        <v>65696350969</v>
      </c>
      <c r="U21" s="19">
        <f t="shared" si="0"/>
        <v>0.48970482627557677</v>
      </c>
      <c r="V21" s="4">
        <v>65696350969</v>
      </c>
      <c r="W21" s="19">
        <f t="shared" si="1"/>
        <v>0.48970482627557677</v>
      </c>
      <c r="X21" s="4">
        <v>65696350969</v>
      </c>
      <c r="Y21" s="4">
        <v>65696350969</v>
      </c>
    </row>
    <row r="22" spans="1:25" ht="33.75" x14ac:dyDescent="0.25">
      <c r="A22" s="15" t="s">
        <v>29</v>
      </c>
      <c r="B22" s="16" t="s">
        <v>30</v>
      </c>
      <c r="C22" s="17" t="s">
        <v>78</v>
      </c>
      <c r="D22" s="15" t="s">
        <v>32</v>
      </c>
      <c r="E22" s="15" t="s">
        <v>42</v>
      </c>
      <c r="F22" s="15" t="s">
        <v>42</v>
      </c>
      <c r="G22" s="15" t="s">
        <v>39</v>
      </c>
      <c r="H22" s="15" t="s">
        <v>79</v>
      </c>
      <c r="I22" s="15" t="s">
        <v>34</v>
      </c>
      <c r="J22" s="15" t="s">
        <v>35</v>
      </c>
      <c r="K22" s="15" t="s">
        <v>36</v>
      </c>
      <c r="L22" s="16" t="s">
        <v>80</v>
      </c>
      <c r="M22" s="4">
        <v>2495000000</v>
      </c>
      <c r="N22" s="4">
        <v>0</v>
      </c>
      <c r="O22" s="4">
        <v>0</v>
      </c>
      <c r="P22" s="4">
        <v>2495000000</v>
      </c>
      <c r="Q22" s="4">
        <v>0</v>
      </c>
      <c r="R22" s="4">
        <v>2495000000</v>
      </c>
      <c r="S22" s="4">
        <v>0</v>
      </c>
      <c r="T22" s="4">
        <v>0</v>
      </c>
      <c r="U22" s="19">
        <f t="shared" si="0"/>
        <v>0</v>
      </c>
      <c r="V22" s="4">
        <v>0</v>
      </c>
      <c r="W22" s="19">
        <f t="shared" si="1"/>
        <v>0</v>
      </c>
      <c r="X22" s="4">
        <v>0</v>
      </c>
      <c r="Y22" s="4">
        <v>0</v>
      </c>
    </row>
    <row r="23" spans="1:25" ht="45" x14ac:dyDescent="0.25">
      <c r="A23" s="15" t="s">
        <v>29</v>
      </c>
      <c r="B23" s="16" t="s">
        <v>30</v>
      </c>
      <c r="C23" s="17" t="s">
        <v>81</v>
      </c>
      <c r="D23" s="15" t="s">
        <v>32</v>
      </c>
      <c r="E23" s="15" t="s">
        <v>42</v>
      </c>
      <c r="F23" s="15" t="s">
        <v>42</v>
      </c>
      <c r="G23" s="15" t="s">
        <v>39</v>
      </c>
      <c r="H23" s="15" t="s">
        <v>82</v>
      </c>
      <c r="I23" s="15" t="s">
        <v>34</v>
      </c>
      <c r="J23" s="15" t="s">
        <v>35</v>
      </c>
      <c r="K23" s="15" t="s">
        <v>36</v>
      </c>
      <c r="L23" s="16" t="s">
        <v>83</v>
      </c>
      <c r="M23" s="4">
        <v>47346000000</v>
      </c>
      <c r="N23" s="4">
        <v>0</v>
      </c>
      <c r="O23" s="4">
        <v>0</v>
      </c>
      <c r="P23" s="4">
        <v>47346000000</v>
      </c>
      <c r="Q23" s="4">
        <v>0</v>
      </c>
      <c r="R23" s="4">
        <v>17319706373</v>
      </c>
      <c r="S23" s="4">
        <v>30026293627</v>
      </c>
      <c r="T23" s="4">
        <v>17319706373</v>
      </c>
      <c r="U23" s="19">
        <f t="shared" si="0"/>
        <v>0.365811396379842</v>
      </c>
      <c r="V23" s="4">
        <v>17319706373</v>
      </c>
      <c r="W23" s="19">
        <f t="shared" si="1"/>
        <v>0.365811396379842</v>
      </c>
      <c r="X23" s="4">
        <v>17319706373</v>
      </c>
      <c r="Y23" s="4">
        <v>17319706373</v>
      </c>
    </row>
    <row r="24" spans="1:25" ht="45" x14ac:dyDescent="0.25">
      <c r="A24" s="15" t="s">
        <v>29</v>
      </c>
      <c r="B24" s="16" t="s">
        <v>30</v>
      </c>
      <c r="C24" s="17" t="s">
        <v>84</v>
      </c>
      <c r="D24" s="15" t="s">
        <v>32</v>
      </c>
      <c r="E24" s="15" t="s">
        <v>42</v>
      </c>
      <c r="F24" s="15" t="s">
        <v>42</v>
      </c>
      <c r="G24" s="15" t="s">
        <v>39</v>
      </c>
      <c r="H24" s="15" t="s">
        <v>85</v>
      </c>
      <c r="I24" s="15" t="s">
        <v>34</v>
      </c>
      <c r="J24" s="15" t="s">
        <v>35</v>
      </c>
      <c r="K24" s="15" t="s">
        <v>36</v>
      </c>
      <c r="L24" s="16" t="s">
        <v>86</v>
      </c>
      <c r="M24" s="4">
        <v>109570000000</v>
      </c>
      <c r="N24" s="4">
        <v>0</v>
      </c>
      <c r="O24" s="4">
        <v>0</v>
      </c>
      <c r="P24" s="4">
        <v>109570000000</v>
      </c>
      <c r="Q24" s="4">
        <v>0</v>
      </c>
      <c r="R24" s="4">
        <v>49991879710</v>
      </c>
      <c r="S24" s="4">
        <v>59578120290</v>
      </c>
      <c r="T24" s="4">
        <v>49991879710</v>
      </c>
      <c r="U24" s="19">
        <f t="shared" si="0"/>
        <v>0.45625517669069998</v>
      </c>
      <c r="V24" s="4">
        <v>49991879710</v>
      </c>
      <c r="W24" s="19">
        <f t="shared" si="1"/>
        <v>0.45625517669069998</v>
      </c>
      <c r="X24" s="4">
        <v>49991879710</v>
      </c>
      <c r="Y24" s="4">
        <v>49991879710</v>
      </c>
    </row>
    <row r="25" spans="1:25" ht="78.75" x14ac:dyDescent="0.25">
      <c r="A25" s="15" t="s">
        <v>29</v>
      </c>
      <c r="B25" s="16" t="s">
        <v>30</v>
      </c>
      <c r="C25" s="17" t="s">
        <v>87</v>
      </c>
      <c r="D25" s="15" t="s">
        <v>32</v>
      </c>
      <c r="E25" s="15" t="s">
        <v>42</v>
      </c>
      <c r="F25" s="15" t="s">
        <v>42</v>
      </c>
      <c r="G25" s="15" t="s">
        <v>39</v>
      </c>
      <c r="H25" s="15" t="s">
        <v>88</v>
      </c>
      <c r="I25" s="15" t="s">
        <v>34</v>
      </c>
      <c r="J25" s="15" t="s">
        <v>35</v>
      </c>
      <c r="K25" s="15" t="s">
        <v>36</v>
      </c>
      <c r="L25" s="16" t="s">
        <v>89</v>
      </c>
      <c r="M25" s="4">
        <v>7913000000</v>
      </c>
      <c r="N25" s="4">
        <v>0</v>
      </c>
      <c r="O25" s="4">
        <v>0</v>
      </c>
      <c r="P25" s="4">
        <v>7913000000</v>
      </c>
      <c r="Q25" s="4">
        <v>0</v>
      </c>
      <c r="R25" s="4">
        <v>3820561751</v>
      </c>
      <c r="S25" s="4">
        <v>4092438249</v>
      </c>
      <c r="T25" s="4">
        <v>3688690481.5</v>
      </c>
      <c r="U25" s="19">
        <f t="shared" si="0"/>
        <v>0.46615575401238468</v>
      </c>
      <c r="V25" s="4">
        <v>2019066375.6300001</v>
      </c>
      <c r="W25" s="19">
        <f t="shared" si="1"/>
        <v>0.25515814174522938</v>
      </c>
      <c r="X25" s="4">
        <v>2012666375.6300001</v>
      </c>
      <c r="Y25" s="4">
        <v>1959520232.6300001</v>
      </c>
    </row>
    <row r="26" spans="1:25" ht="45" x14ac:dyDescent="0.25">
      <c r="A26" s="15" t="s">
        <v>29</v>
      </c>
      <c r="B26" s="16" t="s">
        <v>30</v>
      </c>
      <c r="C26" s="17" t="s">
        <v>90</v>
      </c>
      <c r="D26" s="15" t="s">
        <v>32</v>
      </c>
      <c r="E26" s="15" t="s">
        <v>42</v>
      </c>
      <c r="F26" s="15" t="s">
        <v>42</v>
      </c>
      <c r="G26" s="15" t="s">
        <v>39</v>
      </c>
      <c r="H26" s="15" t="s">
        <v>91</v>
      </c>
      <c r="I26" s="15" t="s">
        <v>34</v>
      </c>
      <c r="J26" s="15" t="s">
        <v>35</v>
      </c>
      <c r="K26" s="15" t="s">
        <v>36</v>
      </c>
      <c r="L26" s="16" t="s">
        <v>92</v>
      </c>
      <c r="M26" s="4">
        <v>40217875311</v>
      </c>
      <c r="N26" s="4">
        <v>0</v>
      </c>
      <c r="O26" s="4">
        <v>0</v>
      </c>
      <c r="P26" s="4">
        <v>40217875311</v>
      </c>
      <c r="Q26" s="4">
        <v>0</v>
      </c>
      <c r="R26" s="4">
        <v>40217875311</v>
      </c>
      <c r="S26" s="4">
        <v>0</v>
      </c>
      <c r="T26" s="4">
        <v>40217875311</v>
      </c>
      <c r="U26" s="19">
        <f t="shared" si="0"/>
        <v>1</v>
      </c>
      <c r="V26" s="4">
        <v>12065362594</v>
      </c>
      <c r="W26" s="19">
        <f t="shared" si="1"/>
        <v>0.30000000001740518</v>
      </c>
      <c r="X26" s="4">
        <v>12065362594</v>
      </c>
      <c r="Y26" s="4">
        <v>12065362594</v>
      </c>
    </row>
    <row r="27" spans="1:25" ht="33.75" x14ac:dyDescent="0.25">
      <c r="A27" s="15" t="s">
        <v>29</v>
      </c>
      <c r="B27" s="16" t="s">
        <v>30</v>
      </c>
      <c r="C27" s="17" t="s">
        <v>93</v>
      </c>
      <c r="D27" s="15" t="s">
        <v>32</v>
      </c>
      <c r="E27" s="15" t="s">
        <v>42</v>
      </c>
      <c r="F27" s="15" t="s">
        <v>42</v>
      </c>
      <c r="G27" s="15" t="s">
        <v>39</v>
      </c>
      <c r="H27" s="15" t="s">
        <v>94</v>
      </c>
      <c r="I27" s="15" t="s">
        <v>34</v>
      </c>
      <c r="J27" s="15" t="s">
        <v>35</v>
      </c>
      <c r="K27" s="15" t="s">
        <v>36</v>
      </c>
      <c r="L27" s="16" t="s">
        <v>95</v>
      </c>
      <c r="M27" s="4">
        <v>40217875311</v>
      </c>
      <c r="N27" s="4">
        <v>0</v>
      </c>
      <c r="O27" s="4">
        <v>0</v>
      </c>
      <c r="P27" s="4">
        <v>40217875311</v>
      </c>
      <c r="Q27" s="4">
        <v>0</v>
      </c>
      <c r="R27" s="4">
        <v>40217875311</v>
      </c>
      <c r="S27" s="4">
        <v>0</v>
      </c>
      <c r="T27" s="4">
        <v>40217875311</v>
      </c>
      <c r="U27" s="19">
        <f t="shared" si="0"/>
        <v>1</v>
      </c>
      <c r="V27" s="4">
        <v>12065362594</v>
      </c>
      <c r="W27" s="19">
        <f t="shared" si="1"/>
        <v>0.30000000001740518</v>
      </c>
      <c r="X27" s="4">
        <v>12065362594</v>
      </c>
      <c r="Y27" s="4">
        <v>12065362594</v>
      </c>
    </row>
    <row r="28" spans="1:25" ht="33.75" x14ac:dyDescent="0.25">
      <c r="A28" s="15" t="s">
        <v>29</v>
      </c>
      <c r="B28" s="16" t="s">
        <v>30</v>
      </c>
      <c r="C28" s="17" t="s">
        <v>96</v>
      </c>
      <c r="D28" s="15" t="s">
        <v>32</v>
      </c>
      <c r="E28" s="15" t="s">
        <v>42</v>
      </c>
      <c r="F28" s="15" t="s">
        <v>42</v>
      </c>
      <c r="G28" s="15" t="s">
        <v>39</v>
      </c>
      <c r="H28" s="15" t="s">
        <v>97</v>
      </c>
      <c r="I28" s="15" t="s">
        <v>34</v>
      </c>
      <c r="J28" s="15" t="s">
        <v>35</v>
      </c>
      <c r="K28" s="15" t="s">
        <v>36</v>
      </c>
      <c r="L28" s="16" t="s">
        <v>98</v>
      </c>
      <c r="M28" s="4">
        <v>40217875311</v>
      </c>
      <c r="N28" s="4">
        <v>0</v>
      </c>
      <c r="O28" s="4">
        <v>0</v>
      </c>
      <c r="P28" s="4">
        <v>40217875311</v>
      </c>
      <c r="Q28" s="4">
        <v>0</v>
      </c>
      <c r="R28" s="4">
        <v>40217875311</v>
      </c>
      <c r="S28" s="4">
        <v>0</v>
      </c>
      <c r="T28" s="4">
        <v>40217875311</v>
      </c>
      <c r="U28" s="19">
        <f t="shared" si="0"/>
        <v>1</v>
      </c>
      <c r="V28" s="4">
        <v>12065362594</v>
      </c>
      <c r="W28" s="19">
        <f t="shared" si="1"/>
        <v>0.30000000001740518</v>
      </c>
      <c r="X28" s="4">
        <v>12065362594</v>
      </c>
      <c r="Y28" s="4">
        <v>12065362594</v>
      </c>
    </row>
    <row r="29" spans="1:25" ht="33.75" x14ac:dyDescent="0.25">
      <c r="A29" s="15" t="s">
        <v>29</v>
      </c>
      <c r="B29" s="16" t="s">
        <v>30</v>
      </c>
      <c r="C29" s="17" t="s">
        <v>99</v>
      </c>
      <c r="D29" s="15" t="s">
        <v>32</v>
      </c>
      <c r="E29" s="15" t="s">
        <v>42</v>
      </c>
      <c r="F29" s="15" t="s">
        <v>42</v>
      </c>
      <c r="G29" s="15" t="s">
        <v>39</v>
      </c>
      <c r="H29" s="15" t="s">
        <v>100</v>
      </c>
      <c r="I29" s="15" t="s">
        <v>34</v>
      </c>
      <c r="J29" s="15" t="s">
        <v>35</v>
      </c>
      <c r="K29" s="15" t="s">
        <v>36</v>
      </c>
      <c r="L29" s="16" t="s">
        <v>101</v>
      </c>
      <c r="M29" s="4">
        <v>40217875311</v>
      </c>
      <c r="N29" s="4">
        <v>0</v>
      </c>
      <c r="O29" s="4">
        <v>0</v>
      </c>
      <c r="P29" s="4">
        <v>40217875311</v>
      </c>
      <c r="Q29" s="4">
        <v>0</v>
      </c>
      <c r="R29" s="4">
        <v>40217875311</v>
      </c>
      <c r="S29" s="4">
        <v>0</v>
      </c>
      <c r="T29" s="4">
        <v>40217875311</v>
      </c>
      <c r="U29" s="19">
        <f t="shared" si="0"/>
        <v>1</v>
      </c>
      <c r="V29" s="4">
        <v>12065362594</v>
      </c>
      <c r="W29" s="19">
        <f t="shared" si="1"/>
        <v>0.30000000001740518</v>
      </c>
      <c r="X29" s="4">
        <v>12065362594</v>
      </c>
      <c r="Y29" s="4">
        <v>12065362594</v>
      </c>
    </row>
    <row r="30" spans="1:25" ht="33.75" x14ac:dyDescent="0.25">
      <c r="A30" s="15" t="s">
        <v>29</v>
      </c>
      <c r="B30" s="16" t="s">
        <v>30</v>
      </c>
      <c r="C30" s="17" t="s">
        <v>102</v>
      </c>
      <c r="D30" s="15" t="s">
        <v>32</v>
      </c>
      <c r="E30" s="15" t="s">
        <v>42</v>
      </c>
      <c r="F30" s="15" t="s">
        <v>42</v>
      </c>
      <c r="G30" s="15" t="s">
        <v>39</v>
      </c>
      <c r="H30" s="15" t="s">
        <v>103</v>
      </c>
      <c r="I30" s="15" t="s">
        <v>34</v>
      </c>
      <c r="J30" s="15" t="s">
        <v>35</v>
      </c>
      <c r="K30" s="15" t="s">
        <v>36</v>
      </c>
      <c r="L30" s="16" t="s">
        <v>104</v>
      </c>
      <c r="M30" s="4">
        <v>40217875311</v>
      </c>
      <c r="N30" s="4">
        <v>0</v>
      </c>
      <c r="O30" s="4">
        <v>0</v>
      </c>
      <c r="P30" s="4">
        <v>40217875311</v>
      </c>
      <c r="Q30" s="4">
        <v>0</v>
      </c>
      <c r="R30" s="4">
        <v>40217875311</v>
      </c>
      <c r="S30" s="4">
        <v>0</v>
      </c>
      <c r="T30" s="4">
        <v>40217875311</v>
      </c>
      <c r="U30" s="19">
        <f t="shared" si="0"/>
        <v>1</v>
      </c>
      <c r="V30" s="4">
        <v>12065362594</v>
      </c>
      <c r="W30" s="19">
        <f t="shared" si="1"/>
        <v>0.30000000001740518</v>
      </c>
      <c r="X30" s="4">
        <v>12065362594</v>
      </c>
      <c r="Y30" s="4">
        <v>12065362594</v>
      </c>
    </row>
    <row r="31" spans="1:25" ht="33.75" x14ac:dyDescent="0.25">
      <c r="A31" s="15" t="s">
        <v>29</v>
      </c>
      <c r="B31" s="16" t="s">
        <v>30</v>
      </c>
      <c r="C31" s="17" t="s">
        <v>105</v>
      </c>
      <c r="D31" s="15" t="s">
        <v>32</v>
      </c>
      <c r="E31" s="15" t="s">
        <v>42</v>
      </c>
      <c r="F31" s="15" t="s">
        <v>42</v>
      </c>
      <c r="G31" s="15" t="s">
        <v>39</v>
      </c>
      <c r="H31" s="15" t="s">
        <v>106</v>
      </c>
      <c r="I31" s="15" t="s">
        <v>34</v>
      </c>
      <c r="J31" s="15" t="s">
        <v>35</v>
      </c>
      <c r="K31" s="15" t="s">
        <v>36</v>
      </c>
      <c r="L31" s="16" t="s">
        <v>107</v>
      </c>
      <c r="M31" s="4">
        <v>40217875311</v>
      </c>
      <c r="N31" s="4">
        <v>0</v>
      </c>
      <c r="O31" s="4">
        <v>0</v>
      </c>
      <c r="P31" s="4">
        <v>40217875311</v>
      </c>
      <c r="Q31" s="4">
        <v>0</v>
      </c>
      <c r="R31" s="4">
        <v>40217875311</v>
      </c>
      <c r="S31" s="4">
        <v>0</v>
      </c>
      <c r="T31" s="4">
        <v>40217875311</v>
      </c>
      <c r="U31" s="19">
        <f t="shared" si="0"/>
        <v>1</v>
      </c>
      <c r="V31" s="4">
        <v>12065362594</v>
      </c>
      <c r="W31" s="19">
        <f t="shared" si="1"/>
        <v>0.30000000001740518</v>
      </c>
      <c r="X31" s="4">
        <v>12065362594</v>
      </c>
      <c r="Y31" s="4">
        <v>12065362594</v>
      </c>
    </row>
    <row r="32" spans="1:25" ht="33.75" x14ac:dyDescent="0.25">
      <c r="A32" s="15" t="s">
        <v>29</v>
      </c>
      <c r="B32" s="16" t="s">
        <v>30</v>
      </c>
      <c r="C32" s="17" t="s">
        <v>108</v>
      </c>
      <c r="D32" s="15" t="s">
        <v>32</v>
      </c>
      <c r="E32" s="15" t="s">
        <v>42</v>
      </c>
      <c r="F32" s="15" t="s">
        <v>42</v>
      </c>
      <c r="G32" s="15" t="s">
        <v>39</v>
      </c>
      <c r="H32" s="15" t="s">
        <v>109</v>
      </c>
      <c r="I32" s="15" t="s">
        <v>34</v>
      </c>
      <c r="J32" s="15" t="s">
        <v>35</v>
      </c>
      <c r="K32" s="15" t="s">
        <v>36</v>
      </c>
      <c r="L32" s="16" t="s">
        <v>110</v>
      </c>
      <c r="M32" s="4">
        <v>40217875311</v>
      </c>
      <c r="N32" s="4">
        <v>0</v>
      </c>
      <c r="O32" s="4">
        <v>0</v>
      </c>
      <c r="P32" s="4">
        <v>40217875311</v>
      </c>
      <c r="Q32" s="4">
        <v>0</v>
      </c>
      <c r="R32" s="4">
        <v>40217875311</v>
      </c>
      <c r="S32" s="4">
        <v>0</v>
      </c>
      <c r="T32" s="4">
        <v>40217875311</v>
      </c>
      <c r="U32" s="19">
        <f t="shared" si="0"/>
        <v>1</v>
      </c>
      <c r="V32" s="4">
        <v>12065362594</v>
      </c>
      <c r="W32" s="19">
        <f t="shared" si="1"/>
        <v>0.30000000001740518</v>
      </c>
      <c r="X32" s="4">
        <v>12065362594</v>
      </c>
      <c r="Y32" s="4">
        <v>12065362594</v>
      </c>
    </row>
    <row r="33" spans="1:25" ht="33.75" x14ac:dyDescent="0.25">
      <c r="A33" s="15" t="s">
        <v>29</v>
      </c>
      <c r="B33" s="16" t="s">
        <v>30</v>
      </c>
      <c r="C33" s="17" t="s">
        <v>111</v>
      </c>
      <c r="D33" s="15" t="s">
        <v>32</v>
      </c>
      <c r="E33" s="15" t="s">
        <v>42</v>
      </c>
      <c r="F33" s="15" t="s">
        <v>42</v>
      </c>
      <c r="G33" s="15" t="s">
        <v>39</v>
      </c>
      <c r="H33" s="15" t="s">
        <v>112</v>
      </c>
      <c r="I33" s="15" t="s">
        <v>34</v>
      </c>
      <c r="J33" s="15" t="s">
        <v>35</v>
      </c>
      <c r="K33" s="15" t="s">
        <v>36</v>
      </c>
      <c r="L33" s="16" t="s">
        <v>113</v>
      </c>
      <c r="M33" s="4">
        <v>40217875310</v>
      </c>
      <c r="N33" s="4">
        <v>0</v>
      </c>
      <c r="O33" s="4">
        <v>0</v>
      </c>
      <c r="P33" s="4">
        <v>40217875310</v>
      </c>
      <c r="Q33" s="4">
        <v>0</v>
      </c>
      <c r="R33" s="4">
        <v>40217875310</v>
      </c>
      <c r="S33" s="4">
        <v>0</v>
      </c>
      <c r="T33" s="4">
        <v>40217875310</v>
      </c>
      <c r="U33" s="19">
        <f t="shared" si="0"/>
        <v>1</v>
      </c>
      <c r="V33" s="4">
        <v>12065362594</v>
      </c>
      <c r="W33" s="19">
        <f t="shared" si="1"/>
        <v>0.30000000002486454</v>
      </c>
      <c r="X33" s="4">
        <v>12065362594</v>
      </c>
      <c r="Y33" s="4">
        <v>12065362594</v>
      </c>
    </row>
    <row r="34" spans="1:25" ht="33.75" x14ac:dyDescent="0.25">
      <c r="A34" s="15" t="s">
        <v>29</v>
      </c>
      <c r="B34" s="16" t="s">
        <v>30</v>
      </c>
      <c r="C34" s="17" t="s">
        <v>114</v>
      </c>
      <c r="D34" s="15" t="s">
        <v>32</v>
      </c>
      <c r="E34" s="15" t="s">
        <v>42</v>
      </c>
      <c r="F34" s="15" t="s">
        <v>42</v>
      </c>
      <c r="G34" s="15" t="s">
        <v>39</v>
      </c>
      <c r="H34" s="15" t="s">
        <v>115</v>
      </c>
      <c r="I34" s="15" t="s">
        <v>34</v>
      </c>
      <c r="J34" s="15" t="s">
        <v>35</v>
      </c>
      <c r="K34" s="15" t="s">
        <v>36</v>
      </c>
      <c r="L34" s="16" t="s">
        <v>116</v>
      </c>
      <c r="M34" s="4">
        <v>40217875310</v>
      </c>
      <c r="N34" s="4">
        <v>0</v>
      </c>
      <c r="O34" s="4">
        <v>0</v>
      </c>
      <c r="P34" s="4">
        <v>40217875310</v>
      </c>
      <c r="Q34" s="4">
        <v>0</v>
      </c>
      <c r="R34" s="4">
        <v>40217875310</v>
      </c>
      <c r="S34" s="4">
        <v>0</v>
      </c>
      <c r="T34" s="4">
        <v>40217875310</v>
      </c>
      <c r="U34" s="19">
        <f t="shared" si="0"/>
        <v>1</v>
      </c>
      <c r="V34" s="4">
        <v>12065362594</v>
      </c>
      <c r="W34" s="19">
        <f t="shared" si="1"/>
        <v>0.30000000002486454</v>
      </c>
      <c r="X34" s="4">
        <v>12065362594</v>
      </c>
      <c r="Y34" s="4">
        <v>12065362594</v>
      </c>
    </row>
    <row r="35" spans="1:25" ht="45" x14ac:dyDescent="0.25">
      <c r="A35" s="15" t="s">
        <v>29</v>
      </c>
      <c r="B35" s="16" t="s">
        <v>30</v>
      </c>
      <c r="C35" s="17" t="s">
        <v>117</v>
      </c>
      <c r="D35" s="15" t="s">
        <v>32</v>
      </c>
      <c r="E35" s="15" t="s">
        <v>42</v>
      </c>
      <c r="F35" s="15" t="s">
        <v>42</v>
      </c>
      <c r="G35" s="15" t="s">
        <v>42</v>
      </c>
      <c r="H35" s="15" t="s">
        <v>118</v>
      </c>
      <c r="I35" s="15" t="s">
        <v>34</v>
      </c>
      <c r="J35" s="15" t="s">
        <v>35</v>
      </c>
      <c r="K35" s="15" t="s">
        <v>36</v>
      </c>
      <c r="L35" s="16" t="s">
        <v>119</v>
      </c>
      <c r="M35" s="4">
        <v>81915000000</v>
      </c>
      <c r="N35" s="4">
        <v>0</v>
      </c>
      <c r="O35" s="4">
        <v>0</v>
      </c>
      <c r="P35" s="4">
        <v>81915000000</v>
      </c>
      <c r="Q35" s="4">
        <v>0</v>
      </c>
      <c r="R35" s="4">
        <v>81915000000</v>
      </c>
      <c r="S35" s="4">
        <v>0</v>
      </c>
      <c r="T35" s="4">
        <v>61470000000</v>
      </c>
      <c r="U35" s="19">
        <f t="shared" si="0"/>
        <v>0.7504120124519319</v>
      </c>
      <c r="V35" s="4">
        <v>61470000000</v>
      </c>
      <c r="W35" s="19">
        <f t="shared" si="1"/>
        <v>0.7504120124519319</v>
      </c>
      <c r="X35" s="4">
        <v>61470000000</v>
      </c>
      <c r="Y35" s="4">
        <v>61470000000</v>
      </c>
    </row>
    <row r="36" spans="1:25" ht="33.75" x14ac:dyDescent="0.25">
      <c r="A36" s="15" t="s">
        <v>29</v>
      </c>
      <c r="B36" s="16" t="s">
        <v>30</v>
      </c>
      <c r="C36" s="17" t="s">
        <v>120</v>
      </c>
      <c r="D36" s="15" t="s">
        <v>32</v>
      </c>
      <c r="E36" s="15" t="s">
        <v>42</v>
      </c>
      <c r="F36" s="15" t="s">
        <v>42</v>
      </c>
      <c r="G36" s="15" t="s">
        <v>45</v>
      </c>
      <c r="H36" s="15" t="s">
        <v>88</v>
      </c>
      <c r="I36" s="15" t="s">
        <v>34</v>
      </c>
      <c r="J36" s="15" t="s">
        <v>35</v>
      </c>
      <c r="K36" s="15" t="s">
        <v>36</v>
      </c>
      <c r="L36" s="16" t="s">
        <v>121</v>
      </c>
      <c r="M36" s="4">
        <v>35640000000</v>
      </c>
      <c r="N36" s="4">
        <v>0</v>
      </c>
      <c r="O36" s="4">
        <v>0</v>
      </c>
      <c r="P36" s="4">
        <v>35640000000</v>
      </c>
      <c r="Q36" s="4">
        <v>0</v>
      </c>
      <c r="R36" s="4">
        <v>0</v>
      </c>
      <c r="S36" s="4">
        <v>35640000000</v>
      </c>
      <c r="T36" s="4">
        <v>0</v>
      </c>
      <c r="U36" s="19">
        <f t="shared" si="0"/>
        <v>0</v>
      </c>
      <c r="V36" s="4">
        <v>0</v>
      </c>
      <c r="W36" s="19">
        <f t="shared" si="1"/>
        <v>0</v>
      </c>
      <c r="X36" s="4">
        <v>0</v>
      </c>
      <c r="Y36" s="4">
        <v>0</v>
      </c>
    </row>
    <row r="37" spans="1:25" ht="33.75" x14ac:dyDescent="0.25">
      <c r="A37" s="15" t="s">
        <v>29</v>
      </c>
      <c r="B37" s="16" t="s">
        <v>30</v>
      </c>
      <c r="C37" s="17" t="s">
        <v>122</v>
      </c>
      <c r="D37" s="15" t="s">
        <v>32</v>
      </c>
      <c r="E37" s="15" t="s">
        <v>42</v>
      </c>
      <c r="F37" s="15" t="s">
        <v>42</v>
      </c>
      <c r="G37" s="15" t="s">
        <v>45</v>
      </c>
      <c r="H37" s="15" t="s">
        <v>123</v>
      </c>
      <c r="I37" s="15" t="s">
        <v>34</v>
      </c>
      <c r="J37" s="15" t="s">
        <v>73</v>
      </c>
      <c r="K37" s="15" t="s">
        <v>36</v>
      </c>
      <c r="L37" s="16" t="s">
        <v>124</v>
      </c>
      <c r="M37" s="4">
        <v>0</v>
      </c>
      <c r="N37" s="4">
        <v>8000000000000</v>
      </c>
      <c r="O37" s="4">
        <v>0</v>
      </c>
      <c r="P37" s="4">
        <v>8000000000000</v>
      </c>
      <c r="Q37" s="4">
        <v>160047057212.79001</v>
      </c>
      <c r="R37" s="4">
        <v>7839952942787.21</v>
      </c>
      <c r="S37" s="4">
        <v>0</v>
      </c>
      <c r="T37" s="4">
        <v>7839952942787.21</v>
      </c>
      <c r="U37" s="19">
        <f t="shared" si="0"/>
        <v>0.97999411784840129</v>
      </c>
      <c r="V37" s="4">
        <v>7839952942787.21</v>
      </c>
      <c r="W37" s="19">
        <f t="shared" si="1"/>
        <v>0.97999411784840129</v>
      </c>
      <c r="X37" s="4">
        <v>7839952942787.21</v>
      </c>
      <c r="Y37" s="4">
        <v>7839952942787.21</v>
      </c>
    </row>
    <row r="38" spans="1:25" ht="33.75" x14ac:dyDescent="0.25">
      <c r="A38" s="15" t="s">
        <v>29</v>
      </c>
      <c r="B38" s="16" t="s">
        <v>30</v>
      </c>
      <c r="C38" s="17" t="s">
        <v>125</v>
      </c>
      <c r="D38" s="15" t="s">
        <v>32</v>
      </c>
      <c r="E38" s="15" t="s">
        <v>42</v>
      </c>
      <c r="F38" s="15" t="s">
        <v>42</v>
      </c>
      <c r="G38" s="15" t="s">
        <v>126</v>
      </c>
      <c r="H38" s="15" t="s">
        <v>127</v>
      </c>
      <c r="I38" s="15" t="s">
        <v>34</v>
      </c>
      <c r="J38" s="15" t="s">
        <v>35</v>
      </c>
      <c r="K38" s="15" t="s">
        <v>36</v>
      </c>
      <c r="L38" s="16" t="s">
        <v>128</v>
      </c>
      <c r="M38" s="4">
        <v>7785825229209</v>
      </c>
      <c r="N38" s="4">
        <v>0</v>
      </c>
      <c r="O38" s="4">
        <v>0</v>
      </c>
      <c r="P38" s="4">
        <v>7785825229209</v>
      </c>
      <c r="Q38" s="4">
        <v>0</v>
      </c>
      <c r="R38" s="4">
        <v>7785825229209</v>
      </c>
      <c r="S38" s="4">
        <v>0</v>
      </c>
      <c r="T38" s="4">
        <v>5275577026772</v>
      </c>
      <c r="U38" s="19">
        <f t="shared" si="0"/>
        <v>0.67758739394513379</v>
      </c>
      <c r="V38" s="4">
        <v>5275577026772</v>
      </c>
      <c r="W38" s="19">
        <f t="shared" si="1"/>
        <v>0.67758739394513379</v>
      </c>
      <c r="X38" s="4">
        <v>5275577026772</v>
      </c>
      <c r="Y38" s="4">
        <v>5275577026772</v>
      </c>
    </row>
    <row r="39" spans="1:25" ht="33.75" x14ac:dyDescent="0.25">
      <c r="A39" s="15" t="s">
        <v>29</v>
      </c>
      <c r="B39" s="16" t="s">
        <v>30</v>
      </c>
      <c r="C39" s="17" t="s">
        <v>129</v>
      </c>
      <c r="D39" s="15" t="s">
        <v>32</v>
      </c>
      <c r="E39" s="15" t="s">
        <v>42</v>
      </c>
      <c r="F39" s="15" t="s">
        <v>42</v>
      </c>
      <c r="G39" s="15" t="s">
        <v>126</v>
      </c>
      <c r="H39" s="15" t="s">
        <v>130</v>
      </c>
      <c r="I39" s="15" t="s">
        <v>34</v>
      </c>
      <c r="J39" s="15" t="s">
        <v>35</v>
      </c>
      <c r="K39" s="15" t="s">
        <v>36</v>
      </c>
      <c r="L39" s="16" t="s">
        <v>131</v>
      </c>
      <c r="M39" s="4">
        <v>55932652509</v>
      </c>
      <c r="N39" s="4">
        <v>0</v>
      </c>
      <c r="O39" s="4">
        <v>0</v>
      </c>
      <c r="P39" s="4">
        <v>55932652509</v>
      </c>
      <c r="Q39" s="4">
        <v>0</v>
      </c>
      <c r="R39" s="4">
        <v>55932652509</v>
      </c>
      <c r="S39" s="4">
        <v>0</v>
      </c>
      <c r="T39" s="4">
        <v>37872997612</v>
      </c>
      <c r="U39" s="19">
        <f t="shared" si="0"/>
        <v>0.6771178535812501</v>
      </c>
      <c r="V39" s="4">
        <v>37872997612</v>
      </c>
      <c r="W39" s="19">
        <f t="shared" si="1"/>
        <v>0.6771178535812501</v>
      </c>
      <c r="X39" s="4">
        <v>37872997612</v>
      </c>
      <c r="Y39" s="4">
        <v>37872997612</v>
      </c>
    </row>
    <row r="40" spans="1:25" ht="33.75" x14ac:dyDescent="0.25">
      <c r="A40" s="15" t="s">
        <v>29</v>
      </c>
      <c r="B40" s="16" t="s">
        <v>30</v>
      </c>
      <c r="C40" s="17" t="s">
        <v>132</v>
      </c>
      <c r="D40" s="15" t="s">
        <v>32</v>
      </c>
      <c r="E40" s="15" t="s">
        <v>42</v>
      </c>
      <c r="F40" s="15" t="s">
        <v>42</v>
      </c>
      <c r="G40" s="15" t="s">
        <v>126</v>
      </c>
      <c r="H40" s="15" t="s">
        <v>133</v>
      </c>
      <c r="I40" s="15" t="s">
        <v>34</v>
      </c>
      <c r="J40" s="15" t="s">
        <v>35</v>
      </c>
      <c r="K40" s="15" t="s">
        <v>36</v>
      </c>
      <c r="L40" s="16" t="s">
        <v>134</v>
      </c>
      <c r="M40" s="4">
        <v>349579078179</v>
      </c>
      <c r="N40" s="4">
        <v>0</v>
      </c>
      <c r="O40" s="4">
        <v>0</v>
      </c>
      <c r="P40" s="4">
        <v>349579078179</v>
      </c>
      <c r="Q40" s="4">
        <v>0</v>
      </c>
      <c r="R40" s="4">
        <v>349579078179</v>
      </c>
      <c r="S40" s="4">
        <v>0</v>
      </c>
      <c r="T40" s="4">
        <v>237039494959</v>
      </c>
      <c r="U40" s="19">
        <f t="shared" si="0"/>
        <v>0.6780711711746813</v>
      </c>
      <c r="V40" s="4">
        <v>237039494959</v>
      </c>
      <c r="W40" s="19">
        <f t="shared" si="1"/>
        <v>0.6780711711746813</v>
      </c>
      <c r="X40" s="4">
        <v>237039494959</v>
      </c>
      <c r="Y40" s="4">
        <v>237039494959</v>
      </c>
    </row>
    <row r="41" spans="1:25" ht="33.75" x14ac:dyDescent="0.25">
      <c r="A41" s="15" t="s">
        <v>29</v>
      </c>
      <c r="B41" s="16" t="s">
        <v>30</v>
      </c>
      <c r="C41" s="17" t="s">
        <v>135</v>
      </c>
      <c r="D41" s="15" t="s">
        <v>32</v>
      </c>
      <c r="E41" s="15" t="s">
        <v>42</v>
      </c>
      <c r="F41" s="15" t="s">
        <v>42</v>
      </c>
      <c r="G41" s="15" t="s">
        <v>126</v>
      </c>
      <c r="H41" s="15" t="s">
        <v>136</v>
      </c>
      <c r="I41" s="15" t="s">
        <v>34</v>
      </c>
      <c r="J41" s="15" t="s">
        <v>35</v>
      </c>
      <c r="K41" s="15" t="s">
        <v>36</v>
      </c>
      <c r="L41" s="16" t="s">
        <v>137</v>
      </c>
      <c r="M41" s="4">
        <v>2281446083719</v>
      </c>
      <c r="N41" s="4">
        <v>0</v>
      </c>
      <c r="O41" s="4">
        <v>0</v>
      </c>
      <c r="P41" s="4">
        <v>2281446083719</v>
      </c>
      <c r="Q41" s="4">
        <v>0</v>
      </c>
      <c r="R41" s="4">
        <v>0</v>
      </c>
      <c r="S41" s="4">
        <v>2281446083719</v>
      </c>
      <c r="T41" s="4">
        <v>0</v>
      </c>
      <c r="U41" s="19">
        <f t="shared" si="0"/>
        <v>0</v>
      </c>
      <c r="V41" s="4">
        <v>0</v>
      </c>
      <c r="W41" s="19">
        <f t="shared" si="1"/>
        <v>0</v>
      </c>
      <c r="X41" s="4">
        <v>0</v>
      </c>
      <c r="Y41" s="4">
        <v>0</v>
      </c>
    </row>
    <row r="42" spans="1:25" ht="33.75" x14ac:dyDescent="0.25">
      <c r="A42" s="15" t="s">
        <v>29</v>
      </c>
      <c r="B42" s="16" t="s">
        <v>30</v>
      </c>
      <c r="C42" s="17" t="s">
        <v>138</v>
      </c>
      <c r="D42" s="15" t="s">
        <v>32</v>
      </c>
      <c r="E42" s="15" t="s">
        <v>42</v>
      </c>
      <c r="F42" s="15" t="s">
        <v>42</v>
      </c>
      <c r="G42" s="15" t="s">
        <v>126</v>
      </c>
      <c r="H42" s="15" t="s">
        <v>139</v>
      </c>
      <c r="I42" s="15" t="s">
        <v>34</v>
      </c>
      <c r="J42" s="15" t="s">
        <v>35</v>
      </c>
      <c r="K42" s="15" t="s">
        <v>36</v>
      </c>
      <c r="L42" s="16" t="s">
        <v>140</v>
      </c>
      <c r="M42" s="4">
        <v>363562241306</v>
      </c>
      <c r="N42" s="4">
        <v>0</v>
      </c>
      <c r="O42" s="4">
        <v>0</v>
      </c>
      <c r="P42" s="4">
        <v>363562241306</v>
      </c>
      <c r="Q42" s="4">
        <v>0</v>
      </c>
      <c r="R42" s="4">
        <v>363562241306</v>
      </c>
      <c r="S42" s="4">
        <v>0</v>
      </c>
      <c r="T42" s="4">
        <v>244943553903</v>
      </c>
      <c r="U42" s="19">
        <f t="shared" si="0"/>
        <v>0.67373210436569508</v>
      </c>
      <c r="V42" s="4">
        <v>244943553903</v>
      </c>
      <c r="W42" s="19">
        <f t="shared" si="1"/>
        <v>0.67373210436569508</v>
      </c>
      <c r="X42" s="4">
        <v>244943553903</v>
      </c>
      <c r="Y42" s="4">
        <v>244943553903</v>
      </c>
    </row>
    <row r="43" spans="1:25" ht="33.75" x14ac:dyDescent="0.25">
      <c r="A43" s="15" t="s">
        <v>29</v>
      </c>
      <c r="B43" s="16" t="s">
        <v>30</v>
      </c>
      <c r="C43" s="17" t="s">
        <v>141</v>
      </c>
      <c r="D43" s="15" t="s">
        <v>32</v>
      </c>
      <c r="E43" s="15" t="s">
        <v>42</v>
      </c>
      <c r="F43" s="15" t="s">
        <v>45</v>
      </c>
      <c r="G43" s="15" t="s">
        <v>39</v>
      </c>
      <c r="H43" s="15" t="s">
        <v>82</v>
      </c>
      <c r="I43" s="15" t="s">
        <v>34</v>
      </c>
      <c r="J43" s="15" t="s">
        <v>35</v>
      </c>
      <c r="K43" s="15" t="s">
        <v>36</v>
      </c>
      <c r="L43" s="16" t="s">
        <v>142</v>
      </c>
      <c r="M43" s="4">
        <v>593000000</v>
      </c>
      <c r="N43" s="4">
        <v>0</v>
      </c>
      <c r="O43" s="4">
        <v>0</v>
      </c>
      <c r="P43" s="4">
        <v>593000000</v>
      </c>
      <c r="Q43" s="4">
        <v>0</v>
      </c>
      <c r="R43" s="4">
        <v>593000000</v>
      </c>
      <c r="S43" s="4">
        <v>0</v>
      </c>
      <c r="T43" s="4">
        <v>435100529.99000001</v>
      </c>
      <c r="U43" s="19">
        <f t="shared" si="0"/>
        <v>0.73372770655986508</v>
      </c>
      <c r="V43" s="4">
        <v>246018914.99000001</v>
      </c>
      <c r="W43" s="19">
        <f t="shared" si="1"/>
        <v>0.41487169475548064</v>
      </c>
      <c r="X43" s="4">
        <v>246018914.99000001</v>
      </c>
      <c r="Y43" s="4">
        <v>246018914.99000001</v>
      </c>
    </row>
    <row r="44" spans="1:25" ht="45" x14ac:dyDescent="0.25">
      <c r="A44" s="15" t="s">
        <v>29</v>
      </c>
      <c r="B44" s="16" t="s">
        <v>30</v>
      </c>
      <c r="C44" s="17" t="s">
        <v>143</v>
      </c>
      <c r="D44" s="15" t="s">
        <v>32</v>
      </c>
      <c r="E44" s="15" t="s">
        <v>42</v>
      </c>
      <c r="F44" s="15" t="s">
        <v>45</v>
      </c>
      <c r="G44" s="15" t="s">
        <v>42</v>
      </c>
      <c r="H44" s="15" t="s">
        <v>118</v>
      </c>
      <c r="I44" s="15" t="s">
        <v>34</v>
      </c>
      <c r="J44" s="15" t="s">
        <v>35</v>
      </c>
      <c r="K44" s="15" t="s">
        <v>36</v>
      </c>
      <c r="L44" s="16" t="s">
        <v>144</v>
      </c>
      <c r="M44" s="4">
        <v>123451000000</v>
      </c>
      <c r="N44" s="4">
        <v>0</v>
      </c>
      <c r="O44" s="4">
        <v>0</v>
      </c>
      <c r="P44" s="4">
        <v>123451000000</v>
      </c>
      <c r="Q44" s="4">
        <v>0</v>
      </c>
      <c r="R44" s="4">
        <v>0</v>
      </c>
      <c r="S44" s="4">
        <v>123451000000</v>
      </c>
      <c r="T44" s="4">
        <v>0</v>
      </c>
      <c r="U44" s="19">
        <f t="shared" si="0"/>
        <v>0</v>
      </c>
      <c r="V44" s="4">
        <v>0</v>
      </c>
      <c r="W44" s="19">
        <f t="shared" si="1"/>
        <v>0</v>
      </c>
      <c r="X44" s="4">
        <v>0</v>
      </c>
      <c r="Y44" s="4">
        <v>0</v>
      </c>
    </row>
    <row r="45" spans="1:25" ht="45" x14ac:dyDescent="0.25">
      <c r="A45" s="15" t="s">
        <v>29</v>
      </c>
      <c r="B45" s="16" t="s">
        <v>30</v>
      </c>
      <c r="C45" s="17" t="s">
        <v>145</v>
      </c>
      <c r="D45" s="15" t="s">
        <v>32</v>
      </c>
      <c r="E45" s="15" t="s">
        <v>42</v>
      </c>
      <c r="F45" s="15" t="s">
        <v>45</v>
      </c>
      <c r="G45" s="15" t="s">
        <v>42</v>
      </c>
      <c r="H45" s="15" t="s">
        <v>139</v>
      </c>
      <c r="I45" s="15" t="s">
        <v>34</v>
      </c>
      <c r="J45" s="15" t="s">
        <v>35</v>
      </c>
      <c r="K45" s="15" t="s">
        <v>36</v>
      </c>
      <c r="L45" s="16" t="s">
        <v>146</v>
      </c>
      <c r="M45" s="4">
        <v>320000000</v>
      </c>
      <c r="N45" s="4">
        <v>0</v>
      </c>
      <c r="O45" s="4">
        <v>0</v>
      </c>
      <c r="P45" s="4">
        <v>320000000</v>
      </c>
      <c r="Q45" s="4">
        <v>0</v>
      </c>
      <c r="R45" s="4">
        <v>0</v>
      </c>
      <c r="S45" s="4">
        <v>320000000</v>
      </c>
      <c r="T45" s="4">
        <v>0</v>
      </c>
      <c r="U45" s="19">
        <f t="shared" si="0"/>
        <v>0</v>
      </c>
      <c r="V45" s="4">
        <v>0</v>
      </c>
      <c r="W45" s="19">
        <f t="shared" si="1"/>
        <v>0</v>
      </c>
      <c r="X45" s="4">
        <v>0</v>
      </c>
      <c r="Y45" s="4">
        <v>0</v>
      </c>
    </row>
    <row r="46" spans="1:25" ht="33.75" x14ac:dyDescent="0.25">
      <c r="A46" s="15" t="s">
        <v>29</v>
      </c>
      <c r="B46" s="16" t="s">
        <v>30</v>
      </c>
      <c r="C46" s="17" t="s">
        <v>147</v>
      </c>
      <c r="D46" s="15" t="s">
        <v>32</v>
      </c>
      <c r="E46" s="15" t="s">
        <v>42</v>
      </c>
      <c r="F46" s="15" t="s">
        <v>45</v>
      </c>
      <c r="G46" s="15" t="s">
        <v>42</v>
      </c>
      <c r="H46" s="15" t="s">
        <v>148</v>
      </c>
      <c r="I46" s="15" t="s">
        <v>34</v>
      </c>
      <c r="J46" s="15" t="s">
        <v>35</v>
      </c>
      <c r="K46" s="15" t="s">
        <v>36</v>
      </c>
      <c r="L46" s="16" t="s">
        <v>149</v>
      </c>
      <c r="M46" s="4">
        <v>143993000000</v>
      </c>
      <c r="N46" s="4">
        <v>0</v>
      </c>
      <c r="O46" s="4">
        <v>0</v>
      </c>
      <c r="P46" s="4">
        <v>143993000000</v>
      </c>
      <c r="Q46" s="4">
        <v>0</v>
      </c>
      <c r="R46" s="4">
        <v>27600000000</v>
      </c>
      <c r="S46" s="4">
        <v>116393000000</v>
      </c>
      <c r="T46" s="4">
        <v>27600000000</v>
      </c>
      <c r="U46" s="19">
        <f t="shared" si="0"/>
        <v>0.19167598424923435</v>
      </c>
      <c r="V46" s="4">
        <v>15047086923</v>
      </c>
      <c r="W46" s="19">
        <f t="shared" si="1"/>
        <v>0.10449873898731188</v>
      </c>
      <c r="X46" s="4">
        <v>15047086923</v>
      </c>
      <c r="Y46" s="4">
        <v>15047086923</v>
      </c>
    </row>
    <row r="47" spans="1:25" ht="33.75" x14ac:dyDescent="0.25">
      <c r="A47" s="15" t="s">
        <v>29</v>
      </c>
      <c r="B47" s="16" t="s">
        <v>30</v>
      </c>
      <c r="C47" s="17" t="s">
        <v>150</v>
      </c>
      <c r="D47" s="15" t="s">
        <v>32</v>
      </c>
      <c r="E47" s="15" t="s">
        <v>42</v>
      </c>
      <c r="F47" s="15" t="s">
        <v>151</v>
      </c>
      <c r="G47" s="15" t="s">
        <v>33</v>
      </c>
      <c r="H47" s="15" t="s">
        <v>51</v>
      </c>
      <c r="I47" s="15" t="s">
        <v>34</v>
      </c>
      <c r="J47" s="15" t="s">
        <v>35</v>
      </c>
      <c r="K47" s="15" t="s">
        <v>36</v>
      </c>
      <c r="L47" s="16" t="s">
        <v>152</v>
      </c>
      <c r="M47" s="4">
        <v>253000000</v>
      </c>
      <c r="N47" s="4">
        <v>0</v>
      </c>
      <c r="O47" s="4">
        <v>0</v>
      </c>
      <c r="P47" s="4">
        <v>253000000</v>
      </c>
      <c r="Q47" s="4">
        <v>0</v>
      </c>
      <c r="R47" s="4">
        <v>242781000</v>
      </c>
      <c r="S47" s="4">
        <v>10219000</v>
      </c>
      <c r="T47" s="4">
        <v>242781000</v>
      </c>
      <c r="U47" s="19">
        <f t="shared" si="0"/>
        <v>0.95960869565217388</v>
      </c>
      <c r="V47" s="4">
        <v>0</v>
      </c>
      <c r="W47" s="19">
        <f t="shared" si="1"/>
        <v>0</v>
      </c>
      <c r="X47" s="4">
        <v>0</v>
      </c>
      <c r="Y47" s="4">
        <v>0</v>
      </c>
    </row>
    <row r="48" spans="1:25" ht="33.75" x14ac:dyDescent="0.25">
      <c r="A48" s="15" t="s">
        <v>29</v>
      </c>
      <c r="B48" s="16" t="s">
        <v>30</v>
      </c>
      <c r="C48" s="17" t="s">
        <v>153</v>
      </c>
      <c r="D48" s="15" t="s">
        <v>32</v>
      </c>
      <c r="E48" s="15" t="s">
        <v>42</v>
      </c>
      <c r="F48" s="15" t="s">
        <v>35</v>
      </c>
      <c r="G48" s="15"/>
      <c r="H48" s="15"/>
      <c r="I48" s="15" t="s">
        <v>34</v>
      </c>
      <c r="J48" s="15" t="s">
        <v>35</v>
      </c>
      <c r="K48" s="15" t="s">
        <v>36</v>
      </c>
      <c r="L48" s="16" t="s">
        <v>154</v>
      </c>
      <c r="M48" s="4">
        <v>30929000000</v>
      </c>
      <c r="N48" s="4">
        <v>0</v>
      </c>
      <c r="O48" s="4">
        <v>6035156848</v>
      </c>
      <c r="P48" s="4">
        <v>24893843152</v>
      </c>
      <c r="Q48" s="4">
        <v>13179664865</v>
      </c>
      <c r="R48" s="4">
        <v>11359178287</v>
      </c>
      <c r="S48" s="4">
        <v>355000000</v>
      </c>
      <c r="T48" s="4">
        <v>184953877.58000001</v>
      </c>
      <c r="U48" s="19">
        <f t="shared" si="0"/>
        <v>7.429703660085149E-3</v>
      </c>
      <c r="V48" s="4">
        <v>184953877.58000001</v>
      </c>
      <c r="W48" s="19">
        <f t="shared" si="1"/>
        <v>7.429703660085149E-3</v>
      </c>
      <c r="X48" s="4">
        <v>184953877.58000001</v>
      </c>
      <c r="Y48" s="4">
        <v>184953877.58000001</v>
      </c>
    </row>
    <row r="49" spans="1:25" ht="33.75" x14ac:dyDescent="0.25">
      <c r="A49" s="15" t="s">
        <v>29</v>
      </c>
      <c r="B49" s="16" t="s">
        <v>30</v>
      </c>
      <c r="C49" s="17" t="s">
        <v>155</v>
      </c>
      <c r="D49" s="15" t="s">
        <v>32</v>
      </c>
      <c r="E49" s="15" t="s">
        <v>42</v>
      </c>
      <c r="F49" s="15" t="s">
        <v>73</v>
      </c>
      <c r="G49" s="15" t="s">
        <v>42</v>
      </c>
      <c r="H49" s="15" t="s">
        <v>133</v>
      </c>
      <c r="I49" s="15" t="s">
        <v>34</v>
      </c>
      <c r="J49" s="15" t="s">
        <v>35</v>
      </c>
      <c r="K49" s="15" t="s">
        <v>36</v>
      </c>
      <c r="L49" s="16" t="s">
        <v>156</v>
      </c>
      <c r="M49" s="4">
        <v>34449000000</v>
      </c>
      <c r="N49" s="4">
        <v>0</v>
      </c>
      <c r="O49" s="4">
        <v>0</v>
      </c>
      <c r="P49" s="4">
        <v>34449000000</v>
      </c>
      <c r="Q49" s="4">
        <v>0</v>
      </c>
      <c r="R49" s="4">
        <v>34449000000</v>
      </c>
      <c r="S49" s="4">
        <v>0</v>
      </c>
      <c r="T49" s="4">
        <v>19400000000</v>
      </c>
      <c r="U49" s="19">
        <f t="shared" si="0"/>
        <v>0.56315132514731925</v>
      </c>
      <c r="V49" s="4">
        <v>19400000000</v>
      </c>
      <c r="W49" s="19">
        <f t="shared" si="1"/>
        <v>0.56315132514731925</v>
      </c>
      <c r="X49" s="4">
        <v>19400000000</v>
      </c>
      <c r="Y49" s="4">
        <v>14900000000</v>
      </c>
    </row>
    <row r="50" spans="1:25" ht="78.75" x14ac:dyDescent="0.25">
      <c r="A50" s="15" t="s">
        <v>29</v>
      </c>
      <c r="B50" s="16" t="s">
        <v>30</v>
      </c>
      <c r="C50" s="17" t="s">
        <v>157</v>
      </c>
      <c r="D50" s="15" t="s">
        <v>32</v>
      </c>
      <c r="E50" s="15" t="s">
        <v>42</v>
      </c>
      <c r="F50" s="15" t="s">
        <v>73</v>
      </c>
      <c r="G50" s="15" t="s">
        <v>158</v>
      </c>
      <c r="H50" s="15" t="s">
        <v>127</v>
      </c>
      <c r="I50" s="15" t="s">
        <v>34</v>
      </c>
      <c r="J50" s="15" t="s">
        <v>35</v>
      </c>
      <c r="K50" s="15" t="s">
        <v>36</v>
      </c>
      <c r="L50" s="16" t="s">
        <v>159</v>
      </c>
      <c r="M50" s="4">
        <v>1748000000</v>
      </c>
      <c r="N50" s="4">
        <v>0</v>
      </c>
      <c r="O50" s="4">
        <v>0</v>
      </c>
      <c r="P50" s="4">
        <v>1748000000</v>
      </c>
      <c r="Q50" s="4">
        <v>0</v>
      </c>
      <c r="R50" s="4">
        <v>1748000000</v>
      </c>
      <c r="S50" s="4">
        <v>0</v>
      </c>
      <c r="T50" s="4">
        <v>15841683.359999999</v>
      </c>
      <c r="U50" s="19">
        <f t="shared" si="0"/>
        <v>9.0627479176201373E-3</v>
      </c>
      <c r="V50" s="4">
        <v>15841683.359999999</v>
      </c>
      <c r="W50" s="19">
        <f t="shared" si="1"/>
        <v>9.0627479176201373E-3</v>
      </c>
      <c r="X50" s="4">
        <v>15841683.359999999</v>
      </c>
      <c r="Y50" s="4">
        <v>15841683.359999999</v>
      </c>
    </row>
    <row r="51" spans="1:25" ht="33.75" x14ac:dyDescent="0.25">
      <c r="A51" s="15" t="s">
        <v>29</v>
      </c>
      <c r="B51" s="16" t="s">
        <v>30</v>
      </c>
      <c r="C51" s="17" t="s">
        <v>160</v>
      </c>
      <c r="D51" s="15" t="s">
        <v>32</v>
      </c>
      <c r="E51" s="15" t="s">
        <v>42</v>
      </c>
      <c r="F51" s="15" t="s">
        <v>73</v>
      </c>
      <c r="G51" s="15" t="s">
        <v>158</v>
      </c>
      <c r="H51" s="15" t="s">
        <v>133</v>
      </c>
      <c r="I51" s="15" t="s">
        <v>34</v>
      </c>
      <c r="J51" s="15" t="s">
        <v>35</v>
      </c>
      <c r="K51" s="15" t="s">
        <v>36</v>
      </c>
      <c r="L51" s="16" t="s">
        <v>161</v>
      </c>
      <c r="M51" s="4">
        <v>505931000000</v>
      </c>
      <c r="N51" s="4">
        <v>0</v>
      </c>
      <c r="O51" s="4">
        <v>0</v>
      </c>
      <c r="P51" s="4">
        <v>505931000000</v>
      </c>
      <c r="Q51" s="4">
        <v>0</v>
      </c>
      <c r="R51" s="4">
        <v>468144402533</v>
      </c>
      <c r="S51" s="4">
        <v>37786597467</v>
      </c>
      <c r="T51" s="4">
        <v>465168330024</v>
      </c>
      <c r="U51" s="19">
        <f t="shared" si="0"/>
        <v>0.91943037691701046</v>
      </c>
      <c r="V51" s="4">
        <v>465168330024</v>
      </c>
      <c r="W51" s="19">
        <f t="shared" si="1"/>
        <v>0.91943037691701046</v>
      </c>
      <c r="X51" s="4">
        <v>465168330024</v>
      </c>
      <c r="Y51" s="4">
        <v>465168330024</v>
      </c>
    </row>
    <row r="52" spans="1:25" ht="33.75" x14ac:dyDescent="0.25">
      <c r="A52" s="15" t="s">
        <v>29</v>
      </c>
      <c r="B52" s="16" t="s">
        <v>30</v>
      </c>
      <c r="C52" s="17" t="s">
        <v>162</v>
      </c>
      <c r="D52" s="15" t="s">
        <v>32</v>
      </c>
      <c r="E52" s="15" t="s">
        <v>45</v>
      </c>
      <c r="F52" s="15" t="s">
        <v>39</v>
      </c>
      <c r="G52" s="15" t="s">
        <v>126</v>
      </c>
      <c r="H52" s="15" t="s">
        <v>118</v>
      </c>
      <c r="I52" s="15" t="s">
        <v>34</v>
      </c>
      <c r="J52" s="15" t="s">
        <v>35</v>
      </c>
      <c r="K52" s="15" t="s">
        <v>36</v>
      </c>
      <c r="L52" s="16" t="s">
        <v>163</v>
      </c>
      <c r="M52" s="4">
        <v>339838000000</v>
      </c>
      <c r="N52" s="4">
        <v>0</v>
      </c>
      <c r="O52" s="4">
        <v>0</v>
      </c>
      <c r="P52" s="4">
        <v>339838000000</v>
      </c>
      <c r="Q52" s="4">
        <v>0</v>
      </c>
      <c r="R52" s="4">
        <v>90300000000</v>
      </c>
      <c r="S52" s="4">
        <v>249538000000</v>
      </c>
      <c r="T52" s="4">
        <v>90300000000</v>
      </c>
      <c r="U52" s="19">
        <f t="shared" si="0"/>
        <v>0.26571484060052142</v>
      </c>
      <c r="V52" s="4">
        <v>77319400000</v>
      </c>
      <c r="W52" s="19">
        <f t="shared" si="1"/>
        <v>0.22751840582865954</v>
      </c>
      <c r="X52" s="4">
        <v>77319400000</v>
      </c>
      <c r="Y52" s="4">
        <v>77319400000</v>
      </c>
    </row>
    <row r="53" spans="1:25" ht="78.75" x14ac:dyDescent="0.25">
      <c r="A53" s="15" t="s">
        <v>29</v>
      </c>
      <c r="B53" s="16" t="s">
        <v>30</v>
      </c>
      <c r="C53" s="17" t="s">
        <v>164</v>
      </c>
      <c r="D53" s="15" t="s">
        <v>32</v>
      </c>
      <c r="E53" s="15" t="s">
        <v>45</v>
      </c>
      <c r="F53" s="15" t="s">
        <v>158</v>
      </c>
      <c r="G53" s="15" t="s">
        <v>33</v>
      </c>
      <c r="H53" s="15" t="s">
        <v>118</v>
      </c>
      <c r="I53" s="15" t="s">
        <v>34</v>
      </c>
      <c r="J53" s="15" t="s">
        <v>35</v>
      </c>
      <c r="K53" s="15" t="s">
        <v>36</v>
      </c>
      <c r="L53" s="16" t="s">
        <v>165</v>
      </c>
      <c r="M53" s="4">
        <v>496138000000</v>
      </c>
      <c r="N53" s="4">
        <v>0</v>
      </c>
      <c r="O53" s="4">
        <v>0</v>
      </c>
      <c r="P53" s="4">
        <v>496138000000</v>
      </c>
      <c r="Q53" s="4">
        <v>0</v>
      </c>
      <c r="R53" s="4">
        <v>496138000000</v>
      </c>
      <c r="S53" s="4">
        <v>0</v>
      </c>
      <c r="T53" s="4">
        <v>74205636186</v>
      </c>
      <c r="U53" s="19">
        <f t="shared" si="0"/>
        <v>0.14956652420495911</v>
      </c>
      <c r="V53" s="4">
        <v>74205636186</v>
      </c>
      <c r="W53" s="19">
        <f t="shared" si="1"/>
        <v>0.14956652420495911</v>
      </c>
      <c r="X53" s="4">
        <v>74205636186</v>
      </c>
      <c r="Y53" s="4">
        <v>74205636186</v>
      </c>
    </row>
    <row r="54" spans="1:25" ht="33.75" x14ac:dyDescent="0.25">
      <c r="A54" s="15" t="s">
        <v>29</v>
      </c>
      <c r="B54" s="16" t="s">
        <v>30</v>
      </c>
      <c r="C54" s="17" t="s">
        <v>166</v>
      </c>
      <c r="D54" s="15" t="s">
        <v>32</v>
      </c>
      <c r="E54" s="15" t="s">
        <v>158</v>
      </c>
      <c r="F54" s="15" t="s">
        <v>42</v>
      </c>
      <c r="G54" s="15" t="s">
        <v>33</v>
      </c>
      <c r="H54" s="15" t="s">
        <v>51</v>
      </c>
      <c r="I54" s="15" t="s">
        <v>34</v>
      </c>
      <c r="J54" s="15" t="s">
        <v>35</v>
      </c>
      <c r="K54" s="15" t="s">
        <v>36</v>
      </c>
      <c r="L54" s="16" t="s">
        <v>167</v>
      </c>
      <c r="M54" s="4">
        <v>591409000000</v>
      </c>
      <c r="N54" s="4">
        <v>0</v>
      </c>
      <c r="O54" s="4">
        <v>0</v>
      </c>
      <c r="P54" s="4">
        <v>591409000000</v>
      </c>
      <c r="Q54" s="4">
        <v>83499154362.699997</v>
      </c>
      <c r="R54" s="4">
        <v>507909845637.29999</v>
      </c>
      <c r="S54" s="4">
        <v>0</v>
      </c>
      <c r="T54" s="4">
        <v>507909845637.29999</v>
      </c>
      <c r="U54" s="19">
        <f t="shared" si="0"/>
        <v>0.85881318281815122</v>
      </c>
      <c r="V54" s="4">
        <v>507055736437.29999</v>
      </c>
      <c r="W54" s="19">
        <f t="shared" si="1"/>
        <v>0.85736898903685943</v>
      </c>
      <c r="X54" s="4">
        <v>507055736437.29999</v>
      </c>
      <c r="Y54" s="4">
        <v>507055736437.29999</v>
      </c>
    </row>
    <row r="55" spans="1:25" ht="33.75" x14ac:dyDescent="0.25">
      <c r="A55" s="15" t="s">
        <v>29</v>
      </c>
      <c r="B55" s="16" t="s">
        <v>30</v>
      </c>
      <c r="C55" s="17" t="s">
        <v>168</v>
      </c>
      <c r="D55" s="15" t="s">
        <v>32</v>
      </c>
      <c r="E55" s="15" t="s">
        <v>151</v>
      </c>
      <c r="F55" s="15" t="s">
        <v>33</v>
      </c>
      <c r="G55" s="15"/>
      <c r="H55" s="15"/>
      <c r="I55" s="15" t="s">
        <v>34</v>
      </c>
      <c r="J55" s="15" t="s">
        <v>35</v>
      </c>
      <c r="K55" s="15" t="s">
        <v>36</v>
      </c>
      <c r="L55" s="16" t="s">
        <v>169</v>
      </c>
      <c r="M55" s="4">
        <v>496000000</v>
      </c>
      <c r="N55" s="4">
        <v>0</v>
      </c>
      <c r="O55" s="4">
        <v>0</v>
      </c>
      <c r="P55" s="4">
        <v>496000000</v>
      </c>
      <c r="Q55" s="4">
        <v>0</v>
      </c>
      <c r="R55" s="4">
        <v>496000000</v>
      </c>
      <c r="S55" s="4">
        <v>0</v>
      </c>
      <c r="T55" s="4">
        <v>494305144</v>
      </c>
      <c r="U55" s="19">
        <f t="shared" si="0"/>
        <v>0.99658295161290322</v>
      </c>
      <c r="V55" s="4">
        <v>494305144</v>
      </c>
      <c r="W55" s="19">
        <f t="shared" si="1"/>
        <v>0.99658295161290322</v>
      </c>
      <c r="X55" s="4">
        <v>494305144</v>
      </c>
      <c r="Y55" s="4">
        <v>494305144</v>
      </c>
    </row>
    <row r="56" spans="1:25" ht="33.75" x14ac:dyDescent="0.25">
      <c r="A56" s="15" t="s">
        <v>29</v>
      </c>
      <c r="B56" s="16" t="s">
        <v>30</v>
      </c>
      <c r="C56" s="17" t="s">
        <v>170</v>
      </c>
      <c r="D56" s="15" t="s">
        <v>32</v>
      </c>
      <c r="E56" s="15" t="s">
        <v>151</v>
      </c>
      <c r="F56" s="15" t="s">
        <v>42</v>
      </c>
      <c r="G56" s="15"/>
      <c r="H56" s="15"/>
      <c r="I56" s="15" t="s">
        <v>34</v>
      </c>
      <c r="J56" s="15" t="s">
        <v>35</v>
      </c>
      <c r="K56" s="15" t="s">
        <v>36</v>
      </c>
      <c r="L56" s="16" t="s">
        <v>171</v>
      </c>
      <c r="M56" s="4">
        <v>8000000</v>
      </c>
      <c r="N56" s="4">
        <v>0</v>
      </c>
      <c r="O56" s="4">
        <v>0</v>
      </c>
      <c r="P56" s="4">
        <v>8000000</v>
      </c>
      <c r="Q56" s="4">
        <v>0</v>
      </c>
      <c r="R56" s="4">
        <v>4940433</v>
      </c>
      <c r="S56" s="4">
        <v>3059567</v>
      </c>
      <c r="T56" s="4">
        <v>0</v>
      </c>
      <c r="U56" s="19">
        <f t="shared" si="0"/>
        <v>0</v>
      </c>
      <c r="V56" s="4">
        <v>0</v>
      </c>
      <c r="W56" s="19">
        <f t="shared" si="1"/>
        <v>0</v>
      </c>
      <c r="X56" s="4">
        <v>0</v>
      </c>
      <c r="Y56" s="4">
        <v>0</v>
      </c>
    </row>
    <row r="57" spans="1:25" ht="33.75" x14ac:dyDescent="0.25">
      <c r="A57" s="15" t="s">
        <v>29</v>
      </c>
      <c r="B57" s="16" t="s">
        <v>30</v>
      </c>
      <c r="C57" s="17" t="s">
        <v>172</v>
      </c>
      <c r="D57" s="15" t="s">
        <v>32</v>
      </c>
      <c r="E57" s="15" t="s">
        <v>151</v>
      </c>
      <c r="F57" s="15" t="s">
        <v>45</v>
      </c>
      <c r="G57" s="15" t="s">
        <v>33</v>
      </c>
      <c r="H57" s="15"/>
      <c r="I57" s="15" t="s">
        <v>34</v>
      </c>
      <c r="J57" s="15" t="s">
        <v>73</v>
      </c>
      <c r="K57" s="15" t="s">
        <v>74</v>
      </c>
      <c r="L57" s="16" t="s">
        <v>173</v>
      </c>
      <c r="M57" s="4">
        <v>234943000000</v>
      </c>
      <c r="N57" s="4">
        <v>0</v>
      </c>
      <c r="O57" s="4">
        <v>0</v>
      </c>
      <c r="P57" s="4">
        <v>234943000000</v>
      </c>
      <c r="Q57" s="4">
        <v>0</v>
      </c>
      <c r="R57" s="4">
        <v>0</v>
      </c>
      <c r="S57" s="4">
        <v>234943000000</v>
      </c>
      <c r="T57" s="4">
        <v>0</v>
      </c>
      <c r="U57" s="19">
        <f t="shared" si="0"/>
        <v>0</v>
      </c>
      <c r="V57" s="4">
        <v>0</v>
      </c>
      <c r="W57" s="19">
        <f t="shared" si="1"/>
        <v>0</v>
      </c>
      <c r="X57" s="4">
        <v>0</v>
      </c>
      <c r="Y57" s="4">
        <v>0</v>
      </c>
    </row>
    <row r="58" spans="1:25" ht="78.75" x14ac:dyDescent="0.25">
      <c r="A58" s="15" t="s">
        <v>29</v>
      </c>
      <c r="B58" s="16" t="s">
        <v>30</v>
      </c>
      <c r="C58" s="17" t="s">
        <v>174</v>
      </c>
      <c r="D58" s="15" t="s">
        <v>175</v>
      </c>
      <c r="E58" s="15" t="s">
        <v>176</v>
      </c>
      <c r="F58" s="15" t="s">
        <v>177</v>
      </c>
      <c r="G58" s="15" t="s">
        <v>178</v>
      </c>
      <c r="H58" s="15" t="s">
        <v>179</v>
      </c>
      <c r="I58" s="15" t="s">
        <v>34</v>
      </c>
      <c r="J58" s="15" t="s">
        <v>35</v>
      </c>
      <c r="K58" s="15" t="s">
        <v>36</v>
      </c>
      <c r="L58" s="16" t="s">
        <v>238</v>
      </c>
      <c r="M58" s="4">
        <v>20713350446</v>
      </c>
      <c r="N58" s="4">
        <v>0</v>
      </c>
      <c r="O58" s="4">
        <v>0</v>
      </c>
      <c r="P58" s="4">
        <v>20713350446</v>
      </c>
      <c r="Q58" s="4">
        <v>2730000000</v>
      </c>
      <c r="R58" s="4">
        <v>15556890091</v>
      </c>
      <c r="S58" s="4">
        <v>2426460355</v>
      </c>
      <c r="T58" s="4">
        <v>9138732716</v>
      </c>
      <c r="U58" s="19">
        <f t="shared" si="0"/>
        <v>0.44120012065767955</v>
      </c>
      <c r="V58" s="4">
        <v>4132614025.1100001</v>
      </c>
      <c r="W58" s="19">
        <f t="shared" si="1"/>
        <v>0.19951451291686412</v>
      </c>
      <c r="X58" s="4">
        <v>4128620025.1100001</v>
      </c>
      <c r="Y58" s="4">
        <v>4031103043.1100001</v>
      </c>
    </row>
    <row r="59" spans="1:25" ht="67.5" x14ac:dyDescent="0.25">
      <c r="A59" s="15" t="s">
        <v>29</v>
      </c>
      <c r="B59" s="16" t="s">
        <v>30</v>
      </c>
      <c r="C59" s="17" t="s">
        <v>180</v>
      </c>
      <c r="D59" s="15" t="s">
        <v>175</v>
      </c>
      <c r="E59" s="15" t="s">
        <v>176</v>
      </c>
      <c r="F59" s="15" t="s">
        <v>177</v>
      </c>
      <c r="G59" s="15" t="s">
        <v>181</v>
      </c>
      <c r="H59" s="15" t="s">
        <v>179</v>
      </c>
      <c r="I59" s="15" t="s">
        <v>34</v>
      </c>
      <c r="J59" s="15" t="s">
        <v>35</v>
      </c>
      <c r="K59" s="15" t="s">
        <v>36</v>
      </c>
      <c r="L59" s="16" t="s">
        <v>239</v>
      </c>
      <c r="M59" s="4">
        <v>3936275053</v>
      </c>
      <c r="N59" s="4">
        <v>0</v>
      </c>
      <c r="O59" s="4">
        <v>0</v>
      </c>
      <c r="P59" s="4">
        <v>3936275053</v>
      </c>
      <c r="Q59" s="4">
        <v>618128005</v>
      </c>
      <c r="R59" s="4">
        <v>2495369037</v>
      </c>
      <c r="S59" s="4">
        <v>822778011</v>
      </c>
      <c r="T59" s="4">
        <v>2407229917</v>
      </c>
      <c r="U59" s="19">
        <f t="shared" si="0"/>
        <v>0.61155023076076687</v>
      </c>
      <c r="V59" s="4">
        <v>1136192154.1300001</v>
      </c>
      <c r="W59" s="19">
        <f t="shared" si="1"/>
        <v>0.28864653481571634</v>
      </c>
      <c r="X59" s="4">
        <v>1136192154.1300001</v>
      </c>
      <c r="Y59" s="4">
        <v>1114442154.1300001</v>
      </c>
    </row>
    <row r="60" spans="1:25" ht="112.5" x14ac:dyDescent="0.25">
      <c r="A60" s="15" t="s">
        <v>29</v>
      </c>
      <c r="B60" s="16" t="s">
        <v>30</v>
      </c>
      <c r="C60" s="17" t="s">
        <v>182</v>
      </c>
      <c r="D60" s="15" t="s">
        <v>175</v>
      </c>
      <c r="E60" s="15" t="s">
        <v>176</v>
      </c>
      <c r="F60" s="15" t="s">
        <v>177</v>
      </c>
      <c r="G60" s="15" t="s">
        <v>183</v>
      </c>
      <c r="H60" s="15" t="s">
        <v>184</v>
      </c>
      <c r="I60" s="15" t="s">
        <v>34</v>
      </c>
      <c r="J60" s="15" t="s">
        <v>35</v>
      </c>
      <c r="K60" s="15" t="s">
        <v>36</v>
      </c>
      <c r="L60" s="16" t="s">
        <v>240</v>
      </c>
      <c r="M60" s="4">
        <v>7621120281</v>
      </c>
      <c r="N60" s="4">
        <v>0</v>
      </c>
      <c r="O60" s="4">
        <v>0</v>
      </c>
      <c r="P60" s="4">
        <v>7621120281</v>
      </c>
      <c r="Q60" s="4">
        <v>0</v>
      </c>
      <c r="R60" s="4">
        <v>7290431496.8000002</v>
      </c>
      <c r="S60" s="4">
        <v>330688784.19999999</v>
      </c>
      <c r="T60" s="4">
        <v>7071127491.8000002</v>
      </c>
      <c r="U60" s="19">
        <f t="shared" si="0"/>
        <v>0.92783307848175922</v>
      </c>
      <c r="V60" s="4">
        <v>4258706298.8099999</v>
      </c>
      <c r="W60" s="19">
        <f t="shared" si="1"/>
        <v>0.55880318664268569</v>
      </c>
      <c r="X60" s="4">
        <v>4243375047.8099999</v>
      </c>
      <c r="Y60" s="4">
        <v>4134449744.8099999</v>
      </c>
    </row>
    <row r="61" spans="1:25" ht="78.75" x14ac:dyDescent="0.25">
      <c r="A61" s="15" t="s">
        <v>29</v>
      </c>
      <c r="B61" s="16" t="s">
        <v>30</v>
      </c>
      <c r="C61" s="17" t="s">
        <v>185</v>
      </c>
      <c r="D61" s="15" t="s">
        <v>175</v>
      </c>
      <c r="E61" s="15" t="s">
        <v>186</v>
      </c>
      <c r="F61" s="15" t="s">
        <v>177</v>
      </c>
      <c r="G61" s="15" t="s">
        <v>73</v>
      </c>
      <c r="H61" s="15" t="s">
        <v>179</v>
      </c>
      <c r="I61" s="15" t="s">
        <v>34</v>
      </c>
      <c r="J61" s="15" t="s">
        <v>35</v>
      </c>
      <c r="K61" s="15" t="s">
        <v>36</v>
      </c>
      <c r="L61" s="16" t="s">
        <v>241</v>
      </c>
      <c r="M61" s="4">
        <v>7409159144</v>
      </c>
      <c r="N61" s="4">
        <v>0</v>
      </c>
      <c r="O61" s="4">
        <v>0</v>
      </c>
      <c r="P61" s="4">
        <v>7409159144</v>
      </c>
      <c r="Q61" s="4">
        <v>6031830386</v>
      </c>
      <c r="R61" s="4">
        <v>577855208</v>
      </c>
      <c r="S61" s="4">
        <v>799473550</v>
      </c>
      <c r="T61" s="4">
        <v>486138433</v>
      </c>
      <c r="U61" s="19">
        <f t="shared" si="0"/>
        <v>6.5613171960772237E-2</v>
      </c>
      <c r="V61" s="4">
        <v>211199868.90000001</v>
      </c>
      <c r="W61" s="19">
        <f t="shared" si="1"/>
        <v>2.8505241255484634E-2</v>
      </c>
      <c r="X61" s="4">
        <v>211199868.90000001</v>
      </c>
      <c r="Y61" s="4">
        <v>211199868.90000001</v>
      </c>
    </row>
    <row r="62" spans="1:25" ht="78.75" x14ac:dyDescent="0.25">
      <c r="A62" s="15" t="s">
        <v>29</v>
      </c>
      <c r="B62" s="16" t="s">
        <v>30</v>
      </c>
      <c r="C62" s="17" t="s">
        <v>187</v>
      </c>
      <c r="D62" s="15" t="s">
        <v>175</v>
      </c>
      <c r="E62" s="15" t="s">
        <v>186</v>
      </c>
      <c r="F62" s="15" t="s">
        <v>177</v>
      </c>
      <c r="G62" s="15" t="s">
        <v>188</v>
      </c>
      <c r="H62" s="15" t="s">
        <v>189</v>
      </c>
      <c r="I62" s="15" t="s">
        <v>34</v>
      </c>
      <c r="J62" s="15" t="s">
        <v>35</v>
      </c>
      <c r="K62" s="15" t="s">
        <v>36</v>
      </c>
      <c r="L62" s="16" t="s">
        <v>242</v>
      </c>
      <c r="M62" s="4">
        <v>381528558957</v>
      </c>
      <c r="N62" s="4">
        <v>0</v>
      </c>
      <c r="O62" s="4">
        <v>0</v>
      </c>
      <c r="P62" s="4">
        <v>381528558957</v>
      </c>
      <c r="Q62" s="4">
        <v>0</v>
      </c>
      <c r="R62" s="4">
        <v>381528558957</v>
      </c>
      <c r="S62" s="4">
        <v>0</v>
      </c>
      <c r="T62" s="4">
        <v>381528558957</v>
      </c>
      <c r="U62" s="19">
        <f t="shared" si="0"/>
        <v>1</v>
      </c>
      <c r="V62" s="4">
        <v>176531426145.39999</v>
      </c>
      <c r="W62" s="19">
        <f t="shared" si="1"/>
        <v>0.46269518231607898</v>
      </c>
      <c r="X62" s="4">
        <v>176531426145.39999</v>
      </c>
      <c r="Y62" s="4">
        <v>176531426145.39999</v>
      </c>
    </row>
    <row r="63" spans="1:25" ht="67.5" x14ac:dyDescent="0.25">
      <c r="A63" s="15" t="s">
        <v>29</v>
      </c>
      <c r="B63" s="16" t="s">
        <v>30</v>
      </c>
      <c r="C63" s="17" t="s">
        <v>190</v>
      </c>
      <c r="D63" s="15" t="s">
        <v>175</v>
      </c>
      <c r="E63" s="15" t="s">
        <v>186</v>
      </c>
      <c r="F63" s="15" t="s">
        <v>177</v>
      </c>
      <c r="G63" s="15" t="s">
        <v>191</v>
      </c>
      <c r="H63" s="15" t="s">
        <v>179</v>
      </c>
      <c r="I63" s="15" t="s">
        <v>34</v>
      </c>
      <c r="J63" s="15" t="s">
        <v>35</v>
      </c>
      <c r="K63" s="15" t="s">
        <v>36</v>
      </c>
      <c r="L63" s="16" t="s">
        <v>243</v>
      </c>
      <c r="M63" s="4">
        <v>444596411119</v>
      </c>
      <c r="N63" s="4">
        <v>0</v>
      </c>
      <c r="O63" s="4">
        <v>0</v>
      </c>
      <c r="P63" s="4">
        <v>444596411119</v>
      </c>
      <c r="Q63" s="4">
        <v>0</v>
      </c>
      <c r="R63" s="4">
        <v>444596411119</v>
      </c>
      <c r="S63" s="4">
        <v>0</v>
      </c>
      <c r="T63" s="4">
        <v>444596411119</v>
      </c>
      <c r="U63" s="19">
        <f t="shared" si="0"/>
        <v>1</v>
      </c>
      <c r="V63" s="4">
        <v>184422890178.06</v>
      </c>
      <c r="W63" s="19">
        <f t="shared" si="1"/>
        <v>0.4148096690971661</v>
      </c>
      <c r="X63" s="4">
        <v>184422890178.06</v>
      </c>
      <c r="Y63" s="4">
        <v>184422890178.06</v>
      </c>
    </row>
    <row r="64" spans="1:25" ht="56.25" x14ac:dyDescent="0.25">
      <c r="A64" s="15" t="s">
        <v>29</v>
      </c>
      <c r="B64" s="16" t="s">
        <v>30</v>
      </c>
      <c r="C64" s="17" t="s">
        <v>192</v>
      </c>
      <c r="D64" s="15" t="s">
        <v>175</v>
      </c>
      <c r="E64" s="15" t="s">
        <v>186</v>
      </c>
      <c r="F64" s="15" t="s">
        <v>177</v>
      </c>
      <c r="G64" s="15" t="s">
        <v>193</v>
      </c>
      <c r="H64" s="15" t="s">
        <v>179</v>
      </c>
      <c r="I64" s="15" t="s">
        <v>34</v>
      </c>
      <c r="J64" s="15" t="s">
        <v>35</v>
      </c>
      <c r="K64" s="15" t="s">
        <v>36</v>
      </c>
      <c r="L64" s="16" t="s">
        <v>244</v>
      </c>
      <c r="M64" s="4">
        <v>263610191637</v>
      </c>
      <c r="N64" s="4">
        <v>0</v>
      </c>
      <c r="O64" s="4">
        <v>0</v>
      </c>
      <c r="P64" s="4">
        <v>263610191637</v>
      </c>
      <c r="Q64" s="4">
        <v>263610191637</v>
      </c>
      <c r="R64" s="4">
        <v>0</v>
      </c>
      <c r="S64" s="4">
        <v>0</v>
      </c>
      <c r="T64" s="4">
        <v>0</v>
      </c>
      <c r="U64" s="19">
        <f t="shared" si="0"/>
        <v>0</v>
      </c>
      <c r="V64" s="4">
        <v>0</v>
      </c>
      <c r="W64" s="19">
        <f t="shared" si="1"/>
        <v>0</v>
      </c>
      <c r="X64" s="4">
        <v>0</v>
      </c>
      <c r="Y64" s="4">
        <v>0</v>
      </c>
    </row>
    <row r="65" spans="1:25" ht="56.25" x14ac:dyDescent="0.25">
      <c r="A65" s="15" t="s">
        <v>29</v>
      </c>
      <c r="B65" s="16" t="s">
        <v>30</v>
      </c>
      <c r="C65" s="17" t="s">
        <v>192</v>
      </c>
      <c r="D65" s="15" t="s">
        <v>175</v>
      </c>
      <c r="E65" s="15" t="s">
        <v>186</v>
      </c>
      <c r="F65" s="15" t="s">
        <v>177</v>
      </c>
      <c r="G65" s="15" t="s">
        <v>193</v>
      </c>
      <c r="H65" s="15" t="s">
        <v>179</v>
      </c>
      <c r="I65" s="15" t="s">
        <v>34</v>
      </c>
      <c r="J65" s="15" t="s">
        <v>73</v>
      </c>
      <c r="K65" s="15" t="s">
        <v>36</v>
      </c>
      <c r="L65" s="16" t="s">
        <v>244</v>
      </c>
      <c r="M65" s="4">
        <v>1968534687469</v>
      </c>
      <c r="N65" s="4">
        <v>0</v>
      </c>
      <c r="O65" s="4">
        <v>52926664151</v>
      </c>
      <c r="P65" s="4">
        <v>1915608023318</v>
      </c>
      <c r="Q65" s="4">
        <v>1879577779540</v>
      </c>
      <c r="R65" s="4">
        <v>36030243778</v>
      </c>
      <c r="S65" s="4">
        <v>0</v>
      </c>
      <c r="T65" s="4">
        <v>0</v>
      </c>
      <c r="U65" s="19">
        <f t="shared" si="0"/>
        <v>0</v>
      </c>
      <c r="V65" s="4">
        <v>0</v>
      </c>
      <c r="W65" s="19">
        <f t="shared" si="1"/>
        <v>0</v>
      </c>
      <c r="X65" s="4">
        <v>0</v>
      </c>
      <c r="Y65" s="4">
        <v>0</v>
      </c>
    </row>
    <row r="66" spans="1:25" ht="56.25" x14ac:dyDescent="0.25">
      <c r="A66" s="15" t="s">
        <v>29</v>
      </c>
      <c r="B66" s="16" t="s">
        <v>30</v>
      </c>
      <c r="C66" s="17" t="s">
        <v>194</v>
      </c>
      <c r="D66" s="15" t="s">
        <v>175</v>
      </c>
      <c r="E66" s="15" t="s">
        <v>186</v>
      </c>
      <c r="F66" s="15" t="s">
        <v>177</v>
      </c>
      <c r="G66" s="15" t="s">
        <v>195</v>
      </c>
      <c r="H66" s="15" t="s">
        <v>179</v>
      </c>
      <c r="I66" s="15" t="s">
        <v>34</v>
      </c>
      <c r="J66" s="15" t="s">
        <v>35</v>
      </c>
      <c r="K66" s="15" t="s">
        <v>36</v>
      </c>
      <c r="L66" s="16" t="s">
        <v>244</v>
      </c>
      <c r="M66" s="4">
        <v>1199746132</v>
      </c>
      <c r="N66" s="4">
        <v>0</v>
      </c>
      <c r="O66" s="4">
        <v>0</v>
      </c>
      <c r="P66" s="4">
        <v>1199746132</v>
      </c>
      <c r="Q66" s="4">
        <v>468200000</v>
      </c>
      <c r="R66" s="4">
        <v>79710000</v>
      </c>
      <c r="S66" s="4">
        <v>651836132</v>
      </c>
      <c r="T66" s="4">
        <v>79023325</v>
      </c>
      <c r="U66" s="19">
        <f t="shared" si="0"/>
        <v>6.5866705373966564E-2</v>
      </c>
      <c r="V66" s="4">
        <v>16511333</v>
      </c>
      <c r="W66" s="19">
        <f t="shared" si="1"/>
        <v>1.3762355684760816E-2</v>
      </c>
      <c r="X66" s="4">
        <v>16511333</v>
      </c>
      <c r="Y66" s="4">
        <v>16511333</v>
      </c>
    </row>
    <row r="67" spans="1:25" ht="78.75" x14ac:dyDescent="0.25">
      <c r="A67" s="15" t="s">
        <v>29</v>
      </c>
      <c r="B67" s="16" t="s">
        <v>30</v>
      </c>
      <c r="C67" s="17" t="s">
        <v>196</v>
      </c>
      <c r="D67" s="15" t="s">
        <v>175</v>
      </c>
      <c r="E67" s="15" t="s">
        <v>186</v>
      </c>
      <c r="F67" s="15" t="s">
        <v>177</v>
      </c>
      <c r="G67" s="15" t="s">
        <v>197</v>
      </c>
      <c r="H67" s="15" t="s">
        <v>179</v>
      </c>
      <c r="I67" s="15" t="s">
        <v>34</v>
      </c>
      <c r="J67" s="15" t="s">
        <v>35</v>
      </c>
      <c r="K67" s="15" t="s">
        <v>36</v>
      </c>
      <c r="L67" s="16" t="s">
        <v>245</v>
      </c>
      <c r="M67" s="4">
        <v>648088205</v>
      </c>
      <c r="N67" s="4">
        <v>0</v>
      </c>
      <c r="O67" s="4">
        <v>0</v>
      </c>
      <c r="P67" s="4">
        <v>648088205</v>
      </c>
      <c r="Q67" s="4">
        <v>347515976</v>
      </c>
      <c r="R67" s="4">
        <v>162600000</v>
      </c>
      <c r="S67" s="4">
        <v>137972229</v>
      </c>
      <c r="T67" s="4">
        <v>162600000</v>
      </c>
      <c r="U67" s="19">
        <f t="shared" si="0"/>
        <v>0.25089177483179159</v>
      </c>
      <c r="V67" s="4">
        <v>74749999.670000002</v>
      </c>
      <c r="W67" s="19">
        <f t="shared" si="1"/>
        <v>0.11533923792055435</v>
      </c>
      <c r="X67" s="4">
        <v>74749999.670000002</v>
      </c>
      <c r="Y67" s="4">
        <v>74749999.670000002</v>
      </c>
    </row>
    <row r="68" spans="1:25" ht="67.5" x14ac:dyDescent="0.25">
      <c r="A68" s="15" t="s">
        <v>29</v>
      </c>
      <c r="B68" s="16" t="s">
        <v>30</v>
      </c>
      <c r="C68" s="17" t="s">
        <v>198</v>
      </c>
      <c r="D68" s="15" t="s">
        <v>175</v>
      </c>
      <c r="E68" s="15" t="s">
        <v>199</v>
      </c>
      <c r="F68" s="15" t="s">
        <v>177</v>
      </c>
      <c r="G68" s="15" t="s">
        <v>200</v>
      </c>
      <c r="H68" s="15" t="s">
        <v>201</v>
      </c>
      <c r="I68" s="15" t="s">
        <v>34</v>
      </c>
      <c r="J68" s="15" t="s">
        <v>35</v>
      </c>
      <c r="K68" s="15" t="s">
        <v>36</v>
      </c>
      <c r="L68" s="16" t="s">
        <v>246</v>
      </c>
      <c r="M68" s="4">
        <v>17669223803</v>
      </c>
      <c r="N68" s="4">
        <v>0</v>
      </c>
      <c r="O68" s="4">
        <v>0</v>
      </c>
      <c r="P68" s="4">
        <v>17669223803</v>
      </c>
      <c r="Q68" s="4">
        <v>0</v>
      </c>
      <c r="R68" s="4">
        <v>17669223803</v>
      </c>
      <c r="S68" s="4">
        <v>0</v>
      </c>
      <c r="T68" s="4">
        <v>17669223803</v>
      </c>
      <c r="U68" s="19">
        <f t="shared" si="0"/>
        <v>1</v>
      </c>
      <c r="V68" s="4">
        <v>7070926890.75</v>
      </c>
      <c r="W68" s="19">
        <f t="shared" si="1"/>
        <v>0.40018322081298502</v>
      </c>
      <c r="X68" s="4">
        <v>7070926890.75</v>
      </c>
      <c r="Y68" s="4">
        <v>7070926890.75</v>
      </c>
    </row>
    <row r="69" spans="1:25" ht="67.5" x14ac:dyDescent="0.25">
      <c r="A69" s="15" t="s">
        <v>29</v>
      </c>
      <c r="B69" s="16" t="s">
        <v>30</v>
      </c>
      <c r="C69" s="17" t="s">
        <v>202</v>
      </c>
      <c r="D69" s="15" t="s">
        <v>175</v>
      </c>
      <c r="E69" s="15" t="s">
        <v>203</v>
      </c>
      <c r="F69" s="15" t="s">
        <v>177</v>
      </c>
      <c r="G69" s="15" t="s">
        <v>204</v>
      </c>
      <c r="H69" s="15" t="s">
        <v>179</v>
      </c>
      <c r="I69" s="15" t="s">
        <v>34</v>
      </c>
      <c r="J69" s="15" t="s">
        <v>35</v>
      </c>
      <c r="K69" s="15" t="s">
        <v>36</v>
      </c>
      <c r="L69" s="16" t="s">
        <v>247</v>
      </c>
      <c r="M69" s="4">
        <v>1331566684</v>
      </c>
      <c r="N69" s="4">
        <v>0</v>
      </c>
      <c r="O69" s="4">
        <v>0</v>
      </c>
      <c r="P69" s="4">
        <v>1331566684</v>
      </c>
      <c r="Q69" s="4">
        <v>0</v>
      </c>
      <c r="R69" s="4">
        <v>131000000</v>
      </c>
      <c r="S69" s="4">
        <v>1200566684</v>
      </c>
      <c r="T69" s="4">
        <v>131000000</v>
      </c>
      <c r="U69" s="19">
        <f t="shared" si="0"/>
        <v>9.8380352688367506E-2</v>
      </c>
      <c r="V69" s="4">
        <v>131000000</v>
      </c>
      <c r="W69" s="19">
        <f t="shared" si="1"/>
        <v>9.8380352688367506E-2</v>
      </c>
      <c r="X69" s="4">
        <v>131000000</v>
      </c>
      <c r="Y69" s="4">
        <v>131000000</v>
      </c>
    </row>
    <row r="70" spans="1:25" ht="67.5" x14ac:dyDescent="0.25">
      <c r="A70" s="15" t="s">
        <v>29</v>
      </c>
      <c r="B70" s="16" t="s">
        <v>30</v>
      </c>
      <c r="C70" s="17" t="s">
        <v>205</v>
      </c>
      <c r="D70" s="15" t="s">
        <v>175</v>
      </c>
      <c r="E70" s="15" t="s">
        <v>203</v>
      </c>
      <c r="F70" s="15" t="s">
        <v>177</v>
      </c>
      <c r="G70" s="15" t="s">
        <v>206</v>
      </c>
      <c r="H70" s="15" t="s">
        <v>179</v>
      </c>
      <c r="I70" s="15" t="s">
        <v>34</v>
      </c>
      <c r="J70" s="15" t="s">
        <v>35</v>
      </c>
      <c r="K70" s="15" t="s">
        <v>36</v>
      </c>
      <c r="L70" s="16" t="s">
        <v>248</v>
      </c>
      <c r="M70" s="4">
        <v>28451007750</v>
      </c>
      <c r="N70" s="4">
        <v>0</v>
      </c>
      <c r="O70" s="4">
        <v>0</v>
      </c>
      <c r="P70" s="4">
        <v>28451007750</v>
      </c>
      <c r="Q70" s="4">
        <v>1990000000</v>
      </c>
      <c r="R70" s="4">
        <v>22972806523.060001</v>
      </c>
      <c r="S70" s="4">
        <v>3488201226.9400001</v>
      </c>
      <c r="T70" s="4">
        <v>15031855732.35</v>
      </c>
      <c r="U70" s="19">
        <f t="shared" ref="U70:U88" si="2">+T70/P70</f>
        <v>0.5283417678711223</v>
      </c>
      <c r="V70" s="4">
        <v>6119722580.4899998</v>
      </c>
      <c r="W70" s="19">
        <f t="shared" ref="W70:W88" si="3">+V70/P70</f>
        <v>0.21509686525919278</v>
      </c>
      <c r="X70" s="4">
        <v>4519722580.4899998</v>
      </c>
      <c r="Y70" s="4">
        <v>4516064980.4899998</v>
      </c>
    </row>
    <row r="71" spans="1:25" ht="67.5" x14ac:dyDescent="0.25">
      <c r="A71" s="15" t="s">
        <v>29</v>
      </c>
      <c r="B71" s="16" t="s">
        <v>30</v>
      </c>
      <c r="C71" s="17" t="s">
        <v>207</v>
      </c>
      <c r="D71" s="15" t="s">
        <v>175</v>
      </c>
      <c r="E71" s="15" t="s">
        <v>203</v>
      </c>
      <c r="F71" s="15" t="s">
        <v>177</v>
      </c>
      <c r="G71" s="15" t="s">
        <v>178</v>
      </c>
      <c r="H71" s="15" t="s">
        <v>179</v>
      </c>
      <c r="I71" s="15" t="s">
        <v>34</v>
      </c>
      <c r="J71" s="15" t="s">
        <v>35</v>
      </c>
      <c r="K71" s="15" t="s">
        <v>36</v>
      </c>
      <c r="L71" s="16" t="s">
        <v>249</v>
      </c>
      <c r="M71" s="4">
        <v>10561267184</v>
      </c>
      <c r="N71" s="4">
        <v>0</v>
      </c>
      <c r="O71" s="4">
        <v>0</v>
      </c>
      <c r="P71" s="4">
        <v>10561267184</v>
      </c>
      <c r="Q71" s="4">
        <v>1315914276</v>
      </c>
      <c r="R71" s="4">
        <v>9184190174</v>
      </c>
      <c r="S71" s="4">
        <v>61162734</v>
      </c>
      <c r="T71" s="4">
        <v>7621424454</v>
      </c>
      <c r="U71" s="19">
        <f t="shared" si="2"/>
        <v>0.72163920495697975</v>
      </c>
      <c r="V71" s="4">
        <v>0</v>
      </c>
      <c r="W71" s="19">
        <f t="shared" si="3"/>
        <v>0</v>
      </c>
      <c r="X71" s="4">
        <v>0</v>
      </c>
      <c r="Y71" s="4">
        <v>0</v>
      </c>
    </row>
    <row r="72" spans="1:25" ht="90" x14ac:dyDescent="0.25">
      <c r="A72" s="15" t="s">
        <v>29</v>
      </c>
      <c r="B72" s="16" t="s">
        <v>30</v>
      </c>
      <c r="C72" s="17" t="s">
        <v>208</v>
      </c>
      <c r="D72" s="15" t="s">
        <v>175</v>
      </c>
      <c r="E72" s="15" t="s">
        <v>203</v>
      </c>
      <c r="F72" s="15" t="s">
        <v>177</v>
      </c>
      <c r="G72" s="15" t="s">
        <v>181</v>
      </c>
      <c r="H72" s="15" t="s">
        <v>179</v>
      </c>
      <c r="I72" s="15" t="s">
        <v>34</v>
      </c>
      <c r="J72" s="15" t="s">
        <v>35</v>
      </c>
      <c r="K72" s="15" t="s">
        <v>36</v>
      </c>
      <c r="L72" s="16" t="s">
        <v>250</v>
      </c>
      <c r="M72" s="4">
        <v>359886236</v>
      </c>
      <c r="N72" s="4">
        <v>0</v>
      </c>
      <c r="O72" s="4">
        <v>0</v>
      </c>
      <c r="P72" s="4">
        <v>359886236</v>
      </c>
      <c r="Q72" s="4">
        <v>79086236</v>
      </c>
      <c r="R72" s="4">
        <v>249200000</v>
      </c>
      <c r="S72" s="4">
        <v>31600000</v>
      </c>
      <c r="T72" s="4">
        <v>249200000</v>
      </c>
      <c r="U72" s="19">
        <f t="shared" si="2"/>
        <v>0.69244104128505768</v>
      </c>
      <c r="V72" s="4">
        <v>109678333.33</v>
      </c>
      <c r="W72" s="19">
        <f t="shared" si="3"/>
        <v>0.30475834405070162</v>
      </c>
      <c r="X72" s="4">
        <v>109678333.33</v>
      </c>
      <c r="Y72" s="4">
        <v>109678333.33</v>
      </c>
    </row>
    <row r="73" spans="1:25" ht="67.5" x14ac:dyDescent="0.25">
      <c r="A73" s="15" t="s">
        <v>29</v>
      </c>
      <c r="B73" s="16" t="s">
        <v>30</v>
      </c>
      <c r="C73" s="17" t="s">
        <v>209</v>
      </c>
      <c r="D73" s="15" t="s">
        <v>175</v>
      </c>
      <c r="E73" s="15" t="s">
        <v>203</v>
      </c>
      <c r="F73" s="15" t="s">
        <v>177</v>
      </c>
      <c r="G73" s="15" t="s">
        <v>183</v>
      </c>
      <c r="H73" s="15" t="s">
        <v>179</v>
      </c>
      <c r="I73" s="15" t="s">
        <v>34</v>
      </c>
      <c r="J73" s="15" t="s">
        <v>35</v>
      </c>
      <c r="K73" s="15" t="s">
        <v>36</v>
      </c>
      <c r="L73" s="16" t="s">
        <v>251</v>
      </c>
      <c r="M73" s="4">
        <v>1348544906</v>
      </c>
      <c r="N73" s="4">
        <v>0</v>
      </c>
      <c r="O73" s="4">
        <v>0</v>
      </c>
      <c r="P73" s="4">
        <v>1348544906</v>
      </c>
      <c r="Q73" s="4">
        <v>1091348554</v>
      </c>
      <c r="R73" s="4">
        <v>257196352</v>
      </c>
      <c r="S73" s="4">
        <v>0</v>
      </c>
      <c r="T73" s="4">
        <v>253446347.47999999</v>
      </c>
      <c r="U73" s="19">
        <f t="shared" si="2"/>
        <v>0.18794060646579611</v>
      </c>
      <c r="V73" s="4">
        <v>89773200</v>
      </c>
      <c r="W73" s="19">
        <f t="shared" si="3"/>
        <v>6.6570419420649243E-2</v>
      </c>
      <c r="X73" s="4">
        <v>89773200</v>
      </c>
      <c r="Y73" s="4">
        <v>89773200</v>
      </c>
    </row>
    <row r="74" spans="1:25" ht="56.25" x14ac:dyDescent="0.25">
      <c r="A74" s="15" t="s">
        <v>29</v>
      </c>
      <c r="B74" s="16" t="s">
        <v>30</v>
      </c>
      <c r="C74" s="17" t="s">
        <v>210</v>
      </c>
      <c r="D74" s="15" t="s">
        <v>175</v>
      </c>
      <c r="E74" s="15" t="s">
        <v>211</v>
      </c>
      <c r="F74" s="15" t="s">
        <v>212</v>
      </c>
      <c r="G74" s="15" t="s">
        <v>213</v>
      </c>
      <c r="H74" s="15" t="s">
        <v>214</v>
      </c>
      <c r="I74" s="15" t="s">
        <v>34</v>
      </c>
      <c r="J74" s="15" t="s">
        <v>73</v>
      </c>
      <c r="K74" s="15" t="s">
        <v>36</v>
      </c>
      <c r="L74" s="16" t="s">
        <v>215</v>
      </c>
      <c r="M74" s="4">
        <v>0</v>
      </c>
      <c r="N74" s="4">
        <v>351733166248</v>
      </c>
      <c r="O74" s="4">
        <v>351733166248</v>
      </c>
      <c r="P74" s="4">
        <v>0</v>
      </c>
      <c r="Q74" s="4">
        <v>0</v>
      </c>
      <c r="R74" s="4">
        <v>0</v>
      </c>
      <c r="S74" s="4">
        <v>0</v>
      </c>
      <c r="T74" s="4">
        <v>0</v>
      </c>
      <c r="U74" s="19" t="e">
        <f t="shared" si="2"/>
        <v>#DIV/0!</v>
      </c>
      <c r="V74" s="4">
        <v>0</v>
      </c>
      <c r="W74" s="19" t="e">
        <f t="shared" si="3"/>
        <v>#DIV/0!</v>
      </c>
      <c r="X74" s="4">
        <v>0</v>
      </c>
      <c r="Y74" s="4">
        <v>0</v>
      </c>
    </row>
    <row r="75" spans="1:25" ht="67.5" x14ac:dyDescent="0.25">
      <c r="A75" s="15" t="s">
        <v>29</v>
      </c>
      <c r="B75" s="16" t="s">
        <v>30</v>
      </c>
      <c r="C75" s="17" t="s">
        <v>216</v>
      </c>
      <c r="D75" s="15" t="s">
        <v>175</v>
      </c>
      <c r="E75" s="15" t="s">
        <v>211</v>
      </c>
      <c r="F75" s="15" t="s">
        <v>212</v>
      </c>
      <c r="G75" s="15" t="s">
        <v>200</v>
      </c>
      <c r="H75" s="15" t="s">
        <v>214</v>
      </c>
      <c r="I75" s="15" t="s">
        <v>34</v>
      </c>
      <c r="J75" s="15" t="s">
        <v>73</v>
      </c>
      <c r="K75" s="15" t="s">
        <v>36</v>
      </c>
      <c r="L75" s="16" t="s">
        <v>252</v>
      </c>
      <c r="M75" s="4">
        <v>351733166248</v>
      </c>
      <c r="N75" s="4">
        <v>351733166248</v>
      </c>
      <c r="O75" s="4">
        <v>351733166248</v>
      </c>
      <c r="P75" s="4">
        <v>351733166248</v>
      </c>
      <c r="Q75" s="4">
        <v>0</v>
      </c>
      <c r="R75" s="4">
        <v>224032638678</v>
      </c>
      <c r="S75" s="4">
        <v>127700527570</v>
      </c>
      <c r="T75" s="4">
        <v>224032638678</v>
      </c>
      <c r="U75" s="19">
        <f t="shared" si="2"/>
        <v>0.63693919191015125</v>
      </c>
      <c r="V75" s="4">
        <v>0</v>
      </c>
      <c r="W75" s="19">
        <f t="shared" si="3"/>
        <v>0</v>
      </c>
      <c r="X75" s="4">
        <v>0</v>
      </c>
      <c r="Y75" s="4">
        <v>0</v>
      </c>
    </row>
    <row r="76" spans="1:25" ht="56.25" x14ac:dyDescent="0.25">
      <c r="A76" s="15" t="s">
        <v>29</v>
      </c>
      <c r="B76" s="16" t="s">
        <v>30</v>
      </c>
      <c r="C76" s="17" t="s">
        <v>217</v>
      </c>
      <c r="D76" s="15" t="s">
        <v>175</v>
      </c>
      <c r="E76" s="15" t="s">
        <v>218</v>
      </c>
      <c r="F76" s="15" t="s">
        <v>212</v>
      </c>
      <c r="G76" s="15" t="s">
        <v>213</v>
      </c>
      <c r="H76" s="15" t="s">
        <v>214</v>
      </c>
      <c r="I76" s="15" t="s">
        <v>34</v>
      </c>
      <c r="J76" s="15" t="s">
        <v>35</v>
      </c>
      <c r="K76" s="15" t="s">
        <v>36</v>
      </c>
      <c r="L76" s="16" t="s">
        <v>215</v>
      </c>
      <c r="M76" s="4">
        <v>0</v>
      </c>
      <c r="N76" s="4">
        <v>785023816525</v>
      </c>
      <c r="O76" s="4">
        <v>785023816525</v>
      </c>
      <c r="P76" s="4">
        <v>0</v>
      </c>
      <c r="Q76" s="4">
        <v>0</v>
      </c>
      <c r="R76" s="4">
        <v>0</v>
      </c>
      <c r="S76" s="4">
        <v>0</v>
      </c>
      <c r="T76" s="4">
        <v>0</v>
      </c>
      <c r="U76" s="19" t="e">
        <f t="shared" si="2"/>
        <v>#DIV/0!</v>
      </c>
      <c r="V76" s="4">
        <v>0</v>
      </c>
      <c r="W76" s="19" t="e">
        <f t="shared" si="3"/>
        <v>#DIV/0!</v>
      </c>
      <c r="X76" s="4">
        <v>0</v>
      </c>
      <c r="Y76" s="4">
        <v>0</v>
      </c>
    </row>
    <row r="77" spans="1:25" ht="56.25" x14ac:dyDescent="0.25">
      <c r="A77" s="15" t="s">
        <v>29</v>
      </c>
      <c r="B77" s="16" t="s">
        <v>30</v>
      </c>
      <c r="C77" s="17" t="s">
        <v>217</v>
      </c>
      <c r="D77" s="15" t="s">
        <v>175</v>
      </c>
      <c r="E77" s="15" t="s">
        <v>218</v>
      </c>
      <c r="F77" s="15" t="s">
        <v>212</v>
      </c>
      <c r="G77" s="15" t="s">
        <v>213</v>
      </c>
      <c r="H77" s="15" t="s">
        <v>214</v>
      </c>
      <c r="I77" s="15" t="s">
        <v>34</v>
      </c>
      <c r="J77" s="15" t="s">
        <v>73</v>
      </c>
      <c r="K77" s="15" t="s">
        <v>36</v>
      </c>
      <c r="L77" s="16" t="s">
        <v>215</v>
      </c>
      <c r="M77" s="4">
        <v>0</v>
      </c>
      <c r="N77" s="4">
        <v>891957854307</v>
      </c>
      <c r="O77" s="4">
        <v>891957854307</v>
      </c>
      <c r="P77" s="4">
        <v>0</v>
      </c>
      <c r="Q77" s="4">
        <v>0</v>
      </c>
      <c r="R77" s="4">
        <v>0</v>
      </c>
      <c r="S77" s="4">
        <v>0</v>
      </c>
      <c r="T77" s="4">
        <v>0</v>
      </c>
      <c r="U77" s="19" t="e">
        <f t="shared" si="2"/>
        <v>#DIV/0!</v>
      </c>
      <c r="V77" s="4">
        <v>0</v>
      </c>
      <c r="W77" s="19" t="e">
        <f t="shared" si="3"/>
        <v>#DIV/0!</v>
      </c>
      <c r="X77" s="4">
        <v>0</v>
      </c>
      <c r="Y77" s="4">
        <v>0</v>
      </c>
    </row>
    <row r="78" spans="1:25" ht="78.75" x14ac:dyDescent="0.25">
      <c r="A78" s="15" t="s">
        <v>29</v>
      </c>
      <c r="B78" s="16" t="s">
        <v>30</v>
      </c>
      <c r="C78" s="17" t="s">
        <v>219</v>
      </c>
      <c r="D78" s="15" t="s">
        <v>175</v>
      </c>
      <c r="E78" s="15" t="s">
        <v>218</v>
      </c>
      <c r="F78" s="15" t="s">
        <v>212</v>
      </c>
      <c r="G78" s="15" t="s">
        <v>200</v>
      </c>
      <c r="H78" s="15" t="s">
        <v>214</v>
      </c>
      <c r="I78" s="15" t="s">
        <v>34</v>
      </c>
      <c r="J78" s="15" t="s">
        <v>73</v>
      </c>
      <c r="K78" s="15" t="s">
        <v>36</v>
      </c>
      <c r="L78" s="16" t="s">
        <v>253</v>
      </c>
      <c r="M78" s="4">
        <v>115817971818</v>
      </c>
      <c r="N78" s="4">
        <v>115817971818</v>
      </c>
      <c r="O78" s="4">
        <v>115817971818</v>
      </c>
      <c r="P78" s="4">
        <v>115817971818</v>
      </c>
      <c r="Q78" s="4">
        <v>0</v>
      </c>
      <c r="R78" s="4">
        <v>115817971818</v>
      </c>
      <c r="S78" s="4">
        <v>0</v>
      </c>
      <c r="T78" s="4">
        <v>115817971818</v>
      </c>
      <c r="U78" s="19">
        <f t="shared" si="2"/>
        <v>1</v>
      </c>
      <c r="V78" s="4">
        <v>0</v>
      </c>
      <c r="W78" s="19">
        <f t="shared" si="3"/>
        <v>0</v>
      </c>
      <c r="X78" s="4">
        <v>0</v>
      </c>
      <c r="Y78" s="4">
        <v>0</v>
      </c>
    </row>
    <row r="79" spans="1:25" ht="78.75" x14ac:dyDescent="0.25">
      <c r="A79" s="15" t="s">
        <v>29</v>
      </c>
      <c r="B79" s="16" t="s">
        <v>30</v>
      </c>
      <c r="C79" s="17" t="s">
        <v>220</v>
      </c>
      <c r="D79" s="15" t="s">
        <v>175</v>
      </c>
      <c r="E79" s="15" t="s">
        <v>218</v>
      </c>
      <c r="F79" s="15" t="s">
        <v>212</v>
      </c>
      <c r="G79" s="15" t="s">
        <v>221</v>
      </c>
      <c r="H79" s="15" t="s">
        <v>214</v>
      </c>
      <c r="I79" s="15" t="s">
        <v>34</v>
      </c>
      <c r="J79" s="15" t="s">
        <v>35</v>
      </c>
      <c r="K79" s="15" t="s">
        <v>36</v>
      </c>
      <c r="L79" s="16" t="s">
        <v>254</v>
      </c>
      <c r="M79" s="4">
        <v>10000000000</v>
      </c>
      <c r="N79" s="4">
        <v>10000000000</v>
      </c>
      <c r="O79" s="4">
        <v>10000000000</v>
      </c>
      <c r="P79" s="4">
        <v>10000000000</v>
      </c>
      <c r="Q79" s="4">
        <v>0</v>
      </c>
      <c r="R79" s="4">
        <v>10000000000</v>
      </c>
      <c r="S79" s="4">
        <v>0</v>
      </c>
      <c r="T79" s="4">
        <v>10000000000</v>
      </c>
      <c r="U79" s="19">
        <f t="shared" si="2"/>
        <v>1</v>
      </c>
      <c r="V79" s="4">
        <v>0</v>
      </c>
      <c r="W79" s="19">
        <f t="shared" si="3"/>
        <v>0</v>
      </c>
      <c r="X79" s="4">
        <v>0</v>
      </c>
      <c r="Y79" s="4">
        <v>0</v>
      </c>
    </row>
    <row r="80" spans="1:25" ht="78.75" x14ac:dyDescent="0.25">
      <c r="A80" s="15" t="s">
        <v>29</v>
      </c>
      <c r="B80" s="16" t="s">
        <v>30</v>
      </c>
      <c r="C80" s="17" t="s">
        <v>222</v>
      </c>
      <c r="D80" s="15" t="s">
        <v>175</v>
      </c>
      <c r="E80" s="15" t="s">
        <v>218</v>
      </c>
      <c r="F80" s="15" t="s">
        <v>212</v>
      </c>
      <c r="G80" s="15" t="s">
        <v>204</v>
      </c>
      <c r="H80" s="15" t="s">
        <v>214</v>
      </c>
      <c r="I80" s="15" t="s">
        <v>34</v>
      </c>
      <c r="J80" s="15" t="s">
        <v>35</v>
      </c>
      <c r="K80" s="15" t="s">
        <v>36</v>
      </c>
      <c r="L80" s="16" t="s">
        <v>255</v>
      </c>
      <c r="M80" s="4">
        <v>18026859008</v>
      </c>
      <c r="N80" s="4">
        <v>18026859008</v>
      </c>
      <c r="O80" s="4">
        <v>18026859008</v>
      </c>
      <c r="P80" s="4">
        <v>18026859008</v>
      </c>
      <c r="Q80" s="4">
        <v>0</v>
      </c>
      <c r="R80" s="4">
        <v>18026859008</v>
      </c>
      <c r="S80" s="4">
        <v>0</v>
      </c>
      <c r="T80" s="4">
        <v>18026859008</v>
      </c>
      <c r="U80" s="19">
        <f t="shared" si="2"/>
        <v>1</v>
      </c>
      <c r="V80" s="4">
        <v>0</v>
      </c>
      <c r="W80" s="19">
        <f t="shared" si="3"/>
        <v>0</v>
      </c>
      <c r="X80" s="4">
        <v>0</v>
      </c>
      <c r="Y80" s="4">
        <v>0</v>
      </c>
    </row>
    <row r="81" spans="1:25" ht="78.75" x14ac:dyDescent="0.25">
      <c r="A81" s="15" t="s">
        <v>29</v>
      </c>
      <c r="B81" s="16" t="s">
        <v>30</v>
      </c>
      <c r="C81" s="17" t="s">
        <v>223</v>
      </c>
      <c r="D81" s="15" t="s">
        <v>175</v>
      </c>
      <c r="E81" s="15" t="s">
        <v>218</v>
      </c>
      <c r="F81" s="15" t="s">
        <v>212</v>
      </c>
      <c r="G81" s="15" t="s">
        <v>224</v>
      </c>
      <c r="H81" s="15" t="s">
        <v>214</v>
      </c>
      <c r="I81" s="15" t="s">
        <v>34</v>
      </c>
      <c r="J81" s="15" t="s">
        <v>35</v>
      </c>
      <c r="K81" s="15" t="s">
        <v>36</v>
      </c>
      <c r="L81" s="16" t="s">
        <v>256</v>
      </c>
      <c r="M81" s="4">
        <v>25019328598</v>
      </c>
      <c r="N81" s="4">
        <v>25019328598</v>
      </c>
      <c r="O81" s="4">
        <v>25019328598</v>
      </c>
      <c r="P81" s="4">
        <v>25019328598</v>
      </c>
      <c r="Q81" s="4">
        <v>0</v>
      </c>
      <c r="R81" s="4">
        <v>25019328598</v>
      </c>
      <c r="S81" s="4">
        <v>0</v>
      </c>
      <c r="T81" s="4">
        <v>25019328598</v>
      </c>
      <c r="U81" s="19">
        <f t="shared" si="2"/>
        <v>1</v>
      </c>
      <c r="V81" s="4">
        <v>0</v>
      </c>
      <c r="W81" s="19">
        <f t="shared" si="3"/>
        <v>0</v>
      </c>
      <c r="X81" s="4">
        <v>0</v>
      </c>
      <c r="Y81" s="4">
        <v>0</v>
      </c>
    </row>
    <row r="82" spans="1:25" ht="78.75" x14ac:dyDescent="0.25">
      <c r="A82" s="15" t="s">
        <v>29</v>
      </c>
      <c r="B82" s="16" t="s">
        <v>30</v>
      </c>
      <c r="C82" s="17" t="s">
        <v>225</v>
      </c>
      <c r="D82" s="15" t="s">
        <v>175</v>
      </c>
      <c r="E82" s="15" t="s">
        <v>218</v>
      </c>
      <c r="F82" s="15" t="s">
        <v>212</v>
      </c>
      <c r="G82" s="15" t="s">
        <v>226</v>
      </c>
      <c r="H82" s="15" t="s">
        <v>214</v>
      </c>
      <c r="I82" s="15" t="s">
        <v>34</v>
      </c>
      <c r="J82" s="15" t="s">
        <v>35</v>
      </c>
      <c r="K82" s="15" t="s">
        <v>36</v>
      </c>
      <c r="L82" s="16" t="s">
        <v>257</v>
      </c>
      <c r="M82" s="4">
        <v>12000010000</v>
      </c>
      <c r="N82" s="4">
        <v>12000010000</v>
      </c>
      <c r="O82" s="4">
        <v>12000010000</v>
      </c>
      <c r="P82" s="4">
        <v>12000010000</v>
      </c>
      <c r="Q82" s="4">
        <v>0</v>
      </c>
      <c r="R82" s="4">
        <v>12000000000</v>
      </c>
      <c r="S82" s="4">
        <v>10000</v>
      </c>
      <c r="T82" s="4">
        <v>12000000000</v>
      </c>
      <c r="U82" s="19">
        <f t="shared" si="2"/>
        <v>0.99999916666736111</v>
      </c>
      <c r="V82" s="4">
        <v>0</v>
      </c>
      <c r="W82" s="19">
        <f t="shared" si="3"/>
        <v>0</v>
      </c>
      <c r="X82" s="4">
        <v>0</v>
      </c>
      <c r="Y82" s="4">
        <v>0</v>
      </c>
    </row>
    <row r="83" spans="1:25" ht="67.5" x14ac:dyDescent="0.25">
      <c r="A83" s="15" t="s">
        <v>29</v>
      </c>
      <c r="B83" s="16" t="s">
        <v>30</v>
      </c>
      <c r="C83" s="17" t="s">
        <v>227</v>
      </c>
      <c r="D83" s="15" t="s">
        <v>175</v>
      </c>
      <c r="E83" s="15" t="s">
        <v>218</v>
      </c>
      <c r="F83" s="15" t="s">
        <v>212</v>
      </c>
      <c r="G83" s="15" t="s">
        <v>35</v>
      </c>
      <c r="H83" s="15" t="s">
        <v>214</v>
      </c>
      <c r="I83" s="15" t="s">
        <v>34</v>
      </c>
      <c r="J83" s="15" t="s">
        <v>35</v>
      </c>
      <c r="K83" s="15" t="s">
        <v>36</v>
      </c>
      <c r="L83" s="16" t="s">
        <v>258</v>
      </c>
      <c r="M83" s="4">
        <v>68981444517</v>
      </c>
      <c r="N83" s="4">
        <v>68981444517</v>
      </c>
      <c r="O83" s="4">
        <v>68981444517</v>
      </c>
      <c r="P83" s="4">
        <v>68981444517</v>
      </c>
      <c r="Q83" s="4">
        <v>0</v>
      </c>
      <c r="R83" s="4">
        <v>68981444517</v>
      </c>
      <c r="S83" s="4">
        <v>0</v>
      </c>
      <c r="T83" s="4">
        <v>68981444517</v>
      </c>
      <c r="U83" s="19">
        <f t="shared" si="2"/>
        <v>1</v>
      </c>
      <c r="V83" s="4">
        <v>0</v>
      </c>
      <c r="W83" s="19">
        <f t="shared" si="3"/>
        <v>0</v>
      </c>
      <c r="X83" s="4">
        <v>0</v>
      </c>
      <c r="Y83" s="4">
        <v>0</v>
      </c>
    </row>
    <row r="84" spans="1:25" ht="90" x14ac:dyDescent="0.25">
      <c r="A84" s="15" t="s">
        <v>29</v>
      </c>
      <c r="B84" s="16" t="s">
        <v>30</v>
      </c>
      <c r="C84" s="17" t="s">
        <v>228</v>
      </c>
      <c r="D84" s="15" t="s">
        <v>175</v>
      </c>
      <c r="E84" s="15" t="s">
        <v>218</v>
      </c>
      <c r="F84" s="15" t="s">
        <v>212</v>
      </c>
      <c r="G84" s="15" t="s">
        <v>193</v>
      </c>
      <c r="H84" s="15" t="s">
        <v>214</v>
      </c>
      <c r="I84" s="15" t="s">
        <v>34</v>
      </c>
      <c r="J84" s="15" t="s">
        <v>73</v>
      </c>
      <c r="K84" s="15" t="s">
        <v>36</v>
      </c>
      <c r="L84" s="16" t="s">
        <v>259</v>
      </c>
      <c r="M84" s="4">
        <v>776139882489</v>
      </c>
      <c r="N84" s="4">
        <v>776139882489</v>
      </c>
      <c r="O84" s="4">
        <v>776139882489</v>
      </c>
      <c r="P84" s="4">
        <v>776139882489</v>
      </c>
      <c r="Q84" s="4">
        <v>0</v>
      </c>
      <c r="R84" s="4">
        <v>776139882489</v>
      </c>
      <c r="S84" s="4">
        <v>0</v>
      </c>
      <c r="T84" s="4">
        <v>776139882489</v>
      </c>
      <c r="U84" s="19">
        <f t="shared" si="2"/>
        <v>1</v>
      </c>
      <c r="V84" s="4">
        <v>254734222442.98001</v>
      </c>
      <c r="W84" s="19">
        <f t="shared" si="3"/>
        <v>0.32820658774301587</v>
      </c>
      <c r="X84" s="4">
        <v>254734222442.98001</v>
      </c>
      <c r="Y84" s="4">
        <v>254734222442.98001</v>
      </c>
    </row>
    <row r="85" spans="1:25" ht="67.5" x14ac:dyDescent="0.25">
      <c r="A85" s="15" t="s">
        <v>29</v>
      </c>
      <c r="B85" s="16" t="s">
        <v>30</v>
      </c>
      <c r="C85" s="17" t="s">
        <v>229</v>
      </c>
      <c r="D85" s="15" t="s">
        <v>175</v>
      </c>
      <c r="E85" s="15" t="s">
        <v>218</v>
      </c>
      <c r="F85" s="15" t="s">
        <v>212</v>
      </c>
      <c r="G85" s="15" t="s">
        <v>195</v>
      </c>
      <c r="H85" s="15" t="s">
        <v>214</v>
      </c>
      <c r="I85" s="15" t="s">
        <v>34</v>
      </c>
      <c r="J85" s="15" t="s">
        <v>35</v>
      </c>
      <c r="K85" s="15" t="s">
        <v>36</v>
      </c>
      <c r="L85" s="16" t="s">
        <v>260</v>
      </c>
      <c r="M85" s="4">
        <v>483135949879</v>
      </c>
      <c r="N85" s="4">
        <v>483135949879</v>
      </c>
      <c r="O85" s="4">
        <v>483135949879</v>
      </c>
      <c r="P85" s="4">
        <v>483135949879</v>
      </c>
      <c r="Q85" s="4">
        <v>0</v>
      </c>
      <c r="R85" s="4">
        <v>483135949879</v>
      </c>
      <c r="S85" s="4">
        <v>0</v>
      </c>
      <c r="T85" s="4">
        <v>483135949879</v>
      </c>
      <c r="U85" s="19">
        <f t="shared" si="2"/>
        <v>1</v>
      </c>
      <c r="V85" s="4">
        <v>0</v>
      </c>
      <c r="W85" s="19">
        <f t="shared" si="3"/>
        <v>0</v>
      </c>
      <c r="X85" s="4">
        <v>0</v>
      </c>
      <c r="Y85" s="4">
        <v>0</v>
      </c>
    </row>
    <row r="86" spans="1:25" ht="78.75" x14ac:dyDescent="0.25">
      <c r="A86" s="15" t="s">
        <v>29</v>
      </c>
      <c r="B86" s="16" t="s">
        <v>30</v>
      </c>
      <c r="C86" s="17" t="s">
        <v>230</v>
      </c>
      <c r="D86" s="15" t="s">
        <v>175</v>
      </c>
      <c r="E86" s="15" t="s">
        <v>218</v>
      </c>
      <c r="F86" s="15" t="s">
        <v>212</v>
      </c>
      <c r="G86" s="15" t="s">
        <v>231</v>
      </c>
      <c r="H86" s="15" t="s">
        <v>214</v>
      </c>
      <c r="I86" s="15" t="s">
        <v>34</v>
      </c>
      <c r="J86" s="15" t="s">
        <v>35</v>
      </c>
      <c r="K86" s="15" t="s">
        <v>36</v>
      </c>
      <c r="L86" s="16" t="s">
        <v>261</v>
      </c>
      <c r="M86" s="4">
        <v>60387986840</v>
      </c>
      <c r="N86" s="4">
        <v>60387986840</v>
      </c>
      <c r="O86" s="4">
        <v>60387986840</v>
      </c>
      <c r="P86" s="4">
        <v>60387986840</v>
      </c>
      <c r="Q86" s="4">
        <v>0</v>
      </c>
      <c r="R86" s="4">
        <v>60387986840</v>
      </c>
      <c r="S86" s="4">
        <v>0</v>
      </c>
      <c r="T86" s="4">
        <v>60387986840</v>
      </c>
      <c r="U86" s="19">
        <f t="shared" si="2"/>
        <v>1</v>
      </c>
      <c r="V86" s="4">
        <v>0</v>
      </c>
      <c r="W86" s="19">
        <f t="shared" si="3"/>
        <v>0</v>
      </c>
      <c r="X86" s="4">
        <v>0</v>
      </c>
      <c r="Y86" s="4">
        <v>0</v>
      </c>
    </row>
    <row r="87" spans="1:25" ht="90" x14ac:dyDescent="0.25">
      <c r="A87" s="15" t="s">
        <v>29</v>
      </c>
      <c r="B87" s="16" t="s">
        <v>30</v>
      </c>
      <c r="C87" s="17" t="s">
        <v>232</v>
      </c>
      <c r="D87" s="15" t="s">
        <v>175</v>
      </c>
      <c r="E87" s="15" t="s">
        <v>218</v>
      </c>
      <c r="F87" s="15" t="s">
        <v>212</v>
      </c>
      <c r="G87" s="15" t="s">
        <v>233</v>
      </c>
      <c r="H87" s="15" t="s">
        <v>214</v>
      </c>
      <c r="I87" s="15" t="s">
        <v>34</v>
      </c>
      <c r="J87" s="15" t="s">
        <v>35</v>
      </c>
      <c r="K87" s="15" t="s">
        <v>36</v>
      </c>
      <c r="L87" s="16" t="s">
        <v>262</v>
      </c>
      <c r="M87" s="4">
        <v>107472237683</v>
      </c>
      <c r="N87" s="4">
        <v>107472237683</v>
      </c>
      <c r="O87" s="4">
        <v>107472237683</v>
      </c>
      <c r="P87" s="4">
        <v>107472237683</v>
      </c>
      <c r="Q87" s="4">
        <v>0</v>
      </c>
      <c r="R87" s="4">
        <v>78680979090</v>
      </c>
      <c r="S87" s="4">
        <v>28791258593</v>
      </c>
      <c r="T87" s="4">
        <v>78680979090</v>
      </c>
      <c r="U87" s="19">
        <f t="shared" si="2"/>
        <v>0.73210515372423279</v>
      </c>
      <c r="V87" s="4">
        <v>0</v>
      </c>
      <c r="W87" s="19">
        <f t="shared" si="3"/>
        <v>0</v>
      </c>
      <c r="X87" s="4">
        <v>0</v>
      </c>
      <c r="Y87" s="4">
        <v>0</v>
      </c>
    </row>
    <row r="88" spans="1:25" x14ac:dyDescent="0.25">
      <c r="A88" s="15" t="s">
        <v>1</v>
      </c>
      <c r="B88" s="16" t="s">
        <v>1</v>
      </c>
      <c r="C88" s="17" t="s">
        <v>1</v>
      </c>
      <c r="D88" s="15" t="s">
        <v>1</v>
      </c>
      <c r="E88" s="15" t="s">
        <v>1</v>
      </c>
      <c r="F88" s="15" t="s">
        <v>1</v>
      </c>
      <c r="G88" s="15" t="s">
        <v>1</v>
      </c>
      <c r="H88" s="15" t="s">
        <v>1</v>
      </c>
      <c r="I88" s="15" t="s">
        <v>1</v>
      </c>
      <c r="J88" s="15" t="s">
        <v>1</v>
      </c>
      <c r="K88" s="15" t="s">
        <v>1</v>
      </c>
      <c r="L88" s="16" t="s">
        <v>1</v>
      </c>
      <c r="M88" s="4">
        <v>47157883951645</v>
      </c>
      <c r="N88" s="4">
        <v>12063399674160</v>
      </c>
      <c r="O88" s="4">
        <v>12772683515159</v>
      </c>
      <c r="P88" s="4">
        <v>46448600110646</v>
      </c>
      <c r="Q88" s="4">
        <v>21173236671890.5</v>
      </c>
      <c r="R88" s="4">
        <v>21802048610350.699</v>
      </c>
      <c r="S88" s="4">
        <v>3473314828404.8501</v>
      </c>
      <c r="T88" s="4">
        <v>18273235372341.699</v>
      </c>
      <c r="U88" s="19">
        <f t="shared" si="2"/>
        <v>0.39340766629807389</v>
      </c>
      <c r="V88" s="4">
        <v>15843740207759</v>
      </c>
      <c r="W88" s="19">
        <f t="shared" si="3"/>
        <v>0.34110264184533778</v>
      </c>
      <c r="X88" s="4">
        <v>15841407366046.9</v>
      </c>
      <c r="Y88" s="4">
        <v>15836560598129.4</v>
      </c>
    </row>
    <row r="89" spans="1:25" x14ac:dyDescent="0.25">
      <c r="A89" s="9" t="s">
        <v>1</v>
      </c>
      <c r="B89" s="10" t="s">
        <v>1</v>
      </c>
      <c r="C89" s="11" t="s">
        <v>1</v>
      </c>
      <c r="D89" s="9" t="s">
        <v>1</v>
      </c>
      <c r="E89" s="9" t="s">
        <v>1</v>
      </c>
      <c r="F89" s="9" t="s">
        <v>1</v>
      </c>
      <c r="G89" s="9" t="s">
        <v>1</v>
      </c>
      <c r="H89" s="9" t="s">
        <v>1</v>
      </c>
      <c r="I89" s="9" t="s">
        <v>1</v>
      </c>
      <c r="J89" s="9" t="s">
        <v>1</v>
      </c>
      <c r="K89" s="9" t="s">
        <v>1</v>
      </c>
      <c r="L89" s="12" t="s">
        <v>1</v>
      </c>
      <c r="M89" s="13" t="s">
        <v>1</v>
      </c>
      <c r="N89" s="14" t="s">
        <v>1</v>
      </c>
      <c r="O89" s="14" t="s">
        <v>1</v>
      </c>
      <c r="P89" s="13" t="s">
        <v>1</v>
      </c>
      <c r="Q89" s="14" t="s">
        <v>1</v>
      </c>
      <c r="R89" s="14" t="s">
        <v>1</v>
      </c>
      <c r="S89" s="14" t="s">
        <v>1</v>
      </c>
      <c r="T89" s="14" t="s">
        <v>1</v>
      </c>
      <c r="U89" s="14"/>
      <c r="V89" s="14" t="s">
        <v>1</v>
      </c>
      <c r="W89" s="14"/>
      <c r="X89" s="14" t="s">
        <v>1</v>
      </c>
      <c r="Y89" s="14" t="s">
        <v>1</v>
      </c>
    </row>
    <row r="90" spans="1:25" ht="33.950000000000003" customHeight="1" x14ac:dyDescent="0.25">
      <c r="L90" s="3" t="s">
        <v>234</v>
      </c>
      <c r="M90" s="4">
        <f>SUBTOTAL(9,M5:M57)</f>
        <v>41969650029559</v>
      </c>
      <c r="P90" s="4">
        <f>SUBTOTAL(9,P5:P57)</f>
        <v>41313292852711</v>
      </c>
      <c r="T90" s="4">
        <f>SUBTOTAL(9,T5:T57)</f>
        <v>15514586359129.109</v>
      </c>
      <c r="U90" s="19">
        <f>+T90/P90</f>
        <v>0.37553497404434161</v>
      </c>
      <c r="V90" s="4">
        <f>SUBTOTAL(9,V5:V57)</f>
        <v>15204700594308.352</v>
      </c>
      <c r="W90" s="19">
        <f>+V90/P90</f>
        <v>0.36803410099784895</v>
      </c>
    </row>
    <row r="91" spans="1:25" x14ac:dyDescent="0.25">
      <c r="L91" s="3" t="s">
        <v>235</v>
      </c>
      <c r="M91" s="4">
        <f>SUBTOTAL(9,M58:M87)</f>
        <v>5188233922086</v>
      </c>
      <c r="P91" s="4">
        <f>SUBTOTAL(9,P58:P87)</f>
        <v>5135307257935</v>
      </c>
      <c r="T91" s="4">
        <f>SUBTOTAL(9,T58:T87)</f>
        <v>2758649013212.6299</v>
      </c>
      <c r="U91" s="19">
        <f>+T91/P91</f>
        <v>0.53719259133910768</v>
      </c>
      <c r="V91" s="4">
        <f>SUBTOTAL(9,V58:V87)</f>
        <v>639039613450.63</v>
      </c>
      <c r="W91" s="19">
        <f t="shared" ref="W91:W92" si="4">+V91/P91</f>
        <v>0.12444038522976314</v>
      </c>
    </row>
    <row r="92" spans="1:25" x14ac:dyDescent="0.25">
      <c r="L92" s="5"/>
      <c r="M92" s="6">
        <f>+M90+M91</f>
        <v>47157883951645</v>
      </c>
      <c r="P92" s="6">
        <f>+P90+P91</f>
        <v>46448600110646</v>
      </c>
      <c r="T92" s="6">
        <f>+T90+T91</f>
        <v>18273235372341.738</v>
      </c>
      <c r="U92" s="19">
        <f>+T92/P92</f>
        <v>0.39340766629807472</v>
      </c>
      <c r="V92" s="6">
        <f>+V90+V91</f>
        <v>15843740207758.982</v>
      </c>
      <c r="W92" s="19">
        <f t="shared" si="4"/>
        <v>0.3411026418453374</v>
      </c>
    </row>
    <row r="94" spans="1:25" x14ac:dyDescent="0.25">
      <c r="P94" s="2"/>
    </row>
  </sheetData>
  <autoFilter ref="A4:Y92" xr:uid="{00000000-0001-0000-0000-000000000000}"/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Ejecución_pptal_MHCP_16agosto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Myriam Alvarez Vega</dc:creator>
  <cp:lastModifiedBy>Paula Alejandra Agudelo Talero</cp:lastModifiedBy>
  <dcterms:created xsi:type="dcterms:W3CDTF">2024-08-20T12:42:22Z</dcterms:created>
  <dcterms:modified xsi:type="dcterms:W3CDTF">2024-08-21T15:12:04Z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