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4df0ecb6aa928e8/Documentos/Ministerio del Interior/Proposiciones/Id 328793 - Proposición No 30 - Representante Carlos Adolfo Ardila/Anexos proposición 30 - Insumos OAP/"/>
    </mc:Choice>
  </mc:AlternateContent>
  <xr:revisionPtr revIDLastSave="20" documentId="8_{3EFC10E5-8792-496A-9D11-241BE0446DA3}" xr6:coauthVersionLast="47" xr6:coauthVersionMax="47" xr10:uidLastSave="{593D9EB9-F91F-4CCE-8C3F-CCEF8A59C860}"/>
  <bookViews>
    <workbookView xWindow="-12" yWindow="288" windowWidth="23040" windowHeight="12228" xr2:uid="{00000000-000D-0000-FFFF-FFFF00000000}"/>
  </bookViews>
  <sheets>
    <sheet name="Apropiación 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2" i="1"/>
  <c r="Q7" i="1"/>
  <c r="P7" i="1"/>
  <c r="O7" i="1"/>
  <c r="M7" i="1"/>
  <c r="N7" i="1" s="1"/>
  <c r="L7" i="1"/>
  <c r="K7" i="1"/>
  <c r="J7" i="1"/>
</calcChain>
</file>

<file path=xl/sharedStrings.xml><?xml version="1.0" encoding="utf-8"?>
<sst xmlns="http://schemas.openxmlformats.org/spreadsheetml/2006/main" count="62" uniqueCount="34">
  <si>
    <t>FECHA GENERACION</t>
  </si>
  <si>
    <t>ANO_FISCAL</t>
  </si>
  <si>
    <t>VIGENCIA</t>
  </si>
  <si>
    <t>UNIDAD/SUB UNIDAD</t>
  </si>
  <si>
    <t>NOMBRE UNIDAD/SUB UNIDAD</t>
  </si>
  <si>
    <t>DEP GASTO</t>
  </si>
  <si>
    <t>DESCRIPCION DEP GASTO</t>
  </si>
  <si>
    <t>RUBRO PPTAL</t>
  </si>
  <si>
    <t>DESCRIPCION</t>
  </si>
  <si>
    <t>APR. VIGENTE</t>
  </si>
  <si>
    <t>CDP</t>
  </si>
  <si>
    <t>APR. DISPONIBLE</t>
  </si>
  <si>
    <t>COMPROMISO</t>
  </si>
  <si>
    <t>OBLIGACION</t>
  </si>
  <si>
    <t>ORDEN PAGO</t>
  </si>
  <si>
    <t>PAGOS</t>
  </si>
  <si>
    <t>2024-05-10 09:35:43</t>
  </si>
  <si>
    <t>2024</t>
  </si>
  <si>
    <t>Actual</t>
  </si>
  <si>
    <t>37-01-01-001</t>
  </si>
  <si>
    <t>MIJ FONSECON</t>
  </si>
  <si>
    <t>001</t>
  </si>
  <si>
    <t>SUBD DE PROYECTOS PARA LA SEGURIDAD Y CONV CIUDADANA</t>
  </si>
  <si>
    <t>A-03-03-01-032</t>
  </si>
  <si>
    <t>FONDO NACIONAL DE SEGURIDAD Y CONVIVENCIA CIUDADANA -FONSECON</t>
  </si>
  <si>
    <t>C-3702-1000-13-20105A-3702027-02</t>
  </si>
  <si>
    <t>ADQUIS. DE BYS - SERVICIO DE APOYO FINANCIERO PARA PROYECTOS DE CONVIVENCIA Y SEGURIDAD CIUDADANA - FORTALECIMIENTO A LAS ENTIDADES TERRITORIALES A TRAVES DE LA FINANCIACION DE INFRAESTRUCTURA PARA LA SEGURIDAD Y CONVIVENCIA CIUDAD</t>
  </si>
  <si>
    <t>C-3702-1000-8-20105A-3702002-02</t>
  </si>
  <si>
    <t>ADQUIS. DE BYS - DOCUMENTOS DE LINEAMIENTOS TÉCNICOS - FORTALECIMIENTO DE LOS SISTEMAS INTEGRADOS DE EMERGENCIA Y SEGURIDAD SIES A NIVEL  NACIONAL</t>
  </si>
  <si>
    <t>C-3702-1000-8-20105A-3702013-02</t>
  </si>
  <si>
    <t>ADQUIS. DE BYS - SERVICIO DE VIGILANCIA A TRAVÉS DE CÁMARAS DE SEGURIDAD - FORTALECIMIENTO DE LOS SISTEMAS INTEGRADOS DE EMERGENCIA Y SEGURIDAD SIES A NIVEL  NACIONAL</t>
  </si>
  <si>
    <t>C-3702-1000-8-20105A-3702017-02</t>
  </si>
  <si>
    <t>ADQUIS. DE BYS - SERVICIO DE ATENCIÓN DE SEGURIDAD Y EMERGENCIAS 123 - FORTALECIMIENTO DE LOS SISTEMAS INTEGRADOS DE EMERGENCIA Y SEGURIDAD SIES A NIVEL  NACIONAL</t>
  </si>
  <si>
    <t>% COMPROMISO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</si>
</sst>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&quot;$&quot;\ #,##0"/>
  </numFmts>
  <fonts count="4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9" fontId="0" fillId="0" borderId="0" xfId="2" applyFont="1" applyAlignment="1">
      <alignment wrapText="1"/>
    </xf>
    <xf numFmtId="164" fontId="0" fillId="0" borderId="0" xfId="0" applyNumberFormat="1" applyAlignment="1">
      <alignment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1" applyNumberFormat="1" applyFont="1" applyAlignment="1">
      <alignment horizontal="center" vertical="center" wrapText="1"/>
    </xf>
    <xf numFmtId="9" fontId="0" fillId="0" borderId="0" xfId="2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9" fontId="2" fillId="0" borderId="0" xfId="2" applyFont="1" applyAlignment="1">
      <alignment horizontal="center" vertical="center" wrapText="1"/>
    </xf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"/>
  <sheetViews>
    <sheetView tabSelected="1" workbookViewId="0">
      <selection activeCell="L3" sqref="L3"/>
    </sheetView>
  </sheetViews>
  <sheetFormatPr baseColWidth="10" defaultColWidth="12.6640625" defaultRowHeight="14.4" x14ac:dyDescent="0.3"/>
  <cols>
    <col min="1" max="9" width="12.6640625" style="1"/>
    <col min="10" max="10" width="15.88671875" style="1" customWidth="1"/>
    <col min="11" max="11" width="16.21875" style="1" customWidth="1"/>
    <col min="12" max="12" width="19.77734375" style="1" customWidth="1"/>
    <col min="13" max="13" width="16" style="1" customWidth="1"/>
    <col min="14" max="14" width="16.6640625" style="1" customWidth="1"/>
    <col min="15" max="15" width="17.77734375" style="1" customWidth="1"/>
    <col min="16" max="16" width="16.88671875" style="1" customWidth="1"/>
    <col min="17" max="17" width="21.33203125" style="1" customWidth="1"/>
    <col min="18" max="16384" width="12.6640625" style="1"/>
  </cols>
  <sheetData>
    <row r="1" spans="1:17" s="2" customFormat="1" ht="43.2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33</v>
      </c>
      <c r="O1" s="5" t="s">
        <v>13</v>
      </c>
      <c r="P1" s="5" t="s">
        <v>14</v>
      </c>
      <c r="Q1" s="5" t="s">
        <v>15</v>
      </c>
    </row>
    <row r="2" spans="1:17" ht="86.4" x14ac:dyDescent="0.3">
      <c r="A2" s="6" t="s">
        <v>16</v>
      </c>
      <c r="B2" s="6" t="s">
        <v>17</v>
      </c>
      <c r="C2" s="6" t="s">
        <v>18</v>
      </c>
      <c r="D2" s="6" t="s">
        <v>19</v>
      </c>
      <c r="E2" s="6" t="s">
        <v>20</v>
      </c>
      <c r="F2" s="6" t="s">
        <v>21</v>
      </c>
      <c r="G2" s="6" t="s">
        <v>22</v>
      </c>
      <c r="H2" s="6" t="s">
        <v>23</v>
      </c>
      <c r="I2" s="6" t="s">
        <v>24</v>
      </c>
      <c r="J2" s="7">
        <v>400000000000</v>
      </c>
      <c r="K2" s="7">
        <v>173291464215.03</v>
      </c>
      <c r="L2" s="7">
        <v>226708535784.97</v>
      </c>
      <c r="M2" s="7">
        <v>154798398201.85001</v>
      </c>
      <c r="N2" s="8">
        <f>+M2/J2</f>
        <v>0.38699599550462499</v>
      </c>
      <c r="O2" s="7">
        <v>14841293177.67</v>
      </c>
      <c r="P2" s="7">
        <v>14749525639.67</v>
      </c>
      <c r="Q2" s="7">
        <v>14640324181.67</v>
      </c>
    </row>
    <row r="3" spans="1:17" ht="360" x14ac:dyDescent="0.3">
      <c r="A3" s="6" t="s">
        <v>16</v>
      </c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25</v>
      </c>
      <c r="I3" s="6" t="s">
        <v>26</v>
      </c>
      <c r="J3" s="7">
        <v>77031226736</v>
      </c>
      <c r="K3" s="7">
        <v>77011236736.050003</v>
      </c>
      <c r="L3" s="7">
        <v>19989999.949999999</v>
      </c>
      <c r="M3" s="7">
        <v>77011236736.050003</v>
      </c>
      <c r="N3" s="8">
        <f t="shared" ref="N3:N7" si="0">+M3/J3</f>
        <v>0.9997404948512828</v>
      </c>
      <c r="O3" s="7">
        <v>0</v>
      </c>
      <c r="P3" s="7">
        <v>0</v>
      </c>
      <c r="Q3" s="7">
        <v>0</v>
      </c>
    </row>
    <row r="4" spans="1:17" ht="216" x14ac:dyDescent="0.3">
      <c r="A4" s="6" t="s">
        <v>16</v>
      </c>
      <c r="B4" s="6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6" t="s">
        <v>22</v>
      </c>
      <c r="H4" s="6" t="s">
        <v>27</v>
      </c>
      <c r="I4" s="6" t="s">
        <v>28</v>
      </c>
      <c r="J4" s="7">
        <v>1447838109</v>
      </c>
      <c r="K4" s="7">
        <v>1426737298</v>
      </c>
      <c r="L4" s="7">
        <v>21100811</v>
      </c>
      <c r="M4" s="7">
        <v>1426737298</v>
      </c>
      <c r="N4" s="8">
        <f t="shared" si="0"/>
        <v>0.98542598729178776</v>
      </c>
      <c r="O4" s="7">
        <v>354563891</v>
      </c>
      <c r="P4" s="7">
        <v>354563891</v>
      </c>
      <c r="Q4" s="7">
        <v>354563891</v>
      </c>
    </row>
    <row r="5" spans="1:17" ht="230.4" x14ac:dyDescent="0.3">
      <c r="A5" s="6" t="s">
        <v>16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29</v>
      </c>
      <c r="I5" s="6" t="s">
        <v>30</v>
      </c>
      <c r="J5" s="7">
        <v>36524367706</v>
      </c>
      <c r="K5" s="7">
        <v>36524367705.669998</v>
      </c>
      <c r="L5" s="7">
        <v>0.33</v>
      </c>
      <c r="M5" s="7">
        <v>19631235724.669998</v>
      </c>
      <c r="N5" s="8">
        <f t="shared" si="0"/>
        <v>0.53748324632722111</v>
      </c>
      <c r="O5" s="7">
        <v>0</v>
      </c>
      <c r="P5" s="7">
        <v>0</v>
      </c>
      <c r="Q5" s="7">
        <v>0</v>
      </c>
    </row>
    <row r="6" spans="1:17" ht="230.4" x14ac:dyDescent="0.3">
      <c r="A6" s="6" t="s">
        <v>16</v>
      </c>
      <c r="B6" s="6" t="s">
        <v>17</v>
      </c>
      <c r="C6" s="6" t="s">
        <v>18</v>
      </c>
      <c r="D6" s="6" t="s">
        <v>19</v>
      </c>
      <c r="E6" s="6" t="s">
        <v>20</v>
      </c>
      <c r="F6" s="6" t="s">
        <v>21</v>
      </c>
      <c r="G6" s="6" t="s">
        <v>22</v>
      </c>
      <c r="H6" s="6" t="s">
        <v>31</v>
      </c>
      <c r="I6" s="6" t="s">
        <v>32</v>
      </c>
      <c r="J6" s="7">
        <v>12027794185</v>
      </c>
      <c r="K6" s="7">
        <v>11507593330</v>
      </c>
      <c r="L6" s="7">
        <v>520200855</v>
      </c>
      <c r="M6" s="7">
        <v>0</v>
      </c>
      <c r="N6" s="8">
        <f t="shared" si="0"/>
        <v>0</v>
      </c>
      <c r="O6" s="7">
        <v>0</v>
      </c>
      <c r="P6" s="7">
        <v>0</v>
      </c>
      <c r="Q6" s="7">
        <v>0</v>
      </c>
    </row>
    <row r="7" spans="1:17" x14ac:dyDescent="0.3">
      <c r="A7" s="6"/>
      <c r="B7" s="6"/>
      <c r="C7" s="6"/>
      <c r="D7" s="6"/>
      <c r="E7" s="6"/>
      <c r="F7" s="6"/>
      <c r="G7" s="6"/>
      <c r="H7" s="6"/>
      <c r="I7" s="6"/>
      <c r="J7" s="9">
        <f>SUM(J2:J6)</f>
        <v>527031226736</v>
      </c>
      <c r="K7" s="9">
        <f t="shared" ref="K7:Q7" si="1">SUM(K2:K6)</f>
        <v>299761399284.75</v>
      </c>
      <c r="L7" s="9">
        <f t="shared" si="1"/>
        <v>227269827451.25</v>
      </c>
      <c r="M7" s="9">
        <f t="shared" si="1"/>
        <v>252867607960.57001</v>
      </c>
      <c r="N7" s="10">
        <f t="shared" si="0"/>
        <v>0.479796253301014</v>
      </c>
      <c r="O7" s="9">
        <f t="shared" si="1"/>
        <v>15195857068.67</v>
      </c>
      <c r="P7" s="9">
        <f t="shared" si="1"/>
        <v>15104089530.67</v>
      </c>
      <c r="Q7" s="9">
        <f t="shared" si="1"/>
        <v>14994888072.67</v>
      </c>
    </row>
    <row r="9" spans="1:17" x14ac:dyDescent="0.3">
      <c r="J9" s="4"/>
      <c r="M9" s="4"/>
      <c r="N9" s="3"/>
    </row>
  </sheetData>
  <sheetProtection algorithmName="SHA-512" hashValue="KF+DFiqsnrzNzKSIhVmdpvn9hhitzSbK2Egg1M6gfMLTMrygubA889E24yAlPHNpBx1+1kJ+2tIxHnzvvd68kA==" saltValue="Ow/ieRAArUVSDpUtqw7YS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Apropiación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María Moreno Guayazán</dc:creator>
  <cp:lastModifiedBy>manuel felipe diaz</cp:lastModifiedBy>
  <dcterms:created xsi:type="dcterms:W3CDTF">2024-05-10T20:39:35Z</dcterms:created>
  <dcterms:modified xsi:type="dcterms:W3CDTF">2024-07-04T19:26:02Z</dcterms:modified>
</cp:coreProperties>
</file>