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 - Agencia de Desarrollo Rural-ADR\Respuestas\DerechodepeticiónAnaRogelia160824\"/>
    </mc:Choice>
  </mc:AlternateContent>
  <xr:revisionPtr revIDLastSave="0" documentId="8_{1C79DFD5-BA47-4010-85BE-A39DD5E05210}" xr6:coauthVersionLast="47" xr6:coauthVersionMax="47" xr10:uidLastSave="{00000000-0000-0000-0000-000000000000}"/>
  <bookViews>
    <workbookView xWindow="-120" yWindow="-16320" windowWidth="29040" windowHeight="15720" xr2:uid="{DA626815-98DD-4095-8A22-1F0C0E1625AF}"/>
  </bookViews>
  <sheets>
    <sheet name="Punto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H11" i="1"/>
  <c r="J10" i="1"/>
  <c r="H10" i="1"/>
  <c r="J9" i="1"/>
  <c r="H9" i="1"/>
  <c r="J8" i="1"/>
  <c r="H8" i="1"/>
  <c r="J7" i="1"/>
  <c r="H7" i="1"/>
  <c r="J6" i="1"/>
  <c r="H6" i="1"/>
  <c r="J5" i="1"/>
  <c r="H5" i="1"/>
  <c r="J4" i="1"/>
  <c r="H4" i="1"/>
  <c r="I3" i="1"/>
  <c r="G3" i="1"/>
  <c r="F3" i="1"/>
  <c r="H3" i="1" l="1"/>
  <c r="J3" i="1"/>
</calcChain>
</file>

<file path=xl/sharedStrings.xml><?xml version="1.0" encoding="utf-8"?>
<sst xmlns="http://schemas.openxmlformats.org/spreadsheetml/2006/main" count="42" uniqueCount="31">
  <si>
    <t>APR. VIGENTE</t>
  </si>
  <si>
    <t>COMPROMISOS</t>
  </si>
  <si>
    <t>% COM</t>
  </si>
  <si>
    <t>OBLIGACIONES</t>
  </si>
  <si>
    <t>% OBL</t>
  </si>
  <si>
    <t>Programa</t>
  </si>
  <si>
    <t>Subprograma</t>
  </si>
  <si>
    <t>TIPO/RUBRO</t>
  </si>
  <si>
    <t>INVERSIÓN</t>
  </si>
  <si>
    <t>1702-INCLUSIÓN PRODUCTIVA DE PEQUEÑOS PRODUCTORES RURALES</t>
  </si>
  <si>
    <t>1100-INTERSUBSECTORIAL AGROPECUARIO</t>
  </si>
  <si>
    <t>C-1702-1100-14</t>
  </si>
  <si>
    <t>Apoyo para la Estructuración y Cofinanciación de Proyectos Integrales de Desarrollo Agropecuario y Rural a nivel Nacional- BPIN 202300000000226</t>
  </si>
  <si>
    <t>C-1702-1100-15</t>
  </si>
  <si>
    <t>BPIN 202300000000220 Implementación de estrategias de inserción de la población rural a procesos colectivos económico-sociales que inciden en el desarrollo rural sostenible de los territorios, nivel   nacional</t>
  </si>
  <si>
    <t>1708-CIENCIA, TECNOLOGÍA E INNOVACIÓN AGROPECUARIA</t>
  </si>
  <si>
    <t>C-1708-1100-5</t>
  </si>
  <si>
    <t>Fortalecimiento de la gestión y apropiación del conocimiento técnico de los procesos productivos agropecuarios y rurales, en los productores y las asociaciones u organizaciones de productores en nivel Nacional - BPIN 202300000000065</t>
  </si>
  <si>
    <t>1709-INFRAESTRUCTURA PRODUCTIVA Y COMERCIALIZACIÓN</t>
  </si>
  <si>
    <t>C-1709-1100-6</t>
  </si>
  <si>
    <t>Fortalecimiento de la Administración, Operación, Conservación o Mantenimiento y la Prestación del Servicio en los Distritos de Adecuación de Tierras de Propiedad del Estado a Nivel Nacional - BPIN 2022011000026</t>
  </si>
  <si>
    <t>C-1709-1100-7</t>
  </si>
  <si>
    <t>Implementación del Fondo Nacional de Adecuación de Tierras - Fonat a Nivel Nacional - BPIN 2022011000027</t>
  </si>
  <si>
    <t>1799-FORTALECIMIENTO DE LA GESTIÓN Y DIRECCIÓN DEL SECTOR AGROPECUARIO</t>
  </si>
  <si>
    <t>C-1799-1100-14</t>
  </si>
  <si>
    <t>Fortalecimiento de la Gestión Documental de la Agencia de Desarrollo Rural en el Territorio Nacional - BPIN 202300000000120</t>
  </si>
  <si>
    <t>C-1799-1100-15</t>
  </si>
  <si>
    <t>Fortalecimiento del Sistema de Planeación y Gestión Institucional en la Agencia de Desarrollo Rural a nivel Nacional - BPIN 202300000000141</t>
  </si>
  <si>
    <t>C-1799-1100-16</t>
  </si>
  <si>
    <t>Mejoramiento De la capacidad tecnológica de la Agencia de Desarrollo Rural a nivel Nacional- BPIN 202300000000210</t>
  </si>
  <si>
    <t xml:space="preserve">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</si>
</sst>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0.0%"/>
    <numFmt numFmtId="170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5" fontId="4" fillId="0" borderId="1" xfId="2" applyNumberFormat="1" applyFont="1" applyFill="1" applyBorder="1" applyAlignment="1">
      <alignment horizontal="center" vertical="center" wrapText="1"/>
    </xf>
    <xf numFmtId="10" fontId="5" fillId="0" borderId="1" xfId="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0" xfId="0" applyNumberFormat="1" applyFont="1"/>
    <xf numFmtId="170" fontId="2" fillId="2" borderId="0" xfId="1" applyNumberFormat="1" applyFont="1" applyFill="1" applyAlignment="1">
      <alignment horizontal="center" vertical="center" wrapText="1"/>
    </xf>
    <xf numFmtId="170" fontId="4" fillId="0" borderId="1" xfId="1" applyNumberFormat="1" applyFont="1" applyBorder="1" applyAlignment="1">
      <alignment horizontal="center" vertical="center" wrapText="1"/>
    </xf>
    <xf numFmtId="170" fontId="5" fillId="0" borderId="1" xfId="1" applyNumberFormat="1" applyFont="1" applyBorder="1" applyAlignment="1">
      <alignment horizontal="center" vertical="center"/>
    </xf>
  </cellXfs>
  <cellStyles count="4">
    <cellStyle name="Millares" xfId="1" builtinId="3"/>
    <cellStyle name="Millares 2" xfId="3" xr:uid="{98CAF3ED-FA22-44CE-A146-5ACF0980CEEE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BB2EB-6FE4-43D2-8D30-C5E71BB1EBA2}">
  <dimension ref="B2:J12"/>
  <sheetViews>
    <sheetView showGridLines="0" tabSelected="1" topLeftCell="C1" zoomScale="115" zoomScaleNormal="115" workbookViewId="0">
      <selection activeCell="B2" sqref="B2:J11"/>
    </sheetView>
  </sheetViews>
  <sheetFormatPr baseColWidth="10" defaultColWidth="11.90625" defaultRowHeight="14.5" x14ac:dyDescent="0.35"/>
  <cols>
    <col min="1" max="1" width="11.90625" style="2"/>
    <col min="2" max="2" width="28.54296875" style="2" customWidth="1"/>
    <col min="3" max="3" width="22" style="2" customWidth="1"/>
    <col min="4" max="4" width="22.08984375" style="2" customWidth="1"/>
    <col min="5" max="5" width="43.1796875" style="2" customWidth="1"/>
    <col min="6" max="6" width="32.81640625" style="2" customWidth="1"/>
    <col min="7" max="7" width="28.7265625" style="2" bestFit="1" customWidth="1"/>
    <col min="8" max="8" width="15.1796875" style="2" customWidth="1"/>
    <col min="9" max="9" width="28.7265625" style="2" bestFit="1" customWidth="1"/>
    <col min="10" max="10" width="15.1796875" style="2" customWidth="1"/>
    <col min="11" max="11" width="24.08984375" style="2" bestFit="1" customWidth="1"/>
    <col min="12" max="12" width="32.54296875" style="2" customWidth="1"/>
    <col min="13" max="16384" width="11.90625" style="2"/>
  </cols>
  <sheetData>
    <row r="2" spans="2:10" ht="21" x14ac:dyDescent="0.35">
      <c r="B2" s="1" t="s">
        <v>5</v>
      </c>
      <c r="C2" s="1" t="s">
        <v>6</v>
      </c>
      <c r="D2" s="1" t="s">
        <v>7</v>
      </c>
      <c r="E2" s="1" t="s">
        <v>30</v>
      </c>
      <c r="F2" s="12" t="s">
        <v>0</v>
      </c>
      <c r="G2" s="12" t="s">
        <v>1</v>
      </c>
      <c r="H2" s="1" t="s">
        <v>2</v>
      </c>
      <c r="I2" s="12" t="s">
        <v>3</v>
      </c>
      <c r="J2" s="1" t="s">
        <v>4</v>
      </c>
    </row>
    <row r="3" spans="2:10" ht="21" x14ac:dyDescent="0.35">
      <c r="B3" s="5" t="s">
        <v>8</v>
      </c>
      <c r="C3" s="6"/>
      <c r="D3" s="6"/>
      <c r="E3" s="7"/>
      <c r="F3" s="13">
        <f t="shared" ref="F3:I3" si="0">SUM(F4:F11)</f>
        <v>844194531639</v>
      </c>
      <c r="G3" s="13">
        <f t="shared" si="0"/>
        <v>537062002695.68011</v>
      </c>
      <c r="H3" s="3">
        <f>G3/F3</f>
        <v>0.63618275476503805</v>
      </c>
      <c r="I3" s="13">
        <f t="shared" si="0"/>
        <v>165368066561.92996</v>
      </c>
      <c r="J3" s="3">
        <f>I3/F3</f>
        <v>0.19588857824140199</v>
      </c>
    </row>
    <row r="4" spans="2:10" ht="43.5" x14ac:dyDescent="0.35">
      <c r="B4" s="8" t="s">
        <v>9</v>
      </c>
      <c r="C4" s="8" t="s">
        <v>10</v>
      </c>
      <c r="D4" s="9" t="s">
        <v>11</v>
      </c>
      <c r="E4" s="8" t="s">
        <v>12</v>
      </c>
      <c r="F4" s="14">
        <v>517401848886</v>
      </c>
      <c r="G4" s="14">
        <v>334552392196.04999</v>
      </c>
      <c r="H4" s="4">
        <f>G4/F4</f>
        <v>0.64660068941841464</v>
      </c>
      <c r="I4" s="14">
        <v>148152833444.67999</v>
      </c>
      <c r="J4" s="4">
        <f t="shared" ref="J4:J11" si="1">I4/F4</f>
        <v>0.28633997687418922</v>
      </c>
    </row>
    <row r="5" spans="2:10" ht="72.5" x14ac:dyDescent="0.35">
      <c r="B5" s="8" t="s">
        <v>9</v>
      </c>
      <c r="C5" s="8" t="s">
        <v>10</v>
      </c>
      <c r="D5" s="9" t="s">
        <v>13</v>
      </c>
      <c r="E5" s="8" t="s">
        <v>14</v>
      </c>
      <c r="F5" s="14">
        <v>54739184404</v>
      </c>
      <c r="G5" s="14">
        <v>43931427796.970001</v>
      </c>
      <c r="H5" s="4">
        <f t="shared" ref="H5:H11" si="2">G5/F5</f>
        <v>0.80255904934089162</v>
      </c>
      <c r="I5" s="14">
        <v>4320406104.6800003</v>
      </c>
      <c r="J5" s="4">
        <f t="shared" si="1"/>
        <v>7.8927118694232717E-2</v>
      </c>
    </row>
    <row r="6" spans="2:10" ht="72.5" x14ac:dyDescent="0.35">
      <c r="B6" s="8" t="s">
        <v>15</v>
      </c>
      <c r="C6" s="8" t="s">
        <v>10</v>
      </c>
      <c r="D6" s="9" t="s">
        <v>16</v>
      </c>
      <c r="E6" s="8" t="s">
        <v>17</v>
      </c>
      <c r="F6" s="14">
        <v>79142515430</v>
      </c>
      <c r="G6" s="14">
        <v>9620789680.6499996</v>
      </c>
      <c r="H6" s="4">
        <f t="shared" si="2"/>
        <v>0.12156284935319499</v>
      </c>
      <c r="I6" s="14">
        <v>3383091619.79</v>
      </c>
      <c r="J6" s="4">
        <f t="shared" si="1"/>
        <v>4.2746829582164067E-2</v>
      </c>
    </row>
    <row r="7" spans="2:10" ht="72.5" x14ac:dyDescent="0.35">
      <c r="B7" s="8" t="s">
        <v>18</v>
      </c>
      <c r="C7" s="8" t="s">
        <v>10</v>
      </c>
      <c r="D7" s="9" t="s">
        <v>19</v>
      </c>
      <c r="E7" s="8" t="s">
        <v>20</v>
      </c>
      <c r="F7" s="14">
        <v>36908650863</v>
      </c>
      <c r="G7" s="14">
        <v>29551935436.910004</v>
      </c>
      <c r="H7" s="4">
        <f t="shared" si="2"/>
        <v>0.80067774751786125</v>
      </c>
      <c r="I7" s="14">
        <v>3714498336.3000002</v>
      </c>
      <c r="J7" s="4">
        <f t="shared" si="1"/>
        <v>0.10064031736320364</v>
      </c>
    </row>
    <row r="8" spans="2:10" ht="43.5" x14ac:dyDescent="0.35">
      <c r="B8" s="8" t="s">
        <v>18</v>
      </c>
      <c r="C8" s="8" t="s">
        <v>10</v>
      </c>
      <c r="D8" s="10" t="s">
        <v>21</v>
      </c>
      <c r="E8" s="8" t="s">
        <v>22</v>
      </c>
      <c r="F8" s="14">
        <v>139916598968</v>
      </c>
      <c r="G8" s="14">
        <v>110565373210.16</v>
      </c>
      <c r="H8" s="4">
        <f t="shared" si="2"/>
        <v>0.79022341899153192</v>
      </c>
      <c r="I8" s="14">
        <v>2888062559.3000002</v>
      </c>
      <c r="J8" s="4">
        <f t="shared" si="1"/>
        <v>2.0641314758948096E-2</v>
      </c>
    </row>
    <row r="9" spans="2:10" ht="43.5" x14ac:dyDescent="0.35">
      <c r="B9" s="8" t="s">
        <v>23</v>
      </c>
      <c r="C9" s="8" t="s">
        <v>10</v>
      </c>
      <c r="D9" s="10" t="s">
        <v>24</v>
      </c>
      <c r="E9" s="8" t="s">
        <v>25</v>
      </c>
      <c r="F9" s="14">
        <v>2466036425</v>
      </c>
      <c r="G9" s="14">
        <v>1705628874</v>
      </c>
      <c r="H9" s="4">
        <f t="shared" si="2"/>
        <v>0.69164788350601913</v>
      </c>
      <c r="I9" s="14">
        <v>628112276</v>
      </c>
      <c r="J9" s="4">
        <f t="shared" si="1"/>
        <v>0.25470518992840913</v>
      </c>
    </row>
    <row r="10" spans="2:10" ht="43.5" x14ac:dyDescent="0.35">
      <c r="B10" s="8" t="s">
        <v>23</v>
      </c>
      <c r="C10" s="8" t="s">
        <v>10</v>
      </c>
      <c r="D10" s="9" t="s">
        <v>26</v>
      </c>
      <c r="E10" s="8" t="s">
        <v>27</v>
      </c>
      <c r="F10" s="14">
        <v>3382617713</v>
      </c>
      <c r="G10" s="14">
        <v>2570075593</v>
      </c>
      <c r="H10" s="4">
        <f t="shared" si="2"/>
        <v>0.75978895963405602</v>
      </c>
      <c r="I10" s="14">
        <v>1080830638</v>
      </c>
      <c r="J10" s="4">
        <f t="shared" si="1"/>
        <v>0.31952491522946153</v>
      </c>
    </row>
    <row r="11" spans="2:10" ht="43.5" x14ac:dyDescent="0.35">
      <c r="B11" s="8" t="s">
        <v>23</v>
      </c>
      <c r="C11" s="8" t="s">
        <v>10</v>
      </c>
      <c r="D11" s="9" t="s">
        <v>28</v>
      </c>
      <c r="E11" s="8" t="s">
        <v>29</v>
      </c>
      <c r="F11" s="14">
        <v>10237078950</v>
      </c>
      <c r="G11" s="14">
        <v>4564379907.9400005</v>
      </c>
      <c r="H11" s="4">
        <f t="shared" si="2"/>
        <v>0.44586741298307564</v>
      </c>
      <c r="I11" s="14">
        <v>1200231583.1799998</v>
      </c>
      <c r="J11" s="4">
        <f t="shared" si="1"/>
        <v>0.11724356030095869</v>
      </c>
    </row>
    <row r="12" spans="2:10" x14ac:dyDescent="0.35">
      <c r="F12" s="11"/>
      <c r="G12" s="11"/>
      <c r="H12" s="11"/>
      <c r="I12" s="11"/>
    </row>
  </sheetData>
  <mergeCells count="1">
    <mergeCell ref="B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Rodriguez Reyes</dc:creator>
  <cp:lastModifiedBy>Carlos Andres Rodriguez Reyes</cp:lastModifiedBy>
  <dcterms:created xsi:type="dcterms:W3CDTF">2024-08-16T20:33:21Z</dcterms:created>
  <dcterms:modified xsi:type="dcterms:W3CDTF">2024-08-16T20:45:57Z</dcterms:modified>
</cp:coreProperties>
</file>