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0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\VARIOS\DP ANA ROGELIA MONSALVE\"/>
    </mc:Choice>
  </mc:AlternateContent>
  <xr:revisionPtr revIDLastSave="5" documentId="13_ncr:1_{9C700B63-D327-4416-B1E8-6514EB8B3535}" xr6:coauthVersionLast="47" xr6:coauthVersionMax="47" xr10:uidLastSave="{E5766D3D-069F-4B14-9228-F507419709C6}"/>
  <bookViews>
    <workbookView xWindow="-108" yWindow="-108" windowWidth="23256" windowHeight="12576" firstSheet="3" activeTab="3" xr2:uid="{00000000-000D-0000-FFFF-FFFF00000000}"/>
  </bookViews>
  <sheets>
    <sheet name="Hoja1" sheetId="2" r:id="rId1"/>
    <sheet name="Hoja2" sheetId="3" state="hidden" r:id="rId2"/>
    <sheet name="REP_EPG034_EjecucionPresupuesta" sheetId="1" state="hidden" r:id="rId3"/>
    <sheet name="REP_EPG034_EjecucionPresupu (2)" sheetId="4" r:id="rId4"/>
  </sheets>
  <calcPr calcId="191028"/>
  <pivotCaches>
    <pivotCache cacheId="417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4" l="1"/>
  <c r="F6" i="3" l="1"/>
  <c r="H6" i="3"/>
  <c r="J6" i="3"/>
  <c r="F7" i="3"/>
  <c r="H7" i="3"/>
  <c r="J7" i="3"/>
  <c r="F8" i="3"/>
  <c r="H8" i="3"/>
  <c r="J8" i="3"/>
</calcChain>
</file>

<file path=xl/sharedStrings.xml><?xml version="1.0" encoding="utf-8"?>
<sst xmlns="http://schemas.openxmlformats.org/spreadsheetml/2006/main" count="524" uniqueCount="129">
  <si>
    <t>Etiquetas de fila</t>
  </si>
  <si>
    <t>Suma de APR. INICIAL</t>
  </si>
  <si>
    <t>Suma de APR. VIGENTE</t>
  </si>
  <si>
    <t>Suma de CDP</t>
  </si>
  <si>
    <t>Suma de COMPROMISO</t>
  </si>
  <si>
    <t>Suma de OBLIGACION</t>
  </si>
  <si>
    <t>C</t>
  </si>
  <si>
    <t>Total general</t>
  </si>
  <si>
    <t>INTITUTO COLOMBIANO AGROPECUARIO - ICA</t>
  </si>
  <si>
    <t>EJECUCION PRESUPUESTAL - CORTE 30/06/2024</t>
  </si>
  <si>
    <t>PRESUPUESTO</t>
  </si>
  <si>
    <t xml:space="preserve"> APR. INICIAL</t>
  </si>
  <si>
    <t xml:space="preserve"> APR. VIGENTE</t>
  </si>
  <si>
    <t xml:space="preserve"> CDPs</t>
  </si>
  <si>
    <t>% CDPS</t>
  </si>
  <si>
    <t xml:space="preserve"> COMPROMISO</t>
  </si>
  <si>
    <t>%COMPROM</t>
  </si>
  <si>
    <t xml:space="preserve"> OBLIGACION</t>
  </si>
  <si>
    <t>%OBLIGAC</t>
  </si>
  <si>
    <t>FUNCIONAMIENTO</t>
  </si>
  <si>
    <t>INVERSION</t>
  </si>
  <si>
    <t>Fuente: SIIF Nación II</t>
  </si>
  <si>
    <t>Año Fiscal:</t>
  </si>
  <si>
    <t/>
  </si>
  <si>
    <t>Vigencia:</t>
  </si>
  <si>
    <t>Actual</t>
  </si>
  <si>
    <t>Periodo:</t>
  </si>
  <si>
    <t>Junio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</si>
  <si>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</si>
  <si>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</si>
  <si>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</si>
  <si>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</si>
  <si>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</si>
  <si>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</si>
  <si>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</si>
  <si>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</si>
  <si>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</si>
  <si>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</si>
  <si>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</si>
  <si>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</si>
  <si>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</si>
  <si>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</si>
  <si>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</si>
  <si>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</si>
  <si>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</si>
  <si>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</si>
  <si>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</si>
  <si>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</si>
  <si>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</si>
  <si>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</si>
  <si>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</si>
  <si>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</si>
  <si>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</si>
  <si>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</si>
  <si>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</si>
  <si>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17-02-00</t>
  </si>
  <si>
    <t>INSTITUTO COLOMBIANO AGROPECUARIO (ICA)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</si>
  <si>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</si>
  <si>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</si>
  <si>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</si>
  <si>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</si>
  <si>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</si>
  <si>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</si>
  <si>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</si>
  <si>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</si>
  <si>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</si>
  <si>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</si>
  <si>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</si>
  <si>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</si>
  <si>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</si>
  <si>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A-01-02-01</t>
  </si>
  <si>
    <t>A-01-02-02</t>
  </si>
  <si>
    <t>A-01-02-03</t>
  </si>
  <si>
    <t>A-02</t>
  </si>
  <si>
    <t>ADQUISICIÓN DE BIENES  Y SERVICIOS</t>
  </si>
  <si>
    <t>Propios</t>
  </si>
  <si>
    <t>20</t>
  </si>
  <si>
    <t>A-03-02-02</t>
  </si>
  <si>
    <t>A ORGANIZACIONES INTERNACIONALES</t>
  </si>
  <si>
    <t>A-03-03-01-085</t>
  </si>
  <si>
    <t>085</t>
  </si>
  <si>
    <t>FONDO NACIONAL DE EMERGENCIAS SANITARIAS Y FITOSANITARIAS DEL INSTITUTO COLOMBIANO AGROPECUARIO - ICA</t>
  </si>
  <si>
    <t>A-03-03-01-999</t>
  </si>
  <si>
    <t>999</t>
  </si>
  <si>
    <t>OTRAS TRANSFERENCIAS - DISTRIBUCIÓN PREVIO CONCEPTO DGPPN</t>
  </si>
  <si>
    <t>A-03-04-02-001</t>
  </si>
  <si>
    <t>04</t>
  </si>
  <si>
    <t>001</t>
  </si>
  <si>
    <t>MESADAS PENSIONALES (DE PENSIONES)</t>
  </si>
  <si>
    <t>A-03-04-02-002</t>
  </si>
  <si>
    <t>002</t>
  </si>
  <si>
    <t>CUOTAS PARTES PENSIONALES (DE PENSIONES)</t>
  </si>
  <si>
    <t>A-03-04-02-022</t>
  </si>
  <si>
    <t>022</t>
  </si>
  <si>
    <t>PROGRAMAS DE VIVIENDA Y OTROS (NO DE PENSIONES)</t>
  </si>
  <si>
    <t>A-03-10</t>
  </si>
  <si>
    <t>SENTENCIAS Y CONCILIACIONES</t>
  </si>
  <si>
    <t>A-06-01-04-011</t>
  </si>
  <si>
    <t>06</t>
  </si>
  <si>
    <t>011</t>
  </si>
  <si>
    <t>PRÉSTAMOS DE CONSUMO</t>
  </si>
  <si>
    <t>A-08-01</t>
  </si>
  <si>
    <t>08</t>
  </si>
  <si>
    <t>IMPUESTOS</t>
  </si>
  <si>
    <t>A-08-04-01</t>
  </si>
  <si>
    <t>11</t>
  </si>
  <si>
    <t>SSF</t>
  </si>
  <si>
    <t>CUOTA DE FISCALIZACIÓN Y AUDITAJE</t>
  </si>
  <si>
    <t>C-1707-1100-6-30204A</t>
  </si>
  <si>
    <t>1707</t>
  </si>
  <si>
    <t>1100</t>
  </si>
  <si>
    <t>6</t>
  </si>
  <si>
    <t>30204A</t>
  </si>
  <si>
    <t>3. DERECHO HUMANO A LA ALIMENTACIÓN / A. POLÍTICA DE INOCUIDAD DE LOS ALIMENTOS PARA EL PAÍS</t>
  </si>
  <si>
    <t>21</t>
  </si>
  <si>
    <t>C-1707-1100-7-30204A</t>
  </si>
  <si>
    <t>7</t>
  </si>
  <si>
    <t>C-1799-1100-3-53105B</t>
  </si>
  <si>
    <t>1799</t>
  </si>
  <si>
    <t>3</t>
  </si>
  <si>
    <t>53105B</t>
  </si>
  <si>
    <t>5. CONVERGENCIA REGIONAL / B. ENTIDADES PÚBLICAS TERRITORIALES Y NACIONALES FORTALECIDAS</t>
  </si>
  <si>
    <t xml:space="preserve">INSTITUTO COLMBIANO AGROPECUARIO "ICA"
ASIGNACION PRESUPUESTAL PROYECTOS DE INVERSIÓN - 2024 
</t>
  </si>
  <si>
    <t>PROYECTO</t>
  </si>
  <si>
    <t>APR. VIGENTE
2024</t>
  </si>
  <si>
    <t xml:space="preserve"> PROTECCIÓN ANIMAL MEJORAMIENTO DE LA INOCUIDAD, PREVENCIÓN Y CONTROL DE ENFERMEDADES EN LA PRODUCCIÓN PRIMARIA NACIONAL - PREVIO CONCEPTO DNP</t>
  </si>
  <si>
    <t xml:space="preserve"> PROTECCIÓN VEGETAL, MEJORAMIENTO DE LA INOCUIDAD, PREVENCIÓN Y CONTROL DE PLAGAS EN LA PRODUCCIÓN PRIMARIA NACIONAL</t>
  </si>
  <si>
    <t xml:space="preserve"> FORTALECIMIENTO CAPACIDAD DE GESTION DEL ICA NACIONAL - PREVIO CONCEPTO DNP</t>
  </si>
  <si>
    <t>TOTAL RECURSOS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</si>
</sst>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\ * #,##0.00_-;\-&quot;$&quot;\ * #,##0.00_-;_-&quot;$&quot;\ * &quot;-&quot;??_-;_-@_-"/>
    <numFmt numFmtId="165" formatCode="[$-1240A]&quot;$&quot;\ #,##0.00;\-&quot;$&quot;\ #,##0.00"/>
    <numFmt numFmtId="166" formatCode="_-&quot;$&quot;\ * #,##0_-;\-&quot;$&quot;\ * #,##0_-;_-&quot;$&quot;\ * &quot;-&quot;??_-;_-@_-"/>
    <numFmt numFmtId="167" formatCode="[$-1240A]&quot;$&quot;\ #,##0;\-&quot;$&quot;\ #,##0"/>
  </numFmts>
  <fonts count="8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35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5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1" fillId="0" borderId="0" xfId="0" pivotButton="1" applyFont="1"/>
    <xf numFmtId="0" fontId="1" fillId="0" borderId="0" xfId="0" applyFont="1" applyAlignment="1">
      <alignment horizontal="left"/>
    </xf>
    <xf numFmtId="164" fontId="1" fillId="0" borderId="0" xfId="0" applyNumberFormat="1" applyFont="1"/>
    <xf numFmtId="166" fontId="1" fillId="0" borderId="2" xfId="1" applyNumberFormat="1" applyFont="1" applyBorder="1" applyAlignment="1">
      <alignment horizontal="center" vertical="center"/>
    </xf>
    <xf numFmtId="9" fontId="1" fillId="0" borderId="2" xfId="2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6" fontId="6" fillId="2" borderId="2" xfId="1" applyNumberFormat="1" applyFont="1" applyFill="1" applyBorder="1" applyAlignment="1">
      <alignment horizontal="center" vertical="center"/>
    </xf>
    <xf numFmtId="9" fontId="6" fillId="2" borderId="2" xfId="2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/>
    <xf numFmtId="0" fontId="3" fillId="0" borderId="2" xfId="0" applyFont="1" applyFill="1" applyBorder="1" applyAlignment="1">
      <alignment vertical="center" wrapText="1" readingOrder="1"/>
    </xf>
    <xf numFmtId="0" fontId="3" fillId="0" borderId="2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horizontal="left" vertical="center" wrapText="1" readingOrder="1"/>
    </xf>
    <xf numFmtId="167" fontId="3" fillId="0" borderId="2" xfId="0" applyNumberFormat="1" applyFont="1" applyFill="1" applyBorder="1" applyAlignment="1">
      <alignment horizontal="right" vertical="center" wrapText="1" readingOrder="1"/>
    </xf>
    <xf numFmtId="0" fontId="4" fillId="0" borderId="2" xfId="0" applyFont="1" applyFill="1" applyBorder="1" applyAlignment="1">
      <alignment horizontal="left" vertical="center" wrapText="1" readingOrder="1"/>
    </xf>
    <xf numFmtId="167" fontId="4" fillId="0" borderId="2" xfId="0" applyNumberFormat="1" applyFont="1" applyFill="1" applyBorder="1" applyAlignment="1">
      <alignment horizontal="right" vertical="center" wrapText="1" readingOrder="1"/>
    </xf>
    <xf numFmtId="0" fontId="4" fillId="0" borderId="3" xfId="0" applyFont="1" applyFill="1" applyBorder="1" applyAlignment="1">
      <alignment vertical="center" wrapText="1" readingOrder="1"/>
    </xf>
    <xf numFmtId="0" fontId="3" fillId="0" borderId="3" xfId="0" applyFont="1" applyFill="1" applyBorder="1" applyAlignment="1">
      <alignment horizontal="center" vertical="center" wrapText="1" readingOrder="1"/>
    </xf>
    <xf numFmtId="0" fontId="3" fillId="0" borderId="3" xfId="0" applyFont="1" applyFill="1" applyBorder="1" applyAlignment="1">
      <alignment horizontal="left" vertical="center" wrapText="1" readingOrder="1"/>
    </xf>
    <xf numFmtId="0" fontId="3" fillId="0" borderId="0" xfId="0" applyFont="1" applyFill="1" applyAlignment="1">
      <alignment horizontal="left" vertical="center" wrapText="1" readingOrder="1"/>
    </xf>
    <xf numFmtId="167" fontId="1" fillId="0" borderId="0" xfId="0" applyNumberFormat="1" applyFont="1" applyFill="1"/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 readingOrder="1"/>
    </xf>
    <xf numFmtId="167" fontId="4" fillId="0" borderId="5" xfId="0" applyNumberFormat="1" applyFont="1" applyFill="1" applyBorder="1" applyAlignment="1">
      <alignment horizontal="center" vertical="center" wrapText="1" readingOrder="1"/>
    </xf>
  </cellXfs>
  <cellStyles count="3">
    <cellStyle name="Moneda" xfId="1" builtinId="4"/>
    <cellStyle name="Normal" xfId="0" builtinId="0"/>
    <cellStyle name="Porcentaje" xfId="2" builtinId="5"/>
  </cellStyles>
  <dxfs count="1">
    <dxf>
      <numFmt numFmtId="164" formatCode="_-&quot;$&quot;\ * #,##0.00_-;\-&quot;$&quot;\ * #,##0.00_-;_-&quot;$&quot;\ * &quot;-&quot;??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RA" refreshedDate="45512.626638657406" createdVersion="7" refreshedVersion="7" minRefreshableVersion="3" recordCount="24" xr:uid="{1F7016C7-630B-49A8-B0B7-78419C407B4C}">
  <cacheSource type="worksheet">
    <worksheetSource ref="A4:AA28" sheet="REP_EPG034_EjecucionPresupuesta"/>
  </cacheSource>
  <cacheFields count="27">
    <cacheField name="UEJ" numFmtId="0">
      <sharedItems/>
    </cacheField>
    <cacheField name="NOMBRE UEJ" numFmtId="0">
      <sharedItems/>
    </cacheField>
    <cacheField name="RUBRO" numFmtId="0">
      <sharedItems/>
    </cacheField>
    <cacheField name="TIPO" numFmtId="0">
      <sharedItems count="2">
        <s v="A"/>
        <s v="C"/>
      </sharedItems>
    </cacheField>
    <cacheField name="CTA" numFmtId="0">
      <sharedItems/>
    </cacheField>
    <cacheField name="SUB_x000a_CTA" numFmtId="0">
      <sharedItems containsBlank="1"/>
    </cacheField>
    <cacheField name="OBJ" numFmtId="0">
      <sharedItems containsBlank="1"/>
    </cacheField>
    <cacheField name="ORD" numFmtId="0">
      <sharedItems containsBlank="1"/>
    </cacheField>
    <cacheField name="SOR_x000a_ORD" numFmtId="0">
      <sharedItems containsNonDate="0" containsString="0" containsBlank="1"/>
    </cacheField>
    <cacheField name="ITEM" numFmtId="0">
      <sharedItems containsNonDate="0" containsString="0" containsBlank="1"/>
    </cacheField>
    <cacheField name="SUB_x000a_ITEM" numFmtId="0">
      <sharedItems containsNonDate="0" containsString="0" containsBlank="1"/>
    </cacheField>
    <cacheField name="SUB_x000a_ITEM 2" numFmtId="0">
      <sharedItems containsNonDate="0" containsString="0" containsBlank="1"/>
    </cacheField>
    <cacheField name="FUENTE" numFmtId="0">
      <sharedItems/>
    </cacheField>
    <cacheField name="REC" numFmtId="0">
      <sharedItems/>
    </cacheField>
    <cacheField name="SIT" numFmtId="0">
      <sharedItems/>
    </cacheField>
    <cacheField name="DESCRIPCION" numFmtId="0">
      <sharedItems/>
    </cacheField>
    <cacheField name="APR. INICIAL" numFmtId="165">
      <sharedItems containsSemiMixedTypes="0" containsString="0" containsNumber="1" containsInteger="1" minValue="17112000" maxValue="82149447000"/>
    </cacheField>
    <cacheField name="APR. ADICIONADA" numFmtId="165">
      <sharedItems containsSemiMixedTypes="0" containsString="0" containsNumber="1" containsInteger="1" minValue="0" maxValue="0"/>
    </cacheField>
    <cacheField name="APR. REDUCIDA" numFmtId="165">
      <sharedItems containsSemiMixedTypes="0" containsString="0" containsNumber="1" containsInteger="1" minValue="0" maxValue="0"/>
    </cacheField>
    <cacheField name="APR. VIGENTE" numFmtId="165">
      <sharedItems containsSemiMixedTypes="0" containsString="0" containsNumber="1" containsInteger="1" minValue="17112000" maxValue="82149447000"/>
    </cacheField>
    <cacheField name="APR BLOQUEADA" numFmtId="165">
      <sharedItems containsSemiMixedTypes="0" containsString="0" containsNumber="1" containsInteger="1" minValue="0" maxValue="38100212000"/>
    </cacheField>
    <cacheField name="CDP" numFmtId="165">
      <sharedItems containsSemiMixedTypes="0" containsString="0" containsNumber="1" minValue="0" maxValue="82149447000"/>
    </cacheField>
    <cacheField name="APR. DISPONIBLE" numFmtId="165">
      <sharedItems containsSemiMixedTypes="0" containsString="0" containsNumber="1" minValue="0" maxValue="10466146213.67"/>
    </cacheField>
    <cacheField name="COMPROMISO" numFmtId="165">
      <sharedItems containsSemiMixedTypes="0" containsString="0" containsNumber="1" minValue="0" maxValue="45694061463"/>
    </cacheField>
    <cacheField name="OBLIGACION" numFmtId="165">
      <sharedItems containsSemiMixedTypes="0" containsString="0" containsNumber="1" minValue="0" maxValue="45559771002"/>
    </cacheField>
    <cacheField name="ORDEN PAGO" numFmtId="165">
      <sharedItems containsSemiMixedTypes="0" containsString="0" containsNumber="1" minValue="0" maxValue="45559771002"/>
    </cacheField>
    <cacheField name="PAGOS" numFmtId="165">
      <sharedItems containsSemiMixedTypes="0" containsString="0" containsNumber="1" minValue="0" maxValue="45559771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s v="17-02-00"/>
    <s v="INSTITUTO COLOMBIANO AGROPECUARIO (ICA)"/>
    <s v="A-01-01-01"/>
    <x v="0"/>
    <s v="01"/>
    <s v="01"/>
    <s v="01"/>
    <m/>
    <m/>
    <m/>
    <m/>
    <m/>
    <s v="Nación"/>
    <s v="10"/>
    <s v="CSF"/>
    <s v="SALARIO"/>
    <n v="82149447000"/>
    <n v="0"/>
    <n v="0"/>
    <n v="82149447000"/>
    <n v="0"/>
    <n v="82149447000"/>
    <n v="0"/>
    <n v="45694061463"/>
    <n v="45559771002"/>
    <n v="45559771002"/>
    <n v="45559771002"/>
  </r>
  <r>
    <s v="17-02-00"/>
    <s v="INSTITUTO COLOMBIANO AGROPECUARIO (ICA)"/>
    <s v="A-01-01-02"/>
    <x v="0"/>
    <s v="01"/>
    <s v="01"/>
    <s v="02"/>
    <m/>
    <m/>
    <m/>
    <m/>
    <m/>
    <s v="Nación"/>
    <s v="10"/>
    <s v="CSF"/>
    <s v="CONTRIBUCIONES INHERENTES A LA NÓMINA"/>
    <n v="31136885000"/>
    <n v="0"/>
    <n v="0"/>
    <n v="31136885000"/>
    <n v="0"/>
    <n v="31136885000"/>
    <n v="0"/>
    <n v="16446468736"/>
    <n v="16446468736"/>
    <n v="13477350606"/>
    <n v="13477350606"/>
  </r>
  <r>
    <s v="17-02-00"/>
    <s v="INSTITUTO COLOMBIANO AGROPECUARIO (ICA)"/>
    <s v="A-01-01-03"/>
    <x v="0"/>
    <s v="01"/>
    <s v="01"/>
    <s v="03"/>
    <m/>
    <m/>
    <m/>
    <m/>
    <m/>
    <s v="Nación"/>
    <s v="10"/>
    <s v="CSF"/>
    <s v="REMUNERACIONES NO CONSTITUTIVAS DE FACTOR SALARIAL"/>
    <n v="12241016000"/>
    <n v="0"/>
    <n v="0"/>
    <n v="12241016000"/>
    <n v="0"/>
    <n v="12241016000"/>
    <n v="0"/>
    <n v="3060433261"/>
    <n v="3060433261"/>
    <n v="3060433261"/>
    <n v="3060433261"/>
  </r>
  <r>
    <s v="17-02-00"/>
    <s v="INSTITUTO COLOMBIANO AGROPECUARIO (ICA)"/>
    <s v="A-01-02-01"/>
    <x v="0"/>
    <s v="01"/>
    <s v="02"/>
    <s v="01"/>
    <m/>
    <m/>
    <m/>
    <m/>
    <m/>
    <s v="Nación"/>
    <s v="10"/>
    <s v="CSF"/>
    <s v="SALARIO"/>
    <n v="1145514000"/>
    <n v="0"/>
    <n v="0"/>
    <n v="1145514000"/>
    <n v="0"/>
    <n v="1145514000"/>
    <n v="0"/>
    <n v="242570710"/>
    <n v="241763134"/>
    <n v="240788134"/>
    <n v="240788134"/>
  </r>
  <r>
    <s v="17-02-00"/>
    <s v="INSTITUTO COLOMBIANO AGROPECUARIO (ICA)"/>
    <s v="A-01-02-02"/>
    <x v="0"/>
    <s v="01"/>
    <s v="02"/>
    <s v="02"/>
    <m/>
    <m/>
    <m/>
    <m/>
    <m/>
    <s v="Nación"/>
    <s v="10"/>
    <s v="CSF"/>
    <s v="CONTRIBUCIONES INHERENTES A LA NÓMINA"/>
    <n v="540529000"/>
    <n v="0"/>
    <n v="0"/>
    <n v="540529000"/>
    <n v="0"/>
    <n v="540529000"/>
    <n v="0"/>
    <n v="51583368"/>
    <n v="51257970"/>
    <n v="51257970"/>
    <n v="51257970"/>
  </r>
  <r>
    <s v="17-02-00"/>
    <s v="INSTITUTO COLOMBIANO AGROPECUARIO (ICA)"/>
    <s v="A-01-02-03"/>
    <x v="0"/>
    <s v="01"/>
    <s v="02"/>
    <s v="03"/>
    <m/>
    <m/>
    <m/>
    <m/>
    <m/>
    <s v="Nación"/>
    <s v="10"/>
    <s v="CSF"/>
    <s v="REMUNERACIONES NO CONSTITUTIVAS DE FACTOR SALARIAL"/>
    <n v="17112000"/>
    <n v="0"/>
    <n v="0"/>
    <n v="17112000"/>
    <n v="0"/>
    <n v="17112000"/>
    <n v="0"/>
    <n v="2943531"/>
    <n v="2943531"/>
    <n v="2943531"/>
    <n v="2943531"/>
  </r>
  <r>
    <s v="17-02-00"/>
    <s v="INSTITUTO COLOMBIANO AGROPECUARIO (ICA)"/>
    <s v="A-02"/>
    <x v="0"/>
    <s v="02"/>
    <m/>
    <m/>
    <m/>
    <m/>
    <m/>
    <m/>
    <m/>
    <s v="Nación"/>
    <s v="10"/>
    <s v="CSF"/>
    <s v="ADQUISICIÓN DE BIENES  Y SERVICIOS"/>
    <n v="47261460000"/>
    <n v="0"/>
    <n v="0"/>
    <n v="47261460000"/>
    <n v="0"/>
    <n v="46903488882.900002"/>
    <n v="357971117.10000002"/>
    <n v="37900150087.470001"/>
    <n v="21631913914.540001"/>
    <n v="21096521511.349998"/>
    <n v="21096521511.349998"/>
  </r>
  <r>
    <s v="17-02-00"/>
    <s v="INSTITUTO COLOMBIANO AGROPECUARIO (ICA)"/>
    <s v="A-02"/>
    <x v="0"/>
    <s v="02"/>
    <m/>
    <m/>
    <m/>
    <m/>
    <m/>
    <m/>
    <m/>
    <s v="Propios"/>
    <s v="20"/>
    <s v="CSF"/>
    <s v="ADQUISICIÓN DE BIENES  Y SERVICIOS"/>
    <n v="8140949000"/>
    <n v="0"/>
    <n v="0"/>
    <n v="8140949000"/>
    <n v="0"/>
    <n v="8140949000"/>
    <n v="0"/>
    <n v="8106766701.8000002"/>
    <n v="4115358187.8000002"/>
    <n v="4050001937.8000002"/>
    <n v="4050001937.8000002"/>
  </r>
  <r>
    <s v="17-02-00"/>
    <s v="INSTITUTO COLOMBIANO AGROPECUARIO (ICA)"/>
    <s v="A-03-02-02"/>
    <x v="0"/>
    <s v="03"/>
    <s v="02"/>
    <s v="02"/>
    <m/>
    <m/>
    <m/>
    <m/>
    <m/>
    <s v="Propios"/>
    <s v="20"/>
    <s v="CSF"/>
    <s v="A ORGANIZACIONES INTERNACIONALES"/>
    <n v="423546000"/>
    <n v="0"/>
    <n v="0"/>
    <n v="423546000"/>
    <n v="0"/>
    <n v="423546000"/>
    <n v="0"/>
    <n v="423542740.68000001"/>
    <n v="423542740.68000001"/>
    <n v="423542740.68000001"/>
    <n v="423542740.68000001"/>
  </r>
  <r>
    <s v="17-02-00"/>
    <s v="INSTITUTO COLOMBIANO AGROPECUARIO (ICA)"/>
    <s v="A-03-03-01-085"/>
    <x v="0"/>
    <s v="03"/>
    <s v="03"/>
    <s v="01"/>
    <s v="085"/>
    <m/>
    <m/>
    <m/>
    <m/>
    <s v="Nación"/>
    <s v="10"/>
    <s v="CSF"/>
    <s v="FONDO NACIONAL DE EMERGENCIAS SANITARIAS Y FITOSANITARIAS DEL INSTITUTO COLOMBIANO AGROPECUARIO - ICA"/>
    <n v="2000000000"/>
    <n v="0"/>
    <n v="0"/>
    <n v="2000000000"/>
    <n v="0"/>
    <n v="606960084"/>
    <n v="1393039916"/>
    <n v="105649180"/>
    <n v="85889180"/>
    <n v="85889180"/>
    <n v="85889180"/>
  </r>
  <r>
    <s v="17-02-00"/>
    <s v="INSTITUTO COLOMBIANO AGROPECUARIO (ICA)"/>
    <s v="A-03-03-01-999"/>
    <x v="0"/>
    <s v="03"/>
    <s v="03"/>
    <s v="01"/>
    <s v="999"/>
    <m/>
    <m/>
    <m/>
    <m/>
    <s v="Nación"/>
    <s v="10"/>
    <s v="CSF"/>
    <s v="OTRAS TRANSFERENCIAS - DISTRIBUCIÓN PREVIO CONCEPTO DGPPN"/>
    <n v="38100212000"/>
    <n v="0"/>
    <n v="0"/>
    <n v="38100212000"/>
    <n v="38100212000"/>
    <n v="0"/>
    <n v="0"/>
    <n v="0"/>
    <n v="0"/>
    <n v="0"/>
    <n v="0"/>
  </r>
  <r>
    <s v="17-02-00"/>
    <s v="INSTITUTO COLOMBIANO AGROPECUARIO (ICA)"/>
    <s v="A-03-04-02-001"/>
    <x v="0"/>
    <s v="03"/>
    <s v="04"/>
    <s v="02"/>
    <s v="001"/>
    <m/>
    <m/>
    <m/>
    <m/>
    <s v="Propios"/>
    <s v="20"/>
    <s v="CSF"/>
    <s v="MESADAS PENSIONALES (DE PENSIONES)"/>
    <n v="132360000"/>
    <n v="0"/>
    <n v="0"/>
    <n v="132360000"/>
    <n v="0"/>
    <n v="132360000"/>
    <n v="0"/>
    <n v="26731032"/>
    <n v="26731032"/>
    <n v="26731032"/>
    <n v="26731032"/>
  </r>
  <r>
    <s v="17-02-00"/>
    <s v="INSTITUTO COLOMBIANO AGROPECUARIO (ICA)"/>
    <s v="A-03-04-02-002"/>
    <x v="0"/>
    <s v="03"/>
    <s v="04"/>
    <s v="02"/>
    <s v="002"/>
    <m/>
    <m/>
    <m/>
    <m/>
    <s v="Nación"/>
    <s v="10"/>
    <s v="CSF"/>
    <s v="CUOTAS PARTES PENSIONALES (DE PENSIONES)"/>
    <n v="34957000"/>
    <n v="0"/>
    <n v="0"/>
    <n v="34957000"/>
    <n v="0"/>
    <n v="34957000"/>
    <n v="0"/>
    <n v="8758864"/>
    <n v="8324946"/>
    <n v="8324946"/>
    <n v="8324946"/>
  </r>
  <r>
    <s v="17-02-00"/>
    <s v="INSTITUTO COLOMBIANO AGROPECUARIO (ICA)"/>
    <s v="A-03-04-02-022"/>
    <x v="0"/>
    <s v="03"/>
    <s v="04"/>
    <s v="02"/>
    <s v="022"/>
    <m/>
    <m/>
    <m/>
    <m/>
    <s v="Nación"/>
    <s v="10"/>
    <s v="CSF"/>
    <s v="PROGRAMAS DE VIVIENDA Y OTROS (NO DE PENSIONES)"/>
    <n v="2365718000"/>
    <n v="0"/>
    <n v="0"/>
    <n v="2365718000"/>
    <n v="0"/>
    <n v="2365718000"/>
    <n v="0"/>
    <n v="1439550902"/>
    <n v="1439550902"/>
    <n v="1439550902"/>
    <n v="1439550902"/>
  </r>
  <r>
    <s v="17-02-00"/>
    <s v="INSTITUTO COLOMBIANO AGROPECUARIO (ICA)"/>
    <s v="A-03-10"/>
    <x v="0"/>
    <s v="03"/>
    <s v="10"/>
    <m/>
    <m/>
    <m/>
    <m/>
    <m/>
    <m/>
    <s v="Propios"/>
    <s v="20"/>
    <s v="CSF"/>
    <s v="SENTENCIAS Y CONCILIACIONES"/>
    <n v="666099000"/>
    <n v="0"/>
    <n v="0"/>
    <n v="666099000"/>
    <n v="0"/>
    <n v="9600000"/>
    <n v="656499000"/>
    <n v="9600000"/>
    <n v="0"/>
    <n v="0"/>
    <n v="0"/>
  </r>
  <r>
    <s v="17-02-00"/>
    <s v="INSTITUTO COLOMBIANO AGROPECUARIO (ICA)"/>
    <s v="A-06-01-04-011"/>
    <x v="0"/>
    <s v="06"/>
    <s v="01"/>
    <s v="04"/>
    <s v="011"/>
    <m/>
    <m/>
    <m/>
    <m/>
    <s v="Propios"/>
    <s v="20"/>
    <s v="CSF"/>
    <s v="PRÉSTAMOS DE CONSUMO"/>
    <n v="699029000"/>
    <n v="0"/>
    <n v="0"/>
    <n v="699029000"/>
    <n v="0"/>
    <n v="0"/>
    <n v="699029000"/>
    <n v="0"/>
    <n v="0"/>
    <n v="0"/>
    <n v="0"/>
  </r>
  <r>
    <s v="17-02-00"/>
    <s v="INSTITUTO COLOMBIANO AGROPECUARIO (ICA)"/>
    <s v="A-08-01"/>
    <x v="0"/>
    <s v="08"/>
    <s v="01"/>
    <m/>
    <m/>
    <m/>
    <m/>
    <m/>
    <m/>
    <s v="Propios"/>
    <s v="20"/>
    <s v="CSF"/>
    <s v="IMPUESTOS"/>
    <n v="3572828000"/>
    <n v="0"/>
    <n v="0"/>
    <n v="3572828000"/>
    <n v="0"/>
    <n v="2495949235"/>
    <n v="1076878765"/>
    <n v="2006256015"/>
    <n v="2004854133"/>
    <n v="2004683820"/>
    <n v="2004683820"/>
  </r>
  <r>
    <s v="17-02-00"/>
    <s v="INSTITUTO COLOMBIANO AGROPECUARIO (ICA)"/>
    <s v="A-08-04-01"/>
    <x v="0"/>
    <s v="08"/>
    <s v="04"/>
    <s v="01"/>
    <m/>
    <m/>
    <m/>
    <m/>
    <m/>
    <s v="Nación"/>
    <s v="11"/>
    <s v="SSF"/>
    <s v="CUOTA DE FISCALIZACIÓN Y AUDITAJE"/>
    <n v="1000152000"/>
    <n v="0"/>
    <n v="0"/>
    <n v="1000152000"/>
    <n v="0"/>
    <n v="0"/>
    <n v="1000152000"/>
    <n v="0"/>
    <n v="0"/>
    <n v="0"/>
    <n v="0"/>
  </r>
  <r>
    <s v="17-02-00"/>
    <s v="INSTITUTO COLOMBIANO AGROPECUARIO (ICA)"/>
    <s v="C-1707-1100-6-30204A"/>
    <x v="1"/>
    <s v="1707"/>
    <s v="1100"/>
    <s v="6"/>
    <s v="30204A"/>
    <m/>
    <m/>
    <m/>
    <m/>
    <s v="Nación"/>
    <s v="10"/>
    <s v="CSF"/>
    <s v="3. DERECHO HUMANO A LA ALIMENTACIÓN / A. POLÍTICA DE INOCUIDAD DE LOS ALIMENTOS PARA EL PAÍS"/>
    <n v="68020218387"/>
    <n v="0"/>
    <n v="0"/>
    <n v="68020218387"/>
    <n v="6100007719"/>
    <n v="61291322940.980003"/>
    <n v="628887727.01999998"/>
    <n v="41619372960.480003"/>
    <n v="17583904163.130001"/>
    <n v="17418175965.150002"/>
    <n v="17415875965.150002"/>
  </r>
  <r>
    <s v="17-02-00"/>
    <s v="INSTITUTO COLOMBIANO AGROPECUARIO (ICA)"/>
    <s v="C-1707-1100-6-30204A"/>
    <x v="1"/>
    <s v="1707"/>
    <s v="1100"/>
    <s v="6"/>
    <s v="30204A"/>
    <m/>
    <m/>
    <m/>
    <m/>
    <s v="Propios"/>
    <s v="20"/>
    <s v="CSF"/>
    <s v="3. DERECHO HUMANO A LA ALIMENTACIÓN / A. POLÍTICA DE INOCUIDAD DE LOS ALIMENTOS PARA EL PAÍS"/>
    <n v="24025923594"/>
    <n v="0"/>
    <n v="0"/>
    <n v="24025923594"/>
    <n v="0"/>
    <n v="23849436711.330002"/>
    <n v="176486882.66999999"/>
    <n v="13062790453"/>
    <n v="3770819041.0700002"/>
    <n v="3762788257.0700002"/>
    <n v="3762788257.0700002"/>
  </r>
  <r>
    <s v="17-02-00"/>
    <s v="INSTITUTO COLOMBIANO AGROPECUARIO (ICA)"/>
    <s v="C-1707-1100-6-30204A"/>
    <x v="1"/>
    <s v="1707"/>
    <s v="1100"/>
    <s v="6"/>
    <s v="30204A"/>
    <m/>
    <m/>
    <m/>
    <m/>
    <s v="Propios"/>
    <s v="21"/>
    <s v="CSF"/>
    <s v="3. DERECHO HUMANO A LA ALIMENTACIÓN / A. POLÍTICA DE INOCUIDAD DE LOS ALIMENTOS PARA EL PAÍS"/>
    <n v="20808165224"/>
    <n v="0"/>
    <n v="0"/>
    <n v="20808165224"/>
    <n v="0"/>
    <n v="20495994364.669998"/>
    <n v="312170859.32999998"/>
    <n v="11331835435"/>
    <n v="3979182897.3299999"/>
    <n v="3960247964.3299999"/>
    <n v="3960247964.3299999"/>
  </r>
  <r>
    <s v="17-02-00"/>
    <s v="INSTITUTO COLOMBIANO AGROPECUARIO (ICA)"/>
    <s v="C-1707-1100-7-30204A"/>
    <x v="1"/>
    <s v="1707"/>
    <s v="1100"/>
    <s v="7"/>
    <s v="30204A"/>
    <m/>
    <m/>
    <m/>
    <m/>
    <s v="Nación"/>
    <s v="10"/>
    <s v="CSF"/>
    <s v="3. DERECHO HUMANO A LA ALIMENTACIÓN / A. POLÍTICA DE INOCUIDAD DE LOS ALIMENTOS PARA EL PAÍS"/>
    <n v="68020218387"/>
    <n v="0"/>
    <n v="0"/>
    <n v="68020218387"/>
    <n v="4486413022"/>
    <n v="61050580274.660004"/>
    <n v="2483225090.3400002"/>
    <n v="38523043594.790001"/>
    <n v="15719424683.17"/>
    <n v="15596099569.17"/>
    <n v="15595985999.17"/>
  </r>
  <r>
    <s v="17-02-00"/>
    <s v="INSTITUTO COLOMBIANO AGROPECUARIO (ICA)"/>
    <s v="C-1707-1100-7-30204A"/>
    <x v="1"/>
    <s v="1707"/>
    <s v="1100"/>
    <s v="7"/>
    <s v="30204A"/>
    <m/>
    <m/>
    <m/>
    <m/>
    <s v="Propios"/>
    <s v="20"/>
    <s v="CSF"/>
    <s v="3. DERECHO HUMANO A LA ALIMENTACIÓN / A. POLÍTICA DE INOCUIDAD DE LOS ALIMENTOS PARA EL PAÍS"/>
    <n v="44834088818"/>
    <n v="0"/>
    <n v="0"/>
    <n v="44834088818"/>
    <n v="0"/>
    <n v="42709312526.660004"/>
    <n v="2124776291.3399999"/>
    <n v="18670295848.169998"/>
    <n v="5617295714.5100002"/>
    <n v="5603718628.5100002"/>
    <n v="5603718628.5100002"/>
  </r>
  <r>
    <s v="17-02-00"/>
    <s v="INSTITUTO COLOMBIANO AGROPECUARIO (ICA)"/>
    <s v="C-1799-1100-3-53105B"/>
    <x v="1"/>
    <s v="1799"/>
    <s v="1100"/>
    <s v="3"/>
    <s v="53105B"/>
    <m/>
    <m/>
    <m/>
    <m/>
    <s v="Nación"/>
    <s v="10"/>
    <s v="CSF"/>
    <s v="5. CONVERGENCIA REGIONAL / B. ENTIDADES PÚBLICAS TERRITORIALES Y NACIONALES FORTALECIDAS"/>
    <n v="76655246024"/>
    <n v="0"/>
    <n v="0"/>
    <n v="76655246024"/>
    <n v="20495999801"/>
    <n v="45693100009.330002"/>
    <n v="10466146213.67"/>
    <n v="27091478570.889999"/>
    <n v="6454174086.2700005"/>
    <n v="6444704721.2700005"/>
    <n v="6444704721.270000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B87D219-E129-4A3E-BED8-143423735446}" name="TablaDinámica2" cacheId="417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F5" firstHeaderRow="0" firstDataRow="1" firstDataCol="1"/>
  <pivotFields count="27">
    <pivotField showAll="0"/>
    <pivotField showAll="0"/>
    <pivotField showAll="0"/>
    <pivotField axis="axisRow" showAll="0">
      <items count="3">
        <item h="1"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165" showAll="0"/>
    <pivotField numFmtId="165" showAll="0"/>
    <pivotField numFmtId="165" showAll="0"/>
    <pivotField dataField="1" numFmtId="165" showAll="0"/>
    <pivotField numFmtId="165" showAll="0"/>
    <pivotField dataField="1" numFmtId="165" showAll="0"/>
    <pivotField numFmtId="165" showAll="0"/>
    <pivotField dataField="1" numFmtId="165" showAll="0"/>
    <pivotField dataField="1" numFmtId="165" showAll="0"/>
    <pivotField numFmtId="165" showAll="0"/>
    <pivotField numFmtId="165" showAll="0"/>
  </pivotFields>
  <rowFields count="1">
    <field x="3"/>
  </rowFields>
  <rowItems count="2">
    <i>
      <x v="1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a de APR. INICIAL" fld="16" baseField="0" baseItem="0"/>
    <dataField name="Suma de APR. VIGENTE" fld="19" baseField="0" baseItem="0"/>
    <dataField name="Suma de CDP" fld="21" baseField="0" baseItem="0"/>
    <dataField name="Suma de COMPROMISO" fld="23" baseField="0" baseItem="0"/>
    <dataField name="Suma de OBLIGACION" fld="24" baseField="0" baseItem="0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A60CE-1A98-43D8-8187-109A1FDE5723}">
  <dimension ref="A1:F6"/>
  <sheetViews>
    <sheetView workbookViewId="0">
      <selection activeCell="A3" sqref="A3"/>
    </sheetView>
  </sheetViews>
  <sheetFormatPr defaultColWidth="11.42578125" defaultRowHeight="14.45"/>
  <cols>
    <col min="1" max="1" width="16.5703125" bestFit="1" customWidth="1"/>
    <col min="2" max="2" width="20.140625" bestFit="1" customWidth="1"/>
    <col min="3" max="3" width="20.7109375" bestFit="1" customWidth="1"/>
    <col min="4" max="4" width="20.140625" bestFit="1" customWidth="1"/>
    <col min="5" max="5" width="21.42578125" bestFit="1" customWidth="1"/>
    <col min="6" max="6" width="19.5703125" bestFit="1" customWidth="1"/>
    <col min="7" max="7" width="8.5703125" customWidth="1"/>
    <col min="8" max="8" width="17" bestFit="1" customWidth="1"/>
    <col min="9" max="9" width="17.5703125" bestFit="1" customWidth="1"/>
    <col min="10" max="10" width="20" bestFit="1" customWidth="1"/>
    <col min="11" max="11" width="17.5703125" bestFit="1" customWidth="1"/>
    <col min="12" max="12" width="6.5703125" customWidth="1"/>
    <col min="13" max="13" width="20" bestFit="1" customWidth="1"/>
    <col min="14" max="14" width="12.5703125" customWidth="1"/>
    <col min="15" max="15" width="20" bestFit="1" customWidth="1"/>
  </cols>
  <sheetData>
    <row r="1" spans="1:6" ht="31.9" customHeight="1"/>
    <row r="2" spans="1:6" ht="23.45" customHeight="1"/>
    <row r="3" spans="1:6" ht="24" customHeight="1">
      <c r="A3" s="9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</row>
    <row r="4" spans="1:6" ht="23.45" customHeight="1">
      <c r="A4" s="10" t="s">
        <v>6</v>
      </c>
      <c r="B4" s="11">
        <v>302363860434</v>
      </c>
      <c r="C4" s="11">
        <v>302363860434</v>
      </c>
      <c r="D4" s="11">
        <v>255089746827.63004</v>
      </c>
      <c r="E4" s="11">
        <v>150298816862.33002</v>
      </c>
      <c r="F4" s="11">
        <v>53124800585.479996</v>
      </c>
    </row>
    <row r="5" spans="1:6" ht="25.9" customHeight="1">
      <c r="A5" s="10" t="s">
        <v>7</v>
      </c>
      <c r="B5" s="11">
        <v>302363860434</v>
      </c>
      <c r="C5" s="11">
        <v>302363860434</v>
      </c>
      <c r="D5" s="11">
        <v>255089746827.63004</v>
      </c>
      <c r="E5" s="11">
        <v>150298816862.33002</v>
      </c>
      <c r="F5" s="11">
        <v>53124800585.479996</v>
      </c>
    </row>
    <row r="6" spans="1:6" ht="24.6" customHeight="1"/>
  </sheetData>
  <pageMargins left="0.7" right="0.7" top="0.75" bottom="0.75" header="0.3" footer="0.3"/>
  <pageSetup orientation="portrait" horizontalDpi="4294967292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DB059-A1E3-48A9-947C-CC2B19E5866B}">
  <dimension ref="B3:J10"/>
  <sheetViews>
    <sheetView workbookViewId="0">
      <selection activeCell="H7" sqref="H7"/>
    </sheetView>
  </sheetViews>
  <sheetFormatPr defaultColWidth="11.42578125" defaultRowHeight="14.45"/>
  <cols>
    <col min="2" max="2" width="18.28515625" bestFit="1" customWidth="1"/>
    <col min="3" max="5" width="17.5703125" bestFit="1" customWidth="1"/>
    <col min="6" max="6" width="7.28515625" bestFit="1" customWidth="1"/>
    <col min="7" max="7" width="17.5703125" bestFit="1" customWidth="1"/>
    <col min="8" max="8" width="12" bestFit="1" customWidth="1"/>
    <col min="9" max="9" width="17.5703125" bestFit="1" customWidth="1"/>
  </cols>
  <sheetData>
    <row r="3" spans="2:10">
      <c r="B3" s="18" t="s">
        <v>8</v>
      </c>
      <c r="C3" s="18"/>
      <c r="D3" s="18"/>
      <c r="E3" s="18"/>
      <c r="F3" s="18"/>
      <c r="G3" s="18"/>
      <c r="H3" s="18"/>
      <c r="I3" s="18"/>
      <c r="J3" s="18"/>
    </row>
    <row r="4" spans="2:10">
      <c r="B4" s="18" t="s">
        <v>9</v>
      </c>
      <c r="C4" s="18"/>
      <c r="D4" s="18"/>
      <c r="E4" s="18"/>
      <c r="F4" s="18"/>
      <c r="G4" s="18"/>
      <c r="H4" s="18"/>
      <c r="I4" s="18"/>
      <c r="J4" s="18"/>
    </row>
    <row r="5" spans="2:10">
      <c r="B5" s="14" t="s">
        <v>10</v>
      </c>
      <c r="C5" s="14" t="s">
        <v>11</v>
      </c>
      <c r="D5" s="14" t="s">
        <v>12</v>
      </c>
      <c r="E5" s="14" t="s">
        <v>13</v>
      </c>
      <c r="F5" s="14" t="s">
        <v>14</v>
      </c>
      <c r="G5" s="14" t="s">
        <v>15</v>
      </c>
      <c r="H5" s="14" t="s">
        <v>16</v>
      </c>
      <c r="I5" s="14" t="s">
        <v>17</v>
      </c>
      <c r="J5" s="14" t="s">
        <v>18</v>
      </c>
    </row>
    <row r="6" spans="2:10">
      <c r="B6" s="15" t="s">
        <v>19</v>
      </c>
      <c r="C6" s="12">
        <v>231627813000</v>
      </c>
      <c r="D6" s="12">
        <v>231627813000</v>
      </c>
      <c r="E6" s="12">
        <v>188344031201.89999</v>
      </c>
      <c r="F6" s="13">
        <f>+E6/D6</f>
        <v>0.81313219152097249</v>
      </c>
      <c r="G6" s="12">
        <v>115525066591.95</v>
      </c>
      <c r="H6" s="13">
        <f>+G6/D6</f>
        <v>0.49875299989103639</v>
      </c>
      <c r="I6" s="12">
        <v>95098802670.020004</v>
      </c>
      <c r="J6" s="13">
        <f>+I6/D6</f>
        <v>0.41056728653747643</v>
      </c>
    </row>
    <row r="7" spans="2:10">
      <c r="B7" s="15" t="s">
        <v>20</v>
      </c>
      <c r="C7" s="12">
        <v>302363860434</v>
      </c>
      <c r="D7" s="12">
        <v>302363860434</v>
      </c>
      <c r="E7" s="12">
        <v>255089746827.63</v>
      </c>
      <c r="F7" s="13">
        <f>+E7/D7</f>
        <v>0.84365157417121617</v>
      </c>
      <c r="G7" s="12">
        <v>150298816862.33002</v>
      </c>
      <c r="H7" s="13">
        <f>+G7/D7</f>
        <v>0.49707930255486749</v>
      </c>
      <c r="I7" s="12">
        <v>53124800585.479996</v>
      </c>
      <c r="J7" s="13">
        <f>+I7/D7</f>
        <v>0.17569824816109622</v>
      </c>
    </row>
    <row r="8" spans="2:10">
      <c r="B8" s="14" t="s">
        <v>7</v>
      </c>
      <c r="C8" s="16">
        <v>533991673434</v>
      </c>
      <c r="D8" s="16">
        <v>533991673434</v>
      </c>
      <c r="E8" s="16">
        <v>443433778029.53003</v>
      </c>
      <c r="F8" s="17">
        <f>+E8/D8</f>
        <v>0.83041328187364949</v>
      </c>
      <c r="G8" s="16">
        <v>265823883454.28003</v>
      </c>
      <c r="H8" s="17">
        <f>+G8/D8</f>
        <v>0.49780529674707591</v>
      </c>
      <c r="I8" s="16">
        <v>148223603255.5</v>
      </c>
      <c r="J8" s="17">
        <f>+I8/D8</f>
        <v>0.27757661894295449</v>
      </c>
    </row>
    <row r="10" spans="2:10">
      <c r="B10" t="s">
        <v>21</v>
      </c>
    </row>
  </sheetData>
  <mergeCells count="2">
    <mergeCell ref="B3:J3"/>
    <mergeCell ref="B4:J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2"/>
  <sheetViews>
    <sheetView showGridLines="0" topLeftCell="A19" workbookViewId="0">
      <selection activeCell="Q23" sqref="Q23:Q28"/>
    </sheetView>
  </sheetViews>
  <sheetFormatPr defaultColWidth="11.42578125" defaultRowHeight="14.45"/>
  <cols>
    <col min="1" max="1" width="13.42578125" customWidth="1"/>
    <col min="2" max="2" width="26.85546875" customWidth="1"/>
    <col min="3" max="3" width="21.5703125" customWidth="1"/>
    <col min="4" max="11" width="5.42578125" customWidth="1"/>
    <col min="12" max="12" width="7" customWidth="1"/>
    <col min="13" max="13" width="9.7109375" customWidth="1"/>
    <col min="14" max="14" width="8.140625" customWidth="1"/>
    <col min="15" max="15" width="9.7109375" customWidth="1"/>
    <col min="16" max="16" width="27.7109375" customWidth="1"/>
    <col min="17" max="27" width="18.85546875" customWidth="1"/>
    <col min="28" max="28" width="0" hidden="1" customWidth="1"/>
    <col min="29" max="29" width="6.42578125" customWidth="1"/>
  </cols>
  <sheetData>
    <row r="1" spans="1:27">
      <c r="A1" s="1" t="s">
        <v>22</v>
      </c>
      <c r="B1" s="1">
        <v>2024</v>
      </c>
      <c r="C1" s="2" t="s">
        <v>23</v>
      </c>
      <c r="D1" s="2" t="s">
        <v>23</v>
      </c>
      <c r="E1" s="2" t="s">
        <v>23</v>
      </c>
      <c r="F1" s="2" t="s">
        <v>23</v>
      </c>
      <c r="G1" s="2" t="s">
        <v>23</v>
      </c>
      <c r="H1" s="2" t="s">
        <v>23</v>
      </c>
      <c r="I1" s="2" t="s">
        <v>23</v>
      </c>
      <c r="J1" s="2" t="s">
        <v>23</v>
      </c>
      <c r="K1" s="2" t="s">
        <v>23</v>
      </c>
      <c r="L1" s="2" t="s">
        <v>23</v>
      </c>
      <c r="M1" s="2" t="s">
        <v>23</v>
      </c>
      <c r="N1" s="2" t="s">
        <v>23</v>
      </c>
      <c r="O1" s="2" t="s">
        <v>23</v>
      </c>
      <c r="P1" s="2" t="s">
        <v>23</v>
      </c>
      <c r="Q1" s="2" t="s">
        <v>23</v>
      </c>
      <c r="R1" s="2" t="s">
        <v>23</v>
      </c>
      <c r="S1" s="2" t="s">
        <v>23</v>
      </c>
      <c r="T1" s="2" t="s">
        <v>23</v>
      </c>
      <c r="U1" s="2" t="s">
        <v>23</v>
      </c>
      <c r="V1" s="2" t="s">
        <v>23</v>
      </c>
      <c r="W1" s="2" t="s">
        <v>23</v>
      </c>
      <c r="X1" s="2" t="s">
        <v>23</v>
      </c>
      <c r="Y1" s="2" t="s">
        <v>23</v>
      </c>
      <c r="Z1" s="2" t="s">
        <v>23</v>
      </c>
      <c r="AA1" s="2" t="s">
        <v>23</v>
      </c>
    </row>
    <row r="2" spans="1:27">
      <c r="A2" s="1" t="s">
        <v>24</v>
      </c>
      <c r="B2" s="1" t="s">
        <v>25</v>
      </c>
      <c r="C2" s="2" t="s">
        <v>23</v>
      </c>
      <c r="D2" s="2" t="s">
        <v>23</v>
      </c>
      <c r="E2" s="2" t="s">
        <v>23</v>
      </c>
      <c r="F2" s="2" t="s">
        <v>23</v>
      </c>
      <c r="G2" s="2" t="s">
        <v>23</v>
      </c>
      <c r="H2" s="2" t="s">
        <v>23</v>
      </c>
      <c r="I2" s="2" t="s">
        <v>23</v>
      </c>
      <c r="J2" s="2" t="s">
        <v>23</v>
      </c>
      <c r="K2" s="2" t="s">
        <v>23</v>
      </c>
      <c r="L2" s="2" t="s">
        <v>23</v>
      </c>
      <c r="M2" s="2" t="s">
        <v>23</v>
      </c>
      <c r="N2" s="2" t="s">
        <v>23</v>
      </c>
      <c r="O2" s="2" t="s">
        <v>23</v>
      </c>
      <c r="P2" s="2" t="s">
        <v>23</v>
      </c>
      <c r="Q2" s="2" t="s">
        <v>23</v>
      </c>
      <c r="R2" s="2" t="s">
        <v>23</v>
      </c>
      <c r="S2" s="2" t="s">
        <v>23</v>
      </c>
      <c r="T2" s="2" t="s">
        <v>23</v>
      </c>
      <c r="U2" s="2" t="s">
        <v>23</v>
      </c>
      <c r="V2" s="2" t="s">
        <v>23</v>
      </c>
      <c r="W2" s="2" t="s">
        <v>23</v>
      </c>
      <c r="X2" s="2" t="s">
        <v>23</v>
      </c>
      <c r="Y2" s="2" t="s">
        <v>23</v>
      </c>
      <c r="Z2" s="2" t="s">
        <v>23</v>
      </c>
      <c r="AA2" s="2" t="s">
        <v>23</v>
      </c>
    </row>
    <row r="3" spans="1:27">
      <c r="A3" s="1" t="s">
        <v>26</v>
      </c>
      <c r="B3" s="1" t="s">
        <v>27</v>
      </c>
      <c r="C3" s="2" t="s">
        <v>23</v>
      </c>
      <c r="D3" s="2" t="s">
        <v>23</v>
      </c>
      <c r="E3" s="2" t="s">
        <v>23</v>
      </c>
      <c r="F3" s="2" t="s">
        <v>23</v>
      </c>
      <c r="G3" s="2" t="s">
        <v>23</v>
      </c>
      <c r="H3" s="2" t="s">
        <v>23</v>
      </c>
      <c r="I3" s="2" t="s">
        <v>23</v>
      </c>
      <c r="J3" s="2" t="s">
        <v>23</v>
      </c>
      <c r="K3" s="2" t="s">
        <v>23</v>
      </c>
      <c r="L3" s="2" t="s">
        <v>23</v>
      </c>
      <c r="M3" s="2" t="s">
        <v>23</v>
      </c>
      <c r="N3" s="2" t="s">
        <v>23</v>
      </c>
      <c r="O3" s="2" t="s">
        <v>23</v>
      </c>
      <c r="P3" s="2" t="s">
        <v>23</v>
      </c>
      <c r="Q3" s="2" t="s">
        <v>23</v>
      </c>
      <c r="R3" s="2" t="s">
        <v>23</v>
      </c>
      <c r="S3" s="2" t="s">
        <v>23</v>
      </c>
      <c r="T3" s="2" t="s">
        <v>23</v>
      </c>
      <c r="U3" s="2" t="s">
        <v>23</v>
      </c>
      <c r="V3" s="2" t="s">
        <v>23</v>
      </c>
      <c r="W3" s="2" t="s">
        <v>23</v>
      </c>
      <c r="X3" s="2" t="s">
        <v>23</v>
      </c>
      <c r="Y3" s="2" t="s">
        <v>23</v>
      </c>
      <c r="Z3" s="2" t="s">
        <v>23</v>
      </c>
      <c r="AA3" s="2" t="s">
        <v>23</v>
      </c>
    </row>
    <row r="4" spans="1:27" ht="22.9">
      <c r="A4" s="1" t="s">
        <v>28</v>
      </c>
      <c r="B4" s="1" t="s">
        <v>29</v>
      </c>
      <c r="C4" s="1" t="s">
        <v>30</v>
      </c>
      <c r="D4" s="1" t="s">
        <v>31</v>
      </c>
      <c r="E4" s="1" t="s">
        <v>32</v>
      </c>
      <c r="F4" s="1" t="s">
        <v>33</v>
      </c>
      <c r="G4" s="1" t="s">
        <v>34</v>
      </c>
      <c r="H4" s="1" t="s">
        <v>35</v>
      </c>
      <c r="I4" s="1" t="s">
        <v>36</v>
      </c>
      <c r="J4" s="1" t="s">
        <v>37</v>
      </c>
      <c r="K4" s="1" t="s">
        <v>38</v>
      </c>
      <c r="L4" s="1" t="s">
        <v>39</v>
      </c>
      <c r="M4" s="1" t="s">
        <v>40</v>
      </c>
      <c r="N4" s="1" t="s">
        <v>41</v>
      </c>
      <c r="O4" s="1" t="s">
        <v>42</v>
      </c>
      <c r="P4" s="1" t="s">
        <v>43</v>
      </c>
      <c r="Q4" s="1" t="s">
        <v>44</v>
      </c>
      <c r="R4" s="1" t="s">
        <v>45</v>
      </c>
      <c r="S4" s="1" t="s">
        <v>46</v>
      </c>
      <c r="T4" s="1" t="s">
        <v>47</v>
      </c>
      <c r="U4" s="1" t="s">
        <v>48</v>
      </c>
      <c r="V4" s="1" t="s">
        <v>49</v>
      </c>
      <c r="W4" s="1" t="s">
        <v>50</v>
      </c>
      <c r="X4" s="1" t="s">
        <v>51</v>
      </c>
      <c r="Y4" s="1" t="s">
        <v>52</v>
      </c>
      <c r="Z4" s="1" t="s">
        <v>53</v>
      </c>
      <c r="AA4" s="1" t="s">
        <v>54</v>
      </c>
    </row>
    <row r="5" spans="1:27" ht="20.45">
      <c r="A5" s="3" t="s">
        <v>55</v>
      </c>
      <c r="B5" s="4" t="s">
        <v>56</v>
      </c>
      <c r="C5" s="5" t="s">
        <v>57</v>
      </c>
      <c r="D5" s="3" t="s">
        <v>58</v>
      </c>
      <c r="E5" s="3" t="s">
        <v>59</v>
      </c>
      <c r="F5" s="3" t="s">
        <v>59</v>
      </c>
      <c r="G5" s="3" t="s">
        <v>59</v>
      </c>
      <c r="H5" s="3"/>
      <c r="I5" s="3"/>
      <c r="J5" s="3"/>
      <c r="K5" s="3"/>
      <c r="L5" s="3"/>
      <c r="M5" s="3" t="s">
        <v>60</v>
      </c>
      <c r="N5" s="3" t="s">
        <v>61</v>
      </c>
      <c r="O5" s="3" t="s">
        <v>62</v>
      </c>
      <c r="P5" s="4" t="s">
        <v>63</v>
      </c>
      <c r="Q5" s="6">
        <v>82149447000</v>
      </c>
      <c r="R5" s="6">
        <v>0</v>
      </c>
      <c r="S5" s="6">
        <v>0</v>
      </c>
      <c r="T5" s="6">
        <v>82149447000</v>
      </c>
      <c r="U5" s="6">
        <v>0</v>
      </c>
      <c r="V5" s="6">
        <v>82149447000</v>
      </c>
      <c r="W5" s="6">
        <v>0</v>
      </c>
      <c r="X5" s="6">
        <v>45694061463</v>
      </c>
      <c r="Y5" s="6">
        <v>45559771002</v>
      </c>
      <c r="Z5" s="6">
        <v>45559771002</v>
      </c>
      <c r="AA5" s="6">
        <v>45559771002</v>
      </c>
    </row>
    <row r="6" spans="1:27" ht="20.45">
      <c r="A6" s="3" t="s">
        <v>55</v>
      </c>
      <c r="B6" s="4" t="s">
        <v>56</v>
      </c>
      <c r="C6" s="5" t="s">
        <v>64</v>
      </c>
      <c r="D6" s="3" t="s">
        <v>58</v>
      </c>
      <c r="E6" s="3" t="s">
        <v>59</v>
      </c>
      <c r="F6" s="3" t="s">
        <v>59</v>
      </c>
      <c r="G6" s="3" t="s">
        <v>65</v>
      </c>
      <c r="H6" s="3"/>
      <c r="I6" s="3"/>
      <c r="J6" s="3"/>
      <c r="K6" s="3"/>
      <c r="L6" s="3"/>
      <c r="M6" s="3" t="s">
        <v>60</v>
      </c>
      <c r="N6" s="3" t="s">
        <v>61</v>
      </c>
      <c r="O6" s="3" t="s">
        <v>62</v>
      </c>
      <c r="P6" s="4" t="s">
        <v>66</v>
      </c>
      <c r="Q6" s="6">
        <v>31136885000</v>
      </c>
      <c r="R6" s="6">
        <v>0</v>
      </c>
      <c r="S6" s="6">
        <v>0</v>
      </c>
      <c r="T6" s="6">
        <v>31136885000</v>
      </c>
      <c r="U6" s="6">
        <v>0</v>
      </c>
      <c r="V6" s="6">
        <v>31136885000</v>
      </c>
      <c r="W6" s="6">
        <v>0</v>
      </c>
      <c r="X6" s="6">
        <v>16446468736</v>
      </c>
      <c r="Y6" s="6">
        <v>16446468736</v>
      </c>
      <c r="Z6" s="6">
        <v>13477350606</v>
      </c>
      <c r="AA6" s="6">
        <v>13477350606</v>
      </c>
    </row>
    <row r="7" spans="1:27" ht="20.45">
      <c r="A7" s="3" t="s">
        <v>55</v>
      </c>
      <c r="B7" s="4" t="s">
        <v>56</v>
      </c>
      <c r="C7" s="5" t="s">
        <v>67</v>
      </c>
      <c r="D7" s="3" t="s">
        <v>58</v>
      </c>
      <c r="E7" s="3" t="s">
        <v>59</v>
      </c>
      <c r="F7" s="3" t="s">
        <v>59</v>
      </c>
      <c r="G7" s="3" t="s">
        <v>68</v>
      </c>
      <c r="H7" s="3"/>
      <c r="I7" s="3"/>
      <c r="J7" s="3"/>
      <c r="K7" s="3"/>
      <c r="L7" s="3"/>
      <c r="M7" s="3" t="s">
        <v>60</v>
      </c>
      <c r="N7" s="3" t="s">
        <v>61</v>
      </c>
      <c r="O7" s="3" t="s">
        <v>62</v>
      </c>
      <c r="P7" s="4" t="s">
        <v>69</v>
      </c>
      <c r="Q7" s="6">
        <v>12241016000</v>
      </c>
      <c r="R7" s="6">
        <v>0</v>
      </c>
      <c r="S7" s="6">
        <v>0</v>
      </c>
      <c r="T7" s="6">
        <v>12241016000</v>
      </c>
      <c r="U7" s="6">
        <v>0</v>
      </c>
      <c r="V7" s="6">
        <v>12241016000</v>
      </c>
      <c r="W7" s="6">
        <v>0</v>
      </c>
      <c r="X7" s="6">
        <v>3060433261</v>
      </c>
      <c r="Y7" s="6">
        <v>3060433261</v>
      </c>
      <c r="Z7" s="6">
        <v>3060433261</v>
      </c>
      <c r="AA7" s="6">
        <v>3060433261</v>
      </c>
    </row>
    <row r="8" spans="1:27" ht="20.45">
      <c r="A8" s="3" t="s">
        <v>55</v>
      </c>
      <c r="B8" s="4" t="s">
        <v>56</v>
      </c>
      <c r="C8" s="5" t="s">
        <v>70</v>
      </c>
      <c r="D8" s="3" t="s">
        <v>58</v>
      </c>
      <c r="E8" s="3" t="s">
        <v>59</v>
      </c>
      <c r="F8" s="3" t="s">
        <v>65</v>
      </c>
      <c r="G8" s="3" t="s">
        <v>59</v>
      </c>
      <c r="H8" s="3"/>
      <c r="I8" s="3"/>
      <c r="J8" s="3"/>
      <c r="K8" s="3"/>
      <c r="L8" s="3"/>
      <c r="M8" s="3" t="s">
        <v>60</v>
      </c>
      <c r="N8" s="3" t="s">
        <v>61</v>
      </c>
      <c r="O8" s="3" t="s">
        <v>62</v>
      </c>
      <c r="P8" s="4" t="s">
        <v>63</v>
      </c>
      <c r="Q8" s="6">
        <v>1145514000</v>
      </c>
      <c r="R8" s="6">
        <v>0</v>
      </c>
      <c r="S8" s="6">
        <v>0</v>
      </c>
      <c r="T8" s="6">
        <v>1145514000</v>
      </c>
      <c r="U8" s="6">
        <v>0</v>
      </c>
      <c r="V8" s="6">
        <v>1145514000</v>
      </c>
      <c r="W8" s="6">
        <v>0</v>
      </c>
      <c r="X8" s="6">
        <v>242570710</v>
      </c>
      <c r="Y8" s="6">
        <v>241763134</v>
      </c>
      <c r="Z8" s="6">
        <v>240788134</v>
      </c>
      <c r="AA8" s="6">
        <v>240788134</v>
      </c>
    </row>
    <row r="9" spans="1:27" ht="20.45">
      <c r="A9" s="3" t="s">
        <v>55</v>
      </c>
      <c r="B9" s="4" t="s">
        <v>56</v>
      </c>
      <c r="C9" s="5" t="s">
        <v>71</v>
      </c>
      <c r="D9" s="3" t="s">
        <v>58</v>
      </c>
      <c r="E9" s="3" t="s">
        <v>59</v>
      </c>
      <c r="F9" s="3" t="s">
        <v>65</v>
      </c>
      <c r="G9" s="3" t="s">
        <v>65</v>
      </c>
      <c r="H9" s="3"/>
      <c r="I9" s="3"/>
      <c r="J9" s="3"/>
      <c r="K9" s="3"/>
      <c r="L9" s="3"/>
      <c r="M9" s="3" t="s">
        <v>60</v>
      </c>
      <c r="N9" s="3" t="s">
        <v>61</v>
      </c>
      <c r="O9" s="3" t="s">
        <v>62</v>
      </c>
      <c r="P9" s="4" t="s">
        <v>66</v>
      </c>
      <c r="Q9" s="6">
        <v>540529000</v>
      </c>
      <c r="R9" s="6">
        <v>0</v>
      </c>
      <c r="S9" s="6">
        <v>0</v>
      </c>
      <c r="T9" s="6">
        <v>540529000</v>
      </c>
      <c r="U9" s="6">
        <v>0</v>
      </c>
      <c r="V9" s="6">
        <v>540529000</v>
      </c>
      <c r="W9" s="6">
        <v>0</v>
      </c>
      <c r="X9" s="6">
        <v>51583368</v>
      </c>
      <c r="Y9" s="6">
        <v>51257970</v>
      </c>
      <c r="Z9" s="6">
        <v>51257970</v>
      </c>
      <c r="AA9" s="6">
        <v>51257970</v>
      </c>
    </row>
    <row r="10" spans="1:27" ht="20.45">
      <c r="A10" s="3" t="s">
        <v>55</v>
      </c>
      <c r="B10" s="4" t="s">
        <v>56</v>
      </c>
      <c r="C10" s="5" t="s">
        <v>72</v>
      </c>
      <c r="D10" s="3" t="s">
        <v>58</v>
      </c>
      <c r="E10" s="3" t="s">
        <v>59</v>
      </c>
      <c r="F10" s="3" t="s">
        <v>65</v>
      </c>
      <c r="G10" s="3" t="s">
        <v>68</v>
      </c>
      <c r="H10" s="3"/>
      <c r="I10" s="3"/>
      <c r="J10" s="3"/>
      <c r="K10" s="3"/>
      <c r="L10" s="3"/>
      <c r="M10" s="3" t="s">
        <v>60</v>
      </c>
      <c r="N10" s="3" t="s">
        <v>61</v>
      </c>
      <c r="O10" s="3" t="s">
        <v>62</v>
      </c>
      <c r="P10" s="4" t="s">
        <v>69</v>
      </c>
      <c r="Q10" s="6">
        <v>17112000</v>
      </c>
      <c r="R10" s="6">
        <v>0</v>
      </c>
      <c r="S10" s="6">
        <v>0</v>
      </c>
      <c r="T10" s="6">
        <v>17112000</v>
      </c>
      <c r="U10" s="6">
        <v>0</v>
      </c>
      <c r="V10" s="6">
        <v>17112000</v>
      </c>
      <c r="W10" s="6">
        <v>0</v>
      </c>
      <c r="X10" s="6">
        <v>2943531</v>
      </c>
      <c r="Y10" s="6">
        <v>2943531</v>
      </c>
      <c r="Z10" s="6">
        <v>2943531</v>
      </c>
      <c r="AA10" s="6">
        <v>2943531</v>
      </c>
    </row>
    <row r="11" spans="1:27" ht="20.45">
      <c r="A11" s="3" t="s">
        <v>55</v>
      </c>
      <c r="B11" s="4" t="s">
        <v>56</v>
      </c>
      <c r="C11" s="5" t="s">
        <v>73</v>
      </c>
      <c r="D11" s="3" t="s">
        <v>58</v>
      </c>
      <c r="E11" s="3" t="s">
        <v>65</v>
      </c>
      <c r="F11" s="3"/>
      <c r="G11" s="3"/>
      <c r="H11" s="3"/>
      <c r="I11" s="3"/>
      <c r="J11" s="3"/>
      <c r="K11" s="3"/>
      <c r="L11" s="3"/>
      <c r="M11" s="3" t="s">
        <v>60</v>
      </c>
      <c r="N11" s="3" t="s">
        <v>61</v>
      </c>
      <c r="O11" s="3" t="s">
        <v>62</v>
      </c>
      <c r="P11" s="4" t="s">
        <v>74</v>
      </c>
      <c r="Q11" s="6">
        <v>47261460000</v>
      </c>
      <c r="R11" s="6">
        <v>0</v>
      </c>
      <c r="S11" s="6">
        <v>0</v>
      </c>
      <c r="T11" s="6">
        <v>47261460000</v>
      </c>
      <c r="U11" s="6">
        <v>0</v>
      </c>
      <c r="V11" s="6">
        <v>46903488882.900002</v>
      </c>
      <c r="W11" s="6">
        <v>357971117.10000002</v>
      </c>
      <c r="X11" s="6">
        <v>37900150087.470001</v>
      </c>
      <c r="Y11" s="6">
        <v>21631913914.540001</v>
      </c>
      <c r="Z11" s="6">
        <v>21096521511.349998</v>
      </c>
      <c r="AA11" s="6">
        <v>21096521511.349998</v>
      </c>
    </row>
    <row r="12" spans="1:27" ht="20.45">
      <c r="A12" s="3" t="s">
        <v>55</v>
      </c>
      <c r="B12" s="4" t="s">
        <v>56</v>
      </c>
      <c r="C12" s="5" t="s">
        <v>73</v>
      </c>
      <c r="D12" s="3" t="s">
        <v>58</v>
      </c>
      <c r="E12" s="3" t="s">
        <v>65</v>
      </c>
      <c r="F12" s="3"/>
      <c r="G12" s="3"/>
      <c r="H12" s="3"/>
      <c r="I12" s="3"/>
      <c r="J12" s="3"/>
      <c r="K12" s="3"/>
      <c r="L12" s="3"/>
      <c r="M12" s="3" t="s">
        <v>75</v>
      </c>
      <c r="N12" s="3" t="s">
        <v>76</v>
      </c>
      <c r="O12" s="3" t="s">
        <v>62</v>
      </c>
      <c r="P12" s="4" t="s">
        <v>74</v>
      </c>
      <c r="Q12" s="6">
        <v>8140949000</v>
      </c>
      <c r="R12" s="6">
        <v>0</v>
      </c>
      <c r="S12" s="6">
        <v>0</v>
      </c>
      <c r="T12" s="6">
        <v>8140949000</v>
      </c>
      <c r="U12" s="6">
        <v>0</v>
      </c>
      <c r="V12" s="6">
        <v>8140949000</v>
      </c>
      <c r="W12" s="6">
        <v>0</v>
      </c>
      <c r="X12" s="6">
        <v>8106766701.8000002</v>
      </c>
      <c r="Y12" s="6">
        <v>4115358187.8000002</v>
      </c>
      <c r="Z12" s="6">
        <v>4050001937.8000002</v>
      </c>
      <c r="AA12" s="6">
        <v>4050001937.8000002</v>
      </c>
    </row>
    <row r="13" spans="1:27" ht="20.45">
      <c r="A13" s="3" t="s">
        <v>55</v>
      </c>
      <c r="B13" s="4" t="s">
        <v>56</v>
      </c>
      <c r="C13" s="5" t="s">
        <v>77</v>
      </c>
      <c r="D13" s="3" t="s">
        <v>58</v>
      </c>
      <c r="E13" s="3" t="s">
        <v>68</v>
      </c>
      <c r="F13" s="3" t="s">
        <v>65</v>
      </c>
      <c r="G13" s="3" t="s">
        <v>65</v>
      </c>
      <c r="H13" s="3"/>
      <c r="I13" s="3"/>
      <c r="J13" s="3"/>
      <c r="K13" s="3"/>
      <c r="L13" s="3"/>
      <c r="M13" s="3" t="s">
        <v>75</v>
      </c>
      <c r="N13" s="3" t="s">
        <v>76</v>
      </c>
      <c r="O13" s="3" t="s">
        <v>62</v>
      </c>
      <c r="P13" s="4" t="s">
        <v>78</v>
      </c>
      <c r="Q13" s="6">
        <v>423546000</v>
      </c>
      <c r="R13" s="6">
        <v>0</v>
      </c>
      <c r="S13" s="6">
        <v>0</v>
      </c>
      <c r="T13" s="6">
        <v>423546000</v>
      </c>
      <c r="U13" s="6">
        <v>0</v>
      </c>
      <c r="V13" s="6">
        <v>423546000</v>
      </c>
      <c r="W13" s="6">
        <v>0</v>
      </c>
      <c r="X13" s="6">
        <v>423542740.68000001</v>
      </c>
      <c r="Y13" s="6">
        <v>423542740.68000001</v>
      </c>
      <c r="Z13" s="6">
        <v>423542740.68000001</v>
      </c>
      <c r="AA13" s="6">
        <v>423542740.68000001</v>
      </c>
    </row>
    <row r="14" spans="1:27" ht="40.9">
      <c r="A14" s="3" t="s">
        <v>55</v>
      </c>
      <c r="B14" s="4" t="s">
        <v>56</v>
      </c>
      <c r="C14" s="5" t="s">
        <v>79</v>
      </c>
      <c r="D14" s="3" t="s">
        <v>58</v>
      </c>
      <c r="E14" s="3" t="s">
        <v>68</v>
      </c>
      <c r="F14" s="3" t="s">
        <v>68</v>
      </c>
      <c r="G14" s="3" t="s">
        <v>59</v>
      </c>
      <c r="H14" s="3" t="s">
        <v>80</v>
      </c>
      <c r="I14" s="3"/>
      <c r="J14" s="3"/>
      <c r="K14" s="3"/>
      <c r="L14" s="3"/>
      <c r="M14" s="3" t="s">
        <v>60</v>
      </c>
      <c r="N14" s="3" t="s">
        <v>61</v>
      </c>
      <c r="O14" s="3" t="s">
        <v>62</v>
      </c>
      <c r="P14" s="4" t="s">
        <v>81</v>
      </c>
      <c r="Q14" s="6">
        <v>2000000000</v>
      </c>
      <c r="R14" s="6">
        <v>0</v>
      </c>
      <c r="S14" s="6">
        <v>0</v>
      </c>
      <c r="T14" s="6">
        <v>2000000000</v>
      </c>
      <c r="U14" s="6">
        <v>0</v>
      </c>
      <c r="V14" s="6">
        <v>606960084</v>
      </c>
      <c r="W14" s="6">
        <v>1393039916</v>
      </c>
      <c r="X14" s="6">
        <v>105649180</v>
      </c>
      <c r="Y14" s="6">
        <v>85889180</v>
      </c>
      <c r="Z14" s="6">
        <v>85889180</v>
      </c>
      <c r="AA14" s="6">
        <v>85889180</v>
      </c>
    </row>
    <row r="15" spans="1:27" ht="30.6">
      <c r="A15" s="3" t="s">
        <v>55</v>
      </c>
      <c r="B15" s="4" t="s">
        <v>56</v>
      </c>
      <c r="C15" s="5" t="s">
        <v>82</v>
      </c>
      <c r="D15" s="3" t="s">
        <v>58</v>
      </c>
      <c r="E15" s="3" t="s">
        <v>68</v>
      </c>
      <c r="F15" s="3" t="s">
        <v>68</v>
      </c>
      <c r="G15" s="3" t="s">
        <v>59</v>
      </c>
      <c r="H15" s="3" t="s">
        <v>83</v>
      </c>
      <c r="I15" s="3"/>
      <c r="J15" s="3"/>
      <c r="K15" s="3"/>
      <c r="L15" s="3"/>
      <c r="M15" s="3" t="s">
        <v>60</v>
      </c>
      <c r="N15" s="3" t="s">
        <v>61</v>
      </c>
      <c r="O15" s="3" t="s">
        <v>62</v>
      </c>
      <c r="P15" s="4" t="s">
        <v>84</v>
      </c>
      <c r="Q15" s="6">
        <v>38100212000</v>
      </c>
      <c r="R15" s="6">
        <v>0</v>
      </c>
      <c r="S15" s="6">
        <v>0</v>
      </c>
      <c r="T15" s="6">
        <v>38100212000</v>
      </c>
      <c r="U15" s="6">
        <v>38100212000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</row>
    <row r="16" spans="1:27" ht="20.45">
      <c r="A16" s="3" t="s">
        <v>55</v>
      </c>
      <c r="B16" s="4" t="s">
        <v>56</v>
      </c>
      <c r="C16" s="5" t="s">
        <v>85</v>
      </c>
      <c r="D16" s="3" t="s">
        <v>58</v>
      </c>
      <c r="E16" s="3" t="s">
        <v>68</v>
      </c>
      <c r="F16" s="3" t="s">
        <v>86</v>
      </c>
      <c r="G16" s="3" t="s">
        <v>65</v>
      </c>
      <c r="H16" s="3" t="s">
        <v>87</v>
      </c>
      <c r="I16" s="3"/>
      <c r="J16" s="3"/>
      <c r="K16" s="3"/>
      <c r="L16" s="3"/>
      <c r="M16" s="3" t="s">
        <v>75</v>
      </c>
      <c r="N16" s="3" t="s">
        <v>76</v>
      </c>
      <c r="O16" s="3" t="s">
        <v>62</v>
      </c>
      <c r="P16" s="4" t="s">
        <v>88</v>
      </c>
      <c r="Q16" s="6">
        <v>132360000</v>
      </c>
      <c r="R16" s="6">
        <v>0</v>
      </c>
      <c r="S16" s="6">
        <v>0</v>
      </c>
      <c r="T16" s="6">
        <v>132360000</v>
      </c>
      <c r="U16" s="6">
        <v>0</v>
      </c>
      <c r="V16" s="6">
        <v>132360000</v>
      </c>
      <c r="W16" s="6">
        <v>0</v>
      </c>
      <c r="X16" s="6">
        <v>26731032</v>
      </c>
      <c r="Y16" s="6">
        <v>26731032</v>
      </c>
      <c r="Z16" s="6">
        <v>26731032</v>
      </c>
      <c r="AA16" s="6">
        <v>26731032</v>
      </c>
    </row>
    <row r="17" spans="1:27" ht="20.45">
      <c r="A17" s="3" t="s">
        <v>55</v>
      </c>
      <c r="B17" s="4" t="s">
        <v>56</v>
      </c>
      <c r="C17" s="5" t="s">
        <v>89</v>
      </c>
      <c r="D17" s="3" t="s">
        <v>58</v>
      </c>
      <c r="E17" s="3" t="s">
        <v>68</v>
      </c>
      <c r="F17" s="3" t="s">
        <v>86</v>
      </c>
      <c r="G17" s="3" t="s">
        <v>65</v>
      </c>
      <c r="H17" s="3" t="s">
        <v>90</v>
      </c>
      <c r="I17" s="3"/>
      <c r="J17" s="3"/>
      <c r="K17" s="3"/>
      <c r="L17" s="3"/>
      <c r="M17" s="3" t="s">
        <v>60</v>
      </c>
      <c r="N17" s="3" t="s">
        <v>61</v>
      </c>
      <c r="O17" s="3" t="s">
        <v>62</v>
      </c>
      <c r="P17" s="4" t="s">
        <v>91</v>
      </c>
      <c r="Q17" s="6">
        <v>34957000</v>
      </c>
      <c r="R17" s="6">
        <v>0</v>
      </c>
      <c r="S17" s="6">
        <v>0</v>
      </c>
      <c r="T17" s="6">
        <v>34957000</v>
      </c>
      <c r="U17" s="6">
        <v>0</v>
      </c>
      <c r="V17" s="6">
        <v>34957000</v>
      </c>
      <c r="W17" s="6">
        <v>0</v>
      </c>
      <c r="X17" s="6">
        <v>8758864</v>
      </c>
      <c r="Y17" s="6">
        <v>8324946</v>
      </c>
      <c r="Z17" s="6">
        <v>8324946</v>
      </c>
      <c r="AA17" s="6">
        <v>8324946</v>
      </c>
    </row>
    <row r="18" spans="1:27" ht="20.45">
      <c r="A18" s="3" t="s">
        <v>55</v>
      </c>
      <c r="B18" s="4" t="s">
        <v>56</v>
      </c>
      <c r="C18" s="5" t="s">
        <v>92</v>
      </c>
      <c r="D18" s="3" t="s">
        <v>58</v>
      </c>
      <c r="E18" s="3" t="s">
        <v>68</v>
      </c>
      <c r="F18" s="3" t="s">
        <v>86</v>
      </c>
      <c r="G18" s="3" t="s">
        <v>65</v>
      </c>
      <c r="H18" s="3" t="s">
        <v>93</v>
      </c>
      <c r="I18" s="3"/>
      <c r="J18" s="3"/>
      <c r="K18" s="3"/>
      <c r="L18" s="3"/>
      <c r="M18" s="3" t="s">
        <v>60</v>
      </c>
      <c r="N18" s="3" t="s">
        <v>61</v>
      </c>
      <c r="O18" s="3" t="s">
        <v>62</v>
      </c>
      <c r="P18" s="4" t="s">
        <v>94</v>
      </c>
      <c r="Q18" s="6">
        <v>2365718000</v>
      </c>
      <c r="R18" s="6">
        <v>0</v>
      </c>
      <c r="S18" s="6">
        <v>0</v>
      </c>
      <c r="T18" s="6">
        <v>2365718000</v>
      </c>
      <c r="U18" s="6">
        <v>0</v>
      </c>
      <c r="V18" s="6">
        <v>2365718000</v>
      </c>
      <c r="W18" s="6">
        <v>0</v>
      </c>
      <c r="X18" s="6">
        <v>1439550902</v>
      </c>
      <c r="Y18" s="6">
        <v>1439550902</v>
      </c>
      <c r="Z18" s="6">
        <v>1439550902</v>
      </c>
      <c r="AA18" s="6">
        <v>1439550902</v>
      </c>
    </row>
    <row r="19" spans="1:27" ht="20.45">
      <c r="A19" s="3" t="s">
        <v>55</v>
      </c>
      <c r="B19" s="4" t="s">
        <v>56</v>
      </c>
      <c r="C19" s="5" t="s">
        <v>95</v>
      </c>
      <c r="D19" s="3" t="s">
        <v>58</v>
      </c>
      <c r="E19" s="3" t="s">
        <v>68</v>
      </c>
      <c r="F19" s="3" t="s">
        <v>61</v>
      </c>
      <c r="G19" s="3"/>
      <c r="H19" s="3"/>
      <c r="I19" s="3"/>
      <c r="J19" s="3"/>
      <c r="K19" s="3"/>
      <c r="L19" s="3"/>
      <c r="M19" s="3" t="s">
        <v>75</v>
      </c>
      <c r="N19" s="3" t="s">
        <v>76</v>
      </c>
      <c r="O19" s="3" t="s">
        <v>62</v>
      </c>
      <c r="P19" s="4" t="s">
        <v>96</v>
      </c>
      <c r="Q19" s="6">
        <v>666099000</v>
      </c>
      <c r="R19" s="6">
        <v>0</v>
      </c>
      <c r="S19" s="6">
        <v>0</v>
      </c>
      <c r="T19" s="6">
        <v>666099000</v>
      </c>
      <c r="U19" s="6">
        <v>0</v>
      </c>
      <c r="V19" s="6">
        <v>9600000</v>
      </c>
      <c r="W19" s="6">
        <v>656499000</v>
      </c>
      <c r="X19" s="6">
        <v>9600000</v>
      </c>
      <c r="Y19" s="6">
        <v>0</v>
      </c>
      <c r="Z19" s="6">
        <v>0</v>
      </c>
      <c r="AA19" s="6">
        <v>0</v>
      </c>
    </row>
    <row r="20" spans="1:27" ht="20.45">
      <c r="A20" s="3" t="s">
        <v>55</v>
      </c>
      <c r="B20" s="4" t="s">
        <v>56</v>
      </c>
      <c r="C20" s="5" t="s">
        <v>97</v>
      </c>
      <c r="D20" s="3" t="s">
        <v>58</v>
      </c>
      <c r="E20" s="3" t="s">
        <v>98</v>
      </c>
      <c r="F20" s="3" t="s">
        <v>59</v>
      </c>
      <c r="G20" s="3" t="s">
        <v>86</v>
      </c>
      <c r="H20" s="3" t="s">
        <v>99</v>
      </c>
      <c r="I20" s="3"/>
      <c r="J20" s="3"/>
      <c r="K20" s="3"/>
      <c r="L20" s="3"/>
      <c r="M20" s="3" t="s">
        <v>75</v>
      </c>
      <c r="N20" s="3" t="s">
        <v>76</v>
      </c>
      <c r="O20" s="3" t="s">
        <v>62</v>
      </c>
      <c r="P20" s="4" t="s">
        <v>100</v>
      </c>
      <c r="Q20" s="6">
        <v>699029000</v>
      </c>
      <c r="R20" s="6">
        <v>0</v>
      </c>
      <c r="S20" s="6">
        <v>0</v>
      </c>
      <c r="T20" s="6">
        <v>699029000</v>
      </c>
      <c r="U20" s="6">
        <v>0</v>
      </c>
      <c r="V20" s="6">
        <v>0</v>
      </c>
      <c r="W20" s="6">
        <v>699029000</v>
      </c>
      <c r="X20" s="6">
        <v>0</v>
      </c>
      <c r="Y20" s="6">
        <v>0</v>
      </c>
      <c r="Z20" s="6">
        <v>0</v>
      </c>
      <c r="AA20" s="6">
        <v>0</v>
      </c>
    </row>
    <row r="21" spans="1:27" ht="20.45">
      <c r="A21" s="3" t="s">
        <v>55</v>
      </c>
      <c r="B21" s="4" t="s">
        <v>56</v>
      </c>
      <c r="C21" s="5" t="s">
        <v>101</v>
      </c>
      <c r="D21" s="3" t="s">
        <v>58</v>
      </c>
      <c r="E21" s="3" t="s">
        <v>102</v>
      </c>
      <c r="F21" s="3" t="s">
        <v>59</v>
      </c>
      <c r="G21" s="3"/>
      <c r="H21" s="3"/>
      <c r="I21" s="3"/>
      <c r="J21" s="3"/>
      <c r="K21" s="3"/>
      <c r="L21" s="3"/>
      <c r="M21" s="3" t="s">
        <v>75</v>
      </c>
      <c r="N21" s="3" t="s">
        <v>76</v>
      </c>
      <c r="O21" s="3" t="s">
        <v>62</v>
      </c>
      <c r="P21" s="4" t="s">
        <v>103</v>
      </c>
      <c r="Q21" s="6">
        <v>3572828000</v>
      </c>
      <c r="R21" s="6">
        <v>0</v>
      </c>
      <c r="S21" s="6">
        <v>0</v>
      </c>
      <c r="T21" s="6">
        <v>3572828000</v>
      </c>
      <c r="U21" s="6">
        <v>0</v>
      </c>
      <c r="V21" s="6">
        <v>2495949235</v>
      </c>
      <c r="W21" s="6">
        <v>1076878765</v>
      </c>
      <c r="X21" s="6">
        <v>2006256015</v>
      </c>
      <c r="Y21" s="6">
        <v>2004854133</v>
      </c>
      <c r="Z21" s="6">
        <v>2004683820</v>
      </c>
      <c r="AA21" s="6">
        <v>2004683820</v>
      </c>
    </row>
    <row r="22" spans="1:27" ht="20.45">
      <c r="A22" s="3" t="s">
        <v>55</v>
      </c>
      <c r="B22" s="4" t="s">
        <v>56</v>
      </c>
      <c r="C22" s="5" t="s">
        <v>104</v>
      </c>
      <c r="D22" s="3" t="s">
        <v>58</v>
      </c>
      <c r="E22" s="3" t="s">
        <v>102</v>
      </c>
      <c r="F22" s="3" t="s">
        <v>86</v>
      </c>
      <c r="G22" s="3" t="s">
        <v>59</v>
      </c>
      <c r="H22" s="3"/>
      <c r="I22" s="3"/>
      <c r="J22" s="3"/>
      <c r="K22" s="3"/>
      <c r="L22" s="3"/>
      <c r="M22" s="3" t="s">
        <v>60</v>
      </c>
      <c r="N22" s="3" t="s">
        <v>105</v>
      </c>
      <c r="O22" s="3" t="s">
        <v>106</v>
      </c>
      <c r="P22" s="4" t="s">
        <v>107</v>
      </c>
      <c r="Q22" s="6">
        <v>1000152000</v>
      </c>
      <c r="R22" s="6">
        <v>0</v>
      </c>
      <c r="S22" s="6">
        <v>0</v>
      </c>
      <c r="T22" s="6">
        <v>1000152000</v>
      </c>
      <c r="U22" s="6">
        <v>0</v>
      </c>
      <c r="V22" s="6">
        <v>0</v>
      </c>
      <c r="W22" s="6">
        <v>1000152000</v>
      </c>
      <c r="X22" s="6">
        <v>0</v>
      </c>
      <c r="Y22" s="6">
        <v>0</v>
      </c>
      <c r="Z22" s="6">
        <v>0</v>
      </c>
      <c r="AA22" s="6">
        <v>0</v>
      </c>
    </row>
    <row r="23" spans="1:27" ht="40.9">
      <c r="A23" s="3" t="s">
        <v>55</v>
      </c>
      <c r="B23" s="4" t="s">
        <v>56</v>
      </c>
      <c r="C23" s="5" t="s">
        <v>108</v>
      </c>
      <c r="D23" s="3" t="s">
        <v>6</v>
      </c>
      <c r="E23" s="3" t="s">
        <v>109</v>
      </c>
      <c r="F23" s="3" t="s">
        <v>110</v>
      </c>
      <c r="G23" s="3" t="s">
        <v>111</v>
      </c>
      <c r="H23" s="3" t="s">
        <v>112</v>
      </c>
      <c r="I23" s="3"/>
      <c r="J23" s="3"/>
      <c r="K23" s="3"/>
      <c r="L23" s="3"/>
      <c r="M23" s="3" t="s">
        <v>60</v>
      </c>
      <c r="N23" s="3" t="s">
        <v>61</v>
      </c>
      <c r="O23" s="3" t="s">
        <v>62</v>
      </c>
      <c r="P23" s="4" t="s">
        <v>113</v>
      </c>
      <c r="Q23" s="6">
        <v>68020218387</v>
      </c>
      <c r="R23" s="6">
        <v>0</v>
      </c>
      <c r="S23" s="6">
        <v>0</v>
      </c>
      <c r="T23" s="6">
        <v>68020218387</v>
      </c>
      <c r="U23" s="6">
        <v>6100007719</v>
      </c>
      <c r="V23" s="6">
        <v>61291322940.980003</v>
      </c>
      <c r="W23" s="6">
        <v>628887727.01999998</v>
      </c>
      <c r="X23" s="6">
        <v>41619372960.480003</v>
      </c>
      <c r="Y23" s="6">
        <v>17583904163.130001</v>
      </c>
      <c r="Z23" s="6">
        <v>17418175965.150002</v>
      </c>
      <c r="AA23" s="6">
        <v>17415875965.150002</v>
      </c>
    </row>
    <row r="24" spans="1:27" ht="40.9">
      <c r="A24" s="3" t="s">
        <v>55</v>
      </c>
      <c r="B24" s="4" t="s">
        <v>56</v>
      </c>
      <c r="C24" s="5" t="s">
        <v>108</v>
      </c>
      <c r="D24" s="3" t="s">
        <v>6</v>
      </c>
      <c r="E24" s="3" t="s">
        <v>109</v>
      </c>
      <c r="F24" s="3" t="s">
        <v>110</v>
      </c>
      <c r="G24" s="3" t="s">
        <v>111</v>
      </c>
      <c r="H24" s="3" t="s">
        <v>112</v>
      </c>
      <c r="I24" s="3"/>
      <c r="J24" s="3"/>
      <c r="K24" s="3"/>
      <c r="L24" s="3"/>
      <c r="M24" s="3" t="s">
        <v>75</v>
      </c>
      <c r="N24" s="3" t="s">
        <v>76</v>
      </c>
      <c r="O24" s="3" t="s">
        <v>62</v>
      </c>
      <c r="P24" s="4" t="s">
        <v>113</v>
      </c>
      <c r="Q24" s="6">
        <v>24025923594</v>
      </c>
      <c r="R24" s="6">
        <v>0</v>
      </c>
      <c r="S24" s="6">
        <v>0</v>
      </c>
      <c r="T24" s="6">
        <v>24025923594</v>
      </c>
      <c r="U24" s="6">
        <v>0</v>
      </c>
      <c r="V24" s="6">
        <v>23849436711.330002</v>
      </c>
      <c r="W24" s="6">
        <v>176486882.66999999</v>
      </c>
      <c r="X24" s="6">
        <v>13062790453</v>
      </c>
      <c r="Y24" s="6">
        <v>3770819041.0700002</v>
      </c>
      <c r="Z24" s="6">
        <v>3762788257.0700002</v>
      </c>
      <c r="AA24" s="6">
        <v>3762788257.0700002</v>
      </c>
    </row>
    <row r="25" spans="1:27" ht="40.9">
      <c r="A25" s="3" t="s">
        <v>55</v>
      </c>
      <c r="B25" s="4" t="s">
        <v>56</v>
      </c>
      <c r="C25" s="5" t="s">
        <v>108</v>
      </c>
      <c r="D25" s="3" t="s">
        <v>6</v>
      </c>
      <c r="E25" s="3" t="s">
        <v>109</v>
      </c>
      <c r="F25" s="3" t="s">
        <v>110</v>
      </c>
      <c r="G25" s="3" t="s">
        <v>111</v>
      </c>
      <c r="H25" s="3" t="s">
        <v>112</v>
      </c>
      <c r="I25" s="3"/>
      <c r="J25" s="3"/>
      <c r="K25" s="3"/>
      <c r="L25" s="3"/>
      <c r="M25" s="3" t="s">
        <v>75</v>
      </c>
      <c r="N25" s="3" t="s">
        <v>114</v>
      </c>
      <c r="O25" s="3" t="s">
        <v>62</v>
      </c>
      <c r="P25" s="4" t="s">
        <v>113</v>
      </c>
      <c r="Q25" s="6">
        <v>20808165224</v>
      </c>
      <c r="R25" s="6">
        <v>0</v>
      </c>
      <c r="S25" s="6">
        <v>0</v>
      </c>
      <c r="T25" s="6">
        <v>20808165224</v>
      </c>
      <c r="U25" s="6">
        <v>0</v>
      </c>
      <c r="V25" s="6">
        <v>20495994364.669998</v>
      </c>
      <c r="W25" s="6">
        <v>312170859.32999998</v>
      </c>
      <c r="X25" s="6">
        <v>11331835435</v>
      </c>
      <c r="Y25" s="6">
        <v>3979182897.3299999</v>
      </c>
      <c r="Z25" s="6">
        <v>3960247964.3299999</v>
      </c>
      <c r="AA25" s="6">
        <v>3960247964.3299999</v>
      </c>
    </row>
    <row r="26" spans="1:27" ht="40.9">
      <c r="A26" s="3" t="s">
        <v>55</v>
      </c>
      <c r="B26" s="4" t="s">
        <v>56</v>
      </c>
      <c r="C26" s="5" t="s">
        <v>115</v>
      </c>
      <c r="D26" s="3" t="s">
        <v>6</v>
      </c>
      <c r="E26" s="3" t="s">
        <v>109</v>
      </c>
      <c r="F26" s="3" t="s">
        <v>110</v>
      </c>
      <c r="G26" s="3" t="s">
        <v>116</v>
      </c>
      <c r="H26" s="3" t="s">
        <v>112</v>
      </c>
      <c r="I26" s="3"/>
      <c r="J26" s="3"/>
      <c r="K26" s="3"/>
      <c r="L26" s="3"/>
      <c r="M26" s="3" t="s">
        <v>60</v>
      </c>
      <c r="N26" s="3" t="s">
        <v>61</v>
      </c>
      <c r="O26" s="3" t="s">
        <v>62</v>
      </c>
      <c r="P26" s="4" t="s">
        <v>113</v>
      </c>
      <c r="Q26" s="6">
        <v>68020218387</v>
      </c>
      <c r="R26" s="6">
        <v>0</v>
      </c>
      <c r="S26" s="6">
        <v>0</v>
      </c>
      <c r="T26" s="6">
        <v>68020218387</v>
      </c>
      <c r="U26" s="6">
        <v>4486413022</v>
      </c>
      <c r="V26" s="6">
        <v>61050580274.660004</v>
      </c>
      <c r="W26" s="6">
        <v>2483225090.3400002</v>
      </c>
      <c r="X26" s="6">
        <v>38523043594.790001</v>
      </c>
      <c r="Y26" s="6">
        <v>15719424683.17</v>
      </c>
      <c r="Z26" s="6">
        <v>15596099569.17</v>
      </c>
      <c r="AA26" s="6">
        <v>15595985999.17</v>
      </c>
    </row>
    <row r="27" spans="1:27" ht="40.9">
      <c r="A27" s="3" t="s">
        <v>55</v>
      </c>
      <c r="B27" s="4" t="s">
        <v>56</v>
      </c>
      <c r="C27" s="5" t="s">
        <v>115</v>
      </c>
      <c r="D27" s="3" t="s">
        <v>6</v>
      </c>
      <c r="E27" s="3" t="s">
        <v>109</v>
      </c>
      <c r="F27" s="3" t="s">
        <v>110</v>
      </c>
      <c r="G27" s="3" t="s">
        <v>116</v>
      </c>
      <c r="H27" s="3" t="s">
        <v>112</v>
      </c>
      <c r="I27" s="3"/>
      <c r="J27" s="3"/>
      <c r="K27" s="3"/>
      <c r="L27" s="3"/>
      <c r="M27" s="3" t="s">
        <v>75</v>
      </c>
      <c r="N27" s="3" t="s">
        <v>76</v>
      </c>
      <c r="O27" s="3" t="s">
        <v>62</v>
      </c>
      <c r="P27" s="4" t="s">
        <v>113</v>
      </c>
      <c r="Q27" s="6">
        <v>44834088818</v>
      </c>
      <c r="R27" s="6">
        <v>0</v>
      </c>
      <c r="S27" s="6">
        <v>0</v>
      </c>
      <c r="T27" s="6">
        <v>44834088818</v>
      </c>
      <c r="U27" s="6">
        <v>0</v>
      </c>
      <c r="V27" s="6">
        <v>42709312526.660004</v>
      </c>
      <c r="W27" s="6">
        <v>2124776291.3399999</v>
      </c>
      <c r="X27" s="6">
        <v>18670295848.169998</v>
      </c>
      <c r="Y27" s="6">
        <v>5617295714.5100002</v>
      </c>
      <c r="Z27" s="6">
        <v>5603718628.5100002</v>
      </c>
      <c r="AA27" s="6">
        <v>5603718628.5100002</v>
      </c>
    </row>
    <row r="28" spans="1:27" ht="30.6">
      <c r="A28" s="3" t="s">
        <v>55</v>
      </c>
      <c r="B28" s="4" t="s">
        <v>56</v>
      </c>
      <c r="C28" s="5" t="s">
        <v>117</v>
      </c>
      <c r="D28" s="3" t="s">
        <v>6</v>
      </c>
      <c r="E28" s="3" t="s">
        <v>118</v>
      </c>
      <c r="F28" s="3" t="s">
        <v>110</v>
      </c>
      <c r="G28" s="3" t="s">
        <v>119</v>
      </c>
      <c r="H28" s="3" t="s">
        <v>120</v>
      </c>
      <c r="I28" s="3"/>
      <c r="J28" s="3"/>
      <c r="K28" s="3"/>
      <c r="L28" s="3"/>
      <c r="M28" s="3" t="s">
        <v>60</v>
      </c>
      <c r="N28" s="3" t="s">
        <v>61</v>
      </c>
      <c r="O28" s="3" t="s">
        <v>62</v>
      </c>
      <c r="P28" s="4" t="s">
        <v>121</v>
      </c>
      <c r="Q28" s="6">
        <v>76655246024</v>
      </c>
      <c r="R28" s="6">
        <v>0</v>
      </c>
      <c r="S28" s="6">
        <v>0</v>
      </c>
      <c r="T28" s="6">
        <v>76655246024</v>
      </c>
      <c r="U28" s="6">
        <v>20495999801</v>
      </c>
      <c r="V28" s="6">
        <v>45693100009.330002</v>
      </c>
      <c r="W28" s="6">
        <v>10466146213.67</v>
      </c>
      <c r="X28" s="6">
        <v>27091478570.889999</v>
      </c>
      <c r="Y28" s="6">
        <v>6454174086.2700005</v>
      </c>
      <c r="Z28" s="6">
        <v>6444704721.2700005</v>
      </c>
      <c r="AA28" s="6">
        <v>6444704721.2700005</v>
      </c>
    </row>
    <row r="29" spans="1:27">
      <c r="A29" s="3" t="s">
        <v>23</v>
      </c>
      <c r="B29" s="4" t="s">
        <v>23</v>
      </c>
      <c r="C29" s="5" t="s">
        <v>23</v>
      </c>
      <c r="D29" s="3" t="s">
        <v>23</v>
      </c>
      <c r="E29" s="3" t="s">
        <v>23</v>
      </c>
      <c r="F29" s="3" t="s">
        <v>23</v>
      </c>
      <c r="G29" s="3" t="s">
        <v>23</v>
      </c>
      <c r="H29" s="3" t="s">
        <v>23</v>
      </c>
      <c r="I29" s="3" t="s">
        <v>23</v>
      </c>
      <c r="J29" s="3" t="s">
        <v>23</v>
      </c>
      <c r="K29" s="3" t="s">
        <v>23</v>
      </c>
      <c r="L29" s="3" t="s">
        <v>23</v>
      </c>
      <c r="M29" s="3" t="s">
        <v>23</v>
      </c>
      <c r="N29" s="3" t="s">
        <v>23</v>
      </c>
      <c r="O29" s="3" t="s">
        <v>23</v>
      </c>
      <c r="P29" s="4" t="s">
        <v>23</v>
      </c>
      <c r="Q29" s="6">
        <v>533991673434</v>
      </c>
      <c r="R29" s="6">
        <v>0</v>
      </c>
      <c r="S29" s="6">
        <v>0</v>
      </c>
      <c r="T29" s="6">
        <v>533991673434</v>
      </c>
      <c r="U29" s="6">
        <v>69182632542</v>
      </c>
      <c r="V29" s="6">
        <v>443433778029.53003</v>
      </c>
      <c r="W29" s="6">
        <v>21375262862.470001</v>
      </c>
      <c r="X29" s="6">
        <v>265823883454.28</v>
      </c>
      <c r="Y29" s="6">
        <v>148223603255.5</v>
      </c>
      <c r="Z29" s="6">
        <v>144313525679.32999</v>
      </c>
      <c r="AA29" s="6">
        <v>144311112109.32999</v>
      </c>
    </row>
    <row r="30" spans="1:27">
      <c r="A30" s="3" t="s">
        <v>23</v>
      </c>
      <c r="B30" s="7" t="s">
        <v>23</v>
      </c>
      <c r="C30" s="5" t="s">
        <v>23</v>
      </c>
      <c r="D30" s="3" t="s">
        <v>23</v>
      </c>
      <c r="E30" s="3" t="s">
        <v>23</v>
      </c>
      <c r="F30" s="3" t="s">
        <v>23</v>
      </c>
      <c r="G30" s="3" t="s">
        <v>23</v>
      </c>
      <c r="H30" s="3" t="s">
        <v>23</v>
      </c>
      <c r="I30" s="3" t="s">
        <v>23</v>
      </c>
      <c r="J30" s="3" t="s">
        <v>23</v>
      </c>
      <c r="K30" s="3" t="s">
        <v>23</v>
      </c>
      <c r="L30" s="3" t="s">
        <v>23</v>
      </c>
      <c r="M30" s="3" t="s">
        <v>23</v>
      </c>
      <c r="N30" s="3" t="s">
        <v>23</v>
      </c>
      <c r="O30" s="3" t="s">
        <v>23</v>
      </c>
      <c r="P30" s="4" t="s">
        <v>23</v>
      </c>
      <c r="Q30" s="8" t="s">
        <v>23</v>
      </c>
      <c r="R30" s="8" t="s">
        <v>23</v>
      </c>
      <c r="S30" s="8" t="s">
        <v>23</v>
      </c>
      <c r="T30" s="8" t="s">
        <v>23</v>
      </c>
      <c r="U30" s="8" t="s">
        <v>23</v>
      </c>
      <c r="V30" s="8" t="s">
        <v>23</v>
      </c>
      <c r="W30" s="8" t="s">
        <v>23</v>
      </c>
      <c r="X30" s="8" t="s">
        <v>23</v>
      </c>
      <c r="Y30" s="8" t="s">
        <v>23</v>
      </c>
      <c r="Z30" s="8" t="s">
        <v>23</v>
      </c>
      <c r="AA30" s="8" t="s">
        <v>23</v>
      </c>
    </row>
    <row r="31" spans="1:27" ht="0" hidden="1" customHeight="1"/>
    <row r="32" spans="1:27" ht="34.15" customHeight="1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4DA00-4F35-4142-88F9-09311A5BD85E}">
  <dimension ref="A1:J12"/>
  <sheetViews>
    <sheetView showGridLines="0" tabSelected="1" workbookViewId="0">
      <selection activeCell="L4" sqref="L4"/>
    </sheetView>
  </sheetViews>
  <sheetFormatPr defaultColWidth="11.42578125" defaultRowHeight="14.45"/>
  <cols>
    <col min="1" max="1" width="15.28515625" style="19" customWidth="1"/>
    <col min="2" max="2" width="4.140625" style="19" bestFit="1" customWidth="1"/>
    <col min="3" max="3" width="8.5703125" style="19" customWidth="1"/>
    <col min="4" max="4" width="7.42578125" style="19" customWidth="1"/>
    <col min="5" max="5" width="3.7109375" style="19" bestFit="1" customWidth="1"/>
    <col min="6" max="6" width="10.7109375" style="19" customWidth="1"/>
    <col min="7" max="7" width="3.5703125" style="19" bestFit="1" customWidth="1"/>
    <col min="8" max="8" width="15.7109375" style="19" customWidth="1"/>
    <col min="9" max="9" width="26.7109375" style="19" customWidth="1"/>
    <col min="10" max="10" width="12.28515625" style="30" bestFit="1" customWidth="1"/>
    <col min="11" max="16384" width="11.42578125" style="19"/>
  </cols>
  <sheetData>
    <row r="1" spans="1:10" ht="45.6" customHeight="1">
      <c r="A1" s="31" t="s">
        <v>122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0.45">
      <c r="A2" s="33" t="s">
        <v>30</v>
      </c>
      <c r="B2" s="33" t="s">
        <v>31</v>
      </c>
      <c r="C2" s="33" t="s">
        <v>32</v>
      </c>
      <c r="D2" s="33" t="s">
        <v>33</v>
      </c>
      <c r="E2" s="33" t="s">
        <v>34</v>
      </c>
      <c r="F2" s="33" t="s">
        <v>35</v>
      </c>
      <c r="G2" s="33" t="s">
        <v>41</v>
      </c>
      <c r="H2" s="33" t="s">
        <v>43</v>
      </c>
      <c r="I2" s="33" t="s">
        <v>123</v>
      </c>
      <c r="J2" s="34" t="s">
        <v>124</v>
      </c>
    </row>
    <row r="3" spans="1:10" ht="62.45" customHeight="1">
      <c r="A3" s="20" t="s">
        <v>108</v>
      </c>
      <c r="B3" s="21" t="s">
        <v>6</v>
      </c>
      <c r="C3" s="21" t="s">
        <v>109</v>
      </c>
      <c r="D3" s="21" t="s">
        <v>110</v>
      </c>
      <c r="E3" s="21" t="s">
        <v>111</v>
      </c>
      <c r="F3" s="21" t="s">
        <v>112</v>
      </c>
      <c r="G3" s="21" t="s">
        <v>61</v>
      </c>
      <c r="H3" s="22" t="s">
        <v>113</v>
      </c>
      <c r="I3" s="22" t="s">
        <v>125</v>
      </c>
      <c r="J3" s="23">
        <v>68020218387</v>
      </c>
    </row>
    <row r="4" spans="1:10" ht="68.45" customHeight="1">
      <c r="A4" s="20" t="s">
        <v>108</v>
      </c>
      <c r="B4" s="21" t="s">
        <v>6</v>
      </c>
      <c r="C4" s="21" t="s">
        <v>109</v>
      </c>
      <c r="D4" s="21" t="s">
        <v>110</v>
      </c>
      <c r="E4" s="21" t="s">
        <v>111</v>
      </c>
      <c r="F4" s="21" t="s">
        <v>112</v>
      </c>
      <c r="G4" s="21" t="s">
        <v>76</v>
      </c>
      <c r="H4" s="22" t="s">
        <v>113</v>
      </c>
      <c r="I4" s="22" t="s">
        <v>125</v>
      </c>
      <c r="J4" s="23">
        <v>24025923594</v>
      </c>
    </row>
    <row r="5" spans="1:10" ht="69" customHeight="1">
      <c r="A5" s="20" t="s">
        <v>108</v>
      </c>
      <c r="B5" s="21" t="s">
        <v>6</v>
      </c>
      <c r="C5" s="21" t="s">
        <v>109</v>
      </c>
      <c r="D5" s="21" t="s">
        <v>110</v>
      </c>
      <c r="E5" s="21" t="s">
        <v>111</v>
      </c>
      <c r="F5" s="21" t="s">
        <v>112</v>
      </c>
      <c r="G5" s="21" t="s">
        <v>114</v>
      </c>
      <c r="H5" s="22" t="s">
        <v>113</v>
      </c>
      <c r="I5" s="22" t="s">
        <v>125</v>
      </c>
      <c r="J5" s="23">
        <v>20808165224</v>
      </c>
    </row>
    <row r="6" spans="1:10" ht="55.9" customHeight="1">
      <c r="A6" s="20" t="s">
        <v>115</v>
      </c>
      <c r="B6" s="21" t="s">
        <v>6</v>
      </c>
      <c r="C6" s="21" t="s">
        <v>109</v>
      </c>
      <c r="D6" s="21" t="s">
        <v>110</v>
      </c>
      <c r="E6" s="21" t="s">
        <v>116</v>
      </c>
      <c r="F6" s="21" t="s">
        <v>112</v>
      </c>
      <c r="G6" s="21" t="s">
        <v>61</v>
      </c>
      <c r="H6" s="22" t="s">
        <v>113</v>
      </c>
      <c r="I6" s="22" t="s">
        <v>126</v>
      </c>
      <c r="J6" s="23">
        <v>68020218387</v>
      </c>
    </row>
    <row r="7" spans="1:10" ht="40.9">
      <c r="A7" s="20" t="s">
        <v>115</v>
      </c>
      <c r="B7" s="21" t="s">
        <v>6</v>
      </c>
      <c r="C7" s="21" t="s">
        <v>109</v>
      </c>
      <c r="D7" s="21" t="s">
        <v>110</v>
      </c>
      <c r="E7" s="21" t="s">
        <v>116</v>
      </c>
      <c r="F7" s="21" t="s">
        <v>112</v>
      </c>
      <c r="G7" s="21" t="s">
        <v>76</v>
      </c>
      <c r="H7" s="22" t="s">
        <v>113</v>
      </c>
      <c r="I7" s="22" t="s">
        <v>126</v>
      </c>
      <c r="J7" s="23">
        <v>44834088818</v>
      </c>
    </row>
    <row r="8" spans="1:10" ht="30.6">
      <c r="A8" s="20" t="s">
        <v>117</v>
      </c>
      <c r="B8" s="21" t="s">
        <v>6</v>
      </c>
      <c r="C8" s="21" t="s">
        <v>118</v>
      </c>
      <c r="D8" s="21" t="s">
        <v>110</v>
      </c>
      <c r="E8" s="21" t="s">
        <v>119</v>
      </c>
      <c r="F8" s="21" t="s">
        <v>120</v>
      </c>
      <c r="G8" s="21" t="s">
        <v>61</v>
      </c>
      <c r="H8" s="22" t="s">
        <v>121</v>
      </c>
      <c r="I8" s="22" t="s">
        <v>127</v>
      </c>
      <c r="J8" s="23">
        <v>76655246024</v>
      </c>
    </row>
    <row r="9" spans="1:10" ht="27.6" customHeight="1">
      <c r="A9" s="20" t="s">
        <v>23</v>
      </c>
      <c r="B9" s="21" t="s">
        <v>23</v>
      </c>
      <c r="C9" s="21" t="s">
        <v>23</v>
      </c>
      <c r="D9" s="21" t="s">
        <v>23</v>
      </c>
      <c r="E9" s="21" t="s">
        <v>23</v>
      </c>
      <c r="F9" s="21" t="s">
        <v>23</v>
      </c>
      <c r="G9" s="21" t="s">
        <v>23</v>
      </c>
      <c r="H9" s="24" t="s">
        <v>128</v>
      </c>
      <c r="I9" s="24"/>
      <c r="J9" s="25">
        <f>SUM(J3:J8)</f>
        <v>302363860434</v>
      </c>
    </row>
    <row r="10" spans="1:10">
      <c r="A10" s="26" t="s">
        <v>21</v>
      </c>
      <c r="B10" s="27" t="s">
        <v>23</v>
      </c>
      <c r="C10" s="27" t="s">
        <v>23</v>
      </c>
      <c r="D10" s="27" t="s">
        <v>23</v>
      </c>
      <c r="E10" s="27" t="s">
        <v>23</v>
      </c>
      <c r="F10" s="27" t="s">
        <v>23</v>
      </c>
      <c r="G10" s="27" t="s">
        <v>23</v>
      </c>
      <c r="H10" s="28" t="s">
        <v>23</v>
      </c>
      <c r="I10" s="29"/>
    </row>
    <row r="11" spans="1:10" ht="0" hidden="1" customHeight="1"/>
    <row r="12" spans="1:10" ht="33.950000000000003" customHeight="1"/>
  </sheetData>
  <mergeCells count="1">
    <mergeCell ref="A1:J1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Adriana Pérez</dc:creator>
  <cp:keywords/>
  <dc:description/>
  <cp:lastModifiedBy>Martha Rocio Arevalo García</cp:lastModifiedBy>
  <cp:revision/>
  <dcterms:created xsi:type="dcterms:W3CDTF">2024-07-01T01:37:20Z</dcterms:created>
  <dcterms:modified xsi:type="dcterms:W3CDTF">2024-08-12T18:58:04Z</dcterms:modified>
  <cp:category/>
  <cp:contentStatus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