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mhsema 2016\Desktop\Documentos consolidado 2024\"/>
    </mc:Choice>
  </mc:AlternateContent>
  <xr:revisionPtr revIDLastSave="0" documentId="13_ncr:9_{FACCA0B6-39A2-44C6-8FA3-2C4CED4BECA9}" xr6:coauthVersionLast="47" xr6:coauthVersionMax="47" xr10:uidLastSave="{00000000-0000-0000-0000-000000000000}"/>
  <bookViews>
    <workbookView xWindow="-120" yWindow="-120" windowWidth="29040" windowHeight="15720" xr2:uid="{16154E6D-FCE4-4530-A910-30ABEF1C1172}"/>
  </bookViews>
  <sheets>
    <sheet name="Relación-VF compro y Pagos 2023" sheetId="2" r:id="rId1"/>
    <sheet name="Exportar - 2024-08-16T163737.15" sheetId="1" r:id="rId2"/>
  </sheets>
  <definedNames>
    <definedName name="_xlnm._FilterDatabase" localSheetId="1" hidden="1">'Exportar - 2024-08-16T163737.15'!$A$1:$Z$11</definedName>
  </definedNames>
  <calcPr calcId="191029"/>
  <pivotCaches>
    <pivotCache cacheId="4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2" l="1"/>
  <c r="T12" i="1"/>
  <c r="U12" i="1"/>
  <c r="V12" i="1"/>
  <c r="S12" i="1"/>
</calcChain>
</file>

<file path=xl/sharedStrings.xml><?xml version="1.0" encoding="utf-8"?>
<sst xmlns="http://schemas.openxmlformats.org/spreadsheetml/2006/main" count="223" uniqueCount="65">
  <si>
    <t>Numero Autorizacion</t>
  </si>
  <si>
    <t>Tipo</t>
  </si>
  <si>
    <t>Aval Fiscal</t>
  </si>
  <si>
    <t>Fecha Autorizacion</t>
  </si>
  <si>
    <t>Sector</t>
  </si>
  <si>
    <t>Nombre Sector</t>
  </si>
  <si>
    <t>Entidad</t>
  </si>
  <si>
    <t>Nombre Entidad</t>
  </si>
  <si>
    <t>CDGO Moneda</t>
  </si>
  <si>
    <t>Moneda</t>
  </si>
  <si>
    <t>Ano Futuro</t>
  </si>
  <si>
    <t>Tasa Cambio</t>
  </si>
  <si>
    <t>Rubro</t>
  </si>
  <si>
    <t>Nombre Rubro</t>
  </si>
  <si>
    <t>Situacion</t>
  </si>
  <si>
    <t>Fuente</t>
  </si>
  <si>
    <t>Codigo Recurso</t>
  </si>
  <si>
    <t>Nombre Recurso</t>
  </si>
  <si>
    <t>Valor Inicial Autorizado</t>
  </si>
  <si>
    <t>Valor Final Autorizado</t>
  </si>
  <si>
    <t>Valor Inicial Comprometido</t>
  </si>
  <si>
    <t>Valor Final Comprometido</t>
  </si>
  <si>
    <t>Tipo Doc.</t>
  </si>
  <si>
    <t>Numero Doc.</t>
  </si>
  <si>
    <t>Fecha</t>
  </si>
  <si>
    <t>Notas</t>
  </si>
  <si>
    <t>Ordinaria</t>
  </si>
  <si>
    <t>No</t>
  </si>
  <si>
    <t>2022-09-16 00:00:00</t>
  </si>
  <si>
    <t>13</t>
  </si>
  <si>
    <t>HACIENDA</t>
  </si>
  <si>
    <t>13-13-00</t>
  </si>
  <si>
    <t>SUPERINTENDENCIA FINANCIERA DE COLOMBIA</t>
  </si>
  <si>
    <t>COP</t>
  </si>
  <si>
    <t>Pesos</t>
  </si>
  <si>
    <t>C-1399-1000-7</t>
  </si>
  <si>
    <t>FORTALECIMIENTO E INTEGRACIÓN DE LOS SISTEMAS DE GESTIÓN DE LA SUPERINTENDENCIA FINANCIERA DE COLOMBIA. BOGOTÁ</t>
  </si>
  <si>
    <t>CSF</t>
  </si>
  <si>
    <t>Propios</t>
  </si>
  <si>
    <t>20</t>
  </si>
  <si>
    <t>INGRESOS CORRIENTES</t>
  </si>
  <si>
    <t>OFICIO</t>
  </si>
  <si>
    <t>2-2022-041762</t>
  </si>
  <si>
    <t>2022-09-28 00:00:00</t>
  </si>
  <si>
    <t>A-02</t>
  </si>
  <si>
    <t>ADQUISICIÓN DE BIENES Y SERVICIOS</t>
  </si>
  <si>
    <t>2-2022-043694</t>
  </si>
  <si>
    <t>2022-09-30 00:00:00</t>
  </si>
  <si>
    <t>C-1399-1000-4</t>
  </si>
  <si>
    <t>FORTALECIMIENTO DE LA PLATAFORMA TECNOLÓGICA DE LA SUPERINTENDENCIA FINANCIERA DE COLOMBIA BOGOTÁ</t>
  </si>
  <si>
    <t>2-2022-044332</t>
  </si>
  <si>
    <t>2022-10-06 00:00:00</t>
  </si>
  <si>
    <t>2-2022-045747</t>
  </si>
  <si>
    <t>2-2022-045749</t>
  </si>
  <si>
    <t>C-1304-1000-1</t>
  </si>
  <si>
    <t>FORTALECIMIENTO DE LA CAPACIDAD DE LA SUPERINTENDENCIA FINANCIERA DE COLOMBIA PARA LA PROTECCION AL CONSUMIDOR FINANCIERO NACIONAL</t>
  </si>
  <si>
    <t>C-1399-1000-5</t>
  </si>
  <si>
    <t>CAPACITACIÓN Y ENTRENAMIENTO PARA EL FORTALECIMIENTO DE COMPETENCIAS EN SUPERVISIÓN FINANCIERA BOGOTÁ</t>
  </si>
  <si>
    <t>2022-10-14 00:00:00</t>
  </si>
  <si>
    <t>2-2022-047829</t>
  </si>
  <si>
    <t>Etiquetas de fila</t>
  </si>
  <si>
    <t>Total general</t>
  </si>
  <si>
    <t>Suma de Valor Final Comprometido</t>
  </si>
  <si>
    <t>Comprometido VF</t>
  </si>
  <si>
    <t>Pagos VF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</si>
</sst>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70" formatCode="&quot;$&quot;\ #,##0.0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170" fontId="0" fillId="0" borderId="0" xfId="1" applyNumberFormat="1" applyFont="1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18" fillId="0" borderId="10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170" fontId="18" fillId="0" borderId="10" xfId="0" applyNumberFormat="1" applyFont="1" applyBorder="1" applyAlignment="1">
      <alignment horizontal="center" vertical="center" wrapText="1"/>
    </xf>
    <xf numFmtId="170" fontId="0" fillId="0" borderId="0" xfId="0" applyNumberFormat="1" applyAlignment="1">
      <alignment horizontal="center" vertical="center"/>
    </xf>
    <xf numFmtId="0" fontId="0" fillId="0" borderId="11" xfId="0" pivotButton="1" applyBorder="1"/>
    <xf numFmtId="170" fontId="0" fillId="0" borderId="11" xfId="0" applyNumberFormat="1" applyBorder="1"/>
    <xf numFmtId="0" fontId="0" fillId="0" borderId="11" xfId="0" applyBorder="1" applyAlignment="1">
      <alignment horizontal="left"/>
    </xf>
    <xf numFmtId="170" fontId="16" fillId="33" borderId="11" xfId="0" applyNumberFormat="1" applyFont="1" applyFill="1" applyBorder="1"/>
    <xf numFmtId="0" fontId="0" fillId="0" borderId="11" xfId="0" applyBorder="1" applyAlignment="1">
      <alignment horizontal="left" vertical="center" wrapText="1"/>
    </xf>
    <xf numFmtId="170" fontId="0" fillId="0" borderId="11" xfId="0" applyNumberFormat="1" applyBorder="1" applyAlignment="1">
      <alignment vertical="center" wrapText="1"/>
    </xf>
    <xf numFmtId="170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6" fillId="33" borderId="11" xfId="0" applyFont="1" applyFill="1" applyBorder="1" applyAlignment="1">
      <alignment vertic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13">
    <dxf>
      <alignment vertical="center"/>
    </dxf>
    <dxf>
      <alignment vertical="center"/>
    </dxf>
    <dxf>
      <alignment vertic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numFmt numFmtId="170" formatCode="&quot;$&quot;\ #,##0.00"/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nuel Humberto Sema Rodriguez" refreshedDate="45520.693609722221" createdVersion="8" refreshedVersion="8" minRefreshableVersion="3" recordCount="10" xr:uid="{5E2ED00D-9BEC-47D6-9178-32C17FB85EE4}">
  <cacheSource type="worksheet">
    <worksheetSource ref="A1:Z11" sheet="Exportar - 2024-08-16T163737.15"/>
  </cacheSource>
  <cacheFields count="26">
    <cacheField name="Numero Autorizacion" numFmtId="1">
      <sharedItems containsSemiMixedTypes="0" containsString="0" containsNumber="1" containsInteger="1" minValue="12822" maxValue="42222"/>
    </cacheField>
    <cacheField name="Tipo" numFmtId="49">
      <sharedItems/>
    </cacheField>
    <cacheField name="Aval Fiscal" numFmtId="49">
      <sharedItems/>
    </cacheField>
    <cacheField name="Fecha Autorizacion" numFmtId="49">
      <sharedItems/>
    </cacheField>
    <cacheField name="Sector" numFmtId="49">
      <sharedItems/>
    </cacheField>
    <cacheField name="Nombre Sector" numFmtId="49">
      <sharedItems/>
    </cacheField>
    <cacheField name="Entidad" numFmtId="49">
      <sharedItems/>
    </cacheField>
    <cacheField name="Nombre Entidad" numFmtId="49">
      <sharedItems/>
    </cacheField>
    <cacheField name="CDGO Moneda" numFmtId="49">
      <sharedItems/>
    </cacheField>
    <cacheField name="Moneda" numFmtId="49">
      <sharedItems/>
    </cacheField>
    <cacheField name="Ano Futuro" numFmtId="1">
      <sharedItems containsSemiMixedTypes="0" containsString="0" containsNumber="1" containsInteger="1" minValue="2023" maxValue="2023"/>
    </cacheField>
    <cacheField name="Tasa Cambio" numFmtId="2">
      <sharedItems containsSemiMixedTypes="0" containsString="0" containsNumber="1" containsInteger="1" minValue="0" maxValue="0"/>
    </cacheField>
    <cacheField name="Rubro" numFmtId="49">
      <sharedItems/>
    </cacheField>
    <cacheField name="Nombre Rubro" numFmtId="49">
      <sharedItems count="5">
        <s v="FORTALECIMIENTO E INTEGRACIÓN DE LOS SISTEMAS DE GESTIÓN DE LA SUPERINTENDENCIA FINANCIERA DE COLOMBIA. BOGOTÁ"/>
        <s v="ADQUISICIÓN DE BIENES Y SERVICIOS"/>
        <s v="FORTALECIMIENTO DE LA PLATAFORMA TECNOLÓGICA DE LA SUPERINTENDENCIA FINANCIERA DE COLOMBIA BOGOTÁ"/>
        <s v="FORTALECIMIENTO DE LA CAPACIDAD DE LA SUPERINTENDENCIA FINANCIERA DE COLOMBIA PARA LA PROTECCION AL CONSUMIDOR FINANCIERO NACIONAL"/>
        <s v="CAPACITACIÓN Y ENTRENAMIENTO PARA EL FORTALECIMIENTO DE COMPETENCIAS EN SUPERVISIÓN FINANCIERA BOGOTÁ"/>
      </sharedItems>
    </cacheField>
    <cacheField name="Situacion" numFmtId="49">
      <sharedItems/>
    </cacheField>
    <cacheField name="Fuente" numFmtId="49">
      <sharedItems/>
    </cacheField>
    <cacheField name="Codigo Recurso" numFmtId="49">
      <sharedItems/>
    </cacheField>
    <cacheField name="Nombre Recurso" numFmtId="49">
      <sharedItems count="1">
        <s v="INGRESOS CORRIENTES"/>
      </sharedItems>
    </cacheField>
    <cacheField name="Valor Inicial Autorizado" numFmtId="2">
      <sharedItems containsSemiMixedTypes="0" containsString="0" containsNumber="1" containsInteger="1" minValue="87600000" maxValue="16238368947"/>
    </cacheField>
    <cacheField name="Valor Final Autorizado" numFmtId="2">
      <sharedItems containsSemiMixedTypes="0" containsString="0" containsNumber="1" containsInteger="1" minValue="87600000" maxValue="16238368947"/>
    </cacheField>
    <cacheField name="Valor Inicial Comprometido" numFmtId="2">
      <sharedItems containsSemiMixedTypes="0" containsString="0" containsNumber="1" minValue="87600000" maxValue="11824225684.200001"/>
    </cacheField>
    <cacheField name="Valor Final Comprometido" numFmtId="2">
      <sharedItems containsSemiMixedTypes="0" containsString="0" containsNumber="1" minValue="87600000" maxValue="11824225684.200001"/>
    </cacheField>
    <cacheField name="Tipo Doc." numFmtId="49">
      <sharedItems/>
    </cacheField>
    <cacheField name="Numero Doc." numFmtId="49">
      <sharedItems/>
    </cacheField>
    <cacheField name="Fecha" numFmtId="49">
      <sharedItems/>
    </cacheField>
    <cacheField name="Notas" numFmtId="4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n v="12822"/>
    <s v="Ordinaria"/>
    <s v="No"/>
    <s v="2022-09-16 00:00:00"/>
    <s v="13"/>
    <s v="HACIENDA"/>
    <s v="13-13-00"/>
    <s v="SUPERINTENDENCIA FINANCIERA DE COLOMBIA"/>
    <s v="COP"/>
    <s v="Pesos"/>
    <n v="2023"/>
    <n v="0"/>
    <s v="C-1399-1000-7"/>
    <x v="0"/>
    <s v="CSF"/>
    <s v="Propios"/>
    <s v="20"/>
    <x v="0"/>
    <n v="258142132"/>
    <n v="258142132"/>
    <n v="163915500"/>
    <n v="163915500"/>
    <s v="OFICIO"/>
    <s v="2-2022-041762"/>
    <s v="2022-09-16 00:00:00"/>
    <m/>
  </r>
  <r>
    <n v="17522"/>
    <s v="Ordinaria"/>
    <s v="No"/>
    <s v="2022-09-28 00:00:00"/>
    <s v="13"/>
    <s v="HACIENDA"/>
    <s v="13-13-00"/>
    <s v="SUPERINTENDENCIA FINANCIERA DE COLOMBIA"/>
    <s v="COP"/>
    <s v="Pesos"/>
    <n v="2023"/>
    <n v="0"/>
    <s v="A-02"/>
    <x v="1"/>
    <s v="CSF"/>
    <s v="Propios"/>
    <s v="20"/>
    <x v="0"/>
    <n v="3097637064"/>
    <n v="3097637064"/>
    <n v="2903022851.5599999"/>
    <n v="2903022851.5599999"/>
    <s v="OFICIO"/>
    <s v="2-2022-043694"/>
    <s v="2022-09-28 00:00:00"/>
    <m/>
  </r>
  <r>
    <n v="17622"/>
    <s v="Ordinaria"/>
    <s v="No"/>
    <s v="2022-09-28 00:00:00"/>
    <s v="13"/>
    <s v="HACIENDA"/>
    <s v="13-13-00"/>
    <s v="SUPERINTENDENCIA FINANCIERA DE COLOMBIA"/>
    <s v="COP"/>
    <s v="Pesos"/>
    <n v="2023"/>
    <n v="0"/>
    <s v="A-02"/>
    <x v="1"/>
    <s v="CSF"/>
    <s v="Propios"/>
    <s v="20"/>
    <x v="0"/>
    <n v="580821690"/>
    <n v="580821690"/>
    <n v="480776120"/>
    <n v="480776120"/>
    <s v="OFICIO"/>
    <s v="2-2022-043694"/>
    <s v="2022-09-28 00:00:00"/>
    <m/>
  </r>
  <r>
    <n v="19022"/>
    <s v="Ordinaria"/>
    <s v="No"/>
    <s v="2022-09-30 00:00:00"/>
    <s v="13"/>
    <s v="HACIENDA"/>
    <s v="13-13-00"/>
    <s v="SUPERINTENDENCIA FINANCIERA DE COLOMBIA"/>
    <s v="COP"/>
    <s v="Pesos"/>
    <n v="2023"/>
    <n v="0"/>
    <s v="C-1399-1000-4"/>
    <x v="2"/>
    <s v="CSF"/>
    <s v="Propios"/>
    <s v="20"/>
    <x v="0"/>
    <n v="16238368947"/>
    <n v="16238368947"/>
    <n v="11824225684.200001"/>
    <n v="11824225684.200001"/>
    <s v="OFICIO"/>
    <s v="2-2022-044332"/>
    <s v="2022-09-30 00:00:00"/>
    <m/>
  </r>
  <r>
    <n v="32222"/>
    <s v="Ordinaria"/>
    <s v="No"/>
    <s v="2022-10-06 00:00:00"/>
    <s v="13"/>
    <s v="HACIENDA"/>
    <s v="13-13-00"/>
    <s v="SUPERINTENDENCIA FINANCIERA DE COLOMBIA"/>
    <s v="COP"/>
    <s v="Pesos"/>
    <n v="2023"/>
    <n v="0"/>
    <s v="A-02"/>
    <x v="1"/>
    <s v="CSF"/>
    <s v="Propios"/>
    <s v="20"/>
    <x v="0"/>
    <n v="2792866606"/>
    <n v="2792866606"/>
    <n v="2397761656"/>
    <n v="2397761656"/>
    <s v="OFICIO"/>
    <s v="2-2022-045747"/>
    <s v="2022-10-06 00:00:00"/>
    <m/>
  </r>
  <r>
    <n v="32322"/>
    <s v="Ordinaria"/>
    <s v="No"/>
    <s v="2022-10-06 00:00:00"/>
    <s v="13"/>
    <s v="HACIENDA"/>
    <s v="13-13-00"/>
    <s v="SUPERINTENDENCIA FINANCIERA DE COLOMBIA"/>
    <s v="COP"/>
    <s v="Pesos"/>
    <n v="2023"/>
    <n v="0"/>
    <s v="A-02"/>
    <x v="1"/>
    <s v="CSF"/>
    <s v="Propios"/>
    <s v="20"/>
    <x v="0"/>
    <n v="460200000"/>
    <n v="460200000"/>
    <n v="460200000"/>
    <n v="460200000"/>
    <s v="OFICIO"/>
    <s v="2-2022-045749"/>
    <s v="2022-10-06 00:00:00"/>
    <m/>
  </r>
  <r>
    <n v="32322"/>
    <s v="Ordinaria"/>
    <s v="No"/>
    <s v="2022-10-06 00:00:00"/>
    <s v="13"/>
    <s v="HACIENDA"/>
    <s v="13-13-00"/>
    <s v="SUPERINTENDENCIA FINANCIERA DE COLOMBIA"/>
    <s v="COP"/>
    <s v="Pesos"/>
    <n v="2023"/>
    <n v="0"/>
    <s v="C-1304-1000-1"/>
    <x v="3"/>
    <s v="CSF"/>
    <s v="Propios"/>
    <s v="20"/>
    <x v="0"/>
    <n v="120000000"/>
    <n v="120000000"/>
    <n v="120000000"/>
    <n v="120000000"/>
    <s v="OFICIO"/>
    <s v="2-2022-045749"/>
    <s v="2022-10-06 00:00:00"/>
    <m/>
  </r>
  <r>
    <n v="32322"/>
    <s v="Ordinaria"/>
    <s v="No"/>
    <s v="2022-10-06 00:00:00"/>
    <s v="13"/>
    <s v="HACIENDA"/>
    <s v="13-13-00"/>
    <s v="SUPERINTENDENCIA FINANCIERA DE COLOMBIA"/>
    <s v="COP"/>
    <s v="Pesos"/>
    <n v="2023"/>
    <n v="0"/>
    <s v="C-1399-1000-5"/>
    <x v="4"/>
    <s v="CSF"/>
    <s v="Propios"/>
    <s v="20"/>
    <x v="0"/>
    <n v="87600000"/>
    <n v="87600000"/>
    <n v="87600000"/>
    <n v="87600000"/>
    <s v="OFICIO"/>
    <s v="2-2022-045749"/>
    <s v="2022-10-06 00:00:00"/>
    <m/>
  </r>
  <r>
    <n v="32422"/>
    <s v="Ordinaria"/>
    <s v="No"/>
    <s v="2022-10-06 00:00:00"/>
    <s v="13"/>
    <s v="HACIENDA"/>
    <s v="13-13-00"/>
    <s v="SUPERINTENDENCIA FINANCIERA DE COLOMBIA"/>
    <s v="COP"/>
    <s v="Pesos"/>
    <n v="2023"/>
    <n v="0"/>
    <s v="C-1304-1000-1"/>
    <x v="3"/>
    <s v="CSF"/>
    <s v="Propios"/>
    <s v="20"/>
    <x v="0"/>
    <n v="670122320"/>
    <n v="670122320"/>
    <n v="670096616"/>
    <n v="670096616"/>
    <s v="OFICIO"/>
    <s v="2-2022-045749"/>
    <s v="2022-10-06 00:00:00"/>
    <m/>
  </r>
  <r>
    <n v="42222"/>
    <s v="Ordinaria"/>
    <s v="No"/>
    <s v="2022-10-14 00:00:00"/>
    <s v="13"/>
    <s v="HACIENDA"/>
    <s v="13-13-00"/>
    <s v="SUPERINTENDENCIA FINANCIERA DE COLOMBIA"/>
    <s v="COP"/>
    <s v="Pesos"/>
    <n v="2023"/>
    <n v="0"/>
    <s v="A-02"/>
    <x v="1"/>
    <s v="CSF"/>
    <s v="Propios"/>
    <s v="20"/>
    <x v="0"/>
    <n v="1072041228"/>
    <n v="1072041228"/>
    <n v="846492909.41999996"/>
    <n v="846492909.41999996"/>
    <s v="OFICIO"/>
    <s v="2-2022-047829"/>
    <s v="2022-10-14 00:00: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7E16797-DD73-4408-97A5-EEC7B088ECD0}" name="TablaDinámica2" cacheId="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3:B19" firstHeaderRow="1" firstDataRow="1" firstDataCol="1"/>
  <pivotFields count="26">
    <pivotField numFmtI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2" showAll="0"/>
    <pivotField showAll="0"/>
    <pivotField axis="axisRow" showAll="0">
      <items count="6">
        <item x="1"/>
        <item x="4"/>
        <item x="3"/>
        <item x="2"/>
        <item x="0"/>
        <item t="default"/>
      </items>
    </pivotField>
    <pivotField showAll="0"/>
    <pivotField showAll="0"/>
    <pivotField showAll="0"/>
    <pivotField showAll="0">
      <items count="2">
        <item x="0"/>
        <item t="default"/>
      </items>
    </pivotField>
    <pivotField numFmtId="2" showAll="0"/>
    <pivotField numFmtId="2" showAll="0"/>
    <pivotField numFmtId="2" showAll="0"/>
    <pivotField dataField="1" numFmtId="2"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mprometido VF" fld="21" baseField="0" baseItem="0" numFmtId="170"/>
  </dataFields>
  <formats count="10">
    <format dxfId="11">
      <pivotArea outline="0" collapsedLevelsAreSubtotals="1" fieldPosition="0"/>
    </format>
    <format dxfId="10">
      <pivotArea dataOnly="0" fieldPosition="0">
        <references count="1">
          <reference field="13" count="0"/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3" type="button" dataOnly="0" labelOnly="1" outline="0" axis="axisRow" fieldPosition="0"/>
    </format>
    <format dxfId="6">
      <pivotArea dataOnly="0" labelOnly="1" fieldPosition="0">
        <references count="1">
          <reference field="13" count="0"/>
        </references>
      </pivotArea>
    </format>
    <format dxfId="5">
      <pivotArea dataOnly="0" labelOnly="1" grandRow="1" outline="0" fieldPosition="0"/>
    </format>
    <format dxfId="4">
      <pivotArea dataOnly="0" labelOnly="1" outline="0" axis="axisValues" fieldPosition="0"/>
    </format>
    <format dxfId="2">
      <pivotArea dataOnly="0" fieldPosition="0">
        <references count="1">
          <reference field="13" count="0"/>
        </references>
      </pivotArea>
    </format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50E948E-1048-48C9-AF1B-49144EF7CE11}" name="TablaDinámica1" cacheId="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9" firstHeaderRow="1" firstDataRow="1" firstDataCol="1"/>
  <pivotFields count="26">
    <pivotField numFmtI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2" showAll="0"/>
    <pivotField showAll="0"/>
    <pivotField axis="axisRow" showAll="0">
      <items count="6">
        <item x="1"/>
        <item x="4"/>
        <item x="3"/>
        <item x="2"/>
        <item x="0"/>
        <item t="default"/>
      </items>
    </pivotField>
    <pivotField showAll="0"/>
    <pivotField showAll="0"/>
    <pivotField showAll="0"/>
    <pivotField showAll="0">
      <items count="2">
        <item x="0"/>
        <item t="default"/>
      </items>
    </pivotField>
    <pivotField numFmtId="2" showAll="0"/>
    <pivotField numFmtId="2" showAll="0"/>
    <pivotField numFmtId="2" showAll="0"/>
    <pivotField dataField="1" numFmtId="2"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a de Valor Final Comprometido" fld="21" baseField="0" baseItem="0" numFmtId="44"/>
  </dataFields>
  <formats count="1">
    <format dxfId="1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AC9BF-C0E2-4B4B-8952-9A0A058285BD}">
  <dimension ref="A3:D19"/>
  <sheetViews>
    <sheetView tabSelected="1" workbookViewId="0">
      <selection activeCell="C13" sqref="C13"/>
    </sheetView>
  </sheetViews>
  <sheetFormatPr baseColWidth="10" defaultRowHeight="15" x14ac:dyDescent="0.25"/>
  <cols>
    <col min="1" max="1" width="93.28515625" customWidth="1"/>
    <col min="2" max="2" width="33.28515625" bestFit="1" customWidth="1"/>
    <col min="3" max="3" width="17.85546875" bestFit="1" customWidth="1"/>
    <col min="4" max="4" width="23" customWidth="1"/>
  </cols>
  <sheetData>
    <row r="3" spans="1:4" x14ac:dyDescent="0.25">
      <c r="A3" s="1" t="s">
        <v>60</v>
      </c>
      <c r="B3" t="s">
        <v>62</v>
      </c>
    </row>
    <row r="4" spans="1:4" x14ac:dyDescent="0.25">
      <c r="A4" s="2" t="s">
        <v>45</v>
      </c>
      <c r="B4" s="3">
        <v>7088253536.9799995</v>
      </c>
    </row>
    <row r="5" spans="1:4" x14ac:dyDescent="0.25">
      <c r="A5" s="2" t="s">
        <v>57</v>
      </c>
      <c r="B5" s="3">
        <v>87600000</v>
      </c>
    </row>
    <row r="6" spans="1:4" x14ac:dyDescent="0.25">
      <c r="A6" s="2" t="s">
        <v>55</v>
      </c>
      <c r="B6" s="3">
        <v>790096616</v>
      </c>
    </row>
    <row r="7" spans="1:4" x14ac:dyDescent="0.25">
      <c r="A7" s="2" t="s">
        <v>49</v>
      </c>
      <c r="B7" s="3">
        <v>11824225684.200001</v>
      </c>
    </row>
    <row r="8" spans="1:4" x14ac:dyDescent="0.25">
      <c r="A8" s="2" t="s">
        <v>36</v>
      </c>
      <c r="B8" s="3">
        <v>163915500</v>
      </c>
    </row>
    <row r="9" spans="1:4" x14ac:dyDescent="0.25">
      <c r="A9" s="2" t="s">
        <v>61</v>
      </c>
      <c r="B9" s="3">
        <v>19954091337.18</v>
      </c>
    </row>
    <row r="13" spans="1:4" x14ac:dyDescent="0.25">
      <c r="A13" s="12" t="s">
        <v>60</v>
      </c>
      <c r="B13" s="19" t="s">
        <v>63</v>
      </c>
      <c r="C13" s="20" t="s">
        <v>64</v>
      </c>
    </row>
    <row r="14" spans="1:4" ht="30.75" customHeight="1" x14ac:dyDescent="0.25">
      <c r="A14" s="16" t="s">
        <v>45</v>
      </c>
      <c r="B14" s="17">
        <v>7088253536.9799995</v>
      </c>
      <c r="C14" s="18">
        <v>6719379164.0100002</v>
      </c>
      <c r="D14" s="4"/>
    </row>
    <row r="15" spans="1:4" ht="48.75" customHeight="1" x14ac:dyDescent="0.25">
      <c r="A15" s="16" t="s">
        <v>57</v>
      </c>
      <c r="B15" s="17">
        <v>87600000</v>
      </c>
      <c r="C15" s="18">
        <v>54419782.979999997</v>
      </c>
    </row>
    <row r="16" spans="1:4" ht="48.75" customHeight="1" x14ac:dyDescent="0.25">
      <c r="A16" s="16" t="s">
        <v>55</v>
      </c>
      <c r="B16" s="17">
        <v>790096616</v>
      </c>
      <c r="C16" s="18">
        <v>670096616</v>
      </c>
    </row>
    <row r="17" spans="1:3" ht="48.75" customHeight="1" x14ac:dyDescent="0.25">
      <c r="A17" s="16" t="s">
        <v>49</v>
      </c>
      <c r="B17" s="17">
        <v>11824225684.200001</v>
      </c>
      <c r="C17" s="18">
        <v>11190275965.220001</v>
      </c>
    </row>
    <row r="18" spans="1:3" ht="48.75" customHeight="1" x14ac:dyDescent="0.25">
      <c r="A18" s="16" t="s">
        <v>36</v>
      </c>
      <c r="B18" s="17">
        <v>163915500</v>
      </c>
      <c r="C18" s="18">
        <v>163915500</v>
      </c>
    </row>
    <row r="19" spans="1:3" x14ac:dyDescent="0.25">
      <c r="A19" s="14" t="s">
        <v>61</v>
      </c>
      <c r="B19" s="13">
        <v>19954091337.18</v>
      </c>
      <c r="C19" s="15">
        <f>SUM(C14:C18)</f>
        <v>18798087028.209999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B662C-CA63-42C5-8E9B-D889FACFC7E8}">
  <sheetPr filterMode="1"/>
  <dimension ref="A1:Z12"/>
  <sheetViews>
    <sheetView showGridLines="0" topLeftCell="H1" workbookViewId="0">
      <selection activeCell="U12" sqref="U12"/>
    </sheetView>
  </sheetViews>
  <sheetFormatPr baseColWidth="10" defaultColWidth="38.5703125" defaultRowHeight="15" x14ac:dyDescent="0.25"/>
  <cols>
    <col min="1" max="1" width="10.42578125" style="6" bestFit="1" customWidth="1"/>
    <col min="2" max="2" width="8" style="6" bestFit="1" customWidth="1"/>
    <col min="3" max="3" width="8.5703125" style="6" bestFit="1" customWidth="1"/>
    <col min="4" max="4" width="17.42578125" style="6" bestFit="1" customWidth="1"/>
    <col min="5" max="5" width="5.85546875" style="6" bestFit="1" customWidth="1"/>
    <col min="6" max="6" width="12.140625" style="6" bestFit="1" customWidth="1"/>
    <col min="7" max="7" width="8.140625" style="6" bestFit="1" customWidth="1"/>
    <col min="8" max="8" width="37.7109375" style="6" bestFit="1" customWidth="1"/>
    <col min="9" max="9" width="12" style="6" bestFit="1" customWidth="1"/>
    <col min="10" max="10" width="7" style="6" bestFit="1" customWidth="1"/>
    <col min="11" max="11" width="9.28515625" style="6" bestFit="1" customWidth="1"/>
    <col min="12" max="12" width="10.5703125" style="6" bestFit="1" customWidth="1"/>
    <col min="13" max="13" width="12.85546875" style="6" bestFit="1" customWidth="1"/>
    <col min="14" max="14" width="38.42578125" style="6" bestFit="1" customWidth="1"/>
    <col min="15" max="15" width="8.140625" style="6" bestFit="1" customWidth="1"/>
    <col min="16" max="16" width="6.85546875" style="6" bestFit="1" customWidth="1"/>
    <col min="17" max="17" width="12.85546875" style="6" bestFit="1" customWidth="1"/>
    <col min="18" max="18" width="19.28515625" style="6" bestFit="1" customWidth="1"/>
    <col min="19" max="19" width="18.140625" style="11" bestFit="1" customWidth="1"/>
    <col min="20" max="20" width="17.28515625" style="11" bestFit="1" customWidth="1"/>
    <col min="21" max="21" width="21.5703125" style="11" bestFit="1" customWidth="1"/>
    <col min="22" max="22" width="20.5703125" style="11" bestFit="1" customWidth="1"/>
    <col min="23" max="23" width="8" style="6" bestFit="1" customWidth="1"/>
    <col min="24" max="24" width="13.140625" style="6" bestFit="1" customWidth="1"/>
    <col min="25" max="25" width="17.42578125" style="6" bestFit="1" customWidth="1"/>
    <col min="26" max="26" width="5.42578125" style="6" bestFit="1" customWidth="1"/>
    <col min="27" max="16384" width="38.5703125" style="6"/>
  </cols>
  <sheetData>
    <row r="1" spans="1:26" ht="33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 ht="67.5" hidden="1" x14ac:dyDescent="0.25">
      <c r="A2" s="7">
        <v>12822</v>
      </c>
      <c r="B2" s="8" t="s">
        <v>26</v>
      </c>
      <c r="C2" s="8" t="s">
        <v>27</v>
      </c>
      <c r="D2" s="8" t="s">
        <v>28</v>
      </c>
      <c r="E2" s="8" t="s">
        <v>29</v>
      </c>
      <c r="F2" s="8" t="s">
        <v>30</v>
      </c>
      <c r="G2" s="8" t="s">
        <v>31</v>
      </c>
      <c r="H2" s="8" t="s">
        <v>32</v>
      </c>
      <c r="I2" s="8" t="s">
        <v>33</v>
      </c>
      <c r="J2" s="8" t="s">
        <v>34</v>
      </c>
      <c r="K2" s="7">
        <v>2023</v>
      </c>
      <c r="L2" s="9">
        <v>0</v>
      </c>
      <c r="M2" s="8" t="s">
        <v>35</v>
      </c>
      <c r="N2" s="8" t="s">
        <v>36</v>
      </c>
      <c r="O2" s="8" t="s">
        <v>37</v>
      </c>
      <c r="P2" s="8" t="s">
        <v>38</v>
      </c>
      <c r="Q2" s="8" t="s">
        <v>39</v>
      </c>
      <c r="R2" s="8" t="s">
        <v>40</v>
      </c>
      <c r="S2" s="9">
        <v>258142132</v>
      </c>
      <c r="T2" s="9">
        <v>258142132</v>
      </c>
      <c r="U2" s="9">
        <v>163915500</v>
      </c>
      <c r="V2" s="9">
        <v>163915500</v>
      </c>
      <c r="W2" s="8" t="s">
        <v>41</v>
      </c>
      <c r="X2" s="8" t="s">
        <v>42</v>
      </c>
      <c r="Y2" s="8" t="s">
        <v>28</v>
      </c>
      <c r="Z2" s="8"/>
    </row>
    <row r="3" spans="1:26" ht="35.1" customHeight="1" x14ac:dyDescent="0.25">
      <c r="A3" s="7">
        <v>17522</v>
      </c>
      <c r="B3" s="8" t="s">
        <v>26</v>
      </c>
      <c r="C3" s="8" t="s">
        <v>27</v>
      </c>
      <c r="D3" s="8" t="s">
        <v>43</v>
      </c>
      <c r="E3" s="8" t="s">
        <v>29</v>
      </c>
      <c r="F3" s="8" t="s">
        <v>30</v>
      </c>
      <c r="G3" s="8" t="s">
        <v>31</v>
      </c>
      <c r="H3" s="8" t="s">
        <v>32</v>
      </c>
      <c r="I3" s="8" t="s">
        <v>33</v>
      </c>
      <c r="J3" s="8" t="s">
        <v>34</v>
      </c>
      <c r="K3" s="7">
        <v>2023</v>
      </c>
      <c r="L3" s="9">
        <v>0</v>
      </c>
      <c r="M3" s="8" t="s">
        <v>44</v>
      </c>
      <c r="N3" s="8" t="s">
        <v>45</v>
      </c>
      <c r="O3" s="8" t="s">
        <v>37</v>
      </c>
      <c r="P3" s="8" t="s">
        <v>38</v>
      </c>
      <c r="Q3" s="8" t="s">
        <v>39</v>
      </c>
      <c r="R3" s="8" t="s">
        <v>40</v>
      </c>
      <c r="S3" s="10">
        <v>3097637064</v>
      </c>
      <c r="T3" s="10">
        <v>3097637064</v>
      </c>
      <c r="U3" s="10">
        <v>2903022851.5599999</v>
      </c>
      <c r="V3" s="10">
        <v>2903022851.5599999</v>
      </c>
      <c r="W3" s="8" t="s">
        <v>41</v>
      </c>
      <c r="X3" s="8" t="s">
        <v>46</v>
      </c>
      <c r="Y3" s="8" t="s">
        <v>43</v>
      </c>
      <c r="Z3" s="8"/>
    </row>
    <row r="4" spans="1:26" ht="35.1" customHeight="1" x14ac:dyDescent="0.25">
      <c r="A4" s="7">
        <v>17622</v>
      </c>
      <c r="B4" s="8" t="s">
        <v>26</v>
      </c>
      <c r="C4" s="8" t="s">
        <v>27</v>
      </c>
      <c r="D4" s="8" t="s">
        <v>43</v>
      </c>
      <c r="E4" s="8" t="s">
        <v>29</v>
      </c>
      <c r="F4" s="8" t="s">
        <v>30</v>
      </c>
      <c r="G4" s="8" t="s">
        <v>31</v>
      </c>
      <c r="H4" s="8" t="s">
        <v>32</v>
      </c>
      <c r="I4" s="8" t="s">
        <v>33</v>
      </c>
      <c r="J4" s="8" t="s">
        <v>34</v>
      </c>
      <c r="K4" s="7">
        <v>2023</v>
      </c>
      <c r="L4" s="9">
        <v>0</v>
      </c>
      <c r="M4" s="8" t="s">
        <v>44</v>
      </c>
      <c r="N4" s="8" t="s">
        <v>45</v>
      </c>
      <c r="O4" s="8" t="s">
        <v>37</v>
      </c>
      <c r="P4" s="8" t="s">
        <v>38</v>
      </c>
      <c r="Q4" s="8" t="s">
        <v>39</v>
      </c>
      <c r="R4" s="8" t="s">
        <v>40</v>
      </c>
      <c r="S4" s="10">
        <v>580821690</v>
      </c>
      <c r="T4" s="10">
        <v>580821690</v>
      </c>
      <c r="U4" s="10">
        <v>480776120</v>
      </c>
      <c r="V4" s="10">
        <v>480776120</v>
      </c>
      <c r="W4" s="8" t="s">
        <v>41</v>
      </c>
      <c r="X4" s="8" t="s">
        <v>46</v>
      </c>
      <c r="Y4" s="8" t="s">
        <v>43</v>
      </c>
      <c r="Z4" s="8"/>
    </row>
    <row r="5" spans="1:26" ht="54" hidden="1" x14ac:dyDescent="0.25">
      <c r="A5" s="7">
        <v>19022</v>
      </c>
      <c r="B5" s="8" t="s">
        <v>26</v>
      </c>
      <c r="C5" s="8" t="s">
        <v>27</v>
      </c>
      <c r="D5" s="8" t="s">
        <v>47</v>
      </c>
      <c r="E5" s="8" t="s">
        <v>29</v>
      </c>
      <c r="F5" s="8" t="s">
        <v>30</v>
      </c>
      <c r="G5" s="8" t="s">
        <v>31</v>
      </c>
      <c r="H5" s="8" t="s">
        <v>32</v>
      </c>
      <c r="I5" s="8" t="s">
        <v>33</v>
      </c>
      <c r="J5" s="8" t="s">
        <v>34</v>
      </c>
      <c r="K5" s="7">
        <v>2023</v>
      </c>
      <c r="L5" s="9">
        <v>0</v>
      </c>
      <c r="M5" s="8" t="s">
        <v>48</v>
      </c>
      <c r="N5" s="8" t="s">
        <v>49</v>
      </c>
      <c r="O5" s="8" t="s">
        <v>37</v>
      </c>
      <c r="P5" s="8" t="s">
        <v>38</v>
      </c>
      <c r="Q5" s="8" t="s">
        <v>39</v>
      </c>
      <c r="R5" s="8" t="s">
        <v>40</v>
      </c>
      <c r="S5" s="9">
        <v>16238368947</v>
      </c>
      <c r="T5" s="9">
        <v>16238368947</v>
      </c>
      <c r="U5" s="9">
        <v>11824225684.200001</v>
      </c>
      <c r="V5" s="9">
        <v>11824225684.200001</v>
      </c>
      <c r="W5" s="8" t="s">
        <v>41</v>
      </c>
      <c r="X5" s="8" t="s">
        <v>50</v>
      </c>
      <c r="Y5" s="8" t="s">
        <v>47</v>
      </c>
      <c r="Z5" s="8"/>
    </row>
    <row r="6" spans="1:26" ht="35.1" customHeight="1" x14ac:dyDescent="0.25">
      <c r="A6" s="7">
        <v>32222</v>
      </c>
      <c r="B6" s="8" t="s">
        <v>26</v>
      </c>
      <c r="C6" s="8" t="s">
        <v>27</v>
      </c>
      <c r="D6" s="8" t="s">
        <v>51</v>
      </c>
      <c r="E6" s="8" t="s">
        <v>29</v>
      </c>
      <c r="F6" s="8" t="s">
        <v>30</v>
      </c>
      <c r="G6" s="8" t="s">
        <v>31</v>
      </c>
      <c r="H6" s="8" t="s">
        <v>32</v>
      </c>
      <c r="I6" s="8" t="s">
        <v>33</v>
      </c>
      <c r="J6" s="8" t="s">
        <v>34</v>
      </c>
      <c r="K6" s="7">
        <v>2023</v>
      </c>
      <c r="L6" s="9">
        <v>0</v>
      </c>
      <c r="M6" s="8" t="s">
        <v>44</v>
      </c>
      <c r="N6" s="8" t="s">
        <v>45</v>
      </c>
      <c r="O6" s="8" t="s">
        <v>37</v>
      </c>
      <c r="P6" s="8" t="s">
        <v>38</v>
      </c>
      <c r="Q6" s="8" t="s">
        <v>39</v>
      </c>
      <c r="R6" s="8" t="s">
        <v>40</v>
      </c>
      <c r="S6" s="10">
        <v>2792866606</v>
      </c>
      <c r="T6" s="10">
        <v>2792866606</v>
      </c>
      <c r="U6" s="10">
        <v>2397761656</v>
      </c>
      <c r="V6" s="10">
        <v>2397761656</v>
      </c>
      <c r="W6" s="8" t="s">
        <v>41</v>
      </c>
      <c r="X6" s="8" t="s">
        <v>52</v>
      </c>
      <c r="Y6" s="8" t="s">
        <v>51</v>
      </c>
      <c r="Z6" s="8"/>
    </row>
    <row r="7" spans="1:26" ht="35.1" customHeight="1" x14ac:dyDescent="0.25">
      <c r="A7" s="7">
        <v>32322</v>
      </c>
      <c r="B7" s="8" t="s">
        <v>26</v>
      </c>
      <c r="C7" s="8" t="s">
        <v>27</v>
      </c>
      <c r="D7" s="8" t="s">
        <v>51</v>
      </c>
      <c r="E7" s="8" t="s">
        <v>29</v>
      </c>
      <c r="F7" s="8" t="s">
        <v>30</v>
      </c>
      <c r="G7" s="8" t="s">
        <v>31</v>
      </c>
      <c r="H7" s="8" t="s">
        <v>32</v>
      </c>
      <c r="I7" s="8" t="s">
        <v>33</v>
      </c>
      <c r="J7" s="8" t="s">
        <v>34</v>
      </c>
      <c r="K7" s="7">
        <v>2023</v>
      </c>
      <c r="L7" s="9">
        <v>0</v>
      </c>
      <c r="M7" s="8" t="s">
        <v>44</v>
      </c>
      <c r="N7" s="8" t="s">
        <v>45</v>
      </c>
      <c r="O7" s="8" t="s">
        <v>37</v>
      </c>
      <c r="P7" s="8" t="s">
        <v>38</v>
      </c>
      <c r="Q7" s="8" t="s">
        <v>39</v>
      </c>
      <c r="R7" s="8" t="s">
        <v>40</v>
      </c>
      <c r="S7" s="10">
        <v>460200000</v>
      </c>
      <c r="T7" s="10">
        <v>460200000</v>
      </c>
      <c r="U7" s="10">
        <v>460200000</v>
      </c>
      <c r="V7" s="10">
        <v>460200000</v>
      </c>
      <c r="W7" s="8" t="s">
        <v>41</v>
      </c>
      <c r="X7" s="8" t="s">
        <v>53</v>
      </c>
      <c r="Y7" s="8" t="s">
        <v>51</v>
      </c>
      <c r="Z7" s="8"/>
    </row>
    <row r="8" spans="1:26" ht="81" hidden="1" x14ac:dyDescent="0.25">
      <c r="A8" s="7">
        <v>32322</v>
      </c>
      <c r="B8" s="8" t="s">
        <v>26</v>
      </c>
      <c r="C8" s="8" t="s">
        <v>27</v>
      </c>
      <c r="D8" s="8" t="s">
        <v>51</v>
      </c>
      <c r="E8" s="8" t="s">
        <v>29</v>
      </c>
      <c r="F8" s="8" t="s">
        <v>30</v>
      </c>
      <c r="G8" s="8" t="s">
        <v>31</v>
      </c>
      <c r="H8" s="8" t="s">
        <v>32</v>
      </c>
      <c r="I8" s="8" t="s">
        <v>33</v>
      </c>
      <c r="J8" s="8" t="s">
        <v>34</v>
      </c>
      <c r="K8" s="7">
        <v>2023</v>
      </c>
      <c r="L8" s="9">
        <v>0</v>
      </c>
      <c r="M8" s="8" t="s">
        <v>54</v>
      </c>
      <c r="N8" s="8" t="s">
        <v>55</v>
      </c>
      <c r="O8" s="8" t="s">
        <v>37</v>
      </c>
      <c r="P8" s="8" t="s">
        <v>38</v>
      </c>
      <c r="Q8" s="8" t="s">
        <v>39</v>
      </c>
      <c r="R8" s="8" t="s">
        <v>40</v>
      </c>
      <c r="S8" s="9">
        <v>120000000</v>
      </c>
      <c r="T8" s="9">
        <v>120000000</v>
      </c>
      <c r="U8" s="9">
        <v>120000000</v>
      </c>
      <c r="V8" s="9">
        <v>120000000</v>
      </c>
      <c r="W8" s="8" t="s">
        <v>41</v>
      </c>
      <c r="X8" s="8" t="s">
        <v>53</v>
      </c>
      <c r="Y8" s="8" t="s">
        <v>51</v>
      </c>
      <c r="Z8" s="8"/>
    </row>
    <row r="9" spans="1:26" ht="54" hidden="1" x14ac:dyDescent="0.25">
      <c r="A9" s="7">
        <v>32322</v>
      </c>
      <c r="B9" s="8" t="s">
        <v>26</v>
      </c>
      <c r="C9" s="8" t="s">
        <v>27</v>
      </c>
      <c r="D9" s="8" t="s">
        <v>51</v>
      </c>
      <c r="E9" s="8" t="s">
        <v>29</v>
      </c>
      <c r="F9" s="8" t="s">
        <v>30</v>
      </c>
      <c r="G9" s="8" t="s">
        <v>31</v>
      </c>
      <c r="H9" s="8" t="s">
        <v>32</v>
      </c>
      <c r="I9" s="8" t="s">
        <v>33</v>
      </c>
      <c r="J9" s="8" t="s">
        <v>34</v>
      </c>
      <c r="K9" s="7">
        <v>2023</v>
      </c>
      <c r="L9" s="9">
        <v>0</v>
      </c>
      <c r="M9" s="8" t="s">
        <v>56</v>
      </c>
      <c r="N9" s="8" t="s">
        <v>57</v>
      </c>
      <c r="O9" s="8" t="s">
        <v>37</v>
      </c>
      <c r="P9" s="8" t="s">
        <v>38</v>
      </c>
      <c r="Q9" s="8" t="s">
        <v>39</v>
      </c>
      <c r="R9" s="8" t="s">
        <v>40</v>
      </c>
      <c r="S9" s="9">
        <v>87600000</v>
      </c>
      <c r="T9" s="9">
        <v>87600000</v>
      </c>
      <c r="U9" s="9">
        <v>87600000</v>
      </c>
      <c r="V9" s="9">
        <v>87600000</v>
      </c>
      <c r="W9" s="8" t="s">
        <v>41</v>
      </c>
      <c r="X9" s="8" t="s">
        <v>53</v>
      </c>
      <c r="Y9" s="8" t="s">
        <v>51</v>
      </c>
      <c r="Z9" s="8"/>
    </row>
    <row r="10" spans="1:26" ht="81" hidden="1" x14ac:dyDescent="0.25">
      <c r="A10" s="7">
        <v>32422</v>
      </c>
      <c r="B10" s="8" t="s">
        <v>26</v>
      </c>
      <c r="C10" s="8" t="s">
        <v>27</v>
      </c>
      <c r="D10" s="8" t="s">
        <v>51</v>
      </c>
      <c r="E10" s="8" t="s">
        <v>29</v>
      </c>
      <c r="F10" s="8" t="s">
        <v>30</v>
      </c>
      <c r="G10" s="8" t="s">
        <v>31</v>
      </c>
      <c r="H10" s="8" t="s">
        <v>32</v>
      </c>
      <c r="I10" s="8" t="s">
        <v>33</v>
      </c>
      <c r="J10" s="8" t="s">
        <v>34</v>
      </c>
      <c r="K10" s="7">
        <v>2023</v>
      </c>
      <c r="L10" s="9">
        <v>0</v>
      </c>
      <c r="M10" s="8" t="s">
        <v>54</v>
      </c>
      <c r="N10" s="8" t="s">
        <v>55</v>
      </c>
      <c r="O10" s="8" t="s">
        <v>37</v>
      </c>
      <c r="P10" s="8" t="s">
        <v>38</v>
      </c>
      <c r="Q10" s="8" t="s">
        <v>39</v>
      </c>
      <c r="R10" s="8" t="s">
        <v>40</v>
      </c>
      <c r="S10" s="9">
        <v>670122320</v>
      </c>
      <c r="T10" s="9">
        <v>670122320</v>
      </c>
      <c r="U10" s="9">
        <v>670096616</v>
      </c>
      <c r="V10" s="9">
        <v>670096616</v>
      </c>
      <c r="W10" s="8" t="s">
        <v>41</v>
      </c>
      <c r="X10" s="8" t="s">
        <v>53</v>
      </c>
      <c r="Y10" s="8" t="s">
        <v>51</v>
      </c>
      <c r="Z10" s="8"/>
    </row>
    <row r="11" spans="1:26" ht="35.1" customHeight="1" x14ac:dyDescent="0.25">
      <c r="A11" s="7">
        <v>42222</v>
      </c>
      <c r="B11" s="8" t="s">
        <v>26</v>
      </c>
      <c r="C11" s="8" t="s">
        <v>27</v>
      </c>
      <c r="D11" s="8" t="s">
        <v>58</v>
      </c>
      <c r="E11" s="8" t="s">
        <v>29</v>
      </c>
      <c r="F11" s="8" t="s">
        <v>30</v>
      </c>
      <c r="G11" s="8" t="s">
        <v>31</v>
      </c>
      <c r="H11" s="8" t="s">
        <v>32</v>
      </c>
      <c r="I11" s="8" t="s">
        <v>33</v>
      </c>
      <c r="J11" s="8" t="s">
        <v>34</v>
      </c>
      <c r="K11" s="7">
        <v>2023</v>
      </c>
      <c r="L11" s="9">
        <v>0</v>
      </c>
      <c r="M11" s="8" t="s">
        <v>44</v>
      </c>
      <c r="N11" s="8" t="s">
        <v>45</v>
      </c>
      <c r="O11" s="8" t="s">
        <v>37</v>
      </c>
      <c r="P11" s="8" t="s">
        <v>38</v>
      </c>
      <c r="Q11" s="8" t="s">
        <v>39</v>
      </c>
      <c r="R11" s="8" t="s">
        <v>40</v>
      </c>
      <c r="S11" s="10">
        <v>1072041228</v>
      </c>
      <c r="T11" s="10">
        <v>1072041228</v>
      </c>
      <c r="U11" s="10">
        <v>846492909.41999996</v>
      </c>
      <c r="V11" s="10">
        <v>846492909.41999996</v>
      </c>
      <c r="W11" s="8" t="s">
        <v>41</v>
      </c>
      <c r="X11" s="8" t="s">
        <v>59</v>
      </c>
      <c r="Y11" s="8" t="s">
        <v>58</v>
      </c>
      <c r="Z11" s="8"/>
    </row>
    <row r="12" spans="1:26" ht="35.1" customHeight="1" x14ac:dyDescent="0.25">
      <c r="S12" s="11">
        <f>SUBTOTAL(9,S2:S11)</f>
        <v>8003566588</v>
      </c>
      <c r="T12" s="11">
        <f t="shared" ref="T12:V12" si="0">SUBTOTAL(9,T2:T11)</f>
        <v>8003566588</v>
      </c>
      <c r="U12" s="11">
        <f t="shared" si="0"/>
        <v>7088253536.9799995</v>
      </c>
      <c r="V12" s="11">
        <f t="shared" si="0"/>
        <v>7088253536.9799995</v>
      </c>
    </row>
  </sheetData>
  <autoFilter ref="A1:Z11" xr:uid="{D8CB662C-CA63-42C5-8E9B-D889FACFC7E8}">
    <filterColumn colId="12">
      <filters>
        <filter val="A-02"/>
      </filters>
    </filterColumn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Relación-VF compro y Pagos 2023</vt:lpstr>
      <vt:lpstr>Exportar - 2024-08-16T163737.15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Humberto Sema Rodriguez</dc:creator>
  <cp:lastModifiedBy>Manuel Humberto Sema Rodriguez</cp:lastModifiedBy>
  <dcterms:created xsi:type="dcterms:W3CDTF">2024-08-16T23:19:32Z</dcterms:created>
  <dcterms:modified xsi:type="dcterms:W3CDTF">2024-08-16T23:29:11Z</dcterms:modified>
</cp:coreProperties>
</file>