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UBDIRECCION 2024\"/>
    </mc:Choice>
  </mc:AlternateContent>
  <xr:revisionPtr revIDLastSave="0" documentId="13_ncr:1_{B6B08DF6-5E43-4B63-B733-3E278F2FFFC6}" xr6:coauthVersionLast="47" xr6:coauthVersionMax="47" xr10:uidLastSave="{00000000-0000-0000-0000-000000000000}"/>
  <bookViews>
    <workbookView xWindow="-120" yWindow="-120" windowWidth="29040" windowHeight="15720" xr2:uid="{EBBEB08B-2FC3-4E76-AAAF-918E72F4F284}"/>
  </bookViews>
  <sheets>
    <sheet name="Vigencias futur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8" i="2" l="1"/>
  <c r="M28" i="2"/>
  <c r="N28" i="2"/>
  <c r="K28" i="2"/>
  <c r="L26" i="2"/>
  <c r="M26" i="2"/>
  <c r="N26" i="2"/>
  <c r="K26" i="2"/>
</calcChain>
</file>

<file path=xl/sharedStrings.xml><?xml version="1.0" encoding="utf-8"?>
<sst xmlns="http://schemas.openxmlformats.org/spreadsheetml/2006/main" count="266" uniqueCount="154">
  <si>
    <t>Numero Documento</t>
  </si>
  <si>
    <t>Tipo Documento Soporte</t>
  </si>
  <si>
    <t>Numero Documento Soporte</t>
  </si>
  <si>
    <t>Tipo Identificación</t>
  </si>
  <si>
    <t>Identificación</t>
  </si>
  <si>
    <t>Razón Social</t>
  </si>
  <si>
    <t>Rubro Presupuestal</t>
  </si>
  <si>
    <t>Nombre Rubro Presupuestal</t>
  </si>
  <si>
    <t>Objeto del Compromiso</t>
  </si>
  <si>
    <t>Vr RP 2024 inicial</t>
  </si>
  <si>
    <t>124</t>
  </si>
  <si>
    <t>CONTRATO DE PRESTACION DE SERVICIOS</t>
  </si>
  <si>
    <t>00-178-2022</t>
  </si>
  <si>
    <t>NIT</t>
  </si>
  <si>
    <t>900185196</t>
  </si>
  <si>
    <t>MEDIA  AGENCY LTDA</t>
  </si>
  <si>
    <t>A-02-02-02-008-003</t>
  </si>
  <si>
    <t>SERVICIOS PROFESIONALES CIENTÍFICOS Y TÉCNICOS (EXCEPTO LOS SERVICIOS DE INVESTIGACION URBANISMO JURÍDICOS Y DE CONTABILIDAD)</t>
  </si>
  <si>
    <t>224</t>
  </si>
  <si>
    <t>VF GE_253-4- Contratar el serv de publicación y/o ordenacion de los actos admin avisos de remate y edictos emplazatorios proferidos por la entidad a nivel nacional en un diario de circulacion nal y la publicación de avisos de información y/o</t>
  </si>
  <si>
    <t>00-180-2022</t>
  </si>
  <si>
    <t>830001113</t>
  </si>
  <si>
    <t>IMPRENTA NACIONAL DE COLOMBIA</t>
  </si>
  <si>
    <t>VF GE-253-3 Servicio de publicación en el Diario Oficial de los actos administrativos expedidos por la UEA-de Impuestos y Aduanas Nacionales - DIAN en cumplimiento del artículo 119 de la Ley 489 de 1998 y el Artículo 95 d</t>
  </si>
  <si>
    <t>A-02-02-02-008-005</t>
  </si>
  <si>
    <t>SERVICIOS DE SOPORTE</t>
  </si>
  <si>
    <t>524</t>
  </si>
  <si>
    <t>00-184-2022</t>
  </si>
  <si>
    <t>78076477</t>
  </si>
  <si>
    <t>MEJIA PIÑERES YESID DARIO</t>
  </si>
  <si>
    <t>A-02-02-02-008-007</t>
  </si>
  <si>
    <t>SERVICIOS DE MANTENIMIENTO REPARACIÓN E INSTALACIÓN (EXCEPTO SERVICIOS DE CONSTRUCCIÓN)</t>
  </si>
  <si>
    <t>624</t>
  </si>
  <si>
    <t>VF GE-190-17 Mantenimiento preventivo y/o correctivo con suministro de repuestos accesorios e insumos nuevos y originales para los equipos de aire acondicionado y ventilación mecánica de las sedes de la U.A.E-DIAN a Nivel Nacional. Lote No.1</t>
  </si>
  <si>
    <t>00-185-2022</t>
  </si>
  <si>
    <t>800120677</t>
  </si>
  <si>
    <t>AINECOL S A S</t>
  </si>
  <si>
    <t>724</t>
  </si>
  <si>
    <t>VF GE-190-18 Mantenimiento preventivo y/o correctivo con suministro de repuestos accesorios e insumos nuevos y originales para los equipos de aire acondicionado y ventilación de las sedes de la U.A.E-DIAN a Nivel Nacional. Lotes No. 2 3 y 4.</t>
  </si>
  <si>
    <t>00-181-2022</t>
  </si>
  <si>
    <t>900176059</t>
  </si>
  <si>
    <t>UNINGECOL S.A.</t>
  </si>
  <si>
    <t>824</t>
  </si>
  <si>
    <t>VF - GE-190-50 Mantenimiento preventivo y correctivo con inclusión de repuestos insumos y accesorios para las plantas eléctricas de las sedes de la DIAN a nivel nacional</t>
  </si>
  <si>
    <t>00-182-2022</t>
  </si>
  <si>
    <t>900062917</t>
  </si>
  <si>
    <t>SERVICIOS POSTALES NACIONALES S.A.S</t>
  </si>
  <si>
    <t>A-02-02-02-006-008</t>
  </si>
  <si>
    <t>SERVICIOS POSTALES Y DE MENSAJERÍA</t>
  </si>
  <si>
    <t>924</t>
  </si>
  <si>
    <t>VF -GE-190-37 Prestación de los servicios para la recepción clasificación transporte y entrega de objetos postales dentro y fuera del país así como los servicios de administración y manejo integral de la correspondencia de la UAE –DIAN</t>
  </si>
  <si>
    <t>00-198-2022</t>
  </si>
  <si>
    <t>860005289</t>
  </si>
  <si>
    <t>ASCENSORES SCHINDLER DE COLOMBIA S A S</t>
  </si>
  <si>
    <t>1024</t>
  </si>
  <si>
    <t>VF GE-190-16 SERVICIO DE MANTENIMIENTO CORRECTIVO Y PREVENTIVO DE LOS ASCENSORES MARCA SCHINDLER DE LAS SEDES DE LA DIAN A NIVEL NACIONAL CON INCLUSIÓN DE REPUESTOS ACCESORIOS E INSUMOS</t>
  </si>
  <si>
    <t>00-183-2022</t>
  </si>
  <si>
    <t>900024808</t>
  </si>
  <si>
    <t>MAQUINAS PROCESOS &amp; LOGISTICA  M P &amp; L S.A.S</t>
  </si>
  <si>
    <t>1124</t>
  </si>
  <si>
    <t>VF GE-190-14 SERVICIO DE MANTENIMIENTO CORRECTIVO Y PREVENTIVO DE LOS ASCENSORES MARCA NOVA DE LAS SEDES DE LA DIAN A NIVEL NACIONAL CON INCLUSIÓN DE REPUESTOS ACCESORIOS E INSUMOS.</t>
  </si>
  <si>
    <t>00-195-2022</t>
  </si>
  <si>
    <t>830005448</t>
  </si>
  <si>
    <t>OTIS ELEVATOR COMPANY COLOMBIA S A S</t>
  </si>
  <si>
    <t>1224</t>
  </si>
  <si>
    <t>VF GE-190-15 SERVICIO DE MANTENIMIENTO CORRECTIVO Y PREVENTIVO DE LOS ASCENSORES MARCA OTIS SIGMA Y GOLDSTAR DE LAS SEDES DE LA DIAN A NIVEL NACIONAL CON INCLUSIÓN DE REPUESTOS ACCESORIOS E INSUMOS.</t>
  </si>
  <si>
    <t>POLIZAS</t>
  </si>
  <si>
    <t>00-081-2023</t>
  </si>
  <si>
    <t>890903407</t>
  </si>
  <si>
    <t>SEGUROS GENERALES SURAMERICANA S. A.</t>
  </si>
  <si>
    <t>A-02-02-02-007-001</t>
  </si>
  <si>
    <t>SERVICIOS FINANCIEROS Y SERVICIOS CONEXOS</t>
  </si>
  <si>
    <t>1324</t>
  </si>
  <si>
    <t>  VF GE-190-39 1-2023-009130 Contratar los seguros para la adecuada protección de los bienes e intereses patrimoniales de propiedad de la Entidad y de aquellos por los cuales es legal o contractualmente responsable</t>
  </si>
  <si>
    <t>00-078-2023</t>
  </si>
  <si>
    <t>860524654</t>
  </si>
  <si>
    <t>ASEGURADORA SOLIDARIA DE COLOMBIA  ENTIDAD COOPERATIVA</t>
  </si>
  <si>
    <t>1424</t>
  </si>
  <si>
    <t>  VF GE-190-39 CONTRATAR LOS SEGUROS PARA LA PROTECCION DE BIENES E INTERESES PATRIMONIALES PROPIOS Y DE LOS QUE ES RESPONSABLE LA DIAN - LOTE I</t>
  </si>
  <si>
    <t>00-080-2023</t>
  </si>
  <si>
    <t>901707413</t>
  </si>
  <si>
    <t>UNION TEMPORAL SOLIDARIA-SBS-HDI-DIAN2023</t>
  </si>
  <si>
    <t>1524</t>
  </si>
  <si>
    <t>  VF GE-190-39 CONTRATAR LOS SEGUROS PARA LA PROTECCION DE BIENES E INTERESES PATRIMONIALES PROPIOS Y DE LOS QUE ES RESPONSABLE LA DIAN - LOTE III</t>
  </si>
  <si>
    <t>00-079-2023</t>
  </si>
  <si>
    <t>860002184</t>
  </si>
  <si>
    <t>AXA COLPATRIA SEGUROS S.A.</t>
  </si>
  <si>
    <t>1624</t>
  </si>
  <si>
    <t>  VF GE-190-39 CONTRATAR LOS SEGUROS PARA LA PROTECCION DE BIENES E INTERESES PATRIMONIALES PROPIOS Y DE LOS QUE ES RESPONSABLE LA DIAN - LOTE II</t>
  </si>
  <si>
    <t>00-082-2023</t>
  </si>
  <si>
    <t>860011153</t>
  </si>
  <si>
    <t>POSITIVA COMPAÑIA DE SEGUROS S. A.</t>
  </si>
  <si>
    <t>  VF GE-190-39 CONTRATAR LOS SEGUROS PARA LA PROTECCION DE BIENES E INTERESES PATRIMONIALES PROPIOS Y DE LOS QUE ES RESPONSABLE LA DIAN - LOTE V</t>
  </si>
  <si>
    <t>2424</t>
  </si>
  <si>
    <t>00-240-2023</t>
  </si>
  <si>
    <t>900110012</t>
  </si>
  <si>
    <t>MORARCI GROUP S.A.S.</t>
  </si>
  <si>
    <t>2624</t>
  </si>
  <si>
    <t>  VF_GE-190-41 Mantenimiento preventivo y correctivo integral (con suministro de insumos repuestos originales y accesorios) para los vehículos del parque automotor del Nivel Central de la DIAN ubicados en Bogotá D.C.
incluyendo la DS Impuestos Bta</t>
  </si>
  <si>
    <t>2724</t>
  </si>
  <si>
    <t>00-247-2023</t>
  </si>
  <si>
    <t>900475780</t>
  </si>
  <si>
    <t>UNIDAD NACIONAL DE PROTECCION - UNP</t>
  </si>
  <si>
    <t>  VF_GE-190-40 Prestar el servicio para brindar protección a la DIAN dentro del marco de la cooperación interinstitucional de las Entidades de estado con vehículos blindados convencionales conductor-escolta pago de v</t>
  </si>
  <si>
    <t>00-250-2023</t>
  </si>
  <si>
    <t>860512330</t>
  </si>
  <si>
    <t>SERVIENTREGA S.A.</t>
  </si>
  <si>
    <t>2924</t>
  </si>
  <si>
    <t>    VF_GE-190-45 Prestar el servicio de Mensajería Expresa con prueba de entrega para la notificación y/o comunicación física de los actos administrativos proferidos por la UAE-DIAN</t>
  </si>
  <si>
    <t>3024</t>
  </si>
  <si>
    <t>OMA 57904652</t>
  </si>
  <si>
    <t>830070625</t>
  </si>
  <si>
    <t>SEGURIDAD NUEVA ERA LTDA</t>
  </si>
  <si>
    <t>3224</t>
  </si>
  <si>
    <t>3124</t>
  </si>
  <si>
    <t>  VF_GE-190-44 Vigilancia y seguridad privada con medio humano con armas sin armas con canino y medios tecnológicos para la protección de las personas muebles e inmuebles de la DIAN. 27/12/23-31/07/26 Lote 2</t>
  </si>
  <si>
    <t>OMA 57904651</t>
  </si>
  <si>
    <t>890204162</t>
  </si>
  <si>
    <t>SEGURIDAD Y VIGILANCIA COLOMBIANA SEVICOL LIMITADA</t>
  </si>
  <si>
    <t>3324</t>
  </si>
  <si>
    <t>  VF_GE-190-44 Vigilancia y seguridad privada con medio humano con armas sin armas con canino y medios tecnológicos para la protección de las personas muebles e inmuebles de la DIAN. 27/12/23-31/07/26 Lote 1</t>
  </si>
  <si>
    <t>OMA 57904653</t>
  </si>
  <si>
    <t>3424</t>
  </si>
  <si>
    <t>  VF_GE-190-44 Vigilancia y seguridad privada con medio humano con armas sin armas con canino y medios tecnológicos para la protección de las personas muebles e inmuebles de la DIAN. 27/12/23-31/07/26 Lote 3</t>
  </si>
  <si>
    <t>OMA 57904655</t>
  </si>
  <si>
    <t>  VF_GE-190-44 Vigilancia y seguridad privada con medio humano con armas sin armas con canino y medios tecnológicos para la protección de las personas muebles e inmuebles de la DIAN. 27/12/23-31/07/26 Lote 5</t>
  </si>
  <si>
    <t>OMA 57904656</t>
  </si>
  <si>
    <t>  VF_GE-190-44 Vigilancia y seguridad privada con medio humano con armas sin armas con canino y medios tecnológicos para la protección de las personas muebles e inmuebles de la DIAN. 27/12/23-31/07/26 Lote 6</t>
  </si>
  <si>
    <t>OMA 57904654</t>
  </si>
  <si>
    <t>901784264</t>
  </si>
  <si>
    <t>UNION TEMPORAL VINWAS</t>
  </si>
  <si>
    <t>  VF_GE-190-44 Vigilancia y seguridad privada con medio humano con armas sin armas con canino y medios tecnológicos para la protección de las personas muebles e inmuebles de la DIAN. 27/12/23-31/07/26 Lote 4</t>
  </si>
  <si>
    <t>A-02-02-02-007-002</t>
  </si>
  <si>
    <t>SERVICIOS INMOBILIARIOS</t>
  </si>
  <si>
    <t>5024</t>
  </si>
  <si>
    <t>00-159-2022</t>
  </si>
  <si>
    <t>901653069</t>
  </si>
  <si>
    <t>UNION TEMPORAL NUEVA LOGISTICA</t>
  </si>
  <si>
    <t>C-1305-1000-9-803005-1305025-02</t>
  </si>
  <si>
    <t>ADQUIS. DE BYS - SERVICIO DE CONTROL TRIBUTARIO ADUANERO Y CAMBIARIO - IMPLANTACIÓN PLAN ANUAL ANTIEVASION  NACIONAL</t>
  </si>
  <si>
    <t>IN-191-1 VF SERV. OPERAC LOGÍSTICA INTEG (ADMON TRANSPORTE DEPÓSITO GESTIÓN Y MANEJO DE MERCANCÍAS ADA DE MEDIDAS CAUTELARES DE VERIFICACIÓN E INMOVILIZACIÓN Y DE BIENES MUEBLES ADJUDICADOS A LA NACIÓN EN PROCESOS DE COBRO COACTIVO Y CONCURSALES.</t>
  </si>
  <si>
    <t>32-001-2022</t>
  </si>
  <si>
    <t>900144599</t>
  </si>
  <si>
    <t>PROMOTORA PARQUE SANTANDER S.A.</t>
  </si>
  <si>
    <t>GE-030-9 VF ORDINARIA ARRENDAMIENTO INMUEBLE UBICADO EN LA CRA 6 No 15-32 (ANTIGUO EDIFICIO BCH) DONDE FUNCIONA LA SEDE CENTRAL DE LA DSIB</t>
  </si>
  <si>
    <t>CC</t>
  </si>
  <si>
    <t>FUNCIONAMIENTO</t>
  </si>
  <si>
    <t>INVERSION</t>
  </si>
  <si>
    <t>Funcionamiento
/Inversión</t>
  </si>
  <si>
    <t>Vrs RP VF 2025</t>
  </si>
  <si>
    <t>Vr RP VF 2026</t>
  </si>
  <si>
    <t>Pagos 2024</t>
  </si>
  <si>
    <t>TOTAL FUNCIONAMENTO</t>
  </si>
  <si>
    <t>TOTAL 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</si>
</sst>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/>
    <xf numFmtId="164" fontId="4" fillId="0" borderId="1" xfId="1" applyNumberFormat="1" applyFont="1" applyFill="1" applyBorder="1"/>
    <xf numFmtId="164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4A0BD-6D13-4DDC-8A4F-8211DC60D655}">
  <dimension ref="A1:N28"/>
  <sheetViews>
    <sheetView tabSelected="1" workbookViewId="0">
      <selection activeCell="A28" sqref="A28:J28"/>
    </sheetView>
  </sheetViews>
  <sheetFormatPr baseColWidth="10" defaultRowHeight="15" x14ac:dyDescent="0.25"/>
  <cols>
    <col min="1" max="1" width="13.7109375" style="2" customWidth="1"/>
    <col min="2" max="2" width="13" style="2" customWidth="1"/>
    <col min="3" max="3" width="12.5703125" style="2" customWidth="1"/>
    <col min="4" max="4" width="11" style="2" customWidth="1"/>
    <col min="5" max="5" width="16.28515625" style="2" customWidth="1"/>
    <col min="6" max="6" width="30.28515625" style="2" customWidth="1"/>
    <col min="7" max="7" width="22.140625" style="2" customWidth="1"/>
    <col min="8" max="8" width="20.140625" style="2" customWidth="1"/>
    <col min="9" max="9" width="16.42578125" style="2" customWidth="1"/>
    <col min="10" max="10" width="27.7109375" style="2" customWidth="1"/>
    <col min="11" max="11" width="19.7109375" style="2" bestFit="1" customWidth="1"/>
    <col min="12" max="12" width="20.140625" style="2" customWidth="1"/>
    <col min="13" max="14" width="19.7109375" style="2" bestFit="1" customWidth="1"/>
    <col min="15" max="16384" width="11.42578125" style="2"/>
  </cols>
  <sheetData>
    <row r="1" spans="1:14" s="1" customFormat="1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148</v>
      </c>
      <c r="I1" s="3" t="s">
        <v>7</v>
      </c>
      <c r="J1" s="3" t="s">
        <v>8</v>
      </c>
      <c r="K1" s="4" t="s">
        <v>9</v>
      </c>
      <c r="L1" s="4" t="s">
        <v>151</v>
      </c>
      <c r="M1" s="4" t="s">
        <v>149</v>
      </c>
      <c r="N1" s="4" t="s">
        <v>150</v>
      </c>
    </row>
    <row r="2" spans="1:14" s="1" customFormat="1" x14ac:dyDescent="0.25">
      <c r="A2" s="1" t="s">
        <v>10</v>
      </c>
      <c r="B2" s="1" t="s">
        <v>11</v>
      </c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146</v>
      </c>
      <c r="I2" s="1" t="s">
        <v>17</v>
      </c>
      <c r="J2" s="1" t="s">
        <v>19</v>
      </c>
      <c r="K2" s="5">
        <v>88246740</v>
      </c>
      <c r="L2" s="5">
        <v>62769268.109999999</v>
      </c>
      <c r="M2" s="5">
        <v>90894144</v>
      </c>
      <c r="N2" s="5">
        <v>54612229</v>
      </c>
    </row>
    <row r="3" spans="1:14" s="1" customFormat="1" x14ac:dyDescent="0.25">
      <c r="A3" s="1" t="s">
        <v>18</v>
      </c>
      <c r="B3" s="1" t="s">
        <v>11</v>
      </c>
      <c r="C3" s="1" t="s">
        <v>20</v>
      </c>
      <c r="D3" s="1" t="s">
        <v>13</v>
      </c>
      <c r="E3" s="1" t="s">
        <v>21</v>
      </c>
      <c r="F3" s="1" t="s">
        <v>22</v>
      </c>
      <c r="G3" s="1" t="s">
        <v>16</v>
      </c>
      <c r="H3" s="1" t="s">
        <v>146</v>
      </c>
      <c r="I3" s="1" t="s">
        <v>17</v>
      </c>
      <c r="J3" s="1" t="s">
        <v>23</v>
      </c>
      <c r="K3" s="5">
        <v>449173956</v>
      </c>
      <c r="L3" s="5">
        <v>106590600</v>
      </c>
      <c r="M3" s="5">
        <v>462649176</v>
      </c>
      <c r="N3" s="5">
        <v>277975047</v>
      </c>
    </row>
    <row r="4" spans="1:14" s="1" customFormat="1" x14ac:dyDescent="0.25">
      <c r="A4" s="1" t="s">
        <v>26</v>
      </c>
      <c r="B4" s="1" t="s">
        <v>11</v>
      </c>
      <c r="C4" s="1" t="s">
        <v>27</v>
      </c>
      <c r="D4" s="1" t="s">
        <v>145</v>
      </c>
      <c r="E4" s="1" t="s">
        <v>28</v>
      </c>
      <c r="F4" s="1" t="s">
        <v>29</v>
      </c>
      <c r="G4" s="1" t="s">
        <v>30</v>
      </c>
      <c r="H4" s="1" t="s">
        <v>146</v>
      </c>
      <c r="I4" s="1" t="s">
        <v>31</v>
      </c>
      <c r="J4" s="1" t="s">
        <v>33</v>
      </c>
      <c r="K4" s="5">
        <v>860681966.05999994</v>
      </c>
      <c r="L4" s="5">
        <v>0</v>
      </c>
      <c r="M4" s="5">
        <v>886502881.59000003</v>
      </c>
      <c r="N4" s="5">
        <v>456548679.22000003</v>
      </c>
    </row>
    <row r="5" spans="1:14" s="1" customFormat="1" x14ac:dyDescent="0.25">
      <c r="A5" s="1" t="s">
        <v>32</v>
      </c>
      <c r="B5" s="1" t="s">
        <v>11</v>
      </c>
      <c r="C5" s="1" t="s">
        <v>34</v>
      </c>
      <c r="D5" s="1" t="s">
        <v>13</v>
      </c>
      <c r="E5" s="1" t="s">
        <v>35</v>
      </c>
      <c r="F5" s="1" t="s">
        <v>36</v>
      </c>
      <c r="G5" s="1" t="s">
        <v>30</v>
      </c>
      <c r="H5" s="1" t="s">
        <v>146</v>
      </c>
      <c r="I5" s="1" t="s">
        <v>31</v>
      </c>
      <c r="J5" s="1" t="s">
        <v>38</v>
      </c>
      <c r="K5" s="5">
        <v>2094235968</v>
      </c>
      <c r="L5" s="5">
        <v>398456891.92000008</v>
      </c>
      <c r="M5" s="5">
        <v>2157063836</v>
      </c>
      <c r="N5" s="5">
        <v>1110886227</v>
      </c>
    </row>
    <row r="6" spans="1:14" s="1" customFormat="1" x14ac:dyDescent="0.25">
      <c r="A6" s="1" t="s">
        <v>37</v>
      </c>
      <c r="B6" s="1" t="s">
        <v>11</v>
      </c>
      <c r="C6" s="1" t="s">
        <v>39</v>
      </c>
      <c r="D6" s="1" t="s">
        <v>13</v>
      </c>
      <c r="E6" s="1" t="s">
        <v>40</v>
      </c>
      <c r="F6" s="1" t="s">
        <v>41</v>
      </c>
      <c r="G6" s="1" t="s">
        <v>30</v>
      </c>
      <c r="H6" s="1" t="s">
        <v>146</v>
      </c>
      <c r="I6" s="1" t="s">
        <v>31</v>
      </c>
      <c r="J6" s="1" t="s">
        <v>43</v>
      </c>
      <c r="K6" s="5">
        <v>1037027419</v>
      </c>
      <c r="L6" s="5">
        <v>365624904</v>
      </c>
      <c r="M6" s="5">
        <v>1069868598</v>
      </c>
      <c r="N6" s="5">
        <v>550982333</v>
      </c>
    </row>
    <row r="7" spans="1:14" s="1" customFormat="1" x14ac:dyDescent="0.25">
      <c r="A7" s="1" t="s">
        <v>42</v>
      </c>
      <c r="B7" s="1" t="s">
        <v>11</v>
      </c>
      <c r="C7" s="1" t="s">
        <v>44</v>
      </c>
      <c r="D7" s="1" t="s">
        <v>13</v>
      </c>
      <c r="E7" s="1" t="s">
        <v>45</v>
      </c>
      <c r="F7" s="1" t="s">
        <v>46</v>
      </c>
      <c r="G7" s="1" t="s">
        <v>47</v>
      </c>
      <c r="H7" s="1" t="s">
        <v>146</v>
      </c>
      <c r="I7" s="1" t="s">
        <v>48</v>
      </c>
      <c r="J7" s="1" t="s">
        <v>50</v>
      </c>
      <c r="K7" s="5">
        <v>4220100657</v>
      </c>
      <c r="L7" s="5">
        <v>1387257426</v>
      </c>
      <c r="M7" s="5">
        <v>4346703677</v>
      </c>
      <c r="N7" s="5">
        <v>2611644460</v>
      </c>
    </row>
    <row r="8" spans="1:14" s="1" customFormat="1" x14ac:dyDescent="0.25">
      <c r="A8" s="1" t="s">
        <v>49</v>
      </c>
      <c r="B8" s="1" t="s">
        <v>11</v>
      </c>
      <c r="C8" s="1" t="s">
        <v>51</v>
      </c>
      <c r="D8" s="1" t="s">
        <v>13</v>
      </c>
      <c r="E8" s="1" t="s">
        <v>52</v>
      </c>
      <c r="F8" s="1" t="s">
        <v>53</v>
      </c>
      <c r="G8" s="1" t="s">
        <v>30</v>
      </c>
      <c r="H8" s="1" t="s">
        <v>146</v>
      </c>
      <c r="I8" s="1" t="s">
        <v>31</v>
      </c>
      <c r="J8" s="1" t="s">
        <v>55</v>
      </c>
      <c r="K8" s="5">
        <v>240062981</v>
      </c>
      <c r="L8" s="5">
        <v>78052008</v>
      </c>
      <c r="M8" s="5">
        <v>250865912</v>
      </c>
      <c r="N8" s="5">
        <v>152191962</v>
      </c>
    </row>
    <row r="9" spans="1:14" s="1" customFormat="1" x14ac:dyDescent="0.25">
      <c r="A9" s="1" t="s">
        <v>54</v>
      </c>
      <c r="B9" s="1" t="s">
        <v>11</v>
      </c>
      <c r="C9" s="1" t="s">
        <v>56</v>
      </c>
      <c r="D9" s="1" t="s">
        <v>13</v>
      </c>
      <c r="E9" s="1" t="s">
        <v>57</v>
      </c>
      <c r="F9" s="1" t="s">
        <v>58</v>
      </c>
      <c r="G9" s="1" t="s">
        <v>30</v>
      </c>
      <c r="H9" s="1" t="s">
        <v>146</v>
      </c>
      <c r="I9" s="1" t="s">
        <v>31</v>
      </c>
      <c r="J9" s="1" t="s">
        <v>60</v>
      </c>
      <c r="K9" s="5">
        <v>236375362</v>
      </c>
      <c r="L9" s="5">
        <v>79834145.960000008</v>
      </c>
      <c r="M9" s="5">
        <v>243466608</v>
      </c>
      <c r="N9" s="5">
        <v>146282865</v>
      </c>
    </row>
    <row r="10" spans="1:14" s="1" customFormat="1" x14ac:dyDescent="0.25">
      <c r="A10" s="1" t="s">
        <v>59</v>
      </c>
      <c r="B10" s="1" t="s">
        <v>11</v>
      </c>
      <c r="C10" s="1" t="s">
        <v>61</v>
      </c>
      <c r="D10" s="1" t="s">
        <v>13</v>
      </c>
      <c r="E10" s="1" t="s">
        <v>62</v>
      </c>
      <c r="F10" s="1" t="s">
        <v>63</v>
      </c>
      <c r="G10" s="1" t="s">
        <v>30</v>
      </c>
      <c r="H10" s="1" t="s">
        <v>146</v>
      </c>
      <c r="I10" s="1" t="s">
        <v>31</v>
      </c>
      <c r="J10" s="1" t="s">
        <v>65</v>
      </c>
      <c r="K10" s="5">
        <v>210483822</v>
      </c>
      <c r="L10" s="5">
        <v>37695204</v>
      </c>
      <c r="M10" s="5">
        <v>224165272</v>
      </c>
      <c r="N10" s="5">
        <v>139262675</v>
      </c>
    </row>
    <row r="11" spans="1:14" s="1" customFormat="1" x14ac:dyDescent="0.25">
      <c r="A11" s="1" t="s">
        <v>64</v>
      </c>
      <c r="B11" s="1" t="s">
        <v>66</v>
      </c>
      <c r="C11" s="1" t="s">
        <v>67</v>
      </c>
      <c r="D11" s="1" t="s">
        <v>13</v>
      </c>
      <c r="E11" s="1" t="s">
        <v>68</v>
      </c>
      <c r="F11" s="1" t="s">
        <v>69</v>
      </c>
      <c r="G11" s="1" t="s">
        <v>70</v>
      </c>
      <c r="H11" s="1" t="s">
        <v>146</v>
      </c>
      <c r="I11" s="1" t="s">
        <v>71</v>
      </c>
      <c r="J11" s="1" t="s">
        <v>73</v>
      </c>
      <c r="K11" s="5">
        <v>1870077502</v>
      </c>
      <c r="L11" s="5">
        <v>1870077502</v>
      </c>
      <c r="M11" s="5">
        <v>1864942367</v>
      </c>
      <c r="N11" s="5">
        <v>1083214290</v>
      </c>
    </row>
    <row r="12" spans="1:14" s="1" customFormat="1" x14ac:dyDescent="0.25">
      <c r="A12" s="1" t="s">
        <v>72</v>
      </c>
      <c r="B12" s="1" t="s">
        <v>66</v>
      </c>
      <c r="C12" s="1" t="s">
        <v>74</v>
      </c>
      <c r="D12" s="1" t="s">
        <v>13</v>
      </c>
      <c r="E12" s="1" t="s">
        <v>75</v>
      </c>
      <c r="F12" s="1" t="s">
        <v>76</v>
      </c>
      <c r="G12" s="1" t="s">
        <v>70</v>
      </c>
      <c r="H12" s="1" t="s">
        <v>146</v>
      </c>
      <c r="I12" s="1" t="s">
        <v>71</v>
      </c>
      <c r="J12" s="1" t="s">
        <v>78</v>
      </c>
      <c r="K12" s="5">
        <v>2687702846</v>
      </c>
      <c r="L12" s="5">
        <v>2700470876</v>
      </c>
      <c r="M12" s="5">
        <v>2680359396</v>
      </c>
      <c r="N12" s="5">
        <v>1549468034</v>
      </c>
    </row>
    <row r="13" spans="1:14" s="1" customFormat="1" x14ac:dyDescent="0.25">
      <c r="A13" s="1" t="s">
        <v>77</v>
      </c>
      <c r="B13" s="1" t="s">
        <v>66</v>
      </c>
      <c r="C13" s="1" t="s">
        <v>79</v>
      </c>
      <c r="D13" s="1" t="s">
        <v>13</v>
      </c>
      <c r="E13" s="1" t="s">
        <v>80</v>
      </c>
      <c r="F13" s="1" t="s">
        <v>81</v>
      </c>
      <c r="G13" s="1" t="s">
        <v>70</v>
      </c>
      <c r="H13" s="1" t="s">
        <v>146</v>
      </c>
      <c r="I13" s="1" t="s">
        <v>71</v>
      </c>
      <c r="J13" s="1" t="s">
        <v>83</v>
      </c>
      <c r="K13" s="5">
        <v>1396472499</v>
      </c>
      <c r="L13" s="5">
        <v>1396472499</v>
      </c>
      <c r="M13" s="5">
        <v>1392657000</v>
      </c>
      <c r="N13" s="5">
        <v>805070211</v>
      </c>
    </row>
    <row r="14" spans="1:14" s="1" customFormat="1" x14ac:dyDescent="0.25">
      <c r="A14" s="1" t="s">
        <v>82</v>
      </c>
      <c r="B14" s="1" t="s">
        <v>66</v>
      </c>
      <c r="C14" s="1" t="s">
        <v>84</v>
      </c>
      <c r="D14" s="1" t="s">
        <v>13</v>
      </c>
      <c r="E14" s="1" t="s">
        <v>85</v>
      </c>
      <c r="F14" s="1" t="s">
        <v>86</v>
      </c>
      <c r="G14" s="1" t="s">
        <v>70</v>
      </c>
      <c r="H14" s="1" t="s">
        <v>146</v>
      </c>
      <c r="I14" s="1" t="s">
        <v>71</v>
      </c>
      <c r="J14" s="1" t="s">
        <v>88</v>
      </c>
      <c r="K14" s="5">
        <v>2854921027</v>
      </c>
      <c r="L14" s="5">
        <v>2854921027</v>
      </c>
      <c r="M14" s="5">
        <v>2847120696</v>
      </c>
      <c r="N14" s="5">
        <v>1653670103</v>
      </c>
    </row>
    <row r="15" spans="1:14" s="1" customFormat="1" x14ac:dyDescent="0.25">
      <c r="A15" s="1" t="s">
        <v>87</v>
      </c>
      <c r="B15" s="1" t="s">
        <v>66</v>
      </c>
      <c r="C15" s="1" t="s">
        <v>89</v>
      </c>
      <c r="D15" s="1" t="s">
        <v>13</v>
      </c>
      <c r="E15" s="1" t="s">
        <v>90</v>
      </c>
      <c r="F15" s="1" t="s">
        <v>91</v>
      </c>
      <c r="G15" s="1" t="s">
        <v>70</v>
      </c>
      <c r="H15" s="1" t="s">
        <v>146</v>
      </c>
      <c r="I15" s="1" t="s">
        <v>71</v>
      </c>
      <c r="J15" s="1" t="s">
        <v>92</v>
      </c>
      <c r="K15" s="5">
        <v>174968717</v>
      </c>
      <c r="L15" s="5">
        <v>174968717</v>
      </c>
      <c r="M15" s="5">
        <v>174490660</v>
      </c>
      <c r="N15" s="5">
        <v>101348000</v>
      </c>
    </row>
    <row r="16" spans="1:14" s="1" customFormat="1" x14ac:dyDescent="0.25">
      <c r="A16" s="1" t="s">
        <v>93</v>
      </c>
      <c r="B16" s="1" t="s">
        <v>11</v>
      </c>
      <c r="C16" s="1" t="s">
        <v>94</v>
      </c>
      <c r="D16" s="1" t="s">
        <v>13</v>
      </c>
      <c r="E16" s="1" t="s">
        <v>95</v>
      </c>
      <c r="F16" s="1" t="s">
        <v>96</v>
      </c>
      <c r="G16" s="1" t="s">
        <v>30</v>
      </c>
      <c r="H16" s="1" t="s">
        <v>146</v>
      </c>
      <c r="I16" s="1" t="s">
        <v>31</v>
      </c>
      <c r="J16" s="1" t="s">
        <v>98</v>
      </c>
      <c r="K16" s="5">
        <v>392773000</v>
      </c>
      <c r="L16" s="5">
        <v>207259969.66</v>
      </c>
      <c r="M16" s="5">
        <v>240100000</v>
      </c>
      <c r="N16" s="5">
        <v>115455000</v>
      </c>
    </row>
    <row r="17" spans="1:14" s="1" customFormat="1" x14ac:dyDescent="0.25">
      <c r="A17" s="1" t="s">
        <v>97</v>
      </c>
      <c r="B17" s="1" t="s">
        <v>11</v>
      </c>
      <c r="C17" s="1" t="s">
        <v>100</v>
      </c>
      <c r="D17" s="1" t="s">
        <v>13</v>
      </c>
      <c r="E17" s="1" t="s">
        <v>101</v>
      </c>
      <c r="F17" s="1" t="s">
        <v>102</v>
      </c>
      <c r="G17" s="1" t="s">
        <v>24</v>
      </c>
      <c r="H17" s="1" t="s">
        <v>146</v>
      </c>
      <c r="I17" s="1" t="s">
        <v>25</v>
      </c>
      <c r="J17" s="1" t="s">
        <v>103</v>
      </c>
      <c r="K17" s="5">
        <v>466689756</v>
      </c>
      <c r="L17" s="5">
        <v>93075210</v>
      </c>
      <c r="M17" s="5">
        <v>493291272</v>
      </c>
      <c r="N17" s="5">
        <v>254044968</v>
      </c>
    </row>
    <row r="18" spans="1:14" s="1" customFormat="1" x14ac:dyDescent="0.25">
      <c r="A18" s="1" t="s">
        <v>99</v>
      </c>
      <c r="B18" s="1" t="s">
        <v>11</v>
      </c>
      <c r="C18" s="1" t="s">
        <v>104</v>
      </c>
      <c r="D18" s="1" t="s">
        <v>13</v>
      </c>
      <c r="E18" s="1" t="s">
        <v>105</v>
      </c>
      <c r="F18" s="1" t="s">
        <v>106</v>
      </c>
      <c r="G18" s="1" t="s">
        <v>47</v>
      </c>
      <c r="H18" s="1" t="s">
        <v>146</v>
      </c>
      <c r="I18" s="1" t="s">
        <v>48</v>
      </c>
      <c r="J18" s="1" t="s">
        <v>108</v>
      </c>
      <c r="K18" s="5">
        <v>1082430000</v>
      </c>
      <c r="L18" s="5">
        <v>183615769</v>
      </c>
      <c r="M18" s="5">
        <v>1517322000</v>
      </c>
      <c r="N18" s="5">
        <v>911655000</v>
      </c>
    </row>
    <row r="19" spans="1:14" s="1" customFormat="1" x14ac:dyDescent="0.25">
      <c r="A19" s="1" t="s">
        <v>107</v>
      </c>
      <c r="B19" s="1" t="s">
        <v>11</v>
      </c>
      <c r="C19" s="1" t="s">
        <v>110</v>
      </c>
      <c r="D19" s="1" t="s">
        <v>13</v>
      </c>
      <c r="E19" s="1" t="s">
        <v>111</v>
      </c>
      <c r="F19" s="1" t="s">
        <v>112</v>
      </c>
      <c r="G19" s="1" t="s">
        <v>24</v>
      </c>
      <c r="H19" s="1" t="s">
        <v>146</v>
      </c>
      <c r="I19" s="1" t="s">
        <v>25</v>
      </c>
      <c r="J19" s="1" t="s">
        <v>115</v>
      </c>
      <c r="K19" s="5">
        <v>5218997394</v>
      </c>
      <c r="L19" s="5">
        <v>2111982065.7800002</v>
      </c>
      <c r="M19" s="5">
        <v>5862548519</v>
      </c>
      <c r="N19" s="5">
        <v>3729886644</v>
      </c>
    </row>
    <row r="20" spans="1:14" s="1" customFormat="1" x14ac:dyDescent="0.25">
      <c r="A20" s="1" t="s">
        <v>109</v>
      </c>
      <c r="B20" s="1" t="s">
        <v>11</v>
      </c>
      <c r="C20" s="1" t="s">
        <v>116</v>
      </c>
      <c r="D20" s="1" t="s">
        <v>13</v>
      </c>
      <c r="E20" s="1" t="s">
        <v>117</v>
      </c>
      <c r="F20" s="1" t="s">
        <v>118</v>
      </c>
      <c r="G20" s="1" t="s">
        <v>24</v>
      </c>
      <c r="H20" s="1" t="s">
        <v>146</v>
      </c>
      <c r="I20" s="1" t="s">
        <v>25</v>
      </c>
      <c r="J20" s="1" t="s">
        <v>120</v>
      </c>
      <c r="K20" s="5">
        <v>12996687551</v>
      </c>
      <c r="L20" s="5">
        <v>5340032540.4099998</v>
      </c>
      <c r="M20" s="5">
        <v>14347232719</v>
      </c>
      <c r="N20" s="5">
        <v>8976658477</v>
      </c>
    </row>
    <row r="21" spans="1:14" s="1" customFormat="1" x14ac:dyDescent="0.25">
      <c r="A21" s="1" t="s">
        <v>114</v>
      </c>
      <c r="B21" s="1" t="s">
        <v>11</v>
      </c>
      <c r="C21" s="1" t="s">
        <v>121</v>
      </c>
      <c r="D21" s="1" t="s">
        <v>13</v>
      </c>
      <c r="E21" s="1" t="s">
        <v>117</v>
      </c>
      <c r="F21" s="1" t="s">
        <v>118</v>
      </c>
      <c r="G21" s="1" t="s">
        <v>24</v>
      </c>
      <c r="H21" s="1" t="s">
        <v>146</v>
      </c>
      <c r="I21" s="1" t="s">
        <v>25</v>
      </c>
      <c r="J21" s="1" t="s">
        <v>123</v>
      </c>
      <c r="K21" s="5">
        <v>3380672164</v>
      </c>
      <c r="L21" s="5">
        <v>1650372877.3099999</v>
      </c>
      <c r="M21" s="5">
        <v>3857119098</v>
      </c>
      <c r="N21" s="5">
        <v>2489766128</v>
      </c>
    </row>
    <row r="22" spans="1:14" s="1" customFormat="1" x14ac:dyDescent="0.25">
      <c r="A22" s="1" t="s">
        <v>113</v>
      </c>
      <c r="B22" s="1" t="s">
        <v>11</v>
      </c>
      <c r="C22" s="1" t="s">
        <v>124</v>
      </c>
      <c r="D22" s="1" t="s">
        <v>13</v>
      </c>
      <c r="E22" s="1" t="s">
        <v>111</v>
      </c>
      <c r="F22" s="1" t="s">
        <v>112</v>
      </c>
      <c r="G22" s="1" t="s">
        <v>24</v>
      </c>
      <c r="H22" s="1" t="s">
        <v>146</v>
      </c>
      <c r="I22" s="1" t="s">
        <v>25</v>
      </c>
      <c r="J22" s="1" t="s">
        <v>125</v>
      </c>
      <c r="K22" s="5">
        <v>3737975230</v>
      </c>
      <c r="L22" s="5">
        <v>1796605573.71</v>
      </c>
      <c r="M22" s="5">
        <v>4246901126</v>
      </c>
      <c r="N22" s="5">
        <v>2730800122</v>
      </c>
    </row>
    <row r="23" spans="1:14" s="1" customFormat="1" x14ac:dyDescent="0.25">
      <c r="A23" s="1" t="s">
        <v>119</v>
      </c>
      <c r="B23" s="1" t="s">
        <v>11</v>
      </c>
      <c r="C23" s="1" t="s">
        <v>126</v>
      </c>
      <c r="D23" s="1" t="s">
        <v>13</v>
      </c>
      <c r="E23" s="1" t="s">
        <v>117</v>
      </c>
      <c r="F23" s="1" t="s">
        <v>118</v>
      </c>
      <c r="G23" s="1" t="s">
        <v>24</v>
      </c>
      <c r="H23" s="1" t="s">
        <v>146</v>
      </c>
      <c r="I23" s="1" t="s">
        <v>25</v>
      </c>
      <c r="J23" s="1" t="s">
        <v>127</v>
      </c>
      <c r="K23" s="5">
        <v>5021736772</v>
      </c>
      <c r="L23" s="5">
        <v>2442123705.04</v>
      </c>
      <c r="M23" s="5">
        <v>5647356856</v>
      </c>
      <c r="N23" s="5">
        <v>3596816110</v>
      </c>
    </row>
    <row r="24" spans="1:14" s="1" customFormat="1" x14ac:dyDescent="0.25">
      <c r="A24" s="1" t="s">
        <v>122</v>
      </c>
      <c r="B24" s="1" t="s">
        <v>11</v>
      </c>
      <c r="C24" s="1" t="s">
        <v>128</v>
      </c>
      <c r="D24" s="1" t="s">
        <v>13</v>
      </c>
      <c r="E24" s="1" t="s">
        <v>129</v>
      </c>
      <c r="F24" s="1" t="s">
        <v>130</v>
      </c>
      <c r="G24" s="1" t="s">
        <v>24</v>
      </c>
      <c r="H24" s="1" t="s">
        <v>146</v>
      </c>
      <c r="I24" s="1" t="s">
        <v>25</v>
      </c>
      <c r="J24" s="1" t="s">
        <v>131</v>
      </c>
      <c r="K24" s="5">
        <v>5821751314</v>
      </c>
      <c r="L24" s="5">
        <v>2441494592.9000001</v>
      </c>
      <c r="M24" s="5">
        <v>6520092954</v>
      </c>
      <c r="N24" s="5">
        <v>4136499963</v>
      </c>
    </row>
    <row r="25" spans="1:14" s="1" customFormat="1" x14ac:dyDescent="0.25">
      <c r="A25" s="1" t="s">
        <v>18</v>
      </c>
      <c r="B25" s="1" t="s">
        <v>11</v>
      </c>
      <c r="C25" s="1" t="s">
        <v>141</v>
      </c>
      <c r="D25" s="1" t="s">
        <v>13</v>
      </c>
      <c r="E25" s="1" t="s">
        <v>142</v>
      </c>
      <c r="F25" s="1" t="s">
        <v>143</v>
      </c>
      <c r="G25" s="1" t="s">
        <v>132</v>
      </c>
      <c r="H25" s="1" t="s">
        <v>146</v>
      </c>
      <c r="I25" s="1" t="s">
        <v>133</v>
      </c>
      <c r="J25" s="1" t="s">
        <v>144</v>
      </c>
      <c r="K25" s="5">
        <v>17995998816</v>
      </c>
      <c r="L25" s="5">
        <v>11997332544</v>
      </c>
      <c r="M25" s="5">
        <v>18535878780</v>
      </c>
      <c r="N25" s="5">
        <v>11136973834</v>
      </c>
    </row>
    <row r="26" spans="1:14" s="1" customFormat="1" x14ac:dyDescent="0.25">
      <c r="A26" s="8" t="s">
        <v>152</v>
      </c>
      <c r="B26" s="9"/>
      <c r="C26" s="9"/>
      <c r="D26" s="9"/>
      <c r="E26" s="9"/>
      <c r="F26" s="9"/>
      <c r="G26" s="9"/>
      <c r="H26" s="9"/>
      <c r="I26" s="9"/>
      <c r="J26" s="10"/>
      <c r="K26" s="6">
        <f>SUM(K2:K25)</f>
        <v>74536243459.059998</v>
      </c>
      <c r="L26" s="6">
        <f t="shared" ref="L26:N26" si="0">SUM(L2:L25)</f>
        <v>39777085916.800003</v>
      </c>
      <c r="M26" s="6">
        <f t="shared" si="0"/>
        <v>79959593547.589996</v>
      </c>
      <c r="N26" s="6">
        <f t="shared" si="0"/>
        <v>48771713361.220001</v>
      </c>
    </row>
    <row r="27" spans="1:14" s="1" customFormat="1" x14ac:dyDescent="0.25">
      <c r="A27" s="1" t="s">
        <v>134</v>
      </c>
      <c r="B27" s="1" t="s">
        <v>11</v>
      </c>
      <c r="C27" s="1" t="s">
        <v>135</v>
      </c>
      <c r="D27" s="1" t="s">
        <v>13</v>
      </c>
      <c r="E27" s="1" t="s">
        <v>136</v>
      </c>
      <c r="F27" s="1" t="s">
        <v>137</v>
      </c>
      <c r="G27" s="1" t="s">
        <v>138</v>
      </c>
      <c r="H27" s="1" t="s">
        <v>147</v>
      </c>
      <c r="I27" s="1" t="s">
        <v>139</v>
      </c>
      <c r="J27" s="1" t="s">
        <v>140</v>
      </c>
      <c r="K27" s="5">
        <v>51349890000</v>
      </c>
      <c r="L27" s="5">
        <v>19583301126.959999</v>
      </c>
      <c r="M27" s="5">
        <v>52890387000</v>
      </c>
      <c r="N27" s="5">
        <v>26245131000</v>
      </c>
    </row>
    <row r="28" spans="1:14" x14ac:dyDescent="0.25">
      <c r="A28" s="11" t="s">
        <v>153</v>
      </c>
      <c r="B28" s="11"/>
      <c r="C28" s="11"/>
      <c r="D28" s="11"/>
      <c r="E28" s="11"/>
      <c r="F28" s="11"/>
      <c r="G28" s="11"/>
      <c r="H28" s="11"/>
      <c r="I28" s="11"/>
      <c r="J28" s="11"/>
      <c r="K28" s="7">
        <f>+K27</f>
        <v>51349890000</v>
      </c>
      <c r="L28" s="7">
        <f t="shared" ref="L28:N28" si="1">+L27</f>
        <v>19583301126.959999</v>
      </c>
      <c r="M28" s="7">
        <f t="shared" si="1"/>
        <v>52890387000</v>
      </c>
      <c r="N28" s="7">
        <f t="shared" si="1"/>
        <v>26245131000</v>
      </c>
    </row>
  </sheetData>
  <mergeCells count="2">
    <mergeCell ref="A26:J26"/>
    <mergeCell ref="A28:J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Vigencias futura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Alvarez Bernal</dc:creator>
  <cp:lastModifiedBy>Sandra Alvarez Bernal</cp:lastModifiedBy>
  <dcterms:created xsi:type="dcterms:W3CDTF">2024-08-16T21:52:26Z</dcterms:created>
  <dcterms:modified xsi:type="dcterms:W3CDTF">2024-08-16T22:20:36Z</dcterms:modified>
</cp:coreProperties>
</file>