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amilo.acuna\Desktop\"/>
    </mc:Choice>
  </mc:AlternateContent>
  <bookViews>
    <workbookView xWindow="0" yWindow="0" windowWidth="28800" windowHeight="12180" tabRatio="716"/>
  </bookViews>
  <sheets>
    <sheet name="Ingresos por actividad " sheetId="8" r:id="rId1"/>
    <sheet name="Hoja7" sheetId="7" r:id="rId2"/>
  </sheets>
  <definedNames>
    <definedName name="_xlnm._FilterDatabase" localSheetId="0" hidden="1">'Ingresos por actividad '!$A$2:$GU$211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0" i="8" l="1"/>
  <c r="P165" i="8"/>
  <c r="N182" i="8"/>
  <c r="N118" i="8"/>
  <c r="L157" i="8"/>
  <c r="L149" i="8"/>
  <c r="L125" i="8"/>
  <c r="L117" i="8"/>
  <c r="L93" i="8"/>
  <c r="L85" i="8"/>
  <c r="L61" i="8"/>
  <c r="L53" i="8"/>
  <c r="L29" i="8"/>
  <c r="L21" i="8"/>
  <c r="J206" i="8"/>
  <c r="J198" i="8"/>
  <c r="J174" i="8"/>
  <c r="J166" i="8"/>
  <c r="J142" i="8"/>
  <c r="J134" i="8"/>
  <c r="J110" i="8"/>
  <c r="J102" i="8"/>
  <c r="J78" i="8"/>
  <c r="J70" i="8"/>
  <c r="J46" i="8"/>
  <c r="J38" i="8"/>
  <c r="J14" i="8"/>
  <c r="J6" i="8"/>
  <c r="F7" i="8"/>
  <c r="F15" i="8"/>
  <c r="F27" i="8"/>
  <c r="F29" i="8"/>
  <c r="F35" i="8"/>
  <c r="F37" i="8"/>
  <c r="F43" i="8"/>
  <c r="F45" i="8"/>
  <c r="F51" i="8"/>
  <c r="F53" i="8"/>
  <c r="F59" i="8"/>
  <c r="F61" i="8"/>
  <c r="F67" i="8"/>
  <c r="F69" i="8"/>
  <c r="F75" i="8"/>
  <c r="F77" i="8"/>
  <c r="F83" i="8"/>
  <c r="F85" i="8"/>
  <c r="F91" i="8"/>
  <c r="F93" i="8"/>
  <c r="F99" i="8"/>
  <c r="F101" i="8"/>
  <c r="F107" i="8"/>
  <c r="F109" i="8"/>
  <c r="F115" i="8"/>
  <c r="F117" i="8"/>
  <c r="F123" i="8"/>
  <c r="F125" i="8"/>
  <c r="F131" i="8"/>
  <c r="F133" i="8"/>
  <c r="F139" i="8"/>
  <c r="F141" i="8"/>
  <c r="F147" i="8"/>
  <c r="F149" i="8"/>
  <c r="F155" i="8"/>
  <c r="F157" i="8"/>
  <c r="F163" i="8"/>
  <c r="F165" i="8"/>
  <c r="F171" i="8"/>
  <c r="F173" i="8"/>
  <c r="F179" i="8"/>
  <c r="F181" i="8"/>
  <c r="F187" i="8"/>
  <c r="F189" i="8"/>
  <c r="F195" i="8"/>
  <c r="F197" i="8"/>
  <c r="F203" i="8"/>
  <c r="F205" i="8"/>
  <c r="F211" i="8"/>
  <c r="D213" i="8"/>
  <c r="C213" i="8"/>
  <c r="Q213" i="8"/>
  <c r="R100" i="8" s="1"/>
  <c r="O213" i="8"/>
  <c r="P37" i="8" s="1"/>
  <c r="M213" i="8"/>
  <c r="N198" i="8" s="1"/>
  <c r="K213" i="8"/>
  <c r="L151" i="8" s="1"/>
  <c r="I213" i="8"/>
  <c r="G213" i="8"/>
  <c r="E213" i="8"/>
  <c r="F23" i="8" s="1"/>
  <c r="H206" i="8" l="1"/>
  <c r="H198" i="8"/>
  <c r="H190" i="8"/>
  <c r="H182" i="8"/>
  <c r="H174" i="8"/>
  <c r="H166" i="8"/>
  <c r="H158" i="8"/>
  <c r="H150" i="8"/>
  <c r="H142" i="8"/>
  <c r="H134" i="8"/>
  <c r="H126" i="8"/>
  <c r="H118" i="8"/>
  <c r="H110" i="8"/>
  <c r="H102" i="8"/>
  <c r="H94" i="8"/>
  <c r="H86" i="8"/>
  <c r="H78" i="8"/>
  <c r="H70" i="8"/>
  <c r="H62" i="8"/>
  <c r="H54" i="8"/>
  <c r="H46" i="8"/>
  <c r="H38" i="8"/>
  <c r="H30" i="8"/>
  <c r="H22" i="8"/>
  <c r="H14" i="8"/>
  <c r="H6" i="8"/>
  <c r="H205" i="8"/>
  <c r="H197" i="8"/>
  <c r="H189" i="8"/>
  <c r="H181" i="8"/>
  <c r="H173" i="8"/>
  <c r="H165" i="8"/>
  <c r="H157" i="8"/>
  <c r="H149" i="8"/>
  <c r="H141" i="8"/>
  <c r="H133" i="8"/>
  <c r="H125" i="8"/>
  <c r="H117" i="8"/>
  <c r="H109" i="8"/>
  <c r="H101" i="8"/>
  <c r="H93" i="8"/>
  <c r="H85" i="8"/>
  <c r="H77" i="8"/>
  <c r="H69" i="8"/>
  <c r="H61" i="8"/>
  <c r="H53" i="8"/>
  <c r="H45" i="8"/>
  <c r="H37" i="8"/>
  <c r="H29" i="8"/>
  <c r="H21" i="8"/>
  <c r="H13" i="8"/>
  <c r="H5" i="8"/>
  <c r="H204" i="8"/>
  <c r="H196" i="8"/>
  <c r="H188" i="8"/>
  <c r="H180" i="8"/>
  <c r="H172" i="8"/>
  <c r="H164" i="8"/>
  <c r="H156" i="8"/>
  <c r="H148" i="8"/>
  <c r="H140" i="8"/>
  <c r="H132" i="8"/>
  <c r="H124" i="8"/>
  <c r="H116" i="8"/>
  <c r="H108" i="8"/>
  <c r="H100" i="8"/>
  <c r="H92" i="8"/>
  <c r="H84" i="8"/>
  <c r="H76" i="8"/>
  <c r="H68" i="8"/>
  <c r="H60" i="8"/>
  <c r="H52" i="8"/>
  <c r="H44" i="8"/>
  <c r="H36" i="8"/>
  <c r="H28" i="8"/>
  <c r="H20" i="8"/>
  <c r="H12" i="8"/>
  <c r="H4" i="8"/>
  <c r="H211" i="8"/>
  <c r="H203" i="8"/>
  <c r="H195" i="8"/>
  <c r="H187" i="8"/>
  <c r="H179" i="8"/>
  <c r="H171" i="8"/>
  <c r="H163" i="8"/>
  <c r="H155" i="8"/>
  <c r="H147" i="8"/>
  <c r="H139" i="8"/>
  <c r="H131" i="8"/>
  <c r="H123" i="8"/>
  <c r="H115" i="8"/>
  <c r="H107" i="8"/>
  <c r="H99" i="8"/>
  <c r="H91" i="8"/>
  <c r="H83" i="8"/>
  <c r="H75" i="8"/>
  <c r="H67" i="8"/>
  <c r="H59" i="8"/>
  <c r="H51" i="8"/>
  <c r="H43" i="8"/>
  <c r="H35" i="8"/>
  <c r="H27" i="8"/>
  <c r="H19" i="8"/>
  <c r="H11" i="8"/>
  <c r="H3" i="8"/>
  <c r="H210" i="8"/>
  <c r="H202" i="8"/>
  <c r="H194" i="8"/>
  <c r="H186" i="8"/>
  <c r="H178" i="8"/>
  <c r="H170" i="8"/>
  <c r="H162" i="8"/>
  <c r="H154" i="8"/>
  <c r="H146" i="8"/>
  <c r="H138" i="8"/>
  <c r="H130" i="8"/>
  <c r="H122" i="8"/>
  <c r="H114" i="8"/>
  <c r="H106" i="8"/>
  <c r="H98" i="8"/>
  <c r="H90" i="8"/>
  <c r="H82" i="8"/>
  <c r="H74" i="8"/>
  <c r="H66" i="8"/>
  <c r="H58" i="8"/>
  <c r="H50" i="8"/>
  <c r="H42" i="8"/>
  <c r="H34" i="8"/>
  <c r="H26" i="8"/>
  <c r="H18" i="8"/>
  <c r="H10" i="8"/>
  <c r="H208" i="8"/>
  <c r="H200" i="8"/>
  <c r="H192" i="8"/>
  <c r="H184" i="8"/>
  <c r="H176" i="8"/>
  <c r="H168" i="8"/>
  <c r="H160" i="8"/>
  <c r="H152" i="8"/>
  <c r="H144" i="8"/>
  <c r="H136" i="8"/>
  <c r="H128" i="8"/>
  <c r="H120" i="8"/>
  <c r="H112" i="8"/>
  <c r="H104" i="8"/>
  <c r="H96" i="8"/>
  <c r="H88" i="8"/>
  <c r="H80" i="8"/>
  <c r="H72" i="8"/>
  <c r="H64" i="8"/>
  <c r="H56" i="8"/>
  <c r="H48" i="8"/>
  <c r="H40" i="8"/>
  <c r="H32" i="8"/>
  <c r="H24" i="8"/>
  <c r="H16" i="8"/>
  <c r="H8" i="8"/>
  <c r="H23" i="8"/>
  <c r="H55" i="8"/>
  <c r="H87" i="8"/>
  <c r="H119" i="8"/>
  <c r="H151" i="8"/>
  <c r="H183" i="8"/>
  <c r="J205" i="8"/>
  <c r="J197" i="8"/>
  <c r="J189" i="8"/>
  <c r="J181" i="8"/>
  <c r="J173" i="8"/>
  <c r="J165" i="8"/>
  <c r="J157" i="8"/>
  <c r="J149" i="8"/>
  <c r="J141" i="8"/>
  <c r="J133" i="8"/>
  <c r="J125" i="8"/>
  <c r="J117" i="8"/>
  <c r="J109" i="8"/>
  <c r="J101" i="8"/>
  <c r="J93" i="8"/>
  <c r="J85" i="8"/>
  <c r="J77" i="8"/>
  <c r="J69" i="8"/>
  <c r="J61" i="8"/>
  <c r="J53" i="8"/>
  <c r="J45" i="8"/>
  <c r="J37" i="8"/>
  <c r="J29" i="8"/>
  <c r="J21" i="8"/>
  <c r="J13" i="8"/>
  <c r="J5" i="8"/>
  <c r="J204" i="8"/>
  <c r="J196" i="8"/>
  <c r="J188" i="8"/>
  <c r="J180" i="8"/>
  <c r="J172" i="8"/>
  <c r="J164" i="8"/>
  <c r="J156" i="8"/>
  <c r="J148" i="8"/>
  <c r="J140" i="8"/>
  <c r="J132" i="8"/>
  <c r="J124" i="8"/>
  <c r="J116" i="8"/>
  <c r="J108" i="8"/>
  <c r="J100" i="8"/>
  <c r="J92" i="8"/>
  <c r="J84" i="8"/>
  <c r="J76" i="8"/>
  <c r="J68" i="8"/>
  <c r="J60" i="8"/>
  <c r="J52" i="8"/>
  <c r="J44" i="8"/>
  <c r="J36" i="8"/>
  <c r="J28" i="8"/>
  <c r="J20" i="8"/>
  <c r="J12" i="8"/>
  <c r="J4" i="8"/>
  <c r="J211" i="8"/>
  <c r="J203" i="8"/>
  <c r="J195" i="8"/>
  <c r="J187" i="8"/>
  <c r="J179" i="8"/>
  <c r="J171" i="8"/>
  <c r="J163" i="8"/>
  <c r="J155" i="8"/>
  <c r="J147" i="8"/>
  <c r="J139" i="8"/>
  <c r="J131" i="8"/>
  <c r="J123" i="8"/>
  <c r="J115" i="8"/>
  <c r="J107" i="8"/>
  <c r="J99" i="8"/>
  <c r="J91" i="8"/>
  <c r="J83" i="8"/>
  <c r="J75" i="8"/>
  <c r="J67" i="8"/>
  <c r="J59" i="8"/>
  <c r="J51" i="8"/>
  <c r="J43" i="8"/>
  <c r="J35" i="8"/>
  <c r="J27" i="8"/>
  <c r="J19" i="8"/>
  <c r="J11" i="8"/>
  <c r="J3" i="8"/>
  <c r="J210" i="8"/>
  <c r="J202" i="8"/>
  <c r="J194" i="8"/>
  <c r="J186" i="8"/>
  <c r="J178" i="8"/>
  <c r="J170" i="8"/>
  <c r="J162" i="8"/>
  <c r="J154" i="8"/>
  <c r="J146" i="8"/>
  <c r="J138" i="8"/>
  <c r="J130" i="8"/>
  <c r="J122" i="8"/>
  <c r="J114" i="8"/>
  <c r="J106" i="8"/>
  <c r="J98" i="8"/>
  <c r="J90" i="8"/>
  <c r="J82" i="8"/>
  <c r="J74" i="8"/>
  <c r="J66" i="8"/>
  <c r="J58" i="8"/>
  <c r="J50" i="8"/>
  <c r="J42" i="8"/>
  <c r="J34" i="8"/>
  <c r="J26" i="8"/>
  <c r="J18" i="8"/>
  <c r="J10" i="8"/>
  <c r="J209" i="8"/>
  <c r="J201" i="8"/>
  <c r="J193" i="8"/>
  <c r="J185" i="8"/>
  <c r="J177" i="8"/>
  <c r="J169" i="8"/>
  <c r="J161" i="8"/>
  <c r="J153" i="8"/>
  <c r="J145" i="8"/>
  <c r="J137" i="8"/>
  <c r="J129" i="8"/>
  <c r="J121" i="8"/>
  <c r="J113" i="8"/>
  <c r="J105" i="8"/>
  <c r="J97" i="8"/>
  <c r="J89" i="8"/>
  <c r="J81" i="8"/>
  <c r="J73" i="8"/>
  <c r="J65" i="8"/>
  <c r="J57" i="8"/>
  <c r="J49" i="8"/>
  <c r="J41" i="8"/>
  <c r="J33" i="8"/>
  <c r="J25" i="8"/>
  <c r="J17" i="8"/>
  <c r="J9" i="8"/>
  <c r="J207" i="8"/>
  <c r="J199" i="8"/>
  <c r="J191" i="8"/>
  <c r="J183" i="8"/>
  <c r="J175" i="8"/>
  <c r="J167" i="8"/>
  <c r="J159" i="8"/>
  <c r="J151" i="8"/>
  <c r="J143" i="8"/>
  <c r="J135" i="8"/>
  <c r="J127" i="8"/>
  <c r="J119" i="8"/>
  <c r="J111" i="8"/>
  <c r="J103" i="8"/>
  <c r="J95" i="8"/>
  <c r="J87" i="8"/>
  <c r="J79" i="8"/>
  <c r="J71" i="8"/>
  <c r="J63" i="8"/>
  <c r="J55" i="8"/>
  <c r="J47" i="8"/>
  <c r="J39" i="8"/>
  <c r="J31" i="8"/>
  <c r="J23" i="8"/>
  <c r="J15" i="8"/>
  <c r="J7" i="8"/>
  <c r="F3" i="8"/>
  <c r="F204" i="8"/>
  <c r="F196" i="8"/>
  <c r="F188" i="8"/>
  <c r="F180" i="8"/>
  <c r="F172" i="8"/>
  <c r="F164" i="8"/>
  <c r="F156" i="8"/>
  <c r="F148" i="8"/>
  <c r="F140" i="8"/>
  <c r="F132" i="8"/>
  <c r="F124" i="8"/>
  <c r="F116" i="8"/>
  <c r="F108" i="8"/>
  <c r="F100" i="8"/>
  <c r="F92" i="8"/>
  <c r="F84" i="8"/>
  <c r="F76" i="8"/>
  <c r="F68" i="8"/>
  <c r="F60" i="8"/>
  <c r="F52" i="8"/>
  <c r="F44" i="8"/>
  <c r="F36" i="8"/>
  <c r="F28" i="8"/>
  <c r="F13" i="8"/>
  <c r="H25" i="8"/>
  <c r="H57" i="8"/>
  <c r="H89" i="8"/>
  <c r="H121" i="8"/>
  <c r="H153" i="8"/>
  <c r="H185" i="8"/>
  <c r="J8" i="8"/>
  <c r="J40" i="8"/>
  <c r="J72" i="8"/>
  <c r="J104" i="8"/>
  <c r="J136" i="8"/>
  <c r="J168" i="8"/>
  <c r="J200" i="8"/>
  <c r="L23" i="8"/>
  <c r="L55" i="8"/>
  <c r="L87" i="8"/>
  <c r="L119" i="8"/>
  <c r="N134" i="8"/>
  <c r="P181" i="8"/>
  <c r="H95" i="8"/>
  <c r="H159" i="8"/>
  <c r="L206" i="8"/>
  <c r="L198" i="8"/>
  <c r="L190" i="8"/>
  <c r="L182" i="8"/>
  <c r="L174" i="8"/>
  <c r="L205" i="8"/>
  <c r="L197" i="8"/>
  <c r="L189" i="8"/>
  <c r="L181" i="8"/>
  <c r="L173" i="8"/>
  <c r="L165" i="8"/>
  <c r="L204" i="8"/>
  <c r="L196" i="8"/>
  <c r="L188" i="8"/>
  <c r="L180" i="8"/>
  <c r="L172" i="8"/>
  <c r="L164" i="8"/>
  <c r="L211" i="8"/>
  <c r="L203" i="8"/>
  <c r="L195" i="8"/>
  <c r="L187" i="8"/>
  <c r="L179" i="8"/>
  <c r="L171" i="8"/>
  <c r="L163" i="8"/>
  <c r="L210" i="8"/>
  <c r="L202" i="8"/>
  <c r="L194" i="8"/>
  <c r="L186" i="8"/>
  <c r="L178" i="8"/>
  <c r="L170" i="8"/>
  <c r="L162" i="8"/>
  <c r="L209" i="8"/>
  <c r="L201" i="8"/>
  <c r="L193" i="8"/>
  <c r="L185" i="8"/>
  <c r="L177" i="8"/>
  <c r="L169" i="8"/>
  <c r="L161" i="8"/>
  <c r="L208" i="8"/>
  <c r="L200" i="8"/>
  <c r="L192" i="8"/>
  <c r="L184" i="8"/>
  <c r="L176" i="8"/>
  <c r="L168" i="8"/>
  <c r="L160" i="8"/>
  <c r="L191" i="8"/>
  <c r="L156" i="8"/>
  <c r="L148" i="8"/>
  <c r="L140" i="8"/>
  <c r="L132" i="8"/>
  <c r="L124" i="8"/>
  <c r="L116" i="8"/>
  <c r="L108" i="8"/>
  <c r="L100" i="8"/>
  <c r="L92" i="8"/>
  <c r="L84" i="8"/>
  <c r="L76" i="8"/>
  <c r="L68" i="8"/>
  <c r="L60" i="8"/>
  <c r="L52" i="8"/>
  <c r="L44" i="8"/>
  <c r="L36" i="8"/>
  <c r="L28" i="8"/>
  <c r="L20" i="8"/>
  <c r="L12" i="8"/>
  <c r="L4" i="8"/>
  <c r="L183" i="8"/>
  <c r="L155" i="8"/>
  <c r="L147" i="8"/>
  <c r="L139" i="8"/>
  <c r="L131" i="8"/>
  <c r="L123" i="8"/>
  <c r="L115" i="8"/>
  <c r="L107" i="8"/>
  <c r="L99" i="8"/>
  <c r="L91" i="8"/>
  <c r="L83" i="8"/>
  <c r="L75" i="8"/>
  <c r="L67" i="8"/>
  <c r="L59" i="8"/>
  <c r="L51" i="8"/>
  <c r="L43" i="8"/>
  <c r="L35" i="8"/>
  <c r="L27" i="8"/>
  <c r="L19" i="8"/>
  <c r="L11" i="8"/>
  <c r="L3" i="8"/>
  <c r="L175" i="8"/>
  <c r="L154" i="8"/>
  <c r="L146" i="8"/>
  <c r="L138" i="8"/>
  <c r="L130" i="8"/>
  <c r="L122" i="8"/>
  <c r="L114" i="8"/>
  <c r="L106" i="8"/>
  <c r="L98" i="8"/>
  <c r="L90" i="8"/>
  <c r="L82" i="8"/>
  <c r="L74" i="8"/>
  <c r="L66" i="8"/>
  <c r="L58" i="8"/>
  <c r="L50" i="8"/>
  <c r="L42" i="8"/>
  <c r="L34" i="8"/>
  <c r="L26" i="8"/>
  <c r="L18" i="8"/>
  <c r="L10" i="8"/>
  <c r="L167" i="8"/>
  <c r="L153" i="8"/>
  <c r="L145" i="8"/>
  <c r="L137" i="8"/>
  <c r="L129" i="8"/>
  <c r="L121" i="8"/>
  <c r="L113" i="8"/>
  <c r="L105" i="8"/>
  <c r="L97" i="8"/>
  <c r="L89" i="8"/>
  <c r="L81" i="8"/>
  <c r="L73" i="8"/>
  <c r="L65" i="8"/>
  <c r="L57" i="8"/>
  <c r="L49" i="8"/>
  <c r="L41" i="8"/>
  <c r="L33" i="8"/>
  <c r="L25" i="8"/>
  <c r="L17" i="8"/>
  <c r="L9" i="8"/>
  <c r="L166" i="8"/>
  <c r="L152" i="8"/>
  <c r="L144" i="8"/>
  <c r="L136" i="8"/>
  <c r="L128" i="8"/>
  <c r="L120" i="8"/>
  <c r="L112" i="8"/>
  <c r="L104" i="8"/>
  <c r="L96" i="8"/>
  <c r="L88" i="8"/>
  <c r="L80" i="8"/>
  <c r="L72" i="8"/>
  <c r="L64" i="8"/>
  <c r="L56" i="8"/>
  <c r="L48" i="8"/>
  <c r="L40" i="8"/>
  <c r="L32" i="8"/>
  <c r="L24" i="8"/>
  <c r="L16" i="8"/>
  <c r="L8" i="8"/>
  <c r="L207" i="8"/>
  <c r="L158" i="8"/>
  <c r="L150" i="8"/>
  <c r="L142" i="8"/>
  <c r="L134" i="8"/>
  <c r="L126" i="8"/>
  <c r="L118" i="8"/>
  <c r="L110" i="8"/>
  <c r="L102" i="8"/>
  <c r="L94" i="8"/>
  <c r="L86" i="8"/>
  <c r="L78" i="8"/>
  <c r="L70" i="8"/>
  <c r="L62" i="8"/>
  <c r="L54" i="8"/>
  <c r="L46" i="8"/>
  <c r="L38" i="8"/>
  <c r="L30" i="8"/>
  <c r="L22" i="8"/>
  <c r="L14" i="8"/>
  <c r="L6" i="8"/>
  <c r="F210" i="8"/>
  <c r="F202" i="8"/>
  <c r="F194" i="8"/>
  <c r="F186" i="8"/>
  <c r="F178" i="8"/>
  <c r="F170" i="8"/>
  <c r="F162" i="8"/>
  <c r="F154" i="8"/>
  <c r="F146" i="8"/>
  <c r="F138" i="8"/>
  <c r="F130" i="8"/>
  <c r="F122" i="8"/>
  <c r="F114" i="8"/>
  <c r="F106" i="8"/>
  <c r="F98" i="8"/>
  <c r="F90" i="8"/>
  <c r="F82" i="8"/>
  <c r="F74" i="8"/>
  <c r="F66" i="8"/>
  <c r="F58" i="8"/>
  <c r="F50" i="8"/>
  <c r="F42" i="8"/>
  <c r="F34" i="8"/>
  <c r="F26" i="8"/>
  <c r="F5" i="8"/>
  <c r="H33" i="8"/>
  <c r="H65" i="8"/>
  <c r="H97" i="8"/>
  <c r="H129" i="8"/>
  <c r="H161" i="8"/>
  <c r="H193" i="8"/>
  <c r="J16" i="8"/>
  <c r="J48" i="8"/>
  <c r="J80" i="8"/>
  <c r="J112" i="8"/>
  <c r="J144" i="8"/>
  <c r="J176" i="8"/>
  <c r="J208" i="8"/>
  <c r="L31" i="8"/>
  <c r="L63" i="8"/>
  <c r="L95" i="8"/>
  <c r="L127" i="8"/>
  <c r="L159" i="8"/>
  <c r="R36" i="8"/>
  <c r="H63" i="8"/>
  <c r="N205" i="8"/>
  <c r="N197" i="8"/>
  <c r="N189" i="8"/>
  <c r="N181" i="8"/>
  <c r="N173" i="8"/>
  <c r="N165" i="8"/>
  <c r="N157" i="8"/>
  <c r="N149" i="8"/>
  <c r="N141" i="8"/>
  <c r="N133" i="8"/>
  <c r="N125" i="8"/>
  <c r="N117" i="8"/>
  <c r="N109" i="8"/>
  <c r="N101" i="8"/>
  <c r="N93" i="8"/>
  <c r="N85" i="8"/>
  <c r="N77" i="8"/>
  <c r="N69" i="8"/>
  <c r="N61" i="8"/>
  <c r="N53" i="8"/>
  <c r="N45" i="8"/>
  <c r="N37" i="8"/>
  <c r="N29" i="8"/>
  <c r="N21" i="8"/>
  <c r="N13" i="8"/>
  <c r="N5" i="8"/>
  <c r="N204" i="8"/>
  <c r="N196" i="8"/>
  <c r="N188" i="8"/>
  <c r="N180" i="8"/>
  <c r="N172" i="8"/>
  <c r="N164" i="8"/>
  <c r="N156" i="8"/>
  <c r="N148" i="8"/>
  <c r="N140" i="8"/>
  <c r="N132" i="8"/>
  <c r="N124" i="8"/>
  <c r="N116" i="8"/>
  <c r="N108" i="8"/>
  <c r="N100" i="8"/>
  <c r="N92" i="8"/>
  <c r="N84" i="8"/>
  <c r="N76" i="8"/>
  <c r="N68" i="8"/>
  <c r="N60" i="8"/>
  <c r="N52" i="8"/>
  <c r="N44" i="8"/>
  <c r="N36" i="8"/>
  <c r="N28" i="8"/>
  <c r="N20" i="8"/>
  <c r="N12" i="8"/>
  <c r="N4" i="8"/>
  <c r="N211" i="8"/>
  <c r="N203" i="8"/>
  <c r="N195" i="8"/>
  <c r="N187" i="8"/>
  <c r="N179" i="8"/>
  <c r="N171" i="8"/>
  <c r="N163" i="8"/>
  <c r="N155" i="8"/>
  <c r="N147" i="8"/>
  <c r="N139" i="8"/>
  <c r="N131" i="8"/>
  <c r="N123" i="8"/>
  <c r="N115" i="8"/>
  <c r="N107" i="8"/>
  <c r="N99" i="8"/>
  <c r="N91" i="8"/>
  <c r="N83" i="8"/>
  <c r="N75" i="8"/>
  <c r="N67" i="8"/>
  <c r="N59" i="8"/>
  <c r="N51" i="8"/>
  <c r="N43" i="8"/>
  <c r="N35" i="8"/>
  <c r="N27" i="8"/>
  <c r="N19" i="8"/>
  <c r="N11" i="8"/>
  <c r="N3" i="8"/>
  <c r="N210" i="8"/>
  <c r="N202" i="8"/>
  <c r="N194" i="8"/>
  <c r="N186" i="8"/>
  <c r="N178" i="8"/>
  <c r="N170" i="8"/>
  <c r="N162" i="8"/>
  <c r="N154" i="8"/>
  <c r="N146" i="8"/>
  <c r="N138" i="8"/>
  <c r="N130" i="8"/>
  <c r="N122" i="8"/>
  <c r="N114" i="8"/>
  <c r="N106" i="8"/>
  <c r="N98" i="8"/>
  <c r="N90" i="8"/>
  <c r="N82" i="8"/>
  <c r="N74" i="8"/>
  <c r="N66" i="8"/>
  <c r="N58" i="8"/>
  <c r="N50" i="8"/>
  <c r="N42" i="8"/>
  <c r="N34" i="8"/>
  <c r="N26" i="8"/>
  <c r="N18" i="8"/>
  <c r="N10" i="8"/>
  <c r="N209" i="8"/>
  <c r="N201" i="8"/>
  <c r="N193" i="8"/>
  <c r="N185" i="8"/>
  <c r="N177" i="8"/>
  <c r="N169" i="8"/>
  <c r="N161" i="8"/>
  <c r="N153" i="8"/>
  <c r="N145" i="8"/>
  <c r="N137" i="8"/>
  <c r="N129" i="8"/>
  <c r="N121" i="8"/>
  <c r="N113" i="8"/>
  <c r="N105" i="8"/>
  <c r="N97" i="8"/>
  <c r="N89" i="8"/>
  <c r="N81" i="8"/>
  <c r="N73" i="8"/>
  <c r="N65" i="8"/>
  <c r="N57" i="8"/>
  <c r="N49" i="8"/>
  <c r="N41" i="8"/>
  <c r="N33" i="8"/>
  <c r="N25" i="8"/>
  <c r="N17" i="8"/>
  <c r="N9" i="8"/>
  <c r="N208" i="8"/>
  <c r="N200" i="8"/>
  <c r="N192" i="8"/>
  <c r="N184" i="8"/>
  <c r="N176" i="8"/>
  <c r="N168" i="8"/>
  <c r="N160" i="8"/>
  <c r="N152" i="8"/>
  <c r="N144" i="8"/>
  <c r="N136" i="8"/>
  <c r="N128" i="8"/>
  <c r="N120" i="8"/>
  <c r="N112" i="8"/>
  <c r="N104" i="8"/>
  <c r="N96" i="8"/>
  <c r="N88" i="8"/>
  <c r="N80" i="8"/>
  <c r="N72" i="8"/>
  <c r="N64" i="8"/>
  <c r="N56" i="8"/>
  <c r="N48" i="8"/>
  <c r="N40" i="8"/>
  <c r="N32" i="8"/>
  <c r="N24" i="8"/>
  <c r="N16" i="8"/>
  <c r="N8" i="8"/>
  <c r="N207" i="8"/>
  <c r="N199" i="8"/>
  <c r="N191" i="8"/>
  <c r="N183" i="8"/>
  <c r="N175" i="8"/>
  <c r="N167" i="8"/>
  <c r="N159" i="8"/>
  <c r="N151" i="8"/>
  <c r="N143" i="8"/>
  <c r="N135" i="8"/>
  <c r="N127" i="8"/>
  <c r="N119" i="8"/>
  <c r="N111" i="8"/>
  <c r="N103" i="8"/>
  <c r="N95" i="8"/>
  <c r="N87" i="8"/>
  <c r="N79" i="8"/>
  <c r="N71" i="8"/>
  <c r="N63" i="8"/>
  <c r="N55" i="8"/>
  <c r="N47" i="8"/>
  <c r="N39" i="8"/>
  <c r="N31" i="8"/>
  <c r="N23" i="8"/>
  <c r="N15" i="8"/>
  <c r="N7" i="8"/>
  <c r="N174" i="8"/>
  <c r="N110" i="8"/>
  <c r="N46" i="8"/>
  <c r="N166" i="8"/>
  <c r="N102" i="8"/>
  <c r="N38" i="8"/>
  <c r="N158" i="8"/>
  <c r="N94" i="8"/>
  <c r="N30" i="8"/>
  <c r="N150" i="8"/>
  <c r="N86" i="8"/>
  <c r="N22" i="8"/>
  <c r="N206" i="8"/>
  <c r="N142" i="8"/>
  <c r="N78" i="8"/>
  <c r="N14" i="8"/>
  <c r="N190" i="8"/>
  <c r="N126" i="8"/>
  <c r="N62" i="8"/>
  <c r="F209" i="8"/>
  <c r="F201" i="8"/>
  <c r="F193" i="8"/>
  <c r="F185" i="8"/>
  <c r="F177" i="8"/>
  <c r="F169" i="8"/>
  <c r="F161" i="8"/>
  <c r="F153" i="8"/>
  <c r="F145" i="8"/>
  <c r="F137" i="8"/>
  <c r="F129" i="8"/>
  <c r="F121" i="8"/>
  <c r="F113" i="8"/>
  <c r="F105" i="8"/>
  <c r="F97" i="8"/>
  <c r="F89" i="8"/>
  <c r="F81" i="8"/>
  <c r="F73" i="8"/>
  <c r="F65" i="8"/>
  <c r="F57" i="8"/>
  <c r="F49" i="8"/>
  <c r="F41" i="8"/>
  <c r="F33" i="8"/>
  <c r="F25" i="8"/>
  <c r="H7" i="8"/>
  <c r="H39" i="8"/>
  <c r="H71" i="8"/>
  <c r="H103" i="8"/>
  <c r="H135" i="8"/>
  <c r="H167" i="8"/>
  <c r="H199" i="8"/>
  <c r="J22" i="8"/>
  <c r="J54" i="8"/>
  <c r="J86" i="8"/>
  <c r="J118" i="8"/>
  <c r="J150" i="8"/>
  <c r="J182" i="8"/>
  <c r="L5" i="8"/>
  <c r="L37" i="8"/>
  <c r="L69" i="8"/>
  <c r="L101" i="8"/>
  <c r="L133" i="8"/>
  <c r="L199" i="8"/>
  <c r="R84" i="8"/>
  <c r="H191" i="8"/>
  <c r="P204" i="8"/>
  <c r="P196" i="8"/>
  <c r="P188" i="8"/>
  <c r="P180" i="8"/>
  <c r="P172" i="8"/>
  <c r="P164" i="8"/>
  <c r="P156" i="8"/>
  <c r="P148" i="8"/>
  <c r="P140" i="8"/>
  <c r="P132" i="8"/>
  <c r="P124" i="8"/>
  <c r="P116" i="8"/>
  <c r="P108" i="8"/>
  <c r="P100" i="8"/>
  <c r="P92" i="8"/>
  <c r="P84" i="8"/>
  <c r="P76" i="8"/>
  <c r="P68" i="8"/>
  <c r="P60" i="8"/>
  <c r="P52" i="8"/>
  <c r="P44" i="8"/>
  <c r="P36" i="8"/>
  <c r="P28" i="8"/>
  <c r="P20" i="8"/>
  <c r="P12" i="8"/>
  <c r="P4" i="8"/>
  <c r="P211" i="8"/>
  <c r="P203" i="8"/>
  <c r="P195" i="8"/>
  <c r="P187" i="8"/>
  <c r="P179" i="8"/>
  <c r="P171" i="8"/>
  <c r="P163" i="8"/>
  <c r="P155" i="8"/>
  <c r="P147" i="8"/>
  <c r="P139" i="8"/>
  <c r="P131" i="8"/>
  <c r="P123" i="8"/>
  <c r="P115" i="8"/>
  <c r="P107" i="8"/>
  <c r="P99" i="8"/>
  <c r="P91" i="8"/>
  <c r="P83" i="8"/>
  <c r="P75" i="8"/>
  <c r="P67" i="8"/>
  <c r="P59" i="8"/>
  <c r="P51" i="8"/>
  <c r="P43" i="8"/>
  <c r="P35" i="8"/>
  <c r="P27" i="8"/>
  <c r="P19" i="8"/>
  <c r="P11" i="8"/>
  <c r="P3" i="8"/>
  <c r="P210" i="8"/>
  <c r="P202" i="8"/>
  <c r="P194" i="8"/>
  <c r="P186" i="8"/>
  <c r="P178" i="8"/>
  <c r="P170" i="8"/>
  <c r="P162" i="8"/>
  <c r="P154" i="8"/>
  <c r="P146" i="8"/>
  <c r="P138" i="8"/>
  <c r="P130" i="8"/>
  <c r="P122" i="8"/>
  <c r="P114" i="8"/>
  <c r="P106" i="8"/>
  <c r="P98" i="8"/>
  <c r="P90" i="8"/>
  <c r="P82" i="8"/>
  <c r="P74" i="8"/>
  <c r="P66" i="8"/>
  <c r="P58" i="8"/>
  <c r="P50" i="8"/>
  <c r="P42" i="8"/>
  <c r="P34" i="8"/>
  <c r="P26" i="8"/>
  <c r="P18" i="8"/>
  <c r="P10" i="8"/>
  <c r="P209" i="8"/>
  <c r="P201" i="8"/>
  <c r="P193" i="8"/>
  <c r="P185" i="8"/>
  <c r="P177" i="8"/>
  <c r="P169" i="8"/>
  <c r="P161" i="8"/>
  <c r="P153" i="8"/>
  <c r="P145" i="8"/>
  <c r="P137" i="8"/>
  <c r="P129" i="8"/>
  <c r="P121" i="8"/>
  <c r="P113" i="8"/>
  <c r="P105" i="8"/>
  <c r="P97" i="8"/>
  <c r="P89" i="8"/>
  <c r="P81" i="8"/>
  <c r="P73" i="8"/>
  <c r="P65" i="8"/>
  <c r="P57" i="8"/>
  <c r="P49" i="8"/>
  <c r="P41" i="8"/>
  <c r="P33" i="8"/>
  <c r="P25" i="8"/>
  <c r="P17" i="8"/>
  <c r="P9" i="8"/>
  <c r="P208" i="8"/>
  <c r="P200" i="8"/>
  <c r="P192" i="8"/>
  <c r="P184" i="8"/>
  <c r="P176" i="8"/>
  <c r="P168" i="8"/>
  <c r="P160" i="8"/>
  <c r="P152" i="8"/>
  <c r="P144" i="8"/>
  <c r="P136" i="8"/>
  <c r="P128" i="8"/>
  <c r="P120" i="8"/>
  <c r="P112" i="8"/>
  <c r="P104" i="8"/>
  <c r="P96" i="8"/>
  <c r="P88" i="8"/>
  <c r="P80" i="8"/>
  <c r="P72" i="8"/>
  <c r="P64" i="8"/>
  <c r="P56" i="8"/>
  <c r="P48" i="8"/>
  <c r="P40" i="8"/>
  <c r="P32" i="8"/>
  <c r="P24" i="8"/>
  <c r="P16" i="8"/>
  <c r="P8" i="8"/>
  <c r="P207" i="8"/>
  <c r="P199" i="8"/>
  <c r="P191" i="8"/>
  <c r="P183" i="8"/>
  <c r="P175" i="8"/>
  <c r="P167" i="8"/>
  <c r="P159" i="8"/>
  <c r="P151" i="8"/>
  <c r="P143" i="8"/>
  <c r="P135" i="8"/>
  <c r="P127" i="8"/>
  <c r="P119" i="8"/>
  <c r="P111" i="8"/>
  <c r="P103" i="8"/>
  <c r="P95" i="8"/>
  <c r="P87" i="8"/>
  <c r="P79" i="8"/>
  <c r="P71" i="8"/>
  <c r="P63" i="8"/>
  <c r="P55" i="8"/>
  <c r="P47" i="8"/>
  <c r="P39" i="8"/>
  <c r="P31" i="8"/>
  <c r="P23" i="8"/>
  <c r="P15" i="8"/>
  <c r="P7" i="8"/>
  <c r="P206" i="8"/>
  <c r="P198" i="8"/>
  <c r="P190" i="8"/>
  <c r="P182" i="8"/>
  <c r="P174" i="8"/>
  <c r="P166" i="8"/>
  <c r="P158" i="8"/>
  <c r="P150" i="8"/>
  <c r="P142" i="8"/>
  <c r="P134" i="8"/>
  <c r="P126" i="8"/>
  <c r="P118" i="8"/>
  <c r="P110" i="8"/>
  <c r="P102" i="8"/>
  <c r="P94" i="8"/>
  <c r="P86" i="8"/>
  <c r="P78" i="8"/>
  <c r="P70" i="8"/>
  <c r="P62" i="8"/>
  <c r="P54" i="8"/>
  <c r="P46" i="8"/>
  <c r="P38" i="8"/>
  <c r="P30" i="8"/>
  <c r="P22" i="8"/>
  <c r="P14" i="8"/>
  <c r="P6" i="8"/>
  <c r="P157" i="8"/>
  <c r="P93" i="8"/>
  <c r="P29" i="8"/>
  <c r="P149" i="8"/>
  <c r="P85" i="8"/>
  <c r="P21" i="8"/>
  <c r="P205" i="8"/>
  <c r="P141" i="8"/>
  <c r="P77" i="8"/>
  <c r="P13" i="8"/>
  <c r="P197" i="8"/>
  <c r="P133" i="8"/>
  <c r="P69" i="8"/>
  <c r="P5" i="8"/>
  <c r="P189" i="8"/>
  <c r="P125" i="8"/>
  <c r="P61" i="8"/>
  <c r="P173" i="8"/>
  <c r="P109" i="8"/>
  <c r="P45" i="8"/>
  <c r="F208" i="8"/>
  <c r="F200" i="8"/>
  <c r="F192" i="8"/>
  <c r="F184" i="8"/>
  <c r="F176" i="8"/>
  <c r="F168" i="8"/>
  <c r="F160" i="8"/>
  <c r="F152" i="8"/>
  <c r="F144" i="8"/>
  <c r="F136" i="8"/>
  <c r="F128" i="8"/>
  <c r="F120" i="8"/>
  <c r="F112" i="8"/>
  <c r="F104" i="8"/>
  <c r="F96" i="8"/>
  <c r="F88" i="8"/>
  <c r="F80" i="8"/>
  <c r="F72" i="8"/>
  <c r="F64" i="8"/>
  <c r="F56" i="8"/>
  <c r="F48" i="8"/>
  <c r="F40" i="8"/>
  <c r="F32" i="8"/>
  <c r="F24" i="8"/>
  <c r="H9" i="8"/>
  <c r="H41" i="8"/>
  <c r="H73" i="8"/>
  <c r="H105" i="8"/>
  <c r="H137" i="8"/>
  <c r="H169" i="8"/>
  <c r="H201" i="8"/>
  <c r="J24" i="8"/>
  <c r="J56" i="8"/>
  <c r="J88" i="8"/>
  <c r="J120" i="8"/>
  <c r="J152" i="8"/>
  <c r="J184" i="8"/>
  <c r="L7" i="8"/>
  <c r="L39" i="8"/>
  <c r="L71" i="8"/>
  <c r="L103" i="8"/>
  <c r="L135" i="8"/>
  <c r="N6" i="8"/>
  <c r="P53" i="8"/>
  <c r="H31" i="8"/>
  <c r="H127" i="8"/>
  <c r="R210" i="8"/>
  <c r="R203" i="8"/>
  <c r="R195" i="8"/>
  <c r="R187" i="8"/>
  <c r="R179" i="8"/>
  <c r="R171" i="8"/>
  <c r="R163" i="8"/>
  <c r="R155" i="8"/>
  <c r="R147" i="8"/>
  <c r="R139" i="8"/>
  <c r="R131" i="8"/>
  <c r="R123" i="8"/>
  <c r="R115" i="8"/>
  <c r="R107" i="8"/>
  <c r="R99" i="8"/>
  <c r="R91" i="8"/>
  <c r="R83" i="8"/>
  <c r="R75" i="8"/>
  <c r="R67" i="8"/>
  <c r="R59" i="8"/>
  <c r="R51" i="8"/>
  <c r="R43" i="8"/>
  <c r="R35" i="8"/>
  <c r="R27" i="8"/>
  <c r="R19" i="8"/>
  <c r="R11" i="8"/>
  <c r="R3" i="8"/>
  <c r="R211" i="8"/>
  <c r="R202" i="8"/>
  <c r="R194" i="8"/>
  <c r="R186" i="8"/>
  <c r="R178" i="8"/>
  <c r="R170" i="8"/>
  <c r="R162" i="8"/>
  <c r="R154" i="8"/>
  <c r="R146" i="8"/>
  <c r="R138" i="8"/>
  <c r="R130" i="8"/>
  <c r="R122" i="8"/>
  <c r="R114" i="8"/>
  <c r="R106" i="8"/>
  <c r="R98" i="8"/>
  <c r="R90" i="8"/>
  <c r="R82" i="8"/>
  <c r="R74" i="8"/>
  <c r="R66" i="8"/>
  <c r="R58" i="8"/>
  <c r="R50" i="8"/>
  <c r="R42" i="8"/>
  <c r="R34" i="8"/>
  <c r="R26" i="8"/>
  <c r="R18" i="8"/>
  <c r="R10" i="8"/>
  <c r="R209" i="8"/>
  <c r="R201" i="8"/>
  <c r="R193" i="8"/>
  <c r="R185" i="8"/>
  <c r="R177" i="8"/>
  <c r="R169" i="8"/>
  <c r="R161" i="8"/>
  <c r="R153" i="8"/>
  <c r="R145" i="8"/>
  <c r="R137" i="8"/>
  <c r="R129" i="8"/>
  <c r="R121" i="8"/>
  <c r="R113" i="8"/>
  <c r="R105" i="8"/>
  <c r="R97" i="8"/>
  <c r="R89" i="8"/>
  <c r="R81" i="8"/>
  <c r="R73" i="8"/>
  <c r="R65" i="8"/>
  <c r="R57" i="8"/>
  <c r="R49" i="8"/>
  <c r="R41" i="8"/>
  <c r="R33" i="8"/>
  <c r="R25" i="8"/>
  <c r="R17" i="8"/>
  <c r="R9" i="8"/>
  <c r="R208" i="8"/>
  <c r="R200" i="8"/>
  <c r="R192" i="8"/>
  <c r="R184" i="8"/>
  <c r="R176" i="8"/>
  <c r="R168" i="8"/>
  <c r="R160" i="8"/>
  <c r="R152" i="8"/>
  <c r="R144" i="8"/>
  <c r="R136" i="8"/>
  <c r="R128" i="8"/>
  <c r="R120" i="8"/>
  <c r="R112" i="8"/>
  <c r="R104" i="8"/>
  <c r="R96" i="8"/>
  <c r="R88" i="8"/>
  <c r="R80" i="8"/>
  <c r="R72" i="8"/>
  <c r="R64" i="8"/>
  <c r="R56" i="8"/>
  <c r="R48" i="8"/>
  <c r="R40" i="8"/>
  <c r="R32" i="8"/>
  <c r="R24" i="8"/>
  <c r="R16" i="8"/>
  <c r="R8" i="8"/>
  <c r="R207" i="8"/>
  <c r="R199" i="8"/>
  <c r="R191" i="8"/>
  <c r="R183" i="8"/>
  <c r="R175" i="8"/>
  <c r="R167" i="8"/>
  <c r="R159" i="8"/>
  <c r="R151" i="8"/>
  <c r="R143" i="8"/>
  <c r="R135" i="8"/>
  <c r="R127" i="8"/>
  <c r="R119" i="8"/>
  <c r="R111" i="8"/>
  <c r="R103" i="8"/>
  <c r="R95" i="8"/>
  <c r="R87" i="8"/>
  <c r="R79" i="8"/>
  <c r="R71" i="8"/>
  <c r="R63" i="8"/>
  <c r="R55" i="8"/>
  <c r="R47" i="8"/>
  <c r="R39" i="8"/>
  <c r="R31" i="8"/>
  <c r="R23" i="8"/>
  <c r="R15" i="8"/>
  <c r="R7" i="8"/>
  <c r="R206" i="8"/>
  <c r="R198" i="8"/>
  <c r="R190" i="8"/>
  <c r="R182" i="8"/>
  <c r="R174" i="8"/>
  <c r="R166" i="8"/>
  <c r="R158" i="8"/>
  <c r="R150" i="8"/>
  <c r="R142" i="8"/>
  <c r="R134" i="8"/>
  <c r="R126" i="8"/>
  <c r="R118" i="8"/>
  <c r="R110" i="8"/>
  <c r="R102" i="8"/>
  <c r="R94" i="8"/>
  <c r="R86" i="8"/>
  <c r="R78" i="8"/>
  <c r="R70" i="8"/>
  <c r="R62" i="8"/>
  <c r="R54" i="8"/>
  <c r="R46" i="8"/>
  <c r="R38" i="8"/>
  <c r="R30" i="8"/>
  <c r="R22" i="8"/>
  <c r="R14" i="8"/>
  <c r="R6" i="8"/>
  <c r="R205" i="8"/>
  <c r="R197" i="8"/>
  <c r="R189" i="8"/>
  <c r="R181" i="8"/>
  <c r="R173" i="8"/>
  <c r="R165" i="8"/>
  <c r="R157" i="8"/>
  <c r="R149" i="8"/>
  <c r="R141" i="8"/>
  <c r="R133" i="8"/>
  <c r="R125" i="8"/>
  <c r="R117" i="8"/>
  <c r="R109" i="8"/>
  <c r="R101" i="8"/>
  <c r="R93" i="8"/>
  <c r="R85" i="8"/>
  <c r="R77" i="8"/>
  <c r="R69" i="8"/>
  <c r="R61" i="8"/>
  <c r="R53" i="8"/>
  <c r="R45" i="8"/>
  <c r="R37" i="8"/>
  <c r="R29" i="8"/>
  <c r="R21" i="8"/>
  <c r="R13" i="8"/>
  <c r="R5" i="8"/>
  <c r="R204" i="8"/>
  <c r="R140" i="8"/>
  <c r="R76" i="8"/>
  <c r="R12" i="8"/>
  <c r="R196" i="8"/>
  <c r="R132" i="8"/>
  <c r="R68" i="8"/>
  <c r="R4" i="8"/>
  <c r="R188" i="8"/>
  <c r="R124" i="8"/>
  <c r="R60" i="8"/>
  <c r="R180" i="8"/>
  <c r="R116" i="8"/>
  <c r="R52" i="8"/>
  <c r="R172" i="8"/>
  <c r="R108" i="8"/>
  <c r="R44" i="8"/>
  <c r="R156" i="8"/>
  <c r="R92" i="8"/>
  <c r="R28" i="8"/>
  <c r="F207" i="8"/>
  <c r="F199" i="8"/>
  <c r="F191" i="8"/>
  <c r="F183" i="8"/>
  <c r="F175" i="8"/>
  <c r="F167" i="8"/>
  <c r="F159" i="8"/>
  <c r="F151" i="8"/>
  <c r="F143" i="8"/>
  <c r="F135" i="8"/>
  <c r="F127" i="8"/>
  <c r="F119" i="8"/>
  <c r="F111" i="8"/>
  <c r="F103" i="8"/>
  <c r="F95" i="8"/>
  <c r="F87" i="8"/>
  <c r="F79" i="8"/>
  <c r="F71" i="8"/>
  <c r="F63" i="8"/>
  <c r="F55" i="8"/>
  <c r="F47" i="8"/>
  <c r="F39" i="8"/>
  <c r="F31" i="8"/>
  <c r="H15" i="8"/>
  <c r="H47" i="8"/>
  <c r="H79" i="8"/>
  <c r="H111" i="8"/>
  <c r="H143" i="8"/>
  <c r="H175" i="8"/>
  <c r="H207" i="8"/>
  <c r="J30" i="8"/>
  <c r="J62" i="8"/>
  <c r="J94" i="8"/>
  <c r="J126" i="8"/>
  <c r="J158" i="8"/>
  <c r="J190" i="8"/>
  <c r="L13" i="8"/>
  <c r="L45" i="8"/>
  <c r="L77" i="8"/>
  <c r="L109" i="8"/>
  <c r="L141" i="8"/>
  <c r="N54" i="8"/>
  <c r="P101" i="8"/>
  <c r="R148" i="8"/>
  <c r="F8" i="8"/>
  <c r="F16" i="8"/>
  <c r="F9" i="8"/>
  <c r="F17" i="8"/>
  <c r="F10" i="8"/>
  <c r="F18" i="8"/>
  <c r="F11" i="8"/>
  <c r="F19" i="8"/>
  <c r="F4" i="8"/>
  <c r="F12" i="8"/>
  <c r="F20" i="8"/>
  <c r="F6" i="8"/>
  <c r="F14" i="8"/>
  <c r="F22" i="8"/>
  <c r="F206" i="8"/>
  <c r="F198" i="8"/>
  <c r="F190" i="8"/>
  <c r="F182" i="8"/>
  <c r="F174" i="8"/>
  <c r="F166" i="8"/>
  <c r="F158" i="8"/>
  <c r="F150" i="8"/>
  <c r="F142" i="8"/>
  <c r="F134" i="8"/>
  <c r="F126" i="8"/>
  <c r="F118" i="8"/>
  <c r="F110" i="8"/>
  <c r="F102" i="8"/>
  <c r="F94" i="8"/>
  <c r="F86" i="8"/>
  <c r="F78" i="8"/>
  <c r="F70" i="8"/>
  <c r="F62" i="8"/>
  <c r="F54" i="8"/>
  <c r="F46" i="8"/>
  <c r="F38" i="8"/>
  <c r="F30" i="8"/>
  <c r="F21" i="8"/>
  <c r="H17" i="8"/>
  <c r="H49" i="8"/>
  <c r="H81" i="8"/>
  <c r="H113" i="8"/>
  <c r="H145" i="8"/>
  <c r="H177" i="8"/>
  <c r="H209" i="8"/>
  <c r="J32" i="8"/>
  <c r="J64" i="8"/>
  <c r="J96" i="8"/>
  <c r="J128" i="8"/>
  <c r="J160" i="8"/>
  <c r="J192" i="8"/>
  <c r="L15" i="8"/>
  <c r="L47" i="8"/>
  <c r="L79" i="8"/>
  <c r="L111" i="8"/>
  <c r="L143" i="8"/>
  <c r="N70" i="8"/>
  <c r="P117" i="8"/>
  <c r="R164" i="8"/>
  <c r="N213" i="8" l="1"/>
  <c r="L213" i="8"/>
  <c r="F213" i="8"/>
  <c r="P213" i="8"/>
  <c r="H213" i="8"/>
  <c r="R213" i="8"/>
  <c r="J213" i="8"/>
</calcChain>
</file>

<file path=xl/sharedStrings.xml><?xml version="1.0" encoding="utf-8"?>
<sst xmlns="http://schemas.openxmlformats.org/spreadsheetml/2006/main" count="224" uniqueCount="221">
  <si>
    <t>ID</t>
  </si>
  <si>
    <t>Nombre empresa</t>
  </si>
  <si>
    <t>Sistema Interconectado Nacional</t>
  </si>
  <si>
    <t>Zonas No Interconectadas</t>
  </si>
  <si>
    <t>Generación</t>
  </si>
  <si>
    <t>Transmisión</t>
  </si>
  <si>
    <t>Distribución</t>
  </si>
  <si>
    <t>Comercialización</t>
  </si>
  <si>
    <t>ISAGEN S.A. E.S.P.</t>
  </si>
  <si>
    <t>TERMOBARRANQUILLA S.A. E.S.P.</t>
  </si>
  <si>
    <t>PROMOTORA DE ENERGIA ELECTRICA DE CARTAGENA SAS ESP</t>
  </si>
  <si>
    <t>EMPRESA DE ENERGIA DE BOYACA S.A. E.S.P. EMPRESA DE SERVICIOS PUBLICOS</t>
  </si>
  <si>
    <t>CENTRAL HIDROELECTRICA DE CALDAS S.A. E.S.P. BIC BENEFICIO E INTERES COLECTIVO</t>
  </si>
  <si>
    <t>CENTRALES ELECTRICAS DE NARIÑO S.A. E.S.P.</t>
  </si>
  <si>
    <t>EMPRESA DE ENERGIA DEL  QUINDIO S.A.E.S.P.</t>
  </si>
  <si>
    <t>ELECTRIFICADORA DE SANTANDER S.A. E.S.P.</t>
  </si>
  <si>
    <t>CELSIA COLOMBIA S.A. E.S.P.</t>
  </si>
  <si>
    <t>EMPRESAS PÚBLICAS DE MEDELLIN E.S.P.</t>
  </si>
  <si>
    <t>EMPRESA MUNICIPAL DE SERVICIOS PUBLICOS DE CARTAGENA DEL CHAIRA</t>
  </si>
  <si>
    <t>EMPRESAS PÚBLICAS  DE URRAO E.S.P.</t>
  </si>
  <si>
    <t>INTERCONEXION ELECTRICA S.A. E.S.P.</t>
  </si>
  <si>
    <t>GRUPO ENERGÍA BOGOTA S.A. ESP.</t>
  </si>
  <si>
    <t>ENEL COLOMBIA S.A. E.S.P.</t>
  </si>
  <si>
    <t>EMPRESA DE ENERGIA DE ARAUCA</t>
  </si>
  <si>
    <t>ELECTRIFICADORA DEL META S.A. E.S.P.</t>
  </si>
  <si>
    <t>CENTRALES ELECTRICAS DEL NORTE DE SANTANDER S.A. ESP</t>
  </si>
  <si>
    <t>COMPAÑÍA DE ELECTRICIDAD DE TULUÁ S.A. E.S.P.</t>
  </si>
  <si>
    <t>EMPRESA MUNICIPAL DE ENERGÍA ELÉCTRICA S.A-E.S.P</t>
  </si>
  <si>
    <t>EMPRESAS PUBLICAS DE CALARCA  E.S.P.</t>
  </si>
  <si>
    <t>ELECTRIFICADORA DEL HUILA S.A. E.S.P.</t>
  </si>
  <si>
    <t>ELECTRIFICADORA DEL CAQUETA S.A. ESP</t>
  </si>
  <si>
    <t>COMPAÑIA ELECTRICA DE SOCHAGOTA S.A. E.S.P.</t>
  </si>
  <si>
    <t>TERMOEMCALI  I  S.A. ESP</t>
  </si>
  <si>
    <t>GENERADORA COLOMBIANA DE ELECTRICIDAD SA ESP</t>
  </si>
  <si>
    <t>SOCIEDAD PRODUCTORA DE ENERGÍA DE SAN ANDRES Y PROVIDENCIA S.A. E.S.P.</t>
  </si>
  <si>
    <t>RUITOQUE S.A. E.S.P.</t>
  </si>
  <si>
    <t>GESTION ENERGETICA S.A. ESP</t>
  </si>
  <si>
    <t>EMPRESA  DE SERVICIOS PUBLICOS DOMICILIARIOS DE PUERTO LEGUIZAMO</t>
  </si>
  <si>
    <t>PRIME TERMOVALLE S.A.S EMPRESA DE SERVICIOS PUBLICOS</t>
  </si>
  <si>
    <t xml:space="preserve">EMPRESA DE ENERGIA DEL VALLE DE SIBUNDOY S.A. E.S.P. </t>
  </si>
  <si>
    <t>AES COLOMBIA &amp; CIA S C A E S P</t>
  </si>
  <si>
    <t>EMPRESA DE SERVICIOS PUBLICOS DE BAHIA SOLANO S.A. ESP</t>
  </si>
  <si>
    <t>EMPRESA DE  ENERGÍA  DE GUAPI  S.A. E.S.P.</t>
  </si>
  <si>
    <t>EMPRESA DE SERVICOS PUBLICOS DE ACANDI S.A E.S.P.</t>
  </si>
  <si>
    <t>EMPRESA DE ENERGIA DEL PUTUMAYO S.A. ESP</t>
  </si>
  <si>
    <t>DISTRIBUIDORA Y COMERCIALIZADORA DE ENERGIA ELECTRICA S.A. E.S.P.</t>
  </si>
  <si>
    <t>EMPRESA DE ENERGÍA DE PEREIRA S.A. ESP.</t>
  </si>
  <si>
    <t>JUNTA ADMINISTRADORA DE SERVICIOS PÚBLICOS  DE  CAPURGANA</t>
  </si>
  <si>
    <t>DISTASA S.A. E.S.P.</t>
  </si>
  <si>
    <t>EMPRESA URRA S.A. E.S.P.</t>
  </si>
  <si>
    <t>EMPRESA SIGLO XXI EICE ESP</t>
  </si>
  <si>
    <t>TRANSELCA S.A. E.S.P.</t>
  </si>
  <si>
    <t>TERMOCANDELARIA SOCIEDAD EN COMANDITA POR ACCIONES EMPRESA DE SERVICIOS PUBLICOS</t>
  </si>
  <si>
    <t>VATIA S.A. E.S.P.</t>
  </si>
  <si>
    <t>EMPRESA DE ENERGIA DEL BAJO PUTUMAYO  S.A.  E.S.P.</t>
  </si>
  <si>
    <t>DICELER S.A E.S.P.</t>
  </si>
  <si>
    <t>PROYECTOS ENERGETICOS DEL CAUCA S.A. E.S.P.</t>
  </si>
  <si>
    <t>EMPRESAS MUNICIPALES DE CALI   E.I.C.E  E.S.P</t>
  </si>
  <si>
    <t>ENERCO S.A. E.S.P.</t>
  </si>
  <si>
    <t xml:space="preserve">EMPRESA ASOCIATIVA DE TRABAJO ELECTRIFICADORA  DE  SAN JUAN DE LA COSTA E.S.P. </t>
  </si>
  <si>
    <t>EMPRESA DE ENERGIA ELECTRICA DEL DEPARTAMENTO DEL GUAVIARE SA ESP</t>
  </si>
  <si>
    <t>ENERGETICOS S.A.S.  E.S.P. DISTRIBUIDORA Y COMERCIALIZADORA DE ENERGIA GAS E HIDROCARBUROS</t>
  </si>
  <si>
    <t>EMPRESA DE ENERGIA ELECTRICA DEL DEPARTAMENTO DEL VICHADA S.A</t>
  </si>
  <si>
    <t>EMPRESA DISTRIBUIDORA DEL PACIFICO S.A. E.S.P</t>
  </si>
  <si>
    <t>PRIME TERMOFLORES S.AS E.S.P.</t>
  </si>
  <si>
    <t>EMPRESA DE ENERGIA DE CASANARE SA ESP</t>
  </si>
  <si>
    <t>A.S.C INGENIERIA SOCIEDAD ANONIMA SA ESP.</t>
  </si>
  <si>
    <t>TERMOYOPAL GENERACION 2 S.A.S. E.S.P.</t>
  </si>
  <si>
    <t>EMPRESA DE ENERGIA DE MAGUI PAYAN S.A E.S.P</t>
  </si>
  <si>
    <t>MUNICIPIO DE TARAIRA</t>
  </si>
  <si>
    <t>COMERCIALIZADORA DEL CAFE S.A.S. E.S.P.</t>
  </si>
  <si>
    <t xml:space="preserve">MUNICIPIO DEL MEDIO ATRATO </t>
  </si>
  <si>
    <t>E2 ENERGIA EFICIENTE S.A. E.S.P.</t>
  </si>
  <si>
    <t>ENERTOTAL S.A. E.S.P.</t>
  </si>
  <si>
    <t>XM COMPAÑIA DE EXPERTOS EN MERCADOS S.A. E.S.P.</t>
  </si>
  <si>
    <t>COENERSA S.A.S E.S.P.</t>
  </si>
  <si>
    <t>GENERARCO S.A.S. E.S.P.</t>
  </si>
  <si>
    <t>COOPERATIVA DE SERVICIOS PÚBLICOS DE LÓPEZ DE MICAY</t>
  </si>
  <si>
    <t>GENERADORA Y COMERCIALIZADORA DE ENERGIA DEL CARIBE S.A E.S.P</t>
  </si>
  <si>
    <t>LA CASCADA S.A.S E.S.P.</t>
  </si>
  <si>
    <t>AMERICANA DE ENERGIA S.A.S. E.S.P.</t>
  </si>
  <si>
    <t>HIDROTOLIMA S.A.S E.S.P</t>
  </si>
  <si>
    <t>ENERGIA RENOVABLE DE COLOMBIA S.A. E.S.P</t>
  </si>
  <si>
    <t>GENERSYS S.A.S E.S.P.</t>
  </si>
  <si>
    <t>TERMOTASAJERO SA ESP</t>
  </si>
  <si>
    <t>ENERGIA DEL RIO PIEDRAS S.A. E.S.P.</t>
  </si>
  <si>
    <t>EMPRESA DE GENERACION Y PROMOCION DE ENERGIA DE ANTIOQUIA SA ESP</t>
  </si>
  <si>
    <t xml:space="preserve">ASOCIACIÓN DE USUARIOS DEL SERVICIO DE ENERGÍA ELÉCTRICA DE LA ZONA RURAL DE SANTA BARBARA DE ISCUANDE </t>
  </si>
  <si>
    <t>ENERLIM S.A. E.S.P.</t>
  </si>
  <si>
    <t>ASOCIACION DE USUARIOS DE SERVICIOS PUBLICOS DEL MEDIO BAUDO</t>
  </si>
  <si>
    <t>GENDECAR S.A. E.S.P.</t>
  </si>
  <si>
    <t>EMPRESA DE SERVICIOS PUBLICOS DOMICILIARIOS DE UNGUIA SA ESP</t>
  </si>
  <si>
    <t>PROFESIONALES EN ENERGÍA S.A E.S.P</t>
  </si>
  <si>
    <t>COLENERGIA S.A.  ESP</t>
  </si>
  <si>
    <t>EMPRESA ASOCIATIVA DE TRABAJO ENERGIA DEL SUR</t>
  </si>
  <si>
    <t>ENERGIA PARA EL AMAZONAS S.A. ESP</t>
  </si>
  <si>
    <t>COMPAÑIA ENERGETICA DE OCCIDENTE S.A.S.  E.S.P.</t>
  </si>
  <si>
    <t>HZ ENERGY S.A.S. E.S.P.</t>
  </si>
  <si>
    <t>CENTRAL TERMOELECTRICA EL MORRO 2 SAS ESP</t>
  </si>
  <si>
    <t>FUENTES DE ENERGÍAS RENOVABLES S.A.S. ESP</t>
  </si>
  <si>
    <t>ELECTRIFICADORA DE MAPIRIPÁN S.A. E.S.P.</t>
  </si>
  <si>
    <t xml:space="preserve">EMPRESA ASOCIATIVA DE TRABAJO ELECTROSOLEDAD DE ISCUANDE </t>
  </si>
  <si>
    <t>HIDROELECTRICA DEL ALTO PORCE S.A.S  E.S.P</t>
  </si>
  <si>
    <t>GENERSA S.A.S E.S.P.</t>
  </si>
  <si>
    <t>ITALCOL ENERGIA S.A. ESP.</t>
  </si>
  <si>
    <t>EMPRESA ASOCIATIVA DE TRABAJO DE PRESTACION DE SERVICIOS PUBLICOS DE BOCAS DE CURAY E.S.P.</t>
  </si>
  <si>
    <t>FORCEFUL ENERGY S.A.S E.S.P</t>
  </si>
  <si>
    <t>COMPAÑIA DE SERVICIOS PUBLICOS DOMICILIARIOS DE BOJAYA S.A E.S.P.</t>
  </si>
  <si>
    <t>TERMOTASAJERO DOS S.A. E.S.P.</t>
  </si>
  <si>
    <t>GENERPUTUMAYO S.A.S E.S.P.</t>
  </si>
  <si>
    <t>RISARALDA ENERGIA S.A.S. E.S.P.</t>
  </si>
  <si>
    <t>IA ENERGIA Y GESTION S.A.S. E.S.P.</t>
  </si>
  <si>
    <t>GENSER POWER SAS ESP</t>
  </si>
  <si>
    <t>SPECTRUM RENOVAVEIS SAS ESP</t>
  </si>
  <si>
    <t>ECOMMERCIAL SAS ESP</t>
  </si>
  <si>
    <t>ISA INTERCOLOMBIA S.A. E.S.P</t>
  </si>
  <si>
    <t>EMPRESA DE SERVICIOS PUBLICOS DE SANTANDER S.A.E.S.P.</t>
  </si>
  <si>
    <t>BIOGAS COLOMBIA SAS ESP</t>
  </si>
  <si>
    <t>CEMEX ENERGY SAS ESP</t>
  </si>
  <si>
    <t>RIOPAILA ENERGÍA SAS ESP</t>
  </si>
  <si>
    <t>QI ENERGY SAS ESP</t>
  </si>
  <si>
    <t>DESARROLLO ELECTRICO SURIA S.A.S. E.S.P.</t>
  </si>
  <si>
    <t>IAC ENERGY SAS ESP</t>
  </si>
  <si>
    <t xml:space="preserve">EMPRESA DE SERVICIOS PUBLICOS DE ENERGIA ELECTRICA DEL CAUCA </t>
  </si>
  <si>
    <t>NITRO ENERGY COLOMBIA S.A.S. E.S.P.</t>
  </si>
  <si>
    <t>TERMO MECHERO MORRO SAS ESP</t>
  </si>
  <si>
    <t>ENERGETICA SA ESP</t>
  </si>
  <si>
    <t>INVERSIONES, SUMINISTROS Y SERVICIOS SAFEANA SAS EMPRESA DE SERVICIOS PUBLICOS</t>
  </si>
  <si>
    <t>CONELCA  S.A.S.  E.S.P.</t>
  </si>
  <si>
    <t xml:space="preserve">CENTRAL HIDROELÉCTRICA CONCORDIA SAS ESP </t>
  </si>
  <si>
    <t>ESPACIO PRODUCTIVO SAS ESP</t>
  </si>
  <si>
    <t>AGENTE EXPERTO EN SERVICIOS PUBLICOS SAS ESP</t>
  </si>
  <si>
    <t>TRANSPORTADORA ELECTRICA DEL CARIBE S.A.S  E.S.P</t>
  </si>
  <si>
    <t>GECELCA 3 S.A.S. E.S.P.</t>
  </si>
  <si>
    <t>TERPEL ENERGIA S.A.S E.S.P</t>
  </si>
  <si>
    <t>EMPRESA DE SERVICIOS PUBLICOS DEL ALTO BAUDO E.S.P. S.A.S.</t>
  </si>
  <si>
    <t>ENERGIA ELECTRICA DE LA COSTA ATLANTICA S.A. E.S.P.</t>
  </si>
  <si>
    <t>AMPERIA SA ESP</t>
  </si>
  <si>
    <t>GENERADORA ALEJANDRIA S.A.S. - E.S.P.</t>
  </si>
  <si>
    <t>SMARTEN SAS ESP</t>
  </si>
  <si>
    <t>EMPRESA ASOCIATIVA DE TRABAJO ELECTRIFICADORA DEL PACIFICO SUR</t>
  </si>
  <si>
    <t>ELECNORTE S.A.S. ESP</t>
  </si>
  <si>
    <t>CCG ENERGY SAS ESP</t>
  </si>
  <si>
    <t>FRANCA ENERGIA SA ESP</t>
  </si>
  <si>
    <t>ENERPACIFIC S.A.S. E.S.P.</t>
  </si>
  <si>
    <t>TERMONORTE SAS ESP</t>
  </si>
  <si>
    <t>CEN ENERGY S.A.S E.S.P</t>
  </si>
  <si>
    <t>SOUTH32 ENERGY S.A.S. E.S.P.</t>
  </si>
  <si>
    <t>E..A. T. ELECTRIFICADORA DE LA ZONA FRONTERA Y RURAL DE TUMACO</t>
  </si>
  <si>
    <t>EMPRESA DE SERVICIOS PUBLICOS DEL CAQUETA S.A.S. ESP</t>
  </si>
  <si>
    <t>MESSER ENERGY SERVICES SAS ESP</t>
  </si>
  <si>
    <t>IC Asesorías y Proyectos S.A.S E.S.P</t>
  </si>
  <si>
    <t>JULIA-RD S.A. E.S.P.</t>
  </si>
  <si>
    <t>GENERADORA CANTAYUS SAS ESP</t>
  </si>
  <si>
    <t>AURES BAJO S.A.S. E.S.P.</t>
  </si>
  <si>
    <t>BOSQUES SOLARES DE LOS LLANOS 1 SAS ESP</t>
  </si>
  <si>
    <t>BOSQUES SOLARES DE LOS LLANOS 2 SAS ESP</t>
  </si>
  <si>
    <t>BOSQUES SOLARES DE LOS LLANOS 3 SAS ESP</t>
  </si>
  <si>
    <t>GENERACIÓN DE ENERGÍA S.A.S. E.S.P.</t>
  </si>
  <si>
    <t>ECOPETROL ENERGÍA S.A.S. E.S.P.</t>
  </si>
  <si>
    <t>PLUSENERGY SAS ESP</t>
  </si>
  <si>
    <t>EMPRESA DE SERVICIOS PUBLICOS ENERGIZAR DEL PACIFICO S.A. E.S.P.</t>
  </si>
  <si>
    <t>COLOMBINA ENERGIA SAS ESP</t>
  </si>
  <si>
    <t>LATINOAMERICAN ENERGY SAS ESP</t>
  </si>
  <si>
    <t>SANTA FE ENERGY ZOMAC S.A.S. E.S.P.</t>
  </si>
  <si>
    <t>EMPRESA DE ENERGY Y SERVICIOS S.A.S  E.S.P</t>
  </si>
  <si>
    <t>HELIOS ENERGIA S.A. ESP</t>
  </si>
  <si>
    <t>ENERGIA DEL SUROESTE S.A. E.S.P.</t>
  </si>
  <si>
    <t>EMCOLEN S.A.S. E.S.P.</t>
  </si>
  <si>
    <t>EMPRESA DE SERVICIOS PÚBLICOS DE ENERGÍA LIMPIA DE COLOMBIA ENERLIMPIA S.A. E.S.P.</t>
  </si>
  <si>
    <t>ENERMAS SAS ESP</t>
  </si>
  <si>
    <t>SOUL ENERGY SAS ESP</t>
  </si>
  <si>
    <t>VOLTAJE EMPRESARIAL SAS ESP</t>
  </si>
  <si>
    <t>ELECTRIFICADORA ENTRE RIOS S.A.S</t>
  </si>
  <si>
    <t>HIDROENERGIA DE LA MONTAÑA S.A.S E.S.P</t>
  </si>
  <si>
    <t>DEPI ENERGY S.A.S. E.S.P.</t>
  </si>
  <si>
    <t>SVC E.S.P. S.A.S. ZOMAC</t>
  </si>
  <si>
    <t>Vientos del Norte S.A.S. E.S.P.</t>
  </si>
  <si>
    <t>Eolos Energía S.A.S. E.S.P.</t>
  </si>
  <si>
    <t>Hidroelectrica Barrancas S.A.S E.S.P</t>
  </si>
  <si>
    <t>CARIBEMAR DE LA COSTA S.A.S. E.S.P.</t>
  </si>
  <si>
    <t>AIR-E S.A.S. E.S.P.</t>
  </si>
  <si>
    <t>ENERGIA LIMPIA Y EFICIENTE SAS ESP</t>
  </si>
  <si>
    <t>GREENYELLOW COMERCIALIZADORA SAS ESP</t>
  </si>
  <si>
    <t>PROENERGY SOCIEDAD POR ACCIONES SIMPLIFICADAS EMPRESA DE SERVICIOS PUBLICOS DOMICILIARIOS</t>
  </si>
  <si>
    <t>ENERGIA Y CONECTIVIDAD COMUNITARIA MONTES DE MARIA S.A.S. E.S.P.</t>
  </si>
  <si>
    <t xml:space="preserve">GAP ENERGY GROUP S.A.S ESP </t>
  </si>
  <si>
    <t>ATLÁNTICA COLOMBIA S.A.S. E.S.P.</t>
  </si>
  <si>
    <t>ENERXIA COLOMBIA SAS ESP</t>
  </si>
  <si>
    <t>EAT ELECTRIFICADORA DE LA ZONA URBANA Y RURAL DE CHOCO</t>
  </si>
  <si>
    <t>CENTRAL HIDROELECTRICA ZEUS SAS ESP</t>
  </si>
  <si>
    <t>EMPRESA ENERSUA S.A.S E.S.P EMPRESA DE SERVICIOS PUBLICOS</t>
  </si>
  <si>
    <t>GENERCOL S.A.S. E.S.P. ZOMAC</t>
  </si>
  <si>
    <t>ENERVISA SAS ESP</t>
  </si>
  <si>
    <t>Transacciones Energeticas S.A.S Empresa de Servicios Públicos E.S.P</t>
  </si>
  <si>
    <t>TRINA SOLAR GENERADOR COLOMBIA SAN FELIPE SAS</t>
  </si>
  <si>
    <t>SUNCO ENERGY  SAS</t>
  </si>
  <si>
    <t>CEE ENERGY SAS ESP</t>
  </si>
  <si>
    <t>EMPRESA PRESTADORA DE SERVICIOS PUBLICOS DE ACUEDUCTO, ALCANTARILLADO, ASEO, ENERGIA, TECNOLOGIAS DE LA INFORMACION Y COMUNICACIONES DE OCCIDENTE SAS</t>
  </si>
  <si>
    <t>TRINA SOLAR GENERADOR COLOMBIA - CARTAGO S.A.S E.S.P</t>
  </si>
  <si>
    <t>TRINA SOLAR GENERADOR COLOMBIA - CAMPANO S.A.S. E.S.P</t>
  </si>
  <si>
    <t>NOVA ENERGY STAR S.A.S. E.S.P.</t>
  </si>
  <si>
    <t>ENERBIT SAS ESP</t>
  </si>
  <si>
    <t>SAMPI JPD SAS ESP</t>
  </si>
  <si>
    <t>SUBA SOLAR S.A.S. E.S.P.</t>
  </si>
  <si>
    <t>PCH SAN BARTOLOME SAS ESP</t>
  </si>
  <si>
    <t>4E GROUP SAS ESP</t>
  </si>
  <si>
    <t>COMPAÑÍA INTEGRAL ENERGETICA SAS ESP</t>
  </si>
  <si>
    <t>SOL &amp; CIELO ENERGIA SAS ESP</t>
  </si>
  <si>
    <t>BTG PACTUAL COMERCIALIZADORA DE ENERGIA  S.A.S. E.S.P.</t>
  </si>
  <si>
    <t>Enel X Colombia SAS ESP</t>
  </si>
  <si>
    <t>Parque Solar Los Girasoles SAS ESP</t>
  </si>
  <si>
    <t>BIA ENERGY SAS ESP</t>
  </si>
  <si>
    <t>ENERGIA Y GAS DE COLOMBIA SAS ESP</t>
  </si>
  <si>
    <t>DRUMMOND POWER SAS ESP</t>
  </si>
  <si>
    <t>SOLARPACK COLOMBIA SAS ESP</t>
  </si>
  <si>
    <t>GENERSOL S.A.S. E.S.P.</t>
  </si>
  <si>
    <t>Total Ingresos Operacionales</t>
  </si>
  <si>
    <t>% de participación</t>
  </si>
  <si>
    <t>% Generación</t>
  </si>
  <si>
    <t>Totales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</si>
</sst>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0.0000%"/>
    <numFmt numFmtId="165" formatCode="0.000000000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b/>
      <sz val="11"/>
      <color theme="1"/>
      <name val="Arial"/>
      <family val="2"/>
    </font>
    <font>
      <b/>
      <sz val="8"/>
      <color theme="1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3" borderId="0" xfId="0" applyFill="1" applyAlignment="1">
      <alignment vertical="center"/>
    </xf>
    <xf numFmtId="0" fontId="6" fillId="0" borderId="0" xfId="0" applyFont="1" applyAlignment="1">
      <alignment vertical="center"/>
    </xf>
    <xf numFmtId="0" fontId="3" fillId="2" borderId="0" xfId="0" applyFont="1" applyFill="1" applyAlignment="1">
      <alignment horizontal="center" vertical="center" wrapText="1"/>
    </xf>
    <xf numFmtId="0" fontId="0" fillId="0" borderId="0" xfId="0" applyFill="1"/>
    <xf numFmtId="165" fontId="0" fillId="0" borderId="0" xfId="2" applyNumberFormat="1" applyFont="1"/>
    <xf numFmtId="0" fontId="0" fillId="0" borderId="0" xfId="0" applyFill="1" applyAlignment="1">
      <alignment wrapText="1"/>
    </xf>
    <xf numFmtId="165" fontId="0" fillId="0" borderId="0" xfId="2" applyNumberFormat="1" applyFont="1" applyFill="1"/>
    <xf numFmtId="0" fontId="0" fillId="0" borderId="1" xfId="0" applyFill="1" applyBorder="1" applyAlignment="1">
      <alignment vertical="center"/>
    </xf>
    <xf numFmtId="0" fontId="5" fillId="0" borderId="1" xfId="0" applyFont="1" applyFill="1" applyBorder="1" applyAlignment="1">
      <alignment vertical="center" wrapText="1"/>
    </xf>
    <xf numFmtId="37" fontId="0" fillId="0" borderId="1" xfId="0" applyNumberFormat="1" applyFill="1" applyBorder="1" applyAlignment="1">
      <alignment vertical="center"/>
    </xf>
    <xf numFmtId="165" fontId="0" fillId="0" borderId="1" xfId="2" applyNumberFormat="1" applyFont="1" applyFill="1" applyBorder="1" applyAlignment="1">
      <alignment vertical="center"/>
    </xf>
    <xf numFmtId="37" fontId="4" fillId="0" borderId="1" xfId="1" applyNumberFormat="1" applyFont="1" applyFill="1" applyBorder="1" applyAlignment="1">
      <alignment vertical="center"/>
    </xf>
    <xf numFmtId="164" fontId="4" fillId="0" borderId="1" xfId="2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 wrapText="1"/>
    </xf>
    <xf numFmtId="37" fontId="2" fillId="0" borderId="1" xfId="0" applyNumberFormat="1" applyFont="1" applyFill="1" applyBorder="1" applyAlignment="1">
      <alignment vertical="center"/>
    </xf>
    <xf numFmtId="165" fontId="2" fillId="0" borderId="1" xfId="2" applyNumberFormat="1" applyFont="1" applyFill="1" applyBorder="1" applyAlignment="1">
      <alignment vertical="center"/>
    </xf>
    <xf numFmtId="37" fontId="8" fillId="0" borderId="1" xfId="1" applyNumberFormat="1" applyFont="1" applyFill="1" applyBorder="1" applyAlignment="1">
      <alignment vertical="center"/>
    </xf>
    <xf numFmtId="164" fontId="8" fillId="0" borderId="1" xfId="2" applyNumberFormat="1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3" fillId="2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13"/>
  <sheetViews>
    <sheetView tabSelected="1" workbookViewId="0">
      <selection activeCell="F17" sqref="F17"/>
    </sheetView>
  </sheetViews>
  <sheetFormatPr baseColWidth="10" defaultRowHeight="15" x14ac:dyDescent="0.25"/>
  <cols>
    <col min="2" max="2" width="37.7109375" style="1" customWidth="1"/>
    <col min="3" max="3" width="19.28515625" customWidth="1"/>
    <col min="4" max="4" width="19.28515625" style="7" customWidth="1"/>
    <col min="5" max="134" width="19.28515625" customWidth="1"/>
  </cols>
  <sheetData>
    <row r="1" spans="1:18" ht="15" customHeight="1" x14ac:dyDescent="0.25">
      <c r="A1" s="5" t="s">
        <v>0</v>
      </c>
      <c r="B1" s="5" t="s">
        <v>1</v>
      </c>
      <c r="C1" s="5"/>
      <c r="D1" s="5"/>
      <c r="E1" s="23" t="s">
        <v>2</v>
      </c>
      <c r="F1" s="23"/>
      <c r="G1" s="23"/>
      <c r="H1" s="23"/>
      <c r="I1" s="23"/>
      <c r="J1" s="23"/>
      <c r="K1" s="23"/>
      <c r="L1" s="5"/>
      <c r="M1" s="23" t="s">
        <v>3</v>
      </c>
      <c r="N1" s="23"/>
      <c r="O1" s="23"/>
      <c r="P1" s="23"/>
      <c r="Q1" s="23"/>
      <c r="R1" s="23"/>
    </row>
    <row r="2" spans="1:18" s="1" customFormat="1" ht="30" x14ac:dyDescent="0.25">
      <c r="A2" s="5"/>
      <c r="B2" s="5"/>
      <c r="C2" s="5" t="s">
        <v>217</v>
      </c>
      <c r="D2" s="5" t="s">
        <v>218</v>
      </c>
      <c r="E2" s="5" t="s">
        <v>4</v>
      </c>
      <c r="F2" s="5" t="s">
        <v>219</v>
      </c>
      <c r="G2" s="5" t="s">
        <v>5</v>
      </c>
      <c r="H2" s="5"/>
      <c r="I2" s="5" t="s">
        <v>6</v>
      </c>
      <c r="J2" s="5"/>
      <c r="K2" s="5" t="s">
        <v>7</v>
      </c>
      <c r="L2" s="5"/>
      <c r="M2" s="5" t="s">
        <v>4</v>
      </c>
      <c r="N2" s="5"/>
      <c r="O2" s="5" t="s">
        <v>6</v>
      </c>
      <c r="P2" s="5"/>
      <c r="Q2" s="5" t="s">
        <v>7</v>
      </c>
      <c r="R2" s="5"/>
    </row>
    <row r="3" spans="1:18" s="2" customFormat="1" x14ac:dyDescent="0.25">
      <c r="A3" s="10">
        <v>480</v>
      </c>
      <c r="B3" s="11" t="s">
        <v>8</v>
      </c>
      <c r="C3" s="12">
        <v>4816989930000</v>
      </c>
      <c r="D3" s="13">
        <v>6.5368701782396593E-2</v>
      </c>
      <c r="E3" s="14">
        <v>3177630316000</v>
      </c>
      <c r="F3" s="15">
        <f>+E3/E$213</f>
        <v>0.12013868733965352</v>
      </c>
      <c r="G3" s="14">
        <v>0</v>
      </c>
      <c r="H3" s="15">
        <f>+G3/G$213</f>
        <v>0</v>
      </c>
      <c r="I3" s="14">
        <v>0</v>
      </c>
      <c r="J3" s="15">
        <f>+I3/I$213</f>
        <v>0</v>
      </c>
      <c r="K3" s="14">
        <v>1639359614000</v>
      </c>
      <c r="L3" s="15">
        <f>+K3/K$213</f>
        <v>4.8455331947501866E-2</v>
      </c>
      <c r="M3" s="14">
        <v>0</v>
      </c>
      <c r="N3" s="15">
        <f>+M3/M$213</f>
        <v>0</v>
      </c>
      <c r="O3" s="14">
        <v>0</v>
      </c>
      <c r="P3" s="15">
        <f>+O3/O$213</f>
        <v>0</v>
      </c>
      <c r="Q3" s="14">
        <v>0</v>
      </c>
      <c r="R3" s="15">
        <f>+Q3/Q$213</f>
        <v>0</v>
      </c>
    </row>
    <row r="4" spans="1:18" s="2" customFormat="1" x14ac:dyDescent="0.25">
      <c r="A4" s="10">
        <v>485</v>
      </c>
      <c r="B4" s="11" t="s">
        <v>9</v>
      </c>
      <c r="C4" s="12">
        <v>2589303517000</v>
      </c>
      <c r="D4" s="13">
        <v>3.5138003584508984E-2</v>
      </c>
      <c r="E4" s="14">
        <v>2589303517000</v>
      </c>
      <c r="F4" s="15">
        <f t="shared" ref="F4:H67" si="0">+E4/E$213</f>
        <v>9.7895442427648416E-2</v>
      </c>
      <c r="G4" s="14">
        <v>0</v>
      </c>
      <c r="H4" s="15">
        <f t="shared" si="0"/>
        <v>0</v>
      </c>
      <c r="I4" s="14">
        <v>0</v>
      </c>
      <c r="J4" s="15">
        <f t="shared" ref="J4" si="1">+I4/I$213</f>
        <v>0</v>
      </c>
      <c r="K4" s="14">
        <v>0</v>
      </c>
      <c r="L4" s="15">
        <f t="shared" ref="L4" si="2">+K4/K$213</f>
        <v>0</v>
      </c>
      <c r="M4" s="14">
        <v>0</v>
      </c>
      <c r="N4" s="15">
        <f t="shared" ref="N4" si="3">+M4/M$213</f>
        <v>0</v>
      </c>
      <c r="O4" s="14">
        <v>0</v>
      </c>
      <c r="P4" s="15">
        <f t="shared" ref="P4" si="4">+O4/O$213</f>
        <v>0</v>
      </c>
      <c r="Q4" s="14">
        <v>0</v>
      </c>
      <c r="R4" s="15">
        <f t="shared" ref="R4" si="5">+Q4/Q$213</f>
        <v>0</v>
      </c>
    </row>
    <row r="5" spans="1:18" s="2" customFormat="1" ht="22.5" x14ac:dyDescent="0.25">
      <c r="A5" s="10">
        <v>497</v>
      </c>
      <c r="B5" s="11" t="s">
        <v>10</v>
      </c>
      <c r="C5" s="12">
        <v>249899818000</v>
      </c>
      <c r="D5" s="13">
        <v>3.3912519884211558E-3</v>
      </c>
      <c r="E5" s="14">
        <v>249899818000</v>
      </c>
      <c r="F5" s="15">
        <f t="shared" si="0"/>
        <v>9.4481211202474946E-3</v>
      </c>
      <c r="G5" s="14">
        <v>0</v>
      </c>
      <c r="H5" s="15">
        <f t="shared" si="0"/>
        <v>0</v>
      </c>
      <c r="I5" s="14">
        <v>0</v>
      </c>
      <c r="J5" s="15">
        <f t="shared" ref="J5" si="6">+I5/I$213</f>
        <v>0</v>
      </c>
      <c r="K5" s="14">
        <v>0</v>
      </c>
      <c r="L5" s="15">
        <f t="shared" ref="L5" si="7">+K5/K$213</f>
        <v>0</v>
      </c>
      <c r="M5" s="14">
        <v>0</v>
      </c>
      <c r="N5" s="15">
        <f t="shared" ref="N5" si="8">+M5/M$213</f>
        <v>0</v>
      </c>
      <c r="O5" s="14">
        <v>0</v>
      </c>
      <c r="P5" s="15">
        <f t="shared" ref="P5" si="9">+O5/O$213</f>
        <v>0</v>
      </c>
      <c r="Q5" s="14">
        <v>0</v>
      </c>
      <c r="R5" s="15">
        <f t="shared" ref="R5" si="10">+Q5/Q$213</f>
        <v>0</v>
      </c>
    </row>
    <row r="6" spans="1:18" s="2" customFormat="1" ht="22.5" x14ac:dyDescent="0.25">
      <c r="A6" s="10">
        <v>500</v>
      </c>
      <c r="B6" s="11" t="s">
        <v>11</v>
      </c>
      <c r="C6" s="12">
        <v>878233310000</v>
      </c>
      <c r="D6" s="13">
        <v>1.1918017718745171E-2</v>
      </c>
      <c r="E6" s="14">
        <v>0</v>
      </c>
      <c r="F6" s="15">
        <f t="shared" si="0"/>
        <v>0</v>
      </c>
      <c r="G6" s="14">
        <v>4378936000</v>
      </c>
      <c r="H6" s="15">
        <f t="shared" si="0"/>
        <v>1.2652825338497302E-3</v>
      </c>
      <c r="I6" s="14">
        <v>422681672000</v>
      </c>
      <c r="J6" s="15">
        <f t="shared" ref="J6" si="11">+I6/I$213</f>
        <v>5.7891038212701418E-2</v>
      </c>
      <c r="K6" s="14">
        <v>451172702000</v>
      </c>
      <c r="L6" s="15">
        <f t="shared" ref="L6" si="12">+K6/K$213</f>
        <v>1.3335526173979139E-2</v>
      </c>
      <c r="M6" s="14">
        <v>0</v>
      </c>
      <c r="N6" s="15">
        <f t="shared" ref="N6" si="13">+M6/M$213</f>
        <v>0</v>
      </c>
      <c r="O6" s="14">
        <v>0</v>
      </c>
      <c r="P6" s="15">
        <f t="shared" ref="P6" si="14">+O6/O$213</f>
        <v>0</v>
      </c>
      <c r="Q6" s="14">
        <v>0</v>
      </c>
      <c r="R6" s="15">
        <f t="shared" ref="R6" si="15">+Q6/Q$213</f>
        <v>0</v>
      </c>
    </row>
    <row r="7" spans="1:18" s="2" customFormat="1" ht="22.5" x14ac:dyDescent="0.25">
      <c r="A7" s="10">
        <v>502</v>
      </c>
      <c r="B7" s="11" t="s">
        <v>12</v>
      </c>
      <c r="C7" s="12">
        <v>1092196119000</v>
      </c>
      <c r="D7" s="13">
        <v>1.482158846672157E-2</v>
      </c>
      <c r="E7" s="14">
        <v>204896891000</v>
      </c>
      <c r="F7" s="15">
        <f t="shared" si="0"/>
        <v>7.7466668796459413E-3</v>
      </c>
      <c r="G7" s="14">
        <v>0</v>
      </c>
      <c r="H7" s="15">
        <f t="shared" si="0"/>
        <v>0</v>
      </c>
      <c r="I7" s="14">
        <v>237789553000</v>
      </c>
      <c r="J7" s="15">
        <f t="shared" ref="J7" si="16">+I7/I$213</f>
        <v>3.2567970203600853E-2</v>
      </c>
      <c r="K7" s="14">
        <v>649509675000</v>
      </c>
      <c r="L7" s="15">
        <f t="shared" ref="L7" si="17">+K7/K$213</f>
        <v>1.9197866433007697E-2</v>
      </c>
      <c r="M7" s="14">
        <v>0</v>
      </c>
      <c r="N7" s="15">
        <f t="shared" ref="N7" si="18">+M7/M$213</f>
        <v>0</v>
      </c>
      <c r="O7" s="14">
        <v>0</v>
      </c>
      <c r="P7" s="15">
        <f t="shared" ref="P7" si="19">+O7/O$213</f>
        <v>0</v>
      </c>
      <c r="Q7" s="14">
        <v>0</v>
      </c>
      <c r="R7" s="15">
        <f t="shared" ref="R7" si="20">+Q7/Q$213</f>
        <v>0</v>
      </c>
    </row>
    <row r="8" spans="1:18" s="3" customFormat="1" x14ac:dyDescent="0.25">
      <c r="A8" s="10">
        <v>520</v>
      </c>
      <c r="B8" s="11" t="s">
        <v>13</v>
      </c>
      <c r="C8" s="12">
        <v>555571598000</v>
      </c>
      <c r="D8" s="13">
        <v>7.5393543761117067E-3</v>
      </c>
      <c r="E8" s="14">
        <v>34905776000</v>
      </c>
      <c r="F8" s="15">
        <f t="shared" si="0"/>
        <v>1.3197048404582196E-3</v>
      </c>
      <c r="G8" s="14">
        <v>0</v>
      </c>
      <c r="H8" s="15">
        <f t="shared" si="0"/>
        <v>0</v>
      </c>
      <c r="I8" s="14">
        <v>204043202000</v>
      </c>
      <c r="J8" s="15">
        <f t="shared" ref="J8" si="21">+I8/I$213</f>
        <v>2.794602554714971E-2</v>
      </c>
      <c r="K8" s="14">
        <v>299981686000</v>
      </c>
      <c r="L8" s="15">
        <f t="shared" ref="L8" si="22">+K8/K$213</f>
        <v>8.866701393133912E-3</v>
      </c>
      <c r="M8" s="14">
        <v>16640934000</v>
      </c>
      <c r="N8" s="15">
        <f t="shared" ref="N8" si="23">+M8/M$213</f>
        <v>2.8951816496286753E-2</v>
      </c>
      <c r="O8" s="14">
        <v>0</v>
      </c>
      <c r="P8" s="15">
        <f t="shared" ref="P8" si="24">+O8/O$213</f>
        <v>0</v>
      </c>
      <c r="Q8" s="14">
        <v>0</v>
      </c>
      <c r="R8" s="15">
        <f t="shared" ref="R8" si="25">+Q8/Q$213</f>
        <v>0</v>
      </c>
    </row>
    <row r="9" spans="1:18" s="2" customFormat="1" x14ac:dyDescent="0.25">
      <c r="A9" s="10">
        <v>523</v>
      </c>
      <c r="B9" s="11" t="s">
        <v>14</v>
      </c>
      <c r="C9" s="12">
        <v>351279094000</v>
      </c>
      <c r="D9" s="13">
        <v>4.7670139800513262E-3</v>
      </c>
      <c r="E9" s="14">
        <v>0</v>
      </c>
      <c r="F9" s="15">
        <f t="shared" si="0"/>
        <v>0</v>
      </c>
      <c r="G9" s="14">
        <v>0</v>
      </c>
      <c r="H9" s="15">
        <f t="shared" si="0"/>
        <v>0</v>
      </c>
      <c r="I9" s="14">
        <v>47756050000</v>
      </c>
      <c r="J9" s="15">
        <f t="shared" ref="J9" si="26">+I9/I$213</f>
        <v>6.5407314737736715E-3</v>
      </c>
      <c r="K9" s="14">
        <v>303523044000</v>
      </c>
      <c r="L9" s="15">
        <f t="shared" ref="L9" si="27">+K9/K$213</f>
        <v>8.9713749961490841E-3</v>
      </c>
      <c r="M9" s="14">
        <v>0</v>
      </c>
      <c r="N9" s="15">
        <f t="shared" ref="N9" si="28">+M9/M$213</f>
        <v>0</v>
      </c>
      <c r="O9" s="14">
        <v>0</v>
      </c>
      <c r="P9" s="15">
        <f t="shared" ref="P9" si="29">+O9/O$213</f>
        <v>0</v>
      </c>
      <c r="Q9" s="14">
        <v>0</v>
      </c>
      <c r="R9" s="15">
        <f t="shared" ref="R9" si="30">+Q9/Q$213</f>
        <v>0</v>
      </c>
    </row>
    <row r="10" spans="1:18" s="2" customFormat="1" x14ac:dyDescent="0.25">
      <c r="A10" s="10">
        <v>524</v>
      </c>
      <c r="B10" s="11" t="s">
        <v>15</v>
      </c>
      <c r="C10" s="12">
        <v>1695380626000</v>
      </c>
      <c r="D10" s="13">
        <v>2.3007071253862234E-2</v>
      </c>
      <c r="E10" s="14">
        <v>12719488000</v>
      </c>
      <c r="F10" s="15">
        <f t="shared" si="0"/>
        <v>4.8089376044097221E-4</v>
      </c>
      <c r="G10" s="14">
        <v>31260419000</v>
      </c>
      <c r="H10" s="15">
        <f t="shared" si="0"/>
        <v>9.0326193763791592E-3</v>
      </c>
      <c r="I10" s="14">
        <v>319993494000</v>
      </c>
      <c r="J10" s="15">
        <f t="shared" ref="J10" si="31">+I10/I$213</f>
        <v>4.3826730175728655E-2</v>
      </c>
      <c r="K10" s="14">
        <v>1331407225000</v>
      </c>
      <c r="L10" s="15">
        <f t="shared" ref="L10" si="32">+K10/K$213</f>
        <v>3.9353036694166912E-2</v>
      </c>
      <c r="M10" s="14">
        <v>0</v>
      </c>
      <c r="N10" s="15">
        <f t="shared" ref="N10" si="33">+M10/M$213</f>
        <v>0</v>
      </c>
      <c r="O10" s="14">
        <v>0</v>
      </c>
      <c r="P10" s="15">
        <f t="shared" ref="P10" si="34">+O10/O$213</f>
        <v>0</v>
      </c>
      <c r="Q10" s="14">
        <v>0</v>
      </c>
      <c r="R10" s="15">
        <f t="shared" ref="R10" si="35">+Q10/Q$213</f>
        <v>0</v>
      </c>
    </row>
    <row r="11" spans="1:18" s="2" customFormat="1" x14ac:dyDescent="0.25">
      <c r="A11" s="10">
        <v>536</v>
      </c>
      <c r="B11" s="11" t="s">
        <v>16</v>
      </c>
      <c r="C11" s="12">
        <v>4656381471000</v>
      </c>
      <c r="D11" s="13">
        <v>6.3189173360567147E-2</v>
      </c>
      <c r="E11" s="14">
        <v>1378300062000</v>
      </c>
      <c r="F11" s="15">
        <f t="shared" si="0"/>
        <v>5.2110265745854326E-2</v>
      </c>
      <c r="G11" s="14">
        <v>109164564000</v>
      </c>
      <c r="H11" s="15">
        <f t="shared" si="0"/>
        <v>3.1542825961494082E-2</v>
      </c>
      <c r="I11" s="14">
        <v>715184929000</v>
      </c>
      <c r="J11" s="15">
        <f t="shared" ref="J11" si="36">+I11/I$213</f>
        <v>9.7952669340929333E-2</v>
      </c>
      <c r="K11" s="14">
        <v>2453731916000</v>
      </c>
      <c r="L11" s="15">
        <f t="shared" ref="L11" si="37">+K11/K$213</f>
        <v>7.252612147120989E-2</v>
      </c>
      <c r="M11" s="14">
        <v>0</v>
      </c>
      <c r="N11" s="15">
        <f t="shared" ref="N11" si="38">+M11/M$213</f>
        <v>0</v>
      </c>
      <c r="O11" s="14">
        <v>0</v>
      </c>
      <c r="P11" s="15">
        <f t="shared" ref="P11" si="39">+O11/O$213</f>
        <v>0</v>
      </c>
      <c r="Q11" s="14">
        <v>0</v>
      </c>
      <c r="R11" s="15">
        <f t="shared" ref="R11" si="40">+Q11/Q$213</f>
        <v>0</v>
      </c>
    </row>
    <row r="12" spans="1:18" s="4" customFormat="1" x14ac:dyDescent="0.25">
      <c r="A12" s="16">
        <v>564</v>
      </c>
      <c r="B12" s="17" t="s">
        <v>17</v>
      </c>
      <c r="C12" s="12">
        <v>11205553639000</v>
      </c>
      <c r="D12" s="13">
        <v>0.1520643606856035</v>
      </c>
      <c r="E12" s="14">
        <v>3459329458000</v>
      </c>
      <c r="F12" s="15">
        <f t="shared" si="0"/>
        <v>0.13078906569681503</v>
      </c>
      <c r="G12" s="14">
        <v>237384741000</v>
      </c>
      <c r="H12" s="15">
        <f t="shared" si="0"/>
        <v>6.8591723329535295E-2</v>
      </c>
      <c r="I12" s="14">
        <v>712701301000</v>
      </c>
      <c r="J12" s="15">
        <f t="shared" ref="J12" si="41">+I12/I$213</f>
        <v>9.7612508380616553E-2</v>
      </c>
      <c r="K12" s="14">
        <v>6796138139000</v>
      </c>
      <c r="L12" s="15">
        <f t="shared" ref="L12" si="42">+K12/K$213</f>
        <v>0.20087668786887816</v>
      </c>
      <c r="M12" s="14">
        <v>0</v>
      </c>
      <c r="N12" s="15">
        <f t="shared" ref="N12" si="43">+M12/M$213</f>
        <v>0</v>
      </c>
      <c r="O12" s="14">
        <v>0</v>
      </c>
      <c r="P12" s="15">
        <f t="shared" ref="P12" si="44">+O12/O$213</f>
        <v>0</v>
      </c>
      <c r="Q12" s="14">
        <v>0</v>
      </c>
      <c r="R12" s="15">
        <f t="shared" ref="R12" si="45">+Q12/Q$213</f>
        <v>0</v>
      </c>
    </row>
    <row r="13" spans="1:18" s="2" customFormat="1" ht="22.5" x14ac:dyDescent="0.25">
      <c r="A13" s="10">
        <v>569</v>
      </c>
      <c r="B13" s="11" t="s">
        <v>18</v>
      </c>
      <c r="C13" s="12">
        <v>6945600000</v>
      </c>
      <c r="D13" s="13">
        <v>9.4254889816598343E-5</v>
      </c>
      <c r="E13" s="14">
        <v>0</v>
      </c>
      <c r="F13" s="15">
        <f t="shared" si="0"/>
        <v>0</v>
      </c>
      <c r="G13" s="14">
        <v>0</v>
      </c>
      <c r="H13" s="15">
        <f t="shared" si="0"/>
        <v>0</v>
      </c>
      <c r="I13" s="14">
        <v>0</v>
      </c>
      <c r="J13" s="15">
        <f t="shared" ref="J13" si="46">+I13/I$213</f>
        <v>0</v>
      </c>
      <c r="K13" s="14">
        <v>6945600000</v>
      </c>
      <c r="L13" s="15">
        <f t="shared" ref="L13" si="47">+K13/K$213</f>
        <v>2.0529440319283658E-4</v>
      </c>
      <c r="M13" s="14">
        <v>0</v>
      </c>
      <c r="N13" s="15">
        <f t="shared" ref="N13" si="48">+M13/M$213</f>
        <v>0</v>
      </c>
      <c r="O13" s="14">
        <v>0</v>
      </c>
      <c r="P13" s="15">
        <f t="shared" ref="P13" si="49">+O13/O$213</f>
        <v>0</v>
      </c>
      <c r="Q13" s="14">
        <v>0</v>
      </c>
      <c r="R13" s="15">
        <f t="shared" ref="R13" si="50">+Q13/Q$213</f>
        <v>0</v>
      </c>
    </row>
    <row r="14" spans="1:18" s="2" customFormat="1" x14ac:dyDescent="0.25">
      <c r="A14" s="10">
        <v>582</v>
      </c>
      <c r="B14" s="11" t="s">
        <v>19</v>
      </c>
      <c r="C14" s="12">
        <v>1030706000</v>
      </c>
      <c r="D14" s="13">
        <v>1.3987140126599116E-5</v>
      </c>
      <c r="E14" s="14">
        <v>0</v>
      </c>
      <c r="F14" s="15">
        <f t="shared" si="0"/>
        <v>0</v>
      </c>
      <c r="G14" s="14">
        <v>0</v>
      </c>
      <c r="H14" s="15">
        <f t="shared" si="0"/>
        <v>0</v>
      </c>
      <c r="I14" s="14">
        <v>0</v>
      </c>
      <c r="J14" s="15">
        <f t="shared" ref="J14" si="51">+I14/I$213</f>
        <v>0</v>
      </c>
      <c r="K14" s="14">
        <v>0</v>
      </c>
      <c r="L14" s="15">
        <f t="shared" ref="L14" si="52">+K14/K$213</f>
        <v>0</v>
      </c>
      <c r="M14" s="14">
        <v>1030706000</v>
      </c>
      <c r="N14" s="15">
        <f t="shared" ref="N14" si="53">+M14/M$213</f>
        <v>1.7932173142217701E-3</v>
      </c>
      <c r="O14" s="14">
        <v>0</v>
      </c>
      <c r="P14" s="15">
        <f t="shared" ref="P14" si="54">+O14/O$213</f>
        <v>0</v>
      </c>
      <c r="Q14" s="14">
        <v>0</v>
      </c>
      <c r="R14" s="15">
        <f t="shared" ref="R14" si="55">+Q14/Q$213</f>
        <v>0</v>
      </c>
    </row>
    <row r="15" spans="1:18" s="2" customFormat="1" x14ac:dyDescent="0.25">
      <c r="A15" s="10">
        <v>592</v>
      </c>
      <c r="B15" s="11" t="s">
        <v>20</v>
      </c>
      <c r="C15" s="12">
        <v>1659466979000</v>
      </c>
      <c r="D15" s="13">
        <v>2.2519707046177194E-2</v>
      </c>
      <c r="E15" s="14">
        <v>0</v>
      </c>
      <c r="F15" s="15">
        <f t="shared" si="0"/>
        <v>0</v>
      </c>
      <c r="G15" s="14">
        <v>0</v>
      </c>
      <c r="H15" s="15">
        <f t="shared" si="0"/>
        <v>0</v>
      </c>
      <c r="I15" s="14">
        <v>0</v>
      </c>
      <c r="J15" s="15">
        <f t="shared" ref="J15" si="56">+I15/I$213</f>
        <v>0</v>
      </c>
      <c r="K15" s="14">
        <v>1659466979000</v>
      </c>
      <c r="L15" s="15">
        <f t="shared" ref="L15" si="57">+K15/K$213</f>
        <v>4.9049654899796201E-2</v>
      </c>
      <c r="M15" s="14">
        <v>0</v>
      </c>
      <c r="N15" s="15">
        <f t="shared" ref="N15" si="58">+M15/M$213</f>
        <v>0</v>
      </c>
      <c r="O15" s="14">
        <v>0</v>
      </c>
      <c r="P15" s="15">
        <f t="shared" ref="P15" si="59">+O15/O$213</f>
        <v>0</v>
      </c>
      <c r="Q15" s="14">
        <v>0</v>
      </c>
      <c r="R15" s="15">
        <f t="shared" ref="R15" si="60">+Q15/Q$213</f>
        <v>0</v>
      </c>
    </row>
    <row r="16" spans="1:18" s="2" customFormat="1" x14ac:dyDescent="0.25">
      <c r="A16" s="10">
        <v>594</v>
      </c>
      <c r="B16" s="11" t="s">
        <v>21</v>
      </c>
      <c r="C16" s="12">
        <v>723827723000</v>
      </c>
      <c r="D16" s="13">
        <v>9.8226650365071805E-3</v>
      </c>
      <c r="E16" s="14">
        <v>0</v>
      </c>
      <c r="F16" s="15">
        <f t="shared" si="0"/>
        <v>0</v>
      </c>
      <c r="G16" s="14">
        <v>723827723000</v>
      </c>
      <c r="H16" s="15">
        <f t="shared" si="0"/>
        <v>0.2091481984272254</v>
      </c>
      <c r="I16" s="14">
        <v>0</v>
      </c>
      <c r="J16" s="15">
        <f t="shared" ref="J16" si="61">+I16/I$213</f>
        <v>0</v>
      </c>
      <c r="K16" s="14">
        <v>0</v>
      </c>
      <c r="L16" s="15">
        <f t="shared" ref="L16" si="62">+K16/K$213</f>
        <v>0</v>
      </c>
      <c r="M16" s="14">
        <v>0</v>
      </c>
      <c r="N16" s="15">
        <f t="shared" ref="N16" si="63">+M16/M$213</f>
        <v>0</v>
      </c>
      <c r="O16" s="14">
        <v>0</v>
      </c>
      <c r="P16" s="15">
        <f t="shared" ref="P16" si="64">+O16/O$213</f>
        <v>0</v>
      </c>
      <c r="Q16" s="14">
        <v>0</v>
      </c>
      <c r="R16" s="15">
        <f t="shared" ref="R16" si="65">+Q16/Q$213</f>
        <v>0</v>
      </c>
    </row>
    <row r="17" spans="1:18" s="2" customFormat="1" x14ac:dyDescent="0.25">
      <c r="A17" s="10">
        <v>597</v>
      </c>
      <c r="B17" s="11" t="s">
        <v>22</v>
      </c>
      <c r="C17" s="12">
        <v>10342758785000</v>
      </c>
      <c r="D17" s="13">
        <v>0.1403558497005053</v>
      </c>
      <c r="E17" s="14">
        <v>4580981586000</v>
      </c>
      <c r="F17" s="15">
        <f t="shared" si="0"/>
        <v>0.17319608001535824</v>
      </c>
      <c r="G17" s="14">
        <v>0</v>
      </c>
      <c r="H17" s="15">
        <f t="shared" si="0"/>
        <v>0</v>
      </c>
      <c r="I17" s="14">
        <v>2846760098000</v>
      </c>
      <c r="J17" s="15">
        <f t="shared" ref="J17" si="66">+I17/I$213</f>
        <v>0.38989601047975325</v>
      </c>
      <c r="K17" s="14">
        <v>2915017101000</v>
      </c>
      <c r="L17" s="15">
        <f t="shared" ref="L17" si="67">+K17/K$213</f>
        <v>8.6160547115685854E-2</v>
      </c>
      <c r="M17" s="14">
        <v>0</v>
      </c>
      <c r="N17" s="15">
        <f t="shared" ref="N17" si="68">+M17/M$213</f>
        <v>0</v>
      </c>
      <c r="O17" s="14">
        <v>0</v>
      </c>
      <c r="P17" s="15">
        <f t="shared" ref="P17" si="69">+O17/O$213</f>
        <v>0</v>
      </c>
      <c r="Q17" s="14">
        <v>0</v>
      </c>
      <c r="R17" s="15">
        <f t="shared" ref="R17" si="70">+Q17/Q$213</f>
        <v>0</v>
      </c>
    </row>
    <row r="18" spans="1:18" s="2" customFormat="1" x14ac:dyDescent="0.25">
      <c r="A18" s="10">
        <v>599</v>
      </c>
      <c r="B18" s="11" t="s">
        <v>23</v>
      </c>
      <c r="C18" s="12">
        <v>187879832000</v>
      </c>
      <c r="D18" s="13">
        <v>2.5496131167819925E-3</v>
      </c>
      <c r="E18" s="14">
        <v>0</v>
      </c>
      <c r="F18" s="15">
        <f t="shared" si="0"/>
        <v>0</v>
      </c>
      <c r="G18" s="14">
        <v>0</v>
      </c>
      <c r="H18" s="15">
        <f t="shared" si="0"/>
        <v>0</v>
      </c>
      <c r="I18" s="14">
        <v>41602679000</v>
      </c>
      <c r="J18" s="15">
        <f t="shared" ref="J18" si="71">+I18/I$213</f>
        <v>5.697957681353524E-3</v>
      </c>
      <c r="K18" s="14">
        <v>146277153000</v>
      </c>
      <c r="L18" s="15">
        <f t="shared" ref="L18" si="72">+K18/K$213</f>
        <v>4.3235833946501734E-3</v>
      </c>
      <c r="M18" s="14">
        <v>0</v>
      </c>
      <c r="N18" s="15">
        <f t="shared" ref="N18" si="73">+M18/M$213</f>
        <v>0</v>
      </c>
      <c r="O18" s="14">
        <v>0</v>
      </c>
      <c r="P18" s="15">
        <f t="shared" ref="P18" si="74">+O18/O$213</f>
        <v>0</v>
      </c>
      <c r="Q18" s="14">
        <v>0</v>
      </c>
      <c r="R18" s="15">
        <f t="shared" ref="R18" si="75">+Q18/Q$213</f>
        <v>0</v>
      </c>
    </row>
    <row r="19" spans="1:18" s="2" customFormat="1" x14ac:dyDescent="0.25">
      <c r="A19" s="10">
        <v>600</v>
      </c>
      <c r="B19" s="11" t="s">
        <v>24</v>
      </c>
      <c r="C19" s="12">
        <v>684676261000</v>
      </c>
      <c r="D19" s="13">
        <v>9.2913622351698238E-3</v>
      </c>
      <c r="E19" s="14">
        <v>114604000</v>
      </c>
      <c r="F19" s="15">
        <f t="shared" si="0"/>
        <v>4.3329062082984141E-6</v>
      </c>
      <c r="G19" s="14">
        <v>0</v>
      </c>
      <c r="H19" s="15">
        <f t="shared" si="0"/>
        <v>0</v>
      </c>
      <c r="I19" s="14">
        <v>254766714000</v>
      </c>
      <c r="J19" s="15">
        <f t="shared" ref="J19" si="76">+I19/I$213</f>
        <v>3.4893184522792303E-2</v>
      </c>
      <c r="K19" s="14">
        <v>429794943000</v>
      </c>
      <c r="L19" s="15">
        <f t="shared" ref="L19" si="77">+K19/K$213</f>
        <v>1.2703653581905698E-2</v>
      </c>
      <c r="M19" s="14">
        <v>0</v>
      </c>
      <c r="N19" s="15">
        <f t="shared" ref="N19" si="78">+M19/M$213</f>
        <v>0</v>
      </c>
      <c r="O19" s="14">
        <v>0</v>
      </c>
      <c r="P19" s="15">
        <f t="shared" ref="P19" si="79">+O19/O$213</f>
        <v>0</v>
      </c>
      <c r="Q19" s="14">
        <v>0</v>
      </c>
      <c r="R19" s="15">
        <f t="shared" ref="R19" si="80">+Q19/Q$213</f>
        <v>0</v>
      </c>
    </row>
    <row r="20" spans="1:18" s="2" customFormat="1" ht="22.5" x14ac:dyDescent="0.25">
      <c r="A20" s="10">
        <v>604</v>
      </c>
      <c r="B20" s="11" t="s">
        <v>25</v>
      </c>
      <c r="C20" s="12">
        <v>1217955375000</v>
      </c>
      <c r="D20" s="13">
        <v>1.6528197660700114E-2</v>
      </c>
      <c r="E20" s="14">
        <v>0</v>
      </c>
      <c r="F20" s="15">
        <f t="shared" si="0"/>
        <v>0</v>
      </c>
      <c r="G20" s="14">
        <v>4029070000</v>
      </c>
      <c r="H20" s="15">
        <f t="shared" si="0"/>
        <v>1.1641896338877601E-3</v>
      </c>
      <c r="I20" s="14">
        <v>165355215000</v>
      </c>
      <c r="J20" s="15">
        <f t="shared" ref="J20" si="81">+I20/I$213</f>
        <v>2.2647267918999001E-2</v>
      </c>
      <c r="K20" s="14">
        <v>1048571090000</v>
      </c>
      <c r="L20" s="15">
        <f t="shared" ref="L20" si="82">+K20/K$213</f>
        <v>3.0993114508006816E-2</v>
      </c>
      <c r="M20" s="14">
        <v>0</v>
      </c>
      <c r="N20" s="15">
        <f t="shared" ref="N20" si="83">+M20/M$213</f>
        <v>0</v>
      </c>
      <c r="O20" s="14">
        <v>0</v>
      </c>
      <c r="P20" s="15">
        <f t="shared" ref="P20" si="84">+O20/O$213</f>
        <v>0</v>
      </c>
      <c r="Q20" s="14">
        <v>0</v>
      </c>
      <c r="R20" s="15">
        <f t="shared" ref="R20" si="85">+Q20/Q$213</f>
        <v>0</v>
      </c>
    </row>
    <row r="21" spans="1:18" s="2" customFormat="1" x14ac:dyDescent="0.25">
      <c r="A21" s="10">
        <v>637</v>
      </c>
      <c r="B21" s="11" t="s">
        <v>26</v>
      </c>
      <c r="C21" s="12">
        <v>152796280000</v>
      </c>
      <c r="D21" s="13">
        <v>2.0735136684787649E-3</v>
      </c>
      <c r="E21" s="14">
        <v>8020100000</v>
      </c>
      <c r="F21" s="15">
        <f t="shared" si="0"/>
        <v>3.0322101393646044E-4</v>
      </c>
      <c r="G21" s="14">
        <v>0</v>
      </c>
      <c r="H21" s="15">
        <f t="shared" si="0"/>
        <v>0</v>
      </c>
      <c r="I21" s="14">
        <v>11904106000</v>
      </c>
      <c r="J21" s="15">
        <f t="shared" ref="J21" si="86">+I21/I$213</f>
        <v>1.6304020282527135E-3</v>
      </c>
      <c r="K21" s="14">
        <v>132872074000</v>
      </c>
      <c r="L21" s="15">
        <f t="shared" ref="L21" si="87">+K21/K$213</f>
        <v>3.9273630979072245E-3</v>
      </c>
      <c r="M21" s="14">
        <v>0</v>
      </c>
      <c r="N21" s="15">
        <f t="shared" ref="N21" si="88">+M21/M$213</f>
        <v>0</v>
      </c>
      <c r="O21" s="14">
        <v>0</v>
      </c>
      <c r="P21" s="15">
        <f t="shared" ref="P21" si="89">+O21/O$213</f>
        <v>0</v>
      </c>
      <c r="Q21" s="14">
        <v>0</v>
      </c>
      <c r="R21" s="15">
        <f t="shared" ref="R21" si="90">+Q21/Q$213</f>
        <v>0</v>
      </c>
    </row>
    <row r="22" spans="1:18" s="2" customFormat="1" ht="22.5" x14ac:dyDescent="0.25">
      <c r="A22" s="10">
        <v>694</v>
      </c>
      <c r="B22" s="11" t="s">
        <v>27</v>
      </c>
      <c r="C22" s="12">
        <v>27027582396</v>
      </c>
      <c r="D22" s="13">
        <v>3.6677634772287683E-4</v>
      </c>
      <c r="E22" s="14">
        <v>9125090993</v>
      </c>
      <c r="F22" s="15">
        <f t="shared" si="0"/>
        <v>3.4499811014325542E-4</v>
      </c>
      <c r="G22" s="14">
        <v>0</v>
      </c>
      <c r="H22" s="15">
        <f t="shared" si="0"/>
        <v>0</v>
      </c>
      <c r="I22" s="14">
        <v>726035256</v>
      </c>
      <c r="J22" s="15">
        <f t="shared" ref="J22" si="91">+I22/I$213</f>
        <v>9.9438744410153791E-5</v>
      </c>
      <c r="K22" s="14">
        <v>17176456147</v>
      </c>
      <c r="L22" s="15">
        <f t="shared" ref="L22" si="92">+K22/K$213</f>
        <v>5.0769268510514494E-4</v>
      </c>
      <c r="M22" s="14">
        <v>0</v>
      </c>
      <c r="N22" s="15">
        <f t="shared" ref="N22" si="93">+M22/M$213</f>
        <v>0</v>
      </c>
      <c r="O22" s="14">
        <v>0</v>
      </c>
      <c r="P22" s="15">
        <f t="shared" ref="P22" si="94">+O22/O$213</f>
        <v>0</v>
      </c>
      <c r="Q22" s="14">
        <v>0</v>
      </c>
      <c r="R22" s="15">
        <f t="shared" ref="R22" si="95">+Q22/Q$213</f>
        <v>0</v>
      </c>
    </row>
    <row r="23" spans="1:18" s="2" customFormat="1" x14ac:dyDescent="0.25">
      <c r="A23" s="10">
        <v>997</v>
      </c>
      <c r="B23" s="11" t="s">
        <v>28</v>
      </c>
      <c r="C23" s="12">
        <v>402304000</v>
      </c>
      <c r="D23" s="13">
        <v>5.4594447121597531E-6</v>
      </c>
      <c r="E23" s="14">
        <v>402304000</v>
      </c>
      <c r="F23" s="15">
        <f t="shared" si="0"/>
        <v>1.5210162814764627E-5</v>
      </c>
      <c r="G23" s="14">
        <v>0</v>
      </c>
      <c r="H23" s="15">
        <f t="shared" si="0"/>
        <v>0</v>
      </c>
      <c r="I23" s="14">
        <v>0</v>
      </c>
      <c r="J23" s="15">
        <f t="shared" ref="J23" si="96">+I23/I$213</f>
        <v>0</v>
      </c>
      <c r="K23" s="14">
        <v>0</v>
      </c>
      <c r="L23" s="15">
        <f t="shared" ref="L23" si="97">+K23/K$213</f>
        <v>0</v>
      </c>
      <c r="M23" s="14">
        <v>0</v>
      </c>
      <c r="N23" s="15">
        <f t="shared" ref="N23" si="98">+M23/M$213</f>
        <v>0</v>
      </c>
      <c r="O23" s="14">
        <v>0</v>
      </c>
      <c r="P23" s="15">
        <f t="shared" ref="P23" si="99">+O23/O$213</f>
        <v>0</v>
      </c>
      <c r="Q23" s="14">
        <v>0</v>
      </c>
      <c r="R23" s="15">
        <f t="shared" ref="R23" si="100">+Q23/Q$213</f>
        <v>0</v>
      </c>
    </row>
    <row r="24" spans="1:18" s="2" customFormat="1" x14ac:dyDescent="0.25">
      <c r="A24" s="10">
        <v>1014</v>
      </c>
      <c r="B24" s="11" t="s">
        <v>29</v>
      </c>
      <c r="C24" s="12">
        <v>689536958000</v>
      </c>
      <c r="D24" s="13">
        <v>9.3573240613859712E-3</v>
      </c>
      <c r="E24" s="14">
        <v>4027289000</v>
      </c>
      <c r="F24" s="15">
        <f t="shared" si="0"/>
        <v>1.5226227278901182E-4</v>
      </c>
      <c r="G24" s="14">
        <v>0</v>
      </c>
      <c r="H24" s="15">
        <f t="shared" si="0"/>
        <v>0</v>
      </c>
      <c r="I24" s="14">
        <v>270171256000</v>
      </c>
      <c r="J24" s="15">
        <f t="shared" ref="J24" si="101">+I24/I$213</f>
        <v>3.7003010873557673E-2</v>
      </c>
      <c r="K24" s="14">
        <v>415338413000</v>
      </c>
      <c r="L24" s="15">
        <f t="shared" ref="L24" si="102">+K24/K$213</f>
        <v>1.2276355047784912E-2</v>
      </c>
      <c r="M24" s="14">
        <v>0</v>
      </c>
      <c r="N24" s="15">
        <f t="shared" ref="N24" si="103">+M24/M$213</f>
        <v>0</v>
      </c>
      <c r="O24" s="14">
        <v>0</v>
      </c>
      <c r="P24" s="15">
        <f t="shared" ref="P24" si="104">+O24/O$213</f>
        <v>0</v>
      </c>
      <c r="Q24" s="14">
        <v>0</v>
      </c>
      <c r="R24" s="15">
        <f t="shared" ref="R24" si="105">+Q24/Q$213</f>
        <v>0</v>
      </c>
    </row>
    <row r="25" spans="1:18" s="2" customFormat="1" x14ac:dyDescent="0.25">
      <c r="A25" s="10">
        <v>1032</v>
      </c>
      <c r="B25" s="11" t="s">
        <v>30</v>
      </c>
      <c r="C25" s="12">
        <v>178793742000</v>
      </c>
      <c r="D25" s="13">
        <v>2.4263108229825086E-3</v>
      </c>
      <c r="E25" s="14">
        <v>0</v>
      </c>
      <c r="F25" s="15">
        <f t="shared" si="0"/>
        <v>0</v>
      </c>
      <c r="G25" s="14">
        <v>0</v>
      </c>
      <c r="H25" s="15">
        <f t="shared" si="0"/>
        <v>0</v>
      </c>
      <c r="I25" s="14">
        <v>73967493000</v>
      </c>
      <c r="J25" s="15">
        <f t="shared" ref="J25" si="106">+I25/I$213</f>
        <v>1.0130685211637765E-2</v>
      </c>
      <c r="K25" s="14">
        <v>104826249000</v>
      </c>
      <c r="L25" s="15">
        <f t="shared" ref="L25" si="107">+K25/K$213</f>
        <v>3.098399307100709E-3</v>
      </c>
      <c r="M25" s="14">
        <v>0</v>
      </c>
      <c r="N25" s="15">
        <f t="shared" ref="N25" si="108">+M25/M$213</f>
        <v>0</v>
      </c>
      <c r="O25" s="14">
        <v>0</v>
      </c>
      <c r="P25" s="15">
        <f t="shared" ref="P25" si="109">+O25/O$213</f>
        <v>0</v>
      </c>
      <c r="Q25" s="14">
        <v>0</v>
      </c>
      <c r="R25" s="15">
        <f t="shared" ref="R25" si="110">+Q25/Q$213</f>
        <v>0</v>
      </c>
    </row>
    <row r="26" spans="1:18" s="2" customFormat="1" ht="22.5" x14ac:dyDescent="0.25">
      <c r="A26" s="10">
        <v>1058</v>
      </c>
      <c r="B26" s="11" t="s">
        <v>31</v>
      </c>
      <c r="C26" s="12">
        <v>459876608000</v>
      </c>
      <c r="D26" s="13">
        <v>6.2407306807577443E-3</v>
      </c>
      <c r="E26" s="14">
        <v>459876608000</v>
      </c>
      <c r="F26" s="15">
        <f t="shared" si="0"/>
        <v>1.7386846967421873E-2</v>
      </c>
      <c r="G26" s="14">
        <v>0</v>
      </c>
      <c r="H26" s="15">
        <f t="shared" si="0"/>
        <v>0</v>
      </c>
      <c r="I26" s="14">
        <v>0</v>
      </c>
      <c r="J26" s="15">
        <f t="shared" ref="J26" si="111">+I26/I$213</f>
        <v>0</v>
      </c>
      <c r="K26" s="14">
        <v>0</v>
      </c>
      <c r="L26" s="15">
        <f t="shared" ref="L26" si="112">+K26/K$213</f>
        <v>0</v>
      </c>
      <c r="M26" s="14">
        <v>0</v>
      </c>
      <c r="N26" s="15">
        <f t="shared" ref="N26" si="113">+M26/M$213</f>
        <v>0</v>
      </c>
      <c r="O26" s="14">
        <v>0</v>
      </c>
      <c r="P26" s="15">
        <f t="shared" ref="P26" si="114">+O26/O$213</f>
        <v>0</v>
      </c>
      <c r="Q26" s="14">
        <v>0</v>
      </c>
      <c r="R26" s="15">
        <f t="shared" ref="R26" si="115">+Q26/Q$213</f>
        <v>0</v>
      </c>
    </row>
    <row r="27" spans="1:18" s="2" customFormat="1" x14ac:dyDescent="0.25">
      <c r="A27" s="10">
        <v>1077</v>
      </c>
      <c r="B27" s="11" t="s">
        <v>32</v>
      </c>
      <c r="C27" s="12">
        <v>130959810000</v>
      </c>
      <c r="D27" s="13">
        <v>1.7771830312647797E-3</v>
      </c>
      <c r="E27" s="14">
        <v>130959810000</v>
      </c>
      <c r="F27" s="15">
        <f t="shared" si="0"/>
        <v>4.951280703872297E-3</v>
      </c>
      <c r="G27" s="14">
        <v>0</v>
      </c>
      <c r="H27" s="15">
        <f t="shared" si="0"/>
        <v>0</v>
      </c>
      <c r="I27" s="14">
        <v>0</v>
      </c>
      <c r="J27" s="15">
        <f t="shared" ref="J27" si="116">+I27/I$213</f>
        <v>0</v>
      </c>
      <c r="K27" s="14">
        <v>0</v>
      </c>
      <c r="L27" s="15">
        <f t="shared" ref="L27" si="117">+K27/K$213</f>
        <v>0</v>
      </c>
      <c r="M27" s="14">
        <v>0</v>
      </c>
      <c r="N27" s="15">
        <f t="shared" ref="N27" si="118">+M27/M$213</f>
        <v>0</v>
      </c>
      <c r="O27" s="14">
        <v>0</v>
      </c>
      <c r="P27" s="15">
        <f t="shared" ref="P27" si="119">+O27/O$213</f>
        <v>0</v>
      </c>
      <c r="Q27" s="14">
        <v>0</v>
      </c>
      <c r="R27" s="15">
        <f t="shared" ref="R27" si="120">+Q27/Q$213</f>
        <v>0</v>
      </c>
    </row>
    <row r="28" spans="1:18" s="2" customFormat="1" ht="22.5" x14ac:dyDescent="0.25">
      <c r="A28" s="10">
        <v>1078</v>
      </c>
      <c r="B28" s="11" t="s">
        <v>33</v>
      </c>
      <c r="C28" s="12">
        <v>629599000</v>
      </c>
      <c r="D28" s="13">
        <v>8.5439392383149775E-6</v>
      </c>
      <c r="E28" s="14">
        <v>629599000</v>
      </c>
      <c r="F28" s="15">
        <f t="shared" si="0"/>
        <v>2.3803649225493643E-5</v>
      </c>
      <c r="G28" s="14">
        <v>0</v>
      </c>
      <c r="H28" s="15">
        <f t="shared" si="0"/>
        <v>0</v>
      </c>
      <c r="I28" s="14">
        <v>0</v>
      </c>
      <c r="J28" s="15">
        <f t="shared" ref="J28" si="121">+I28/I$213</f>
        <v>0</v>
      </c>
      <c r="K28" s="14">
        <v>0</v>
      </c>
      <c r="L28" s="15">
        <f t="shared" ref="L28" si="122">+K28/K$213</f>
        <v>0</v>
      </c>
      <c r="M28" s="14">
        <v>0</v>
      </c>
      <c r="N28" s="15">
        <f t="shared" ref="N28" si="123">+M28/M$213</f>
        <v>0</v>
      </c>
      <c r="O28" s="14">
        <v>0</v>
      </c>
      <c r="P28" s="15">
        <f t="shared" ref="P28" si="124">+O28/O$213</f>
        <v>0</v>
      </c>
      <c r="Q28" s="14">
        <v>0</v>
      </c>
      <c r="R28" s="15">
        <f t="shared" ref="R28" si="125">+Q28/Q$213</f>
        <v>0</v>
      </c>
    </row>
    <row r="29" spans="1:18" s="2" customFormat="1" ht="22.5" x14ac:dyDescent="0.25">
      <c r="A29" s="10">
        <v>1720</v>
      </c>
      <c r="B29" s="11" t="s">
        <v>34</v>
      </c>
      <c r="C29" s="12">
        <v>214048445000</v>
      </c>
      <c r="D29" s="13">
        <v>2.904732866691029E-3</v>
      </c>
      <c r="E29" s="14">
        <v>0</v>
      </c>
      <c r="F29" s="15">
        <f t="shared" si="0"/>
        <v>0</v>
      </c>
      <c r="G29" s="14">
        <v>0</v>
      </c>
      <c r="H29" s="15">
        <f t="shared" si="0"/>
        <v>0</v>
      </c>
      <c r="I29" s="14">
        <v>0</v>
      </c>
      <c r="J29" s="15">
        <f t="shared" ref="J29" si="126">+I29/I$213</f>
        <v>0</v>
      </c>
      <c r="K29" s="14">
        <v>0</v>
      </c>
      <c r="L29" s="15">
        <f t="shared" ref="L29" si="127">+K29/K$213</f>
        <v>0</v>
      </c>
      <c r="M29" s="14">
        <v>211514143000</v>
      </c>
      <c r="N29" s="15">
        <f t="shared" ref="N29" si="128">+M29/M$213</f>
        <v>0.36799128309176371</v>
      </c>
      <c r="O29" s="14">
        <v>669736000</v>
      </c>
      <c r="P29" s="15">
        <f t="shared" ref="P29" si="129">+O29/O$213</f>
        <v>4.2474627926848432E-2</v>
      </c>
      <c r="Q29" s="14">
        <v>1864566000</v>
      </c>
      <c r="R29" s="15">
        <f t="shared" ref="R29" si="130">+Q29/Q$213</f>
        <v>1.5674745218781823E-2</v>
      </c>
    </row>
    <row r="30" spans="1:18" s="2" customFormat="1" x14ac:dyDescent="0.25">
      <c r="A30" s="10">
        <v>1737</v>
      </c>
      <c r="B30" s="11" t="s">
        <v>35</v>
      </c>
      <c r="C30" s="12">
        <v>161578397000</v>
      </c>
      <c r="D30" s="13">
        <v>2.1926909130928337E-3</v>
      </c>
      <c r="E30" s="14">
        <v>0</v>
      </c>
      <c r="F30" s="15">
        <f t="shared" si="0"/>
        <v>0</v>
      </c>
      <c r="G30" s="14">
        <v>0</v>
      </c>
      <c r="H30" s="15">
        <f t="shared" si="0"/>
        <v>0</v>
      </c>
      <c r="I30" s="14">
        <v>1313688000</v>
      </c>
      <c r="J30" s="15">
        <f t="shared" ref="J30" si="131">+I30/I$213</f>
        <v>1.7992443781089068E-4</v>
      </c>
      <c r="K30" s="14">
        <v>160264709000</v>
      </c>
      <c r="L30" s="15">
        <f t="shared" ref="L30" si="132">+K30/K$213</f>
        <v>4.7370202411639922E-3</v>
      </c>
      <c r="M30" s="14">
        <v>0</v>
      </c>
      <c r="N30" s="15">
        <f t="shared" ref="N30" si="133">+M30/M$213</f>
        <v>0</v>
      </c>
      <c r="O30" s="14">
        <v>0</v>
      </c>
      <c r="P30" s="15">
        <f t="shared" ref="P30" si="134">+O30/O$213</f>
        <v>0</v>
      </c>
      <c r="Q30" s="14">
        <v>0</v>
      </c>
      <c r="R30" s="15">
        <f t="shared" ref="R30" si="135">+Q30/Q$213</f>
        <v>0</v>
      </c>
    </row>
    <row r="31" spans="1:18" s="2" customFormat="1" x14ac:dyDescent="0.25">
      <c r="A31" s="10">
        <v>1757</v>
      </c>
      <c r="B31" s="11" t="s">
        <v>36</v>
      </c>
      <c r="C31" s="12">
        <v>721080337000</v>
      </c>
      <c r="D31" s="13">
        <v>9.785381783121775E-3</v>
      </c>
      <c r="E31" s="14">
        <v>478119934000</v>
      </c>
      <c r="F31" s="15">
        <f t="shared" si="0"/>
        <v>1.8076583979091725E-2</v>
      </c>
      <c r="G31" s="14">
        <v>0</v>
      </c>
      <c r="H31" s="15">
        <f t="shared" si="0"/>
        <v>0</v>
      </c>
      <c r="I31" s="14">
        <v>0</v>
      </c>
      <c r="J31" s="15">
        <f t="shared" ref="J31" si="136">+I31/I$213</f>
        <v>0</v>
      </c>
      <c r="K31" s="14">
        <v>147004542000</v>
      </c>
      <c r="L31" s="15">
        <f t="shared" ref="L31" si="137">+K31/K$213</f>
        <v>4.3450831773390753E-3</v>
      </c>
      <c r="M31" s="14">
        <v>91777062000</v>
      </c>
      <c r="N31" s="15">
        <f t="shared" ref="N31" si="138">+M31/M$213</f>
        <v>0.15967328862624733</v>
      </c>
      <c r="O31" s="14">
        <v>0</v>
      </c>
      <c r="P31" s="15">
        <f t="shared" ref="P31" si="139">+O31/O$213</f>
        <v>0</v>
      </c>
      <c r="Q31" s="14">
        <v>4178799000</v>
      </c>
      <c r="R31" s="15">
        <f t="shared" ref="R31" si="140">+Q31/Q$213</f>
        <v>3.5129681462335069E-2</v>
      </c>
    </row>
    <row r="32" spans="1:18" s="2" customFormat="1" ht="22.5" x14ac:dyDescent="0.25">
      <c r="A32" s="10">
        <v>1759</v>
      </c>
      <c r="B32" s="11" t="s">
        <v>37</v>
      </c>
      <c r="C32" s="12">
        <v>15475340000</v>
      </c>
      <c r="D32" s="13">
        <v>2.1000726597765449E-4</v>
      </c>
      <c r="E32" s="14">
        <v>0</v>
      </c>
      <c r="F32" s="15">
        <f t="shared" si="0"/>
        <v>0</v>
      </c>
      <c r="G32" s="14">
        <v>0</v>
      </c>
      <c r="H32" s="15">
        <f t="shared" si="0"/>
        <v>0</v>
      </c>
      <c r="I32" s="14">
        <v>0</v>
      </c>
      <c r="J32" s="15">
        <f t="shared" ref="J32" si="141">+I32/I$213</f>
        <v>0</v>
      </c>
      <c r="K32" s="14">
        <v>0</v>
      </c>
      <c r="L32" s="15">
        <f t="shared" ref="L32" si="142">+K32/K$213</f>
        <v>0</v>
      </c>
      <c r="M32" s="14">
        <v>0</v>
      </c>
      <c r="N32" s="15">
        <f t="shared" ref="N32" si="143">+M32/M$213</f>
        <v>0</v>
      </c>
      <c r="O32" s="14">
        <v>0</v>
      </c>
      <c r="P32" s="15">
        <f t="shared" ref="P32" si="144">+O32/O$213</f>
        <v>0</v>
      </c>
      <c r="Q32" s="14">
        <v>15475340000</v>
      </c>
      <c r="R32" s="15">
        <f t="shared" ref="R32" si="145">+Q32/Q$213</f>
        <v>0.13009569608907545</v>
      </c>
    </row>
    <row r="33" spans="1:18" s="2" customFormat="1" ht="22.5" x14ac:dyDescent="0.25">
      <c r="A33" s="10">
        <v>1806</v>
      </c>
      <c r="B33" s="11" t="s">
        <v>38</v>
      </c>
      <c r="C33" s="12">
        <v>154433957000</v>
      </c>
      <c r="D33" s="13">
        <v>2.0957376757913338E-3</v>
      </c>
      <c r="E33" s="14">
        <v>154433957000</v>
      </c>
      <c r="F33" s="15">
        <f t="shared" si="0"/>
        <v>5.8387826869689572E-3</v>
      </c>
      <c r="G33" s="14">
        <v>0</v>
      </c>
      <c r="H33" s="15">
        <f t="shared" si="0"/>
        <v>0</v>
      </c>
      <c r="I33" s="14">
        <v>0</v>
      </c>
      <c r="J33" s="15">
        <f t="shared" ref="J33" si="146">+I33/I$213</f>
        <v>0</v>
      </c>
      <c r="K33" s="14">
        <v>0</v>
      </c>
      <c r="L33" s="15">
        <f t="shared" ref="L33" si="147">+K33/K$213</f>
        <v>0</v>
      </c>
      <c r="M33" s="14">
        <v>0</v>
      </c>
      <c r="N33" s="15">
        <f t="shared" ref="N33" si="148">+M33/M$213</f>
        <v>0</v>
      </c>
      <c r="O33" s="14">
        <v>0</v>
      </c>
      <c r="P33" s="15">
        <f t="shared" ref="P33" si="149">+O33/O$213</f>
        <v>0</v>
      </c>
      <c r="Q33" s="14">
        <v>0</v>
      </c>
      <c r="R33" s="15">
        <f t="shared" ref="R33" si="150">+Q33/Q$213</f>
        <v>0</v>
      </c>
    </row>
    <row r="34" spans="1:18" s="2" customFormat="1" ht="22.5" x14ac:dyDescent="0.25">
      <c r="A34" s="10">
        <v>1846</v>
      </c>
      <c r="B34" s="11" t="s">
        <v>39</v>
      </c>
      <c r="C34" s="12">
        <v>10165950000</v>
      </c>
      <c r="D34" s="13">
        <v>1.3795647562932619E-4</v>
      </c>
      <c r="E34" s="14">
        <v>0</v>
      </c>
      <c r="F34" s="15">
        <f t="shared" si="0"/>
        <v>0</v>
      </c>
      <c r="G34" s="14">
        <v>0</v>
      </c>
      <c r="H34" s="15">
        <f t="shared" si="0"/>
        <v>0</v>
      </c>
      <c r="I34" s="14">
        <v>10165950000</v>
      </c>
      <c r="J34" s="15">
        <f t="shared" ref="J34" si="151">+I34/I$213</f>
        <v>1.3923418943947302E-3</v>
      </c>
      <c r="K34" s="14">
        <v>0</v>
      </c>
      <c r="L34" s="15">
        <f t="shared" ref="L34" si="152">+K34/K$213</f>
        <v>0</v>
      </c>
      <c r="M34" s="14">
        <v>0</v>
      </c>
      <c r="N34" s="15">
        <f t="shared" ref="N34" si="153">+M34/M$213</f>
        <v>0</v>
      </c>
      <c r="O34" s="14">
        <v>0</v>
      </c>
      <c r="P34" s="15">
        <f t="shared" ref="P34" si="154">+O34/O$213</f>
        <v>0</v>
      </c>
      <c r="Q34" s="14">
        <v>0</v>
      </c>
      <c r="R34" s="15">
        <f t="shared" ref="R34" si="155">+Q34/Q$213</f>
        <v>0</v>
      </c>
    </row>
    <row r="35" spans="1:18" s="2" customFormat="1" x14ac:dyDescent="0.25">
      <c r="A35" s="10">
        <v>1864</v>
      </c>
      <c r="B35" s="11" t="s">
        <v>40</v>
      </c>
      <c r="C35" s="12">
        <v>1779497435000</v>
      </c>
      <c r="D35" s="13">
        <v>2.4148573869045783E-2</v>
      </c>
      <c r="E35" s="14">
        <v>1629870306000</v>
      </c>
      <c r="F35" s="15">
        <f t="shared" si="0"/>
        <v>6.1621541722702837E-2</v>
      </c>
      <c r="G35" s="14">
        <v>0</v>
      </c>
      <c r="H35" s="15">
        <f t="shared" si="0"/>
        <v>0</v>
      </c>
      <c r="I35" s="14">
        <v>0</v>
      </c>
      <c r="J35" s="15">
        <f t="shared" ref="J35" si="156">+I35/I$213</f>
        <v>0</v>
      </c>
      <c r="K35" s="14">
        <v>149627129000</v>
      </c>
      <c r="L35" s="15">
        <f t="shared" ref="L35" si="157">+K35/K$213</f>
        <v>4.4226002288517297E-3</v>
      </c>
      <c r="M35" s="14">
        <v>0</v>
      </c>
      <c r="N35" s="15">
        <f t="shared" ref="N35" si="158">+M35/M$213</f>
        <v>0</v>
      </c>
      <c r="O35" s="14">
        <v>0</v>
      </c>
      <c r="P35" s="15">
        <f t="shared" ref="P35" si="159">+O35/O$213</f>
        <v>0</v>
      </c>
      <c r="Q35" s="14">
        <v>0</v>
      </c>
      <c r="R35" s="15">
        <f t="shared" ref="R35" si="160">+Q35/Q$213</f>
        <v>0</v>
      </c>
    </row>
    <row r="36" spans="1:18" s="2" customFormat="1" ht="22.5" x14ac:dyDescent="0.25">
      <c r="A36" s="10">
        <v>1891</v>
      </c>
      <c r="B36" s="11" t="s">
        <v>41</v>
      </c>
      <c r="C36" s="12">
        <v>11969253000</v>
      </c>
      <c r="D36" s="13">
        <v>1.6242810163297471E-4</v>
      </c>
      <c r="E36" s="14">
        <v>0</v>
      </c>
      <c r="F36" s="15">
        <f t="shared" si="0"/>
        <v>0</v>
      </c>
      <c r="G36" s="14">
        <v>0</v>
      </c>
      <c r="H36" s="15">
        <f t="shared" si="0"/>
        <v>0</v>
      </c>
      <c r="I36" s="14">
        <v>0</v>
      </c>
      <c r="J36" s="15">
        <f t="shared" ref="J36" si="161">+I36/I$213</f>
        <v>0</v>
      </c>
      <c r="K36" s="14">
        <v>0</v>
      </c>
      <c r="L36" s="15">
        <f t="shared" ref="L36" si="162">+K36/K$213</f>
        <v>0</v>
      </c>
      <c r="M36" s="14">
        <v>0</v>
      </c>
      <c r="N36" s="15">
        <f t="shared" ref="N36" si="163">+M36/M$213</f>
        <v>0</v>
      </c>
      <c r="O36" s="14">
        <v>0</v>
      </c>
      <c r="P36" s="15">
        <f t="shared" ref="P36" si="164">+O36/O$213</f>
        <v>0</v>
      </c>
      <c r="Q36" s="14">
        <v>11969253000</v>
      </c>
      <c r="R36" s="15">
        <f t="shared" ref="R36" si="165">+Q36/Q$213</f>
        <v>0.10062126587856904</v>
      </c>
    </row>
    <row r="37" spans="1:18" s="2" customFormat="1" x14ac:dyDescent="0.25">
      <c r="A37" s="10">
        <v>1892</v>
      </c>
      <c r="B37" s="11" t="s">
        <v>42</v>
      </c>
      <c r="C37" s="12">
        <v>7256377000</v>
      </c>
      <c r="D37" s="13">
        <v>9.8472272316675084E-5</v>
      </c>
      <c r="E37" s="14">
        <v>0</v>
      </c>
      <c r="F37" s="15">
        <f t="shared" si="0"/>
        <v>0</v>
      </c>
      <c r="G37" s="14">
        <v>0</v>
      </c>
      <c r="H37" s="15">
        <f t="shared" si="0"/>
        <v>0</v>
      </c>
      <c r="I37" s="14">
        <v>0</v>
      </c>
      <c r="J37" s="15">
        <f t="shared" ref="J37" si="166">+I37/I$213</f>
        <v>0</v>
      </c>
      <c r="K37" s="14">
        <v>0</v>
      </c>
      <c r="L37" s="15">
        <f t="shared" ref="L37" si="167">+K37/K$213</f>
        <v>0</v>
      </c>
      <c r="M37" s="14">
        <v>2322041000</v>
      </c>
      <c r="N37" s="15">
        <f t="shared" ref="N37" si="168">+M37/M$213</f>
        <v>4.039875702220452E-3</v>
      </c>
      <c r="O37" s="14">
        <v>0</v>
      </c>
      <c r="P37" s="15">
        <f t="shared" ref="P37" si="169">+O37/O$213</f>
        <v>0</v>
      </c>
      <c r="Q37" s="14">
        <v>4934336000</v>
      </c>
      <c r="R37" s="15">
        <f t="shared" ref="R37" si="170">+Q37/Q$213</f>
        <v>4.1481213120835102E-2</v>
      </c>
    </row>
    <row r="38" spans="1:18" s="2" customFormat="1" ht="22.5" x14ac:dyDescent="0.25">
      <c r="A38" s="10">
        <v>1895</v>
      </c>
      <c r="B38" s="11" t="s">
        <v>43</v>
      </c>
      <c r="C38" s="12">
        <v>9592778000</v>
      </c>
      <c r="D38" s="13">
        <v>1.3017827594809499E-4</v>
      </c>
      <c r="E38" s="14">
        <v>0</v>
      </c>
      <c r="F38" s="15">
        <f t="shared" si="0"/>
        <v>0</v>
      </c>
      <c r="G38" s="14">
        <v>0</v>
      </c>
      <c r="H38" s="15">
        <f t="shared" si="0"/>
        <v>0</v>
      </c>
      <c r="I38" s="14">
        <v>0</v>
      </c>
      <c r="J38" s="15">
        <f t="shared" ref="J38" si="171">+I38/I$213</f>
        <v>0</v>
      </c>
      <c r="K38" s="14">
        <v>0</v>
      </c>
      <c r="L38" s="15">
        <f t="shared" ref="L38" si="172">+K38/K$213</f>
        <v>0</v>
      </c>
      <c r="M38" s="14">
        <v>7770150000</v>
      </c>
      <c r="N38" s="15">
        <f t="shared" ref="N38" si="173">+M38/M$213</f>
        <v>1.3518469392921246E-2</v>
      </c>
      <c r="O38" s="14">
        <v>1055206000</v>
      </c>
      <c r="P38" s="15">
        <f t="shared" ref="P38" si="174">+O38/O$213</f>
        <v>6.6921118524579867E-2</v>
      </c>
      <c r="Q38" s="14">
        <v>767422000</v>
      </c>
      <c r="R38" s="15">
        <f t="shared" ref="R38" si="175">+Q38/Q$213</f>
        <v>6.4514446392822684E-3</v>
      </c>
    </row>
    <row r="39" spans="1:18" s="2" customFormat="1" x14ac:dyDescent="0.25">
      <c r="A39" s="10">
        <v>2016</v>
      </c>
      <c r="B39" s="11" t="s">
        <v>44</v>
      </c>
      <c r="C39" s="12">
        <v>62300091000</v>
      </c>
      <c r="D39" s="13">
        <v>8.4544002141917908E-4</v>
      </c>
      <c r="E39" s="14">
        <v>0</v>
      </c>
      <c r="F39" s="15">
        <f t="shared" si="0"/>
        <v>0</v>
      </c>
      <c r="G39" s="14">
        <v>0</v>
      </c>
      <c r="H39" s="15">
        <f t="shared" si="0"/>
        <v>0</v>
      </c>
      <c r="I39" s="14">
        <v>15844476000</v>
      </c>
      <c r="J39" s="15">
        <f t="shared" ref="J39" si="176">+I39/I$213</f>
        <v>2.1700802905318083E-3</v>
      </c>
      <c r="K39" s="14">
        <v>46455615000</v>
      </c>
      <c r="L39" s="15">
        <f t="shared" ref="L39" si="177">+K39/K$213</f>
        <v>1.3731107112965313E-3</v>
      </c>
      <c r="M39" s="14">
        <v>0</v>
      </c>
      <c r="N39" s="15">
        <f t="shared" ref="N39" si="178">+M39/M$213</f>
        <v>0</v>
      </c>
      <c r="O39" s="14">
        <v>0</v>
      </c>
      <c r="P39" s="15">
        <f t="shared" ref="P39" si="179">+O39/O$213</f>
        <v>0</v>
      </c>
      <c r="Q39" s="14">
        <v>0</v>
      </c>
      <c r="R39" s="15">
        <f t="shared" ref="R39" si="180">+Q39/Q$213</f>
        <v>0</v>
      </c>
    </row>
    <row r="40" spans="1:18" s="2" customFormat="1" ht="22.5" x14ac:dyDescent="0.25">
      <c r="A40" s="10">
        <v>2020</v>
      </c>
      <c r="B40" s="11" t="s">
        <v>45</v>
      </c>
      <c r="C40" s="12">
        <v>154786159000</v>
      </c>
      <c r="D40" s="13">
        <v>2.1005172140174315E-3</v>
      </c>
      <c r="E40" s="14">
        <v>0</v>
      </c>
      <c r="F40" s="15">
        <f t="shared" si="0"/>
        <v>0</v>
      </c>
      <c r="G40" s="14">
        <v>0</v>
      </c>
      <c r="H40" s="15">
        <f t="shared" si="0"/>
        <v>0</v>
      </c>
      <c r="I40" s="14">
        <v>0</v>
      </c>
      <c r="J40" s="15">
        <f t="shared" ref="J40" si="181">+I40/I$213</f>
        <v>0</v>
      </c>
      <c r="K40" s="14">
        <v>154786159000</v>
      </c>
      <c r="L40" s="15">
        <f t="shared" ref="L40" si="182">+K40/K$213</f>
        <v>4.5750881326906984E-3</v>
      </c>
      <c r="M40" s="14">
        <v>0</v>
      </c>
      <c r="N40" s="15">
        <f t="shared" ref="N40" si="183">+M40/M$213</f>
        <v>0</v>
      </c>
      <c r="O40" s="14">
        <v>0</v>
      </c>
      <c r="P40" s="15">
        <f t="shared" ref="P40" si="184">+O40/O$213</f>
        <v>0</v>
      </c>
      <c r="Q40" s="14">
        <v>0</v>
      </c>
      <c r="R40" s="15">
        <f t="shared" ref="R40" si="185">+Q40/Q$213</f>
        <v>0</v>
      </c>
    </row>
    <row r="41" spans="1:18" s="2" customFormat="1" x14ac:dyDescent="0.25">
      <c r="A41" s="10">
        <v>2073</v>
      </c>
      <c r="B41" s="11" t="s">
        <v>46</v>
      </c>
      <c r="C41" s="12">
        <v>485420263000</v>
      </c>
      <c r="D41" s="13">
        <v>6.5873694718684046E-3</v>
      </c>
      <c r="E41" s="14">
        <v>6209659000</v>
      </c>
      <c r="F41" s="15">
        <f t="shared" si="0"/>
        <v>2.3477252131266031E-4</v>
      </c>
      <c r="G41" s="14">
        <v>0</v>
      </c>
      <c r="H41" s="15">
        <f t="shared" si="0"/>
        <v>0</v>
      </c>
      <c r="I41" s="14">
        <v>91656824000</v>
      </c>
      <c r="J41" s="15">
        <f t="shared" ref="J41" si="186">+I41/I$213</f>
        <v>1.2553439271525472E-2</v>
      </c>
      <c r="K41" s="14">
        <v>387553780000</v>
      </c>
      <c r="L41" s="15">
        <f t="shared" ref="L41" si="187">+K41/K$213</f>
        <v>1.1455111433170337E-2</v>
      </c>
      <c r="M41" s="14">
        <v>0</v>
      </c>
      <c r="N41" s="15">
        <f t="shared" ref="N41" si="188">+M41/M$213</f>
        <v>0</v>
      </c>
      <c r="O41" s="14">
        <v>0</v>
      </c>
      <c r="P41" s="15">
        <f t="shared" ref="P41" si="189">+O41/O$213</f>
        <v>0</v>
      </c>
      <c r="Q41" s="14">
        <v>0</v>
      </c>
      <c r="R41" s="15">
        <f t="shared" ref="R41" si="190">+Q41/Q$213</f>
        <v>0</v>
      </c>
    </row>
    <row r="42" spans="1:18" s="2" customFormat="1" ht="22.5" x14ac:dyDescent="0.25">
      <c r="A42" s="10">
        <v>2080</v>
      </c>
      <c r="B42" s="11" t="s">
        <v>47</v>
      </c>
      <c r="C42" s="12">
        <v>4384803000</v>
      </c>
      <c r="D42" s="13">
        <v>5.9503732382010177E-5</v>
      </c>
      <c r="E42" s="14">
        <v>0</v>
      </c>
      <c r="F42" s="15">
        <f t="shared" si="0"/>
        <v>0</v>
      </c>
      <c r="G42" s="14">
        <v>0</v>
      </c>
      <c r="H42" s="15">
        <f t="shared" si="0"/>
        <v>0</v>
      </c>
      <c r="I42" s="14">
        <v>0</v>
      </c>
      <c r="J42" s="15">
        <f t="shared" ref="J42" si="191">+I42/I$213</f>
        <v>0</v>
      </c>
      <c r="K42" s="14">
        <v>0</v>
      </c>
      <c r="L42" s="15">
        <f t="shared" ref="L42" si="192">+K42/K$213</f>
        <v>0</v>
      </c>
      <c r="M42" s="14">
        <v>2192401000</v>
      </c>
      <c r="N42" s="15">
        <f t="shared" ref="N42" si="193">+M42/M$213</f>
        <v>3.8143286571700589E-3</v>
      </c>
      <c r="O42" s="14">
        <v>876961000</v>
      </c>
      <c r="P42" s="15">
        <f t="shared" ref="P42" si="194">+O42/O$213</f>
        <v>5.5616828394108912E-2</v>
      </c>
      <c r="Q42" s="14">
        <v>1315441000</v>
      </c>
      <c r="R42" s="15">
        <f t="shared" ref="R42" si="195">+Q42/Q$213</f>
        <v>1.1058446054116388E-2</v>
      </c>
    </row>
    <row r="43" spans="1:18" s="2" customFormat="1" x14ac:dyDescent="0.25">
      <c r="A43" s="10">
        <v>2081</v>
      </c>
      <c r="B43" s="11" t="s">
        <v>48</v>
      </c>
      <c r="C43" s="12">
        <v>10042761000</v>
      </c>
      <c r="D43" s="13">
        <v>1.3628474595563106E-4</v>
      </c>
      <c r="E43" s="14">
        <v>0</v>
      </c>
      <c r="F43" s="15">
        <f t="shared" si="0"/>
        <v>0</v>
      </c>
      <c r="G43" s="14">
        <v>10042761000</v>
      </c>
      <c r="H43" s="15">
        <f t="shared" si="0"/>
        <v>2.9018305097236519E-3</v>
      </c>
      <c r="I43" s="14">
        <v>0</v>
      </c>
      <c r="J43" s="15">
        <f t="shared" ref="J43" si="196">+I43/I$213</f>
        <v>0</v>
      </c>
      <c r="K43" s="14">
        <v>0</v>
      </c>
      <c r="L43" s="15">
        <f t="shared" ref="L43" si="197">+K43/K$213</f>
        <v>0</v>
      </c>
      <c r="M43" s="14">
        <v>0</v>
      </c>
      <c r="N43" s="15">
        <f t="shared" ref="N43" si="198">+M43/M$213</f>
        <v>0</v>
      </c>
      <c r="O43" s="14">
        <v>0</v>
      </c>
      <c r="P43" s="15">
        <f t="shared" ref="P43" si="199">+O43/O$213</f>
        <v>0</v>
      </c>
      <c r="Q43" s="14">
        <v>0</v>
      </c>
      <c r="R43" s="15">
        <f t="shared" ref="R43" si="200">+Q43/Q$213</f>
        <v>0</v>
      </c>
    </row>
    <row r="44" spans="1:18" s="2" customFormat="1" x14ac:dyDescent="0.25">
      <c r="A44" s="10">
        <v>2128</v>
      </c>
      <c r="B44" s="11" t="s">
        <v>49</v>
      </c>
      <c r="C44" s="12">
        <v>442370931000</v>
      </c>
      <c r="D44" s="13">
        <v>6.003170836136695E-3</v>
      </c>
      <c r="E44" s="14">
        <v>442370931000</v>
      </c>
      <c r="F44" s="15">
        <f t="shared" si="0"/>
        <v>1.6724998719945636E-2</v>
      </c>
      <c r="G44" s="14">
        <v>0</v>
      </c>
      <c r="H44" s="15">
        <f t="shared" si="0"/>
        <v>0</v>
      </c>
      <c r="I44" s="14">
        <v>0</v>
      </c>
      <c r="J44" s="15">
        <f t="shared" ref="J44" si="201">+I44/I$213</f>
        <v>0</v>
      </c>
      <c r="K44" s="14">
        <v>0</v>
      </c>
      <c r="L44" s="15">
        <f t="shared" ref="L44" si="202">+K44/K$213</f>
        <v>0</v>
      </c>
      <c r="M44" s="14">
        <v>0</v>
      </c>
      <c r="N44" s="15">
        <f t="shared" ref="N44" si="203">+M44/M$213</f>
        <v>0</v>
      </c>
      <c r="O44" s="14">
        <v>0</v>
      </c>
      <c r="P44" s="15">
        <f t="shared" ref="P44" si="204">+O44/O$213</f>
        <v>0</v>
      </c>
      <c r="Q44" s="14">
        <v>0</v>
      </c>
      <c r="R44" s="15">
        <f t="shared" ref="R44" si="205">+Q44/Q$213</f>
        <v>0</v>
      </c>
    </row>
    <row r="45" spans="1:18" s="2" customFormat="1" x14ac:dyDescent="0.25">
      <c r="A45" s="10">
        <v>2170</v>
      </c>
      <c r="B45" s="11" t="s">
        <v>50</v>
      </c>
      <c r="C45" s="12">
        <v>5134899000</v>
      </c>
      <c r="D45" s="13">
        <v>6.968286965335767E-5</v>
      </c>
      <c r="E45" s="14">
        <v>0</v>
      </c>
      <c r="F45" s="15">
        <f t="shared" si="0"/>
        <v>0</v>
      </c>
      <c r="G45" s="14">
        <v>0</v>
      </c>
      <c r="H45" s="15">
        <f t="shared" si="0"/>
        <v>0</v>
      </c>
      <c r="I45" s="14">
        <v>0</v>
      </c>
      <c r="J45" s="15">
        <f t="shared" ref="J45" si="206">+I45/I$213</f>
        <v>0</v>
      </c>
      <c r="K45" s="14">
        <v>0</v>
      </c>
      <c r="L45" s="15">
        <f t="shared" ref="L45" si="207">+K45/K$213</f>
        <v>0</v>
      </c>
      <c r="M45" s="14">
        <v>0</v>
      </c>
      <c r="N45" s="15">
        <f t="shared" ref="N45" si="208">+M45/M$213</f>
        <v>0</v>
      </c>
      <c r="O45" s="14">
        <v>0</v>
      </c>
      <c r="P45" s="15">
        <f t="shared" ref="P45" si="209">+O45/O$213</f>
        <v>0</v>
      </c>
      <c r="Q45" s="14">
        <v>5134899000</v>
      </c>
      <c r="R45" s="15">
        <f t="shared" ref="R45" si="210">+Q45/Q$213</f>
        <v>4.3167275145625073E-2</v>
      </c>
    </row>
    <row r="46" spans="1:18" s="2" customFormat="1" x14ac:dyDescent="0.25">
      <c r="A46" s="10">
        <v>2247</v>
      </c>
      <c r="B46" s="11" t="s">
        <v>51</v>
      </c>
      <c r="C46" s="12">
        <v>343885756000</v>
      </c>
      <c r="D46" s="13">
        <v>4.6666830858784879E-3</v>
      </c>
      <c r="E46" s="14">
        <v>0</v>
      </c>
      <c r="F46" s="15">
        <f t="shared" si="0"/>
        <v>0</v>
      </c>
      <c r="G46" s="14">
        <v>343885756000</v>
      </c>
      <c r="H46" s="15">
        <f t="shared" si="0"/>
        <v>9.9364923512586176E-2</v>
      </c>
      <c r="I46" s="14">
        <v>0</v>
      </c>
      <c r="J46" s="15">
        <f t="shared" ref="J46" si="211">+I46/I$213</f>
        <v>0</v>
      </c>
      <c r="K46" s="14">
        <v>0</v>
      </c>
      <c r="L46" s="15">
        <f t="shared" ref="L46" si="212">+K46/K$213</f>
        <v>0</v>
      </c>
      <c r="M46" s="14">
        <v>0</v>
      </c>
      <c r="N46" s="15">
        <f t="shared" ref="N46" si="213">+M46/M$213</f>
        <v>0</v>
      </c>
      <c r="O46" s="14">
        <v>0</v>
      </c>
      <c r="P46" s="15">
        <f t="shared" ref="P46" si="214">+O46/O$213</f>
        <v>0</v>
      </c>
      <c r="Q46" s="14">
        <v>0</v>
      </c>
      <c r="R46" s="15">
        <f t="shared" ref="R46" si="215">+Q46/Q$213</f>
        <v>0</v>
      </c>
    </row>
    <row r="47" spans="1:18" s="2" customFormat="1" ht="33.75" x14ac:dyDescent="0.25">
      <c r="A47" s="10">
        <v>2261</v>
      </c>
      <c r="B47" s="11" t="s">
        <v>52</v>
      </c>
      <c r="C47" s="12">
        <v>377847315000</v>
      </c>
      <c r="D47" s="13">
        <v>5.1275565887500757E-3</v>
      </c>
      <c r="E47" s="14">
        <v>377847315000</v>
      </c>
      <c r="F47" s="15">
        <f t="shared" si="0"/>
        <v>1.4285513393532394E-2</v>
      </c>
      <c r="G47" s="14">
        <v>0</v>
      </c>
      <c r="H47" s="15">
        <f t="shared" si="0"/>
        <v>0</v>
      </c>
      <c r="I47" s="14">
        <v>0</v>
      </c>
      <c r="J47" s="15">
        <f t="shared" ref="J47" si="216">+I47/I$213</f>
        <v>0</v>
      </c>
      <c r="K47" s="14">
        <v>0</v>
      </c>
      <c r="L47" s="15">
        <f t="shared" ref="L47" si="217">+K47/K$213</f>
        <v>0</v>
      </c>
      <c r="M47" s="14">
        <v>0</v>
      </c>
      <c r="N47" s="15">
        <f t="shared" ref="N47" si="218">+M47/M$213</f>
        <v>0</v>
      </c>
      <c r="O47" s="14">
        <v>0</v>
      </c>
      <c r="P47" s="15">
        <f t="shared" ref="P47" si="219">+O47/O$213</f>
        <v>0</v>
      </c>
      <c r="Q47" s="14">
        <v>0</v>
      </c>
      <c r="R47" s="15">
        <f t="shared" ref="R47" si="220">+Q47/Q$213</f>
        <v>0</v>
      </c>
    </row>
    <row r="48" spans="1:18" s="2" customFormat="1" x14ac:dyDescent="0.25">
      <c r="A48" s="10">
        <v>2322</v>
      </c>
      <c r="B48" s="11" t="s">
        <v>53</v>
      </c>
      <c r="C48" s="12">
        <v>667234542000</v>
      </c>
      <c r="D48" s="13">
        <v>9.0546703291347706E-3</v>
      </c>
      <c r="E48" s="14">
        <v>174933042000</v>
      </c>
      <c r="F48" s="15">
        <f t="shared" si="0"/>
        <v>6.6138046116918014E-3</v>
      </c>
      <c r="G48" s="14">
        <v>0</v>
      </c>
      <c r="H48" s="15">
        <f t="shared" si="0"/>
        <v>0</v>
      </c>
      <c r="I48" s="14">
        <v>0</v>
      </c>
      <c r="J48" s="15">
        <f t="shared" ref="J48" si="221">+I48/I$213</f>
        <v>0</v>
      </c>
      <c r="K48" s="14">
        <v>492301500000</v>
      </c>
      <c r="L48" s="15">
        <f t="shared" ref="L48" si="222">+K48/K$213</f>
        <v>1.4551189621262129E-2</v>
      </c>
      <c r="M48" s="14">
        <v>0</v>
      </c>
      <c r="N48" s="15">
        <f t="shared" ref="N48" si="223">+M48/M$213</f>
        <v>0</v>
      </c>
      <c r="O48" s="14">
        <v>0</v>
      </c>
      <c r="P48" s="15">
        <f t="shared" ref="P48" si="224">+O48/O$213</f>
        <v>0</v>
      </c>
      <c r="Q48" s="14">
        <v>0</v>
      </c>
      <c r="R48" s="15">
        <f t="shared" ref="R48" si="225">+Q48/Q$213</f>
        <v>0</v>
      </c>
    </row>
    <row r="49" spans="1:18" s="2" customFormat="1" ht="22.5" x14ac:dyDescent="0.25">
      <c r="A49" s="10">
        <v>2371</v>
      </c>
      <c r="B49" s="11" t="s">
        <v>54</v>
      </c>
      <c r="C49" s="12">
        <v>69132033000</v>
      </c>
      <c r="D49" s="13">
        <v>9.3815252148301675E-4</v>
      </c>
      <c r="E49" s="14">
        <v>0</v>
      </c>
      <c r="F49" s="15">
        <f t="shared" si="0"/>
        <v>0</v>
      </c>
      <c r="G49" s="14">
        <v>0</v>
      </c>
      <c r="H49" s="15">
        <f t="shared" si="0"/>
        <v>0</v>
      </c>
      <c r="I49" s="14">
        <v>29893766000</v>
      </c>
      <c r="J49" s="15">
        <f t="shared" ref="J49" si="226">+I49/I$213</f>
        <v>4.0942895433316879E-3</v>
      </c>
      <c r="K49" s="14">
        <v>39238267000</v>
      </c>
      <c r="L49" s="15">
        <f t="shared" ref="L49" si="227">+K49/K$213</f>
        <v>1.1597841231983091E-3</v>
      </c>
      <c r="M49" s="14">
        <v>0</v>
      </c>
      <c r="N49" s="15">
        <f t="shared" ref="N49" si="228">+M49/M$213</f>
        <v>0</v>
      </c>
      <c r="O49" s="14">
        <v>0</v>
      </c>
      <c r="P49" s="15">
        <f t="shared" ref="P49" si="229">+O49/O$213</f>
        <v>0</v>
      </c>
      <c r="Q49" s="14">
        <v>0</v>
      </c>
      <c r="R49" s="15">
        <f t="shared" ref="R49" si="230">+Q49/Q$213</f>
        <v>0</v>
      </c>
    </row>
    <row r="50" spans="1:18" s="2" customFormat="1" x14ac:dyDescent="0.25">
      <c r="A50" s="10">
        <v>2378</v>
      </c>
      <c r="B50" s="11" t="s">
        <v>55</v>
      </c>
      <c r="C50" s="12">
        <v>3991898000</v>
      </c>
      <c r="D50" s="13">
        <v>5.4171836291911325E-5</v>
      </c>
      <c r="E50" s="14">
        <v>0</v>
      </c>
      <c r="F50" s="15">
        <f t="shared" si="0"/>
        <v>0</v>
      </c>
      <c r="G50" s="14">
        <v>0</v>
      </c>
      <c r="H50" s="15">
        <f t="shared" si="0"/>
        <v>0</v>
      </c>
      <c r="I50" s="14">
        <v>0</v>
      </c>
      <c r="J50" s="15">
        <f t="shared" ref="J50" si="231">+I50/I$213</f>
        <v>0</v>
      </c>
      <c r="K50" s="14">
        <v>3991898000</v>
      </c>
      <c r="L50" s="15">
        <f t="shared" ref="L50" si="232">+K50/K$213</f>
        <v>1.1799042811516327E-4</v>
      </c>
      <c r="M50" s="14">
        <v>0</v>
      </c>
      <c r="N50" s="15">
        <f t="shared" ref="N50" si="233">+M50/M$213</f>
        <v>0</v>
      </c>
      <c r="O50" s="14">
        <v>0</v>
      </c>
      <c r="P50" s="15">
        <f t="shared" ref="P50" si="234">+O50/O$213</f>
        <v>0</v>
      </c>
      <c r="Q50" s="14">
        <v>0</v>
      </c>
      <c r="R50" s="15">
        <f t="shared" ref="R50" si="235">+Q50/Q$213</f>
        <v>0</v>
      </c>
    </row>
    <row r="51" spans="1:18" s="2" customFormat="1" ht="22.5" x14ac:dyDescent="0.25">
      <c r="A51" s="10">
        <v>2398</v>
      </c>
      <c r="B51" s="11" t="s">
        <v>56</v>
      </c>
      <c r="C51" s="12">
        <v>31875369000</v>
      </c>
      <c r="D51" s="13">
        <v>4.3256297410712027E-4</v>
      </c>
      <c r="E51" s="14">
        <v>31666312000</v>
      </c>
      <c r="F51" s="15">
        <f t="shared" si="0"/>
        <v>1.1972283677595423E-3</v>
      </c>
      <c r="G51" s="14">
        <v>0</v>
      </c>
      <c r="H51" s="15">
        <f t="shared" si="0"/>
        <v>0</v>
      </c>
      <c r="I51" s="14">
        <v>0</v>
      </c>
      <c r="J51" s="15">
        <f t="shared" ref="J51" si="236">+I51/I$213</f>
        <v>0</v>
      </c>
      <c r="K51" s="14">
        <v>209057000</v>
      </c>
      <c r="L51" s="15">
        <f t="shared" ref="L51" si="237">+K51/K$213</f>
        <v>6.179197196539513E-6</v>
      </c>
      <c r="M51" s="14">
        <v>0</v>
      </c>
      <c r="N51" s="15">
        <f t="shared" ref="N51" si="238">+M51/M$213</f>
        <v>0</v>
      </c>
      <c r="O51" s="14">
        <v>0</v>
      </c>
      <c r="P51" s="15">
        <f t="shared" ref="P51" si="239">+O51/O$213</f>
        <v>0</v>
      </c>
      <c r="Q51" s="14">
        <v>0</v>
      </c>
      <c r="R51" s="15">
        <f t="shared" ref="R51" si="240">+Q51/Q$213</f>
        <v>0</v>
      </c>
    </row>
    <row r="52" spans="1:18" s="2" customFormat="1" x14ac:dyDescent="0.25">
      <c r="A52" s="10">
        <v>2438</v>
      </c>
      <c r="B52" s="11" t="s">
        <v>57</v>
      </c>
      <c r="C52" s="12">
        <v>1935803179000</v>
      </c>
      <c r="D52" s="13">
        <v>2.6269712529265406E-2</v>
      </c>
      <c r="E52" s="14">
        <v>0</v>
      </c>
      <c r="F52" s="15">
        <f t="shared" si="0"/>
        <v>0</v>
      </c>
      <c r="G52" s="14">
        <v>0</v>
      </c>
      <c r="H52" s="15">
        <f t="shared" si="0"/>
        <v>0</v>
      </c>
      <c r="I52" s="14">
        <v>0</v>
      </c>
      <c r="J52" s="15">
        <f t="shared" ref="J52" si="241">+I52/I$213</f>
        <v>0</v>
      </c>
      <c r="K52" s="14">
        <v>0</v>
      </c>
      <c r="L52" s="15">
        <f t="shared" ref="L52" si="242">+K52/K$213</f>
        <v>0</v>
      </c>
      <c r="M52" s="14">
        <v>0</v>
      </c>
      <c r="N52" s="15">
        <f t="shared" ref="N52" si="243">+M52/M$213</f>
        <v>0</v>
      </c>
      <c r="O52" s="14">
        <v>0</v>
      </c>
      <c r="P52" s="15">
        <f t="shared" ref="P52" si="244">+O52/O$213</f>
        <v>0</v>
      </c>
      <c r="Q52" s="14">
        <v>0</v>
      </c>
      <c r="R52" s="15">
        <f t="shared" ref="R52" si="245">+Q52/Q$213</f>
        <v>0</v>
      </c>
    </row>
    <row r="53" spans="1:18" s="2" customFormat="1" x14ac:dyDescent="0.25">
      <c r="A53" s="10">
        <v>2824</v>
      </c>
      <c r="B53" s="11" t="s">
        <v>58</v>
      </c>
      <c r="C53" s="12">
        <v>6043736000</v>
      </c>
      <c r="D53" s="13">
        <v>8.2016193094996666E-5</v>
      </c>
      <c r="E53" s="14">
        <v>277118000</v>
      </c>
      <c r="F53" s="15">
        <f t="shared" si="0"/>
        <v>1.0477176212272172E-5</v>
      </c>
      <c r="G53" s="14">
        <v>0</v>
      </c>
      <c r="H53" s="15">
        <f t="shared" si="0"/>
        <v>0</v>
      </c>
      <c r="I53" s="14">
        <v>0</v>
      </c>
      <c r="J53" s="15">
        <f t="shared" ref="J53" si="246">+I53/I$213</f>
        <v>0</v>
      </c>
      <c r="K53" s="14">
        <v>5766618000</v>
      </c>
      <c r="L53" s="15">
        <f t="shared" ref="L53" si="247">+K53/K$213</f>
        <v>1.7044667138203595E-4</v>
      </c>
      <c r="M53" s="14">
        <v>0</v>
      </c>
      <c r="N53" s="15">
        <f t="shared" ref="N53" si="248">+M53/M$213</f>
        <v>0</v>
      </c>
      <c r="O53" s="14">
        <v>0</v>
      </c>
      <c r="P53" s="15">
        <f t="shared" ref="P53" si="249">+O53/O$213</f>
        <v>0</v>
      </c>
      <c r="Q53" s="14">
        <v>0</v>
      </c>
      <c r="R53" s="15">
        <f t="shared" ref="R53" si="250">+Q53/Q$213</f>
        <v>0</v>
      </c>
    </row>
    <row r="54" spans="1:18" s="2" customFormat="1" ht="33.75" x14ac:dyDescent="0.25">
      <c r="A54" s="10">
        <v>3027</v>
      </c>
      <c r="B54" s="11" t="s">
        <v>59</v>
      </c>
      <c r="C54" s="12">
        <v>1125456000</v>
      </c>
      <c r="D54" s="13">
        <v>1.527293988617679E-5</v>
      </c>
      <c r="E54" s="14">
        <v>0</v>
      </c>
      <c r="F54" s="15">
        <f t="shared" si="0"/>
        <v>0</v>
      </c>
      <c r="G54" s="14">
        <v>0</v>
      </c>
      <c r="H54" s="15">
        <f t="shared" si="0"/>
        <v>0</v>
      </c>
      <c r="I54" s="14">
        <v>0</v>
      </c>
      <c r="J54" s="15">
        <f t="shared" ref="J54" si="251">+I54/I$213</f>
        <v>0</v>
      </c>
      <c r="K54" s="14">
        <v>0</v>
      </c>
      <c r="L54" s="15">
        <f t="shared" ref="L54" si="252">+K54/K$213</f>
        <v>0</v>
      </c>
      <c r="M54" s="14">
        <v>945383000</v>
      </c>
      <c r="N54" s="15">
        <f t="shared" ref="N54" si="253">+M54/M$213</f>
        <v>1.6447727714507527E-3</v>
      </c>
      <c r="O54" s="14">
        <v>123800000</v>
      </c>
      <c r="P54" s="15">
        <f t="shared" ref="P54" si="254">+O54/O$213</f>
        <v>7.8513906036764263E-3</v>
      </c>
      <c r="Q54" s="14">
        <v>56273000</v>
      </c>
      <c r="R54" s="15">
        <f t="shared" ref="R54" si="255">+Q54/Q$213</f>
        <v>4.7306715755650883E-4</v>
      </c>
    </row>
    <row r="55" spans="1:18" s="2" customFormat="1" ht="22.5" x14ac:dyDescent="0.25">
      <c r="A55" s="10">
        <v>3076</v>
      </c>
      <c r="B55" s="11" t="s">
        <v>60</v>
      </c>
      <c r="C55" s="12">
        <v>64505241824</v>
      </c>
      <c r="D55" s="13">
        <v>8.7536490162320774E-4</v>
      </c>
      <c r="E55" s="14">
        <v>0</v>
      </c>
      <c r="F55" s="15">
        <f t="shared" si="0"/>
        <v>0</v>
      </c>
      <c r="G55" s="14">
        <v>0</v>
      </c>
      <c r="H55" s="15">
        <f t="shared" si="0"/>
        <v>0</v>
      </c>
      <c r="I55" s="14">
        <v>0</v>
      </c>
      <c r="J55" s="15">
        <f t="shared" ref="J55" si="256">+I55/I$213</f>
        <v>0</v>
      </c>
      <c r="K55" s="14">
        <v>64505241824</v>
      </c>
      <c r="L55" s="15">
        <f t="shared" ref="L55" si="257">+K55/K$213</f>
        <v>1.9066121174654001E-3</v>
      </c>
      <c r="M55" s="14">
        <v>0</v>
      </c>
      <c r="N55" s="15">
        <f t="shared" ref="N55" si="258">+M55/M$213</f>
        <v>0</v>
      </c>
      <c r="O55" s="14">
        <v>0</v>
      </c>
      <c r="P55" s="15">
        <f t="shared" ref="P55" si="259">+O55/O$213</f>
        <v>0</v>
      </c>
      <c r="Q55" s="14">
        <v>0</v>
      </c>
      <c r="R55" s="15">
        <f t="shared" ref="R55" si="260">+Q55/Q$213</f>
        <v>0</v>
      </c>
    </row>
    <row r="56" spans="1:18" s="2" customFormat="1" ht="33.75" x14ac:dyDescent="0.25">
      <c r="A56" s="10">
        <v>3111</v>
      </c>
      <c r="B56" s="11" t="s">
        <v>61</v>
      </c>
      <c r="C56" s="12">
        <v>18731999000</v>
      </c>
      <c r="D56" s="13">
        <v>2.542015811146093E-4</v>
      </c>
      <c r="E56" s="14">
        <v>0</v>
      </c>
      <c r="F56" s="15">
        <f t="shared" si="0"/>
        <v>0</v>
      </c>
      <c r="G56" s="14">
        <v>0</v>
      </c>
      <c r="H56" s="15">
        <f t="shared" si="0"/>
        <v>0</v>
      </c>
      <c r="I56" s="14">
        <v>0</v>
      </c>
      <c r="J56" s="15">
        <f t="shared" ref="J56" si="261">+I56/I$213</f>
        <v>0</v>
      </c>
      <c r="K56" s="14">
        <v>18731999000</v>
      </c>
      <c r="L56" s="15">
        <f t="shared" ref="L56" si="262">+K56/K$213</f>
        <v>5.5367060517648751E-4</v>
      </c>
      <c r="M56" s="14">
        <v>0</v>
      </c>
      <c r="N56" s="15">
        <f t="shared" ref="N56" si="263">+M56/M$213</f>
        <v>0</v>
      </c>
      <c r="O56" s="14">
        <v>0</v>
      </c>
      <c r="P56" s="15">
        <f t="shared" ref="P56" si="264">+O56/O$213</f>
        <v>0</v>
      </c>
      <c r="Q56" s="14">
        <v>0</v>
      </c>
      <c r="R56" s="15">
        <f t="shared" ref="R56" si="265">+Q56/Q$213</f>
        <v>0</v>
      </c>
    </row>
    <row r="57" spans="1:18" s="2" customFormat="1" ht="22.5" x14ac:dyDescent="0.25">
      <c r="A57" s="10">
        <v>3212</v>
      </c>
      <c r="B57" s="11" t="s">
        <v>62</v>
      </c>
      <c r="C57" s="12">
        <v>43975732000</v>
      </c>
      <c r="D57" s="13">
        <v>5.9677029691664627E-4</v>
      </c>
      <c r="E57" s="14">
        <v>0</v>
      </c>
      <c r="F57" s="15">
        <f t="shared" si="0"/>
        <v>0</v>
      </c>
      <c r="G57" s="14">
        <v>0</v>
      </c>
      <c r="H57" s="15">
        <f t="shared" si="0"/>
        <v>0</v>
      </c>
      <c r="I57" s="14">
        <v>0</v>
      </c>
      <c r="J57" s="15">
        <f t="shared" ref="J57" si="266">+I57/I$213</f>
        <v>0</v>
      </c>
      <c r="K57" s="14">
        <v>0</v>
      </c>
      <c r="L57" s="15">
        <f t="shared" ref="L57" si="267">+K57/K$213</f>
        <v>0</v>
      </c>
      <c r="M57" s="14">
        <v>35620342000</v>
      </c>
      <c r="N57" s="15">
        <f t="shared" ref="N57" si="268">+M57/M$213</f>
        <v>6.1972098748722636E-2</v>
      </c>
      <c r="O57" s="14">
        <v>4837331000</v>
      </c>
      <c r="P57" s="15">
        <f t="shared" ref="P57" si="269">+O57/O$213</f>
        <v>0.30678332116536911</v>
      </c>
      <c r="Q57" s="14">
        <v>3518059000</v>
      </c>
      <c r="R57" s="15">
        <f t="shared" ref="R57" si="270">+Q57/Q$213</f>
        <v>2.9575074569439943E-2</v>
      </c>
    </row>
    <row r="58" spans="1:18" s="2" customFormat="1" x14ac:dyDescent="0.25">
      <c r="A58" s="10">
        <v>3226</v>
      </c>
      <c r="B58" s="11" t="s">
        <v>63</v>
      </c>
      <c r="C58" s="12">
        <v>157244784000</v>
      </c>
      <c r="D58" s="13">
        <v>2.1338818518421457E-3</v>
      </c>
      <c r="E58" s="14">
        <v>0</v>
      </c>
      <c r="F58" s="15">
        <f t="shared" si="0"/>
        <v>0</v>
      </c>
      <c r="G58" s="14">
        <v>0</v>
      </c>
      <c r="H58" s="15">
        <f t="shared" si="0"/>
        <v>0</v>
      </c>
      <c r="I58" s="14">
        <v>23283196000</v>
      </c>
      <c r="J58" s="15">
        <f t="shared" ref="J58" si="271">+I58/I$213</f>
        <v>3.188897174017559E-3</v>
      </c>
      <c r="K58" s="14">
        <v>133961588000</v>
      </c>
      <c r="L58" s="15">
        <f t="shared" ref="L58" si="272">+K58/K$213</f>
        <v>3.9595663814824726E-3</v>
      </c>
      <c r="M58" s="14">
        <v>0</v>
      </c>
      <c r="N58" s="15">
        <f t="shared" ref="N58" si="273">+M58/M$213</f>
        <v>0</v>
      </c>
      <c r="O58" s="14">
        <v>0</v>
      </c>
      <c r="P58" s="15">
        <f t="shared" ref="P58" si="274">+O58/O$213</f>
        <v>0</v>
      </c>
      <c r="Q58" s="14">
        <v>0</v>
      </c>
      <c r="R58" s="15">
        <f t="shared" ref="R58" si="275">+Q58/Q$213</f>
        <v>0</v>
      </c>
    </row>
    <row r="59" spans="1:18" s="2" customFormat="1" x14ac:dyDescent="0.25">
      <c r="A59" s="10">
        <v>3268</v>
      </c>
      <c r="B59" s="11" t="s">
        <v>64</v>
      </c>
      <c r="C59" s="12">
        <v>843262138000</v>
      </c>
      <c r="D59" s="13">
        <v>1.1443443317164702E-2</v>
      </c>
      <c r="E59" s="14">
        <v>843262138000</v>
      </c>
      <c r="F59" s="15">
        <f t="shared" si="0"/>
        <v>3.1881747172552391E-2</v>
      </c>
      <c r="G59" s="14">
        <v>0</v>
      </c>
      <c r="H59" s="15">
        <f t="shared" si="0"/>
        <v>0</v>
      </c>
      <c r="I59" s="14">
        <v>0</v>
      </c>
      <c r="J59" s="15">
        <f t="shared" ref="J59" si="276">+I59/I$213</f>
        <v>0</v>
      </c>
      <c r="K59" s="14">
        <v>0</v>
      </c>
      <c r="L59" s="15">
        <f t="shared" ref="L59" si="277">+K59/K$213</f>
        <v>0</v>
      </c>
      <c r="M59" s="14">
        <v>0</v>
      </c>
      <c r="N59" s="15">
        <f t="shared" ref="N59" si="278">+M59/M$213</f>
        <v>0</v>
      </c>
      <c r="O59" s="14">
        <v>0</v>
      </c>
      <c r="P59" s="15">
        <f t="shared" ref="P59" si="279">+O59/O$213</f>
        <v>0</v>
      </c>
      <c r="Q59" s="14">
        <v>0</v>
      </c>
      <c r="R59" s="15">
        <f t="shared" ref="R59" si="280">+Q59/Q$213</f>
        <v>0</v>
      </c>
    </row>
    <row r="60" spans="1:18" s="2" customFormat="1" x14ac:dyDescent="0.25">
      <c r="A60" s="10">
        <v>3370</v>
      </c>
      <c r="B60" s="11" t="s">
        <v>65</v>
      </c>
      <c r="C60" s="12">
        <v>318102076000</v>
      </c>
      <c r="D60" s="13">
        <v>4.3167870484639471E-3</v>
      </c>
      <c r="E60" s="14">
        <v>0</v>
      </c>
      <c r="F60" s="15">
        <f t="shared" si="0"/>
        <v>0</v>
      </c>
      <c r="G60" s="14">
        <v>0</v>
      </c>
      <c r="H60" s="15">
        <f t="shared" si="0"/>
        <v>0</v>
      </c>
      <c r="I60" s="14">
        <v>82009897000</v>
      </c>
      <c r="J60" s="15">
        <f t="shared" ref="J60" si="281">+I60/I$213</f>
        <v>1.123218345044946E-2</v>
      </c>
      <c r="K60" s="14">
        <v>236092179000</v>
      </c>
      <c r="L60" s="15">
        <f t="shared" ref="L60" si="282">+K60/K$213</f>
        <v>6.9782888427639585E-3</v>
      </c>
      <c r="M60" s="14">
        <v>0</v>
      </c>
      <c r="N60" s="15">
        <f t="shared" ref="N60" si="283">+M60/M$213</f>
        <v>0</v>
      </c>
      <c r="O60" s="14">
        <v>0</v>
      </c>
      <c r="P60" s="15">
        <f t="shared" ref="P60" si="284">+O60/O$213</f>
        <v>0</v>
      </c>
      <c r="Q60" s="14">
        <v>0</v>
      </c>
      <c r="R60" s="15">
        <f t="shared" ref="R60" si="285">+Q60/Q$213</f>
        <v>0</v>
      </c>
    </row>
    <row r="61" spans="1:18" s="2" customFormat="1" x14ac:dyDescent="0.25">
      <c r="A61" s="10">
        <v>3372</v>
      </c>
      <c r="B61" s="11" t="s">
        <v>66</v>
      </c>
      <c r="C61" s="12">
        <v>684639000</v>
      </c>
      <c r="D61" s="13">
        <v>9.2908565867809941E-6</v>
      </c>
      <c r="E61" s="14">
        <v>0</v>
      </c>
      <c r="F61" s="15">
        <f t="shared" si="0"/>
        <v>0</v>
      </c>
      <c r="G61" s="14">
        <v>0</v>
      </c>
      <c r="H61" s="15">
        <f t="shared" si="0"/>
        <v>0</v>
      </c>
      <c r="I61" s="14">
        <v>0</v>
      </c>
      <c r="J61" s="15">
        <f t="shared" ref="J61" si="286">+I61/I$213</f>
        <v>0</v>
      </c>
      <c r="K61" s="14">
        <v>684639000</v>
      </c>
      <c r="L61" s="15">
        <f t="shared" ref="L61" si="287">+K61/K$213</f>
        <v>2.02362006029055E-5</v>
      </c>
      <c r="M61" s="14">
        <v>0</v>
      </c>
      <c r="N61" s="15">
        <f t="shared" ref="N61" si="288">+M61/M$213</f>
        <v>0</v>
      </c>
      <c r="O61" s="14">
        <v>0</v>
      </c>
      <c r="P61" s="15">
        <f t="shared" ref="P61" si="289">+O61/O$213</f>
        <v>0</v>
      </c>
      <c r="Q61" s="14">
        <v>0</v>
      </c>
      <c r="R61" s="15">
        <f t="shared" ref="R61" si="290">+Q61/Q$213</f>
        <v>0</v>
      </c>
    </row>
    <row r="62" spans="1:18" s="2" customFormat="1" x14ac:dyDescent="0.25">
      <c r="A62" s="10">
        <v>20033</v>
      </c>
      <c r="B62" s="11" t="s">
        <v>67</v>
      </c>
      <c r="C62" s="12">
        <v>162628027000</v>
      </c>
      <c r="D62" s="13">
        <v>2.2069348603397519E-3</v>
      </c>
      <c r="E62" s="14">
        <v>162628027000</v>
      </c>
      <c r="F62" s="15">
        <f t="shared" si="0"/>
        <v>6.1485810951766272E-3</v>
      </c>
      <c r="G62" s="14">
        <v>0</v>
      </c>
      <c r="H62" s="15">
        <f t="shared" si="0"/>
        <v>0</v>
      </c>
      <c r="I62" s="14">
        <v>0</v>
      </c>
      <c r="J62" s="15">
        <f t="shared" ref="J62" si="291">+I62/I$213</f>
        <v>0</v>
      </c>
      <c r="K62" s="14">
        <v>0</v>
      </c>
      <c r="L62" s="15">
        <f t="shared" ref="L62" si="292">+K62/K$213</f>
        <v>0</v>
      </c>
      <c r="M62" s="14">
        <v>0</v>
      </c>
      <c r="N62" s="15">
        <f t="shared" ref="N62" si="293">+M62/M$213</f>
        <v>0</v>
      </c>
      <c r="O62" s="14">
        <v>0</v>
      </c>
      <c r="P62" s="15">
        <f t="shared" ref="P62" si="294">+O62/O$213</f>
        <v>0</v>
      </c>
      <c r="Q62" s="14">
        <v>0</v>
      </c>
      <c r="R62" s="15">
        <f t="shared" ref="R62" si="295">+Q62/Q$213</f>
        <v>0</v>
      </c>
    </row>
    <row r="63" spans="1:18" s="2" customFormat="1" x14ac:dyDescent="0.25">
      <c r="A63" s="10">
        <v>20081</v>
      </c>
      <c r="B63" s="11" t="s">
        <v>68</v>
      </c>
      <c r="C63" s="12">
        <v>1261765867</v>
      </c>
      <c r="D63" s="13">
        <v>1.7122725577117841E-5</v>
      </c>
      <c r="E63" s="14">
        <v>1261765867</v>
      </c>
      <c r="F63" s="15">
        <f t="shared" si="0"/>
        <v>4.7704383429403261E-5</v>
      </c>
      <c r="G63" s="14">
        <v>0</v>
      </c>
      <c r="H63" s="15">
        <f t="shared" si="0"/>
        <v>0</v>
      </c>
      <c r="I63" s="14">
        <v>0</v>
      </c>
      <c r="J63" s="15">
        <f t="shared" ref="J63" si="296">+I63/I$213</f>
        <v>0</v>
      </c>
      <c r="K63" s="14">
        <v>0</v>
      </c>
      <c r="L63" s="15">
        <f t="shared" ref="L63" si="297">+K63/K$213</f>
        <v>0</v>
      </c>
      <c r="M63" s="14">
        <v>0</v>
      </c>
      <c r="N63" s="15">
        <f t="shared" ref="N63" si="298">+M63/M$213</f>
        <v>0</v>
      </c>
      <c r="O63" s="14">
        <v>0</v>
      </c>
      <c r="P63" s="15">
        <f t="shared" ref="P63" si="299">+O63/O$213</f>
        <v>0</v>
      </c>
      <c r="Q63" s="14">
        <v>0</v>
      </c>
      <c r="R63" s="15">
        <f t="shared" ref="R63" si="300">+Q63/Q$213</f>
        <v>0</v>
      </c>
    </row>
    <row r="64" spans="1:18" s="2" customFormat="1" x14ac:dyDescent="0.25">
      <c r="A64" s="10">
        <v>20154</v>
      </c>
      <c r="B64" s="11" t="s">
        <v>69</v>
      </c>
      <c r="C64" s="12">
        <v>432173000</v>
      </c>
      <c r="D64" s="13">
        <v>5.8647803640734789E-6</v>
      </c>
      <c r="E64" s="14">
        <v>0</v>
      </c>
      <c r="F64" s="15">
        <f t="shared" si="0"/>
        <v>0</v>
      </c>
      <c r="G64" s="14">
        <v>0</v>
      </c>
      <c r="H64" s="15">
        <f t="shared" si="0"/>
        <v>0</v>
      </c>
      <c r="I64" s="14">
        <v>0</v>
      </c>
      <c r="J64" s="15">
        <f t="shared" ref="J64" si="301">+I64/I$213</f>
        <v>0</v>
      </c>
      <c r="K64" s="14">
        <v>0</v>
      </c>
      <c r="L64" s="15">
        <f t="shared" ref="L64" si="302">+K64/K$213</f>
        <v>0</v>
      </c>
      <c r="M64" s="14">
        <v>0</v>
      </c>
      <c r="N64" s="15">
        <f t="shared" ref="N64" si="303">+M64/M$213</f>
        <v>0</v>
      </c>
      <c r="O64" s="14">
        <v>0</v>
      </c>
      <c r="P64" s="15">
        <f t="shared" ref="P64" si="304">+O64/O$213</f>
        <v>0</v>
      </c>
      <c r="Q64" s="14">
        <v>432173000</v>
      </c>
      <c r="R64" s="15">
        <f t="shared" ref="R64" si="305">+Q64/Q$213</f>
        <v>3.6331251698446696E-3</v>
      </c>
    </row>
    <row r="65" spans="1:18" s="2" customFormat="1" x14ac:dyDescent="0.25">
      <c r="A65" s="10">
        <v>20156</v>
      </c>
      <c r="B65" s="11" t="s">
        <v>70</v>
      </c>
      <c r="C65" s="12">
        <v>18118142000</v>
      </c>
      <c r="D65" s="13">
        <v>2.458712678374054E-4</v>
      </c>
      <c r="E65" s="14">
        <v>0</v>
      </c>
      <c r="F65" s="15">
        <f t="shared" si="0"/>
        <v>0</v>
      </c>
      <c r="G65" s="14">
        <v>0</v>
      </c>
      <c r="H65" s="15">
        <f t="shared" si="0"/>
        <v>0</v>
      </c>
      <c r="I65" s="14">
        <v>0</v>
      </c>
      <c r="J65" s="15">
        <f t="shared" ref="J65" si="306">+I65/I$213</f>
        <v>0</v>
      </c>
      <c r="K65" s="14">
        <v>18118142000</v>
      </c>
      <c r="L65" s="15">
        <f t="shared" ref="L65" si="307">+K65/K$213</f>
        <v>5.3552654181828309E-4</v>
      </c>
      <c r="M65" s="14">
        <v>0</v>
      </c>
      <c r="N65" s="15">
        <f t="shared" ref="N65" si="308">+M65/M$213</f>
        <v>0</v>
      </c>
      <c r="O65" s="14">
        <v>0</v>
      </c>
      <c r="P65" s="15">
        <f t="shared" ref="P65" si="309">+O65/O$213</f>
        <v>0</v>
      </c>
      <c r="Q65" s="14">
        <v>0</v>
      </c>
      <c r="R65" s="15">
        <f t="shared" ref="R65" si="310">+Q65/Q$213</f>
        <v>0</v>
      </c>
    </row>
    <row r="66" spans="1:18" s="2" customFormat="1" x14ac:dyDescent="0.25">
      <c r="A66" s="10">
        <v>20170</v>
      </c>
      <c r="B66" s="11" t="s">
        <v>71</v>
      </c>
      <c r="C66" s="12">
        <v>69700000</v>
      </c>
      <c r="D66" s="13">
        <v>9.4586008699275869E-7</v>
      </c>
      <c r="E66" s="14">
        <v>0</v>
      </c>
      <c r="F66" s="15">
        <f t="shared" si="0"/>
        <v>0</v>
      </c>
      <c r="G66" s="14">
        <v>0</v>
      </c>
      <c r="H66" s="15">
        <f t="shared" si="0"/>
        <v>0</v>
      </c>
      <c r="I66" s="14">
        <v>0</v>
      </c>
      <c r="J66" s="15">
        <f t="shared" ref="J66" si="311">+I66/I$213</f>
        <v>0</v>
      </c>
      <c r="K66" s="14">
        <v>0</v>
      </c>
      <c r="L66" s="15">
        <f t="shared" ref="L66" si="312">+K66/K$213</f>
        <v>0</v>
      </c>
      <c r="M66" s="14">
        <v>0</v>
      </c>
      <c r="N66" s="15">
        <f t="shared" ref="N66" si="313">+M66/M$213</f>
        <v>0</v>
      </c>
      <c r="O66" s="14">
        <v>0</v>
      </c>
      <c r="P66" s="15">
        <f t="shared" ref="P66" si="314">+O66/O$213</f>
        <v>0</v>
      </c>
      <c r="Q66" s="14">
        <v>69700000</v>
      </c>
      <c r="R66" s="15">
        <f t="shared" ref="R66" si="315">+Q66/Q$213</f>
        <v>5.8594318557192015E-4</v>
      </c>
    </row>
    <row r="67" spans="1:18" s="2" customFormat="1" x14ac:dyDescent="0.25">
      <c r="A67" s="10">
        <v>20256</v>
      </c>
      <c r="B67" s="11" t="s">
        <v>72</v>
      </c>
      <c r="C67" s="12">
        <v>4000</v>
      </c>
      <c r="D67" s="13">
        <v>5.4281784045495478E-11</v>
      </c>
      <c r="E67" s="14">
        <v>0</v>
      </c>
      <c r="F67" s="15">
        <f t="shared" si="0"/>
        <v>0</v>
      </c>
      <c r="G67" s="14">
        <v>0</v>
      </c>
      <c r="H67" s="15">
        <f t="shared" si="0"/>
        <v>0</v>
      </c>
      <c r="I67" s="14">
        <v>0</v>
      </c>
      <c r="J67" s="15">
        <f t="shared" ref="J67" si="316">+I67/I$213</f>
        <v>0</v>
      </c>
      <c r="K67" s="14">
        <v>4000</v>
      </c>
      <c r="L67" s="15">
        <f t="shared" ref="L67" si="317">+K67/K$213</f>
        <v>1.1822990278325075E-10</v>
      </c>
      <c r="M67" s="14">
        <v>0</v>
      </c>
      <c r="N67" s="15">
        <f t="shared" ref="N67" si="318">+M67/M$213</f>
        <v>0</v>
      </c>
      <c r="O67" s="14">
        <v>0</v>
      </c>
      <c r="P67" s="15">
        <f t="shared" ref="P67" si="319">+O67/O$213</f>
        <v>0</v>
      </c>
      <c r="Q67" s="14">
        <v>0</v>
      </c>
      <c r="R67" s="15">
        <f t="shared" ref="R67" si="320">+Q67/Q$213</f>
        <v>0</v>
      </c>
    </row>
    <row r="68" spans="1:18" s="2" customFormat="1" x14ac:dyDescent="0.25">
      <c r="A68" s="10">
        <v>20437</v>
      </c>
      <c r="B68" s="11" t="s">
        <v>73</v>
      </c>
      <c r="C68" s="12">
        <v>21758989000</v>
      </c>
      <c r="D68" s="13">
        <v>2.9527918548657788E-4</v>
      </c>
      <c r="E68" s="14">
        <v>0</v>
      </c>
      <c r="F68" s="15">
        <f t="shared" ref="F68:H131" si="321">+E68/E$213</f>
        <v>0</v>
      </c>
      <c r="G68" s="14">
        <v>0</v>
      </c>
      <c r="H68" s="15">
        <f t="shared" si="321"/>
        <v>0</v>
      </c>
      <c r="I68" s="14">
        <v>0</v>
      </c>
      <c r="J68" s="15">
        <f t="shared" ref="J68" si="322">+I68/I$213</f>
        <v>0</v>
      </c>
      <c r="K68" s="14">
        <v>21758989000</v>
      </c>
      <c r="L68" s="15">
        <f t="shared" ref="L68" si="323">+K68/K$213</f>
        <v>6.4314078853295556E-4</v>
      </c>
      <c r="M68" s="14">
        <v>0</v>
      </c>
      <c r="N68" s="15">
        <f t="shared" ref="N68" si="324">+M68/M$213</f>
        <v>0</v>
      </c>
      <c r="O68" s="14">
        <v>0</v>
      </c>
      <c r="P68" s="15">
        <f t="shared" ref="P68" si="325">+O68/O$213</f>
        <v>0</v>
      </c>
      <c r="Q68" s="14">
        <v>0</v>
      </c>
      <c r="R68" s="15">
        <f t="shared" ref="R68" si="326">+Q68/Q$213</f>
        <v>0</v>
      </c>
    </row>
    <row r="69" spans="1:18" s="2" customFormat="1" ht="22.5" x14ac:dyDescent="0.25">
      <c r="A69" s="10">
        <v>20481</v>
      </c>
      <c r="B69" s="11" t="s">
        <v>74</v>
      </c>
      <c r="C69" s="12">
        <v>0</v>
      </c>
      <c r="D69" s="13">
        <v>0</v>
      </c>
      <c r="E69" s="14">
        <v>0</v>
      </c>
      <c r="F69" s="15">
        <f t="shared" si="321"/>
        <v>0</v>
      </c>
      <c r="G69" s="14">
        <v>0</v>
      </c>
      <c r="H69" s="15">
        <f t="shared" si="321"/>
        <v>0</v>
      </c>
      <c r="I69" s="14">
        <v>0</v>
      </c>
      <c r="J69" s="15">
        <f t="shared" ref="J69" si="327">+I69/I$213</f>
        <v>0</v>
      </c>
      <c r="K69" s="14">
        <v>0</v>
      </c>
      <c r="L69" s="15">
        <f t="shared" ref="L69" si="328">+K69/K$213</f>
        <v>0</v>
      </c>
      <c r="M69" s="14">
        <v>0</v>
      </c>
      <c r="N69" s="15">
        <f t="shared" ref="N69" si="329">+M69/M$213</f>
        <v>0</v>
      </c>
      <c r="O69" s="14">
        <v>0</v>
      </c>
      <c r="P69" s="15">
        <f t="shared" ref="P69" si="330">+O69/O$213</f>
        <v>0</v>
      </c>
      <c r="Q69" s="14">
        <v>0</v>
      </c>
      <c r="R69" s="15">
        <f t="shared" ref="R69" si="331">+Q69/Q$213</f>
        <v>0</v>
      </c>
    </row>
    <row r="70" spans="1:18" s="2" customFormat="1" x14ac:dyDescent="0.25">
      <c r="A70" s="10">
        <v>20612</v>
      </c>
      <c r="B70" s="11" t="s">
        <v>75</v>
      </c>
      <c r="C70" s="12">
        <v>75397186000</v>
      </c>
      <c r="D70" s="13">
        <v>1.0231734420225137E-3</v>
      </c>
      <c r="E70" s="14">
        <v>0</v>
      </c>
      <c r="F70" s="15">
        <f t="shared" si="321"/>
        <v>0</v>
      </c>
      <c r="G70" s="14">
        <v>0</v>
      </c>
      <c r="H70" s="15">
        <f t="shared" si="321"/>
        <v>0</v>
      </c>
      <c r="I70" s="14">
        <v>0</v>
      </c>
      <c r="J70" s="15">
        <f t="shared" ref="J70" si="332">+I70/I$213</f>
        <v>0</v>
      </c>
      <c r="K70" s="14">
        <v>75397186000</v>
      </c>
      <c r="L70" s="15">
        <f t="shared" ref="L70" si="333">+K70/K$213</f>
        <v>2.2285504927276683E-3</v>
      </c>
      <c r="M70" s="14">
        <v>0</v>
      </c>
      <c r="N70" s="15">
        <f t="shared" ref="N70" si="334">+M70/M$213</f>
        <v>0</v>
      </c>
      <c r="O70" s="14">
        <v>0</v>
      </c>
      <c r="P70" s="15">
        <f t="shared" ref="P70" si="335">+O70/O$213</f>
        <v>0</v>
      </c>
      <c r="Q70" s="14">
        <v>0</v>
      </c>
      <c r="R70" s="15">
        <f t="shared" ref="R70" si="336">+Q70/Q$213</f>
        <v>0</v>
      </c>
    </row>
    <row r="71" spans="1:18" s="2" customFormat="1" x14ac:dyDescent="0.25">
      <c r="A71" s="10">
        <v>21570</v>
      </c>
      <c r="B71" s="11" t="s">
        <v>76</v>
      </c>
      <c r="C71" s="12">
        <v>281529090000</v>
      </c>
      <c r="D71" s="13">
        <v>3.8204753164762153E-3</v>
      </c>
      <c r="E71" s="14">
        <v>0</v>
      </c>
      <c r="F71" s="15">
        <f t="shared" si="321"/>
        <v>0</v>
      </c>
      <c r="G71" s="14">
        <v>0</v>
      </c>
      <c r="H71" s="15">
        <f t="shared" si="321"/>
        <v>0</v>
      </c>
      <c r="I71" s="14">
        <v>0</v>
      </c>
      <c r="J71" s="15">
        <f t="shared" ref="J71" si="337">+I71/I$213</f>
        <v>0</v>
      </c>
      <c r="K71" s="14">
        <v>281529090000</v>
      </c>
      <c r="L71" s="15">
        <f t="shared" ref="L71" si="338">+K71/K$213</f>
        <v>8.3212892353392628E-3</v>
      </c>
      <c r="M71" s="14">
        <v>0</v>
      </c>
      <c r="N71" s="15">
        <f t="shared" ref="N71" si="339">+M71/M$213</f>
        <v>0</v>
      </c>
      <c r="O71" s="14">
        <v>0</v>
      </c>
      <c r="P71" s="15">
        <f t="shared" ref="P71" si="340">+O71/O$213</f>
        <v>0</v>
      </c>
      <c r="Q71" s="14">
        <v>0</v>
      </c>
      <c r="R71" s="15">
        <f t="shared" ref="R71" si="341">+Q71/Q$213</f>
        <v>0</v>
      </c>
    </row>
    <row r="72" spans="1:18" s="2" customFormat="1" ht="22.5" x14ac:dyDescent="0.25">
      <c r="A72" s="10">
        <v>21597</v>
      </c>
      <c r="B72" s="11" t="s">
        <v>77</v>
      </c>
      <c r="C72" s="12">
        <v>2602157000</v>
      </c>
      <c r="D72" s="13">
        <v>3.5312431081618593E-5</v>
      </c>
      <c r="E72" s="14">
        <v>0</v>
      </c>
      <c r="F72" s="15">
        <f t="shared" si="321"/>
        <v>0</v>
      </c>
      <c r="G72" s="14">
        <v>0</v>
      </c>
      <c r="H72" s="15">
        <f t="shared" si="321"/>
        <v>0</v>
      </c>
      <c r="I72" s="14">
        <v>0</v>
      </c>
      <c r="J72" s="15">
        <f t="shared" ref="J72" si="342">+I72/I$213</f>
        <v>0</v>
      </c>
      <c r="K72" s="14">
        <v>0</v>
      </c>
      <c r="L72" s="15">
        <f t="shared" ref="L72" si="343">+K72/K$213</f>
        <v>0</v>
      </c>
      <c r="M72" s="14">
        <v>2208984000</v>
      </c>
      <c r="N72" s="15">
        <f t="shared" ref="N72" si="344">+M72/M$213</f>
        <v>3.8431796803733193E-3</v>
      </c>
      <c r="O72" s="14">
        <v>182706000</v>
      </c>
      <c r="P72" s="15">
        <f t="shared" ref="P72" si="345">+O72/O$213</f>
        <v>1.1587206556020236E-2</v>
      </c>
      <c r="Q72" s="14">
        <v>210467000</v>
      </c>
      <c r="R72" s="15">
        <f t="shared" ref="R72" si="346">+Q72/Q$213</f>
        <v>1.7693214410009373E-3</v>
      </c>
    </row>
    <row r="73" spans="1:18" s="2" customFormat="1" ht="22.5" x14ac:dyDescent="0.25">
      <c r="A73" s="10">
        <v>21600</v>
      </c>
      <c r="B73" s="11" t="s">
        <v>78</v>
      </c>
      <c r="C73" s="12">
        <v>816638708000</v>
      </c>
      <c r="D73" s="13">
        <v>1.108215149771211E-2</v>
      </c>
      <c r="E73" s="14">
        <v>798060766000</v>
      </c>
      <c r="F73" s="15">
        <f t="shared" si="321"/>
        <v>3.0172790195811559E-2</v>
      </c>
      <c r="G73" s="14">
        <v>0</v>
      </c>
      <c r="H73" s="15">
        <f t="shared" si="321"/>
        <v>0</v>
      </c>
      <c r="I73" s="14">
        <v>0</v>
      </c>
      <c r="J73" s="15">
        <f t="shared" ref="J73" si="347">+I73/I$213</f>
        <v>0</v>
      </c>
      <c r="K73" s="14">
        <v>18577942000</v>
      </c>
      <c r="L73" s="15">
        <f t="shared" ref="L73" si="348">+K73/K$213</f>
        <v>5.4911706914321774E-4</v>
      </c>
      <c r="M73" s="14">
        <v>0</v>
      </c>
      <c r="N73" s="15">
        <f t="shared" ref="N73" si="349">+M73/M$213</f>
        <v>0</v>
      </c>
      <c r="O73" s="14">
        <v>0</v>
      </c>
      <c r="P73" s="15">
        <f t="shared" ref="P73" si="350">+O73/O$213</f>
        <v>0</v>
      </c>
      <c r="Q73" s="14">
        <v>0</v>
      </c>
      <c r="R73" s="15">
        <f t="shared" ref="R73" si="351">+Q73/Q$213</f>
        <v>0</v>
      </c>
    </row>
    <row r="74" spans="1:18" s="2" customFormat="1" x14ac:dyDescent="0.25">
      <c r="A74" s="10">
        <v>21770</v>
      </c>
      <c r="B74" s="11" t="s">
        <v>79</v>
      </c>
      <c r="C74" s="12">
        <v>901559000</v>
      </c>
      <c r="D74" s="13">
        <v>1.2234557735568215E-5</v>
      </c>
      <c r="E74" s="14">
        <v>901559000</v>
      </c>
      <c r="F74" s="15">
        <f t="shared" si="321"/>
        <v>3.4085813656131637E-5</v>
      </c>
      <c r="G74" s="14">
        <v>0</v>
      </c>
      <c r="H74" s="15">
        <f t="shared" si="321"/>
        <v>0</v>
      </c>
      <c r="I74" s="14">
        <v>0</v>
      </c>
      <c r="J74" s="15">
        <f t="shared" ref="J74" si="352">+I74/I$213</f>
        <v>0</v>
      </c>
      <c r="K74" s="14">
        <v>0</v>
      </c>
      <c r="L74" s="15">
        <f t="shared" ref="L74" si="353">+K74/K$213</f>
        <v>0</v>
      </c>
      <c r="M74" s="14">
        <v>0</v>
      </c>
      <c r="N74" s="15">
        <f t="shared" ref="N74" si="354">+M74/M$213</f>
        <v>0</v>
      </c>
      <c r="O74" s="14">
        <v>0</v>
      </c>
      <c r="P74" s="15">
        <f t="shared" ref="P74" si="355">+O74/O$213</f>
        <v>0</v>
      </c>
      <c r="Q74" s="14">
        <v>0</v>
      </c>
      <c r="R74" s="15">
        <f t="shared" ref="R74" si="356">+Q74/Q$213</f>
        <v>0</v>
      </c>
    </row>
    <row r="75" spans="1:18" s="2" customFormat="1" x14ac:dyDescent="0.25">
      <c r="A75" s="10">
        <v>21837</v>
      </c>
      <c r="B75" s="11" t="s">
        <v>80</v>
      </c>
      <c r="C75" s="12">
        <v>228494626000</v>
      </c>
      <c r="D75" s="13">
        <v>3.1007739860220642E-3</v>
      </c>
      <c r="E75" s="14">
        <v>0</v>
      </c>
      <c r="F75" s="15">
        <f t="shared" si="321"/>
        <v>0</v>
      </c>
      <c r="G75" s="14">
        <v>0</v>
      </c>
      <c r="H75" s="15">
        <f t="shared" si="321"/>
        <v>0</v>
      </c>
      <c r="I75" s="14">
        <v>0</v>
      </c>
      <c r="J75" s="15">
        <f t="shared" ref="J75" si="357">+I75/I$213</f>
        <v>0</v>
      </c>
      <c r="K75" s="14">
        <v>228494626000</v>
      </c>
      <c r="L75" s="15">
        <f t="shared" ref="L75" si="358">+K75/K$213</f>
        <v>6.7537243546188092E-3</v>
      </c>
      <c r="M75" s="14">
        <v>0</v>
      </c>
      <c r="N75" s="15">
        <f t="shared" ref="N75" si="359">+M75/M$213</f>
        <v>0</v>
      </c>
      <c r="O75" s="14">
        <v>0</v>
      </c>
      <c r="P75" s="15">
        <f t="shared" ref="P75" si="360">+O75/O$213</f>
        <v>0</v>
      </c>
      <c r="Q75" s="14">
        <v>0</v>
      </c>
      <c r="R75" s="15">
        <f t="shared" ref="R75" si="361">+Q75/Q$213</f>
        <v>0</v>
      </c>
    </row>
    <row r="76" spans="1:18" s="2" customFormat="1" x14ac:dyDescent="0.25">
      <c r="A76" s="10">
        <v>21938</v>
      </c>
      <c r="B76" s="11" t="s">
        <v>81</v>
      </c>
      <c r="C76" s="12">
        <v>8958309000</v>
      </c>
      <c r="D76" s="13">
        <v>1.2156824863770464E-4</v>
      </c>
      <c r="E76" s="14">
        <v>8958309000</v>
      </c>
      <c r="F76" s="15">
        <f t="shared" si="321"/>
        <v>3.386924774175034E-4</v>
      </c>
      <c r="G76" s="14">
        <v>0</v>
      </c>
      <c r="H76" s="15">
        <f t="shared" si="321"/>
        <v>0</v>
      </c>
      <c r="I76" s="14">
        <v>0</v>
      </c>
      <c r="J76" s="15">
        <f t="shared" ref="J76" si="362">+I76/I$213</f>
        <v>0</v>
      </c>
      <c r="K76" s="14">
        <v>0</v>
      </c>
      <c r="L76" s="15">
        <f t="shared" ref="L76" si="363">+K76/K$213</f>
        <v>0</v>
      </c>
      <c r="M76" s="14">
        <v>0</v>
      </c>
      <c r="N76" s="15">
        <f t="shared" ref="N76" si="364">+M76/M$213</f>
        <v>0</v>
      </c>
      <c r="O76" s="14">
        <v>0</v>
      </c>
      <c r="P76" s="15">
        <f t="shared" ref="P76" si="365">+O76/O$213</f>
        <v>0</v>
      </c>
      <c r="Q76" s="14">
        <v>0</v>
      </c>
      <c r="R76" s="15">
        <f t="shared" ref="R76" si="366">+Q76/Q$213</f>
        <v>0</v>
      </c>
    </row>
    <row r="77" spans="1:18" s="2" customFormat="1" x14ac:dyDescent="0.25">
      <c r="A77" s="10">
        <v>22140</v>
      </c>
      <c r="B77" s="11" t="s">
        <v>82</v>
      </c>
      <c r="C77" s="12">
        <v>3670941000</v>
      </c>
      <c r="D77" s="13">
        <v>4.9816306651438805E-5</v>
      </c>
      <c r="E77" s="14">
        <v>3670941000</v>
      </c>
      <c r="F77" s="15">
        <f t="shared" si="321"/>
        <v>1.3878959765101733E-4</v>
      </c>
      <c r="G77" s="14">
        <v>0</v>
      </c>
      <c r="H77" s="15">
        <f t="shared" si="321"/>
        <v>0</v>
      </c>
      <c r="I77" s="14">
        <v>0</v>
      </c>
      <c r="J77" s="15">
        <f t="shared" ref="J77" si="367">+I77/I$213</f>
        <v>0</v>
      </c>
      <c r="K77" s="14">
        <v>0</v>
      </c>
      <c r="L77" s="15">
        <f t="shared" ref="L77" si="368">+K77/K$213</f>
        <v>0</v>
      </c>
      <c r="M77" s="14">
        <v>0</v>
      </c>
      <c r="N77" s="15">
        <f t="shared" ref="N77" si="369">+M77/M$213</f>
        <v>0</v>
      </c>
      <c r="O77" s="14">
        <v>0</v>
      </c>
      <c r="P77" s="15">
        <f t="shared" ref="P77" si="370">+O77/O$213</f>
        <v>0</v>
      </c>
      <c r="Q77" s="14">
        <v>0</v>
      </c>
      <c r="R77" s="15">
        <f t="shared" ref="R77" si="371">+Q77/Q$213</f>
        <v>0</v>
      </c>
    </row>
    <row r="78" spans="1:18" s="2" customFormat="1" x14ac:dyDescent="0.25">
      <c r="A78" s="10">
        <v>22143</v>
      </c>
      <c r="B78" s="11" t="s">
        <v>83</v>
      </c>
      <c r="C78" s="12">
        <v>104635099000</v>
      </c>
      <c r="D78" s="13">
        <v>1.41994496187426E-3</v>
      </c>
      <c r="E78" s="14">
        <v>0</v>
      </c>
      <c r="F78" s="15">
        <f t="shared" si="321"/>
        <v>0</v>
      </c>
      <c r="G78" s="14">
        <v>0</v>
      </c>
      <c r="H78" s="15">
        <f t="shared" si="321"/>
        <v>0</v>
      </c>
      <c r="I78" s="14">
        <v>0</v>
      </c>
      <c r="J78" s="15">
        <f t="shared" ref="J78" si="372">+I78/I$213</f>
        <v>0</v>
      </c>
      <c r="K78" s="14">
        <v>104635099000</v>
      </c>
      <c r="L78" s="15">
        <f t="shared" ref="L78" si="373">+K78/K$213</f>
        <v>3.0927493956214541E-3</v>
      </c>
      <c r="M78" s="14">
        <v>0</v>
      </c>
      <c r="N78" s="15">
        <f t="shared" ref="N78" si="374">+M78/M$213</f>
        <v>0</v>
      </c>
      <c r="O78" s="14">
        <v>0</v>
      </c>
      <c r="P78" s="15">
        <f t="shared" ref="P78" si="375">+O78/O$213</f>
        <v>0</v>
      </c>
      <c r="Q78" s="14">
        <v>0</v>
      </c>
      <c r="R78" s="15">
        <f t="shared" ref="R78" si="376">+Q78/Q$213</f>
        <v>0</v>
      </c>
    </row>
    <row r="79" spans="1:18" s="2" customFormat="1" x14ac:dyDescent="0.25">
      <c r="A79" s="10">
        <v>22144</v>
      </c>
      <c r="B79" s="11" t="s">
        <v>84</v>
      </c>
      <c r="C79" s="12">
        <v>414978739000</v>
      </c>
      <c r="D79" s="13">
        <v>5.6314465734675079E-3</v>
      </c>
      <c r="E79" s="14">
        <v>414978739000</v>
      </c>
      <c r="F79" s="15">
        <f t="shared" si="321"/>
        <v>1.5689364721344346E-2</v>
      </c>
      <c r="G79" s="14">
        <v>0</v>
      </c>
      <c r="H79" s="15">
        <f t="shared" si="321"/>
        <v>0</v>
      </c>
      <c r="I79" s="14">
        <v>0</v>
      </c>
      <c r="J79" s="15">
        <f t="shared" ref="J79" si="377">+I79/I$213</f>
        <v>0</v>
      </c>
      <c r="K79" s="14">
        <v>0</v>
      </c>
      <c r="L79" s="15">
        <f t="shared" ref="L79" si="378">+K79/K$213</f>
        <v>0</v>
      </c>
      <c r="M79" s="14">
        <v>0</v>
      </c>
      <c r="N79" s="15">
        <f t="shared" ref="N79" si="379">+M79/M$213</f>
        <v>0</v>
      </c>
      <c r="O79" s="14">
        <v>0</v>
      </c>
      <c r="P79" s="15">
        <f t="shared" ref="P79" si="380">+O79/O$213</f>
        <v>0</v>
      </c>
      <c r="Q79" s="14">
        <v>0</v>
      </c>
      <c r="R79" s="15">
        <f t="shared" ref="R79" si="381">+Q79/Q$213</f>
        <v>0</v>
      </c>
    </row>
    <row r="80" spans="1:18" s="2" customFormat="1" x14ac:dyDescent="0.25">
      <c r="A80" s="10">
        <v>22190</v>
      </c>
      <c r="B80" s="11" t="s">
        <v>85</v>
      </c>
      <c r="C80" s="12">
        <v>23305002000</v>
      </c>
      <c r="D80" s="13">
        <v>3.1625927143596008E-4</v>
      </c>
      <c r="E80" s="14">
        <v>13024028000</v>
      </c>
      <c r="F80" s="15">
        <f t="shared" si="321"/>
        <v>4.9240769762183155E-4</v>
      </c>
      <c r="G80" s="14">
        <v>0</v>
      </c>
      <c r="H80" s="15">
        <f t="shared" si="321"/>
        <v>0</v>
      </c>
      <c r="I80" s="14">
        <v>0</v>
      </c>
      <c r="J80" s="15">
        <f t="shared" ref="J80" si="382">+I80/I$213</f>
        <v>0</v>
      </c>
      <c r="K80" s="14">
        <v>10280974000</v>
      </c>
      <c r="L80" s="15">
        <f t="shared" ref="L80" si="383">+K80/K$213</f>
        <v>3.0387963913428213E-4</v>
      </c>
      <c r="M80" s="14">
        <v>0</v>
      </c>
      <c r="N80" s="15">
        <f t="shared" ref="N80" si="384">+M80/M$213</f>
        <v>0</v>
      </c>
      <c r="O80" s="14">
        <v>0</v>
      </c>
      <c r="P80" s="15">
        <f t="shared" ref="P80" si="385">+O80/O$213</f>
        <v>0</v>
      </c>
      <c r="Q80" s="14">
        <v>0</v>
      </c>
      <c r="R80" s="15">
        <f t="shared" ref="R80" si="386">+Q80/Q$213</f>
        <v>0</v>
      </c>
    </row>
    <row r="81" spans="1:18" s="2" customFormat="1" ht="22.5" x14ac:dyDescent="0.25">
      <c r="A81" s="10">
        <v>22543</v>
      </c>
      <c r="B81" s="11" t="s">
        <v>86</v>
      </c>
      <c r="C81" s="12">
        <v>7417246000</v>
      </c>
      <c r="D81" s="13">
        <v>1.0065533639607879E-4</v>
      </c>
      <c r="E81" s="14">
        <v>7417246000</v>
      </c>
      <c r="F81" s="15">
        <f t="shared" si="321"/>
        <v>2.8042852991061901E-4</v>
      </c>
      <c r="G81" s="14">
        <v>0</v>
      </c>
      <c r="H81" s="15">
        <f t="shared" si="321"/>
        <v>0</v>
      </c>
      <c r="I81" s="14">
        <v>0</v>
      </c>
      <c r="J81" s="15">
        <f t="shared" ref="J81" si="387">+I81/I$213</f>
        <v>0</v>
      </c>
      <c r="K81" s="14">
        <v>0</v>
      </c>
      <c r="L81" s="15">
        <f t="shared" ref="L81" si="388">+K81/K$213</f>
        <v>0</v>
      </c>
      <c r="M81" s="14">
        <v>0</v>
      </c>
      <c r="N81" s="15">
        <f t="shared" ref="N81" si="389">+M81/M$213</f>
        <v>0</v>
      </c>
      <c r="O81" s="14">
        <v>0</v>
      </c>
      <c r="P81" s="15">
        <f t="shared" ref="P81" si="390">+O81/O$213</f>
        <v>0</v>
      </c>
      <c r="Q81" s="14">
        <v>0</v>
      </c>
      <c r="R81" s="15">
        <f t="shared" ref="R81" si="391">+Q81/Q$213</f>
        <v>0</v>
      </c>
    </row>
    <row r="82" spans="1:18" s="2" customFormat="1" ht="33.75" x14ac:dyDescent="0.25">
      <c r="A82" s="10">
        <v>22594</v>
      </c>
      <c r="B82" s="11" t="s">
        <v>87</v>
      </c>
      <c r="C82" s="12">
        <v>2195040000</v>
      </c>
      <c r="D82" s="13">
        <v>2.9787671812806098E-5</v>
      </c>
      <c r="E82" s="14">
        <v>0</v>
      </c>
      <c r="F82" s="15">
        <f t="shared" si="321"/>
        <v>0</v>
      </c>
      <c r="G82" s="14">
        <v>0</v>
      </c>
      <c r="H82" s="15">
        <f t="shared" si="321"/>
        <v>0</v>
      </c>
      <c r="I82" s="14">
        <v>0</v>
      </c>
      <c r="J82" s="15">
        <f t="shared" ref="J82" si="392">+I82/I$213</f>
        <v>0</v>
      </c>
      <c r="K82" s="14">
        <v>0</v>
      </c>
      <c r="L82" s="15">
        <f t="shared" ref="L82" si="393">+K82/K$213</f>
        <v>0</v>
      </c>
      <c r="M82" s="14">
        <v>1821883000</v>
      </c>
      <c r="N82" s="15">
        <f t="shared" ref="N82" si="394">+M82/M$213</f>
        <v>3.1697032326253082E-3</v>
      </c>
      <c r="O82" s="14">
        <v>197554000</v>
      </c>
      <c r="P82" s="15">
        <f t="shared" ref="P82" si="395">+O82/O$213</f>
        <v>1.252886606881012E-2</v>
      </c>
      <c r="Q82" s="14">
        <v>175603000</v>
      </c>
      <c r="R82" s="15">
        <f t="shared" ref="R82" si="396">+Q82/Q$213</f>
        <v>1.4762321551791378E-3</v>
      </c>
    </row>
    <row r="83" spans="1:18" s="2" customFormat="1" x14ac:dyDescent="0.25">
      <c r="A83" s="10">
        <v>22635</v>
      </c>
      <c r="B83" s="11" t="s">
        <v>88</v>
      </c>
      <c r="C83" s="12">
        <v>933474000</v>
      </c>
      <c r="D83" s="13">
        <v>1.2667658520021212E-5</v>
      </c>
      <c r="E83" s="14">
        <v>933474000</v>
      </c>
      <c r="F83" s="15">
        <f t="shared" si="321"/>
        <v>3.5292444329038725E-5</v>
      </c>
      <c r="G83" s="14">
        <v>0</v>
      </c>
      <c r="H83" s="15">
        <f t="shared" si="321"/>
        <v>0</v>
      </c>
      <c r="I83" s="14">
        <v>0</v>
      </c>
      <c r="J83" s="15">
        <f t="shared" ref="J83" si="397">+I83/I$213</f>
        <v>0</v>
      </c>
      <c r="K83" s="14">
        <v>0</v>
      </c>
      <c r="L83" s="15">
        <f t="shared" ref="L83" si="398">+K83/K$213</f>
        <v>0</v>
      </c>
      <c r="M83" s="14">
        <v>0</v>
      </c>
      <c r="N83" s="15">
        <f t="shared" ref="N83" si="399">+M83/M$213</f>
        <v>0</v>
      </c>
      <c r="O83" s="14">
        <v>0</v>
      </c>
      <c r="P83" s="15">
        <f t="shared" ref="P83" si="400">+O83/O$213</f>
        <v>0</v>
      </c>
      <c r="Q83" s="14">
        <v>0</v>
      </c>
      <c r="R83" s="15">
        <f t="shared" ref="R83" si="401">+Q83/Q$213</f>
        <v>0</v>
      </c>
    </row>
    <row r="84" spans="1:18" s="2" customFormat="1" ht="22.5" x14ac:dyDescent="0.25">
      <c r="A84" s="10">
        <v>22728</v>
      </c>
      <c r="B84" s="11" t="s">
        <v>89</v>
      </c>
      <c r="C84" s="12">
        <v>3010706000</v>
      </c>
      <c r="D84" s="13">
        <v>4.0856623229119377E-5</v>
      </c>
      <c r="E84" s="14">
        <v>0</v>
      </c>
      <c r="F84" s="15">
        <f t="shared" si="321"/>
        <v>0</v>
      </c>
      <c r="G84" s="14">
        <v>0</v>
      </c>
      <c r="H84" s="15">
        <f t="shared" si="321"/>
        <v>0</v>
      </c>
      <c r="I84" s="14">
        <v>0</v>
      </c>
      <c r="J84" s="15">
        <f t="shared" ref="J84" si="402">+I84/I$213</f>
        <v>0</v>
      </c>
      <c r="K84" s="14">
        <v>0</v>
      </c>
      <c r="L84" s="15">
        <f t="shared" ref="L84" si="403">+K84/K$213</f>
        <v>0</v>
      </c>
      <c r="M84" s="14">
        <v>2438671000</v>
      </c>
      <c r="N84" s="15">
        <f t="shared" ref="N84" si="404">+M84/M$213</f>
        <v>4.2427880121882651E-3</v>
      </c>
      <c r="O84" s="14">
        <v>331178000</v>
      </c>
      <c r="P84" s="15">
        <f t="shared" ref="P84" si="405">+O84/O$213</f>
        <v>2.1003294324267785E-2</v>
      </c>
      <c r="Q84" s="14">
        <v>240857000</v>
      </c>
      <c r="R84" s="15">
        <f t="shared" ref="R84" si="406">+Q84/Q$213</f>
        <v>2.0247993952266282E-3</v>
      </c>
    </row>
    <row r="85" spans="1:18" s="2" customFormat="1" x14ac:dyDescent="0.25">
      <c r="A85" s="10">
        <v>22791</v>
      </c>
      <c r="B85" s="11" t="s">
        <v>90</v>
      </c>
      <c r="C85" s="12">
        <v>1155761000</v>
      </c>
      <c r="D85" s="13">
        <v>1.5684192252551475E-5</v>
      </c>
      <c r="E85" s="14">
        <v>0</v>
      </c>
      <c r="F85" s="15">
        <f t="shared" si="321"/>
        <v>0</v>
      </c>
      <c r="G85" s="14">
        <v>0</v>
      </c>
      <c r="H85" s="15">
        <f t="shared" si="321"/>
        <v>0</v>
      </c>
      <c r="I85" s="14">
        <v>0</v>
      </c>
      <c r="J85" s="15">
        <f t="shared" ref="J85" si="407">+I85/I$213</f>
        <v>0</v>
      </c>
      <c r="K85" s="14">
        <v>0</v>
      </c>
      <c r="L85" s="15">
        <f t="shared" ref="L85" si="408">+K85/K$213</f>
        <v>0</v>
      </c>
      <c r="M85" s="14">
        <v>0</v>
      </c>
      <c r="N85" s="15">
        <f t="shared" ref="N85" si="409">+M85/M$213</f>
        <v>0</v>
      </c>
      <c r="O85" s="14">
        <v>1155761000</v>
      </c>
      <c r="P85" s="15">
        <f t="shared" ref="P85" si="410">+O85/O$213</f>
        <v>7.3298312241483615E-2</v>
      </c>
      <c r="Q85" s="14">
        <v>0</v>
      </c>
      <c r="R85" s="15">
        <f t="shared" ref="R85" si="411">+Q85/Q$213</f>
        <v>0</v>
      </c>
    </row>
    <row r="86" spans="1:18" s="2" customFormat="1" ht="22.5" x14ac:dyDescent="0.25">
      <c r="A86" s="10">
        <v>22941</v>
      </c>
      <c r="B86" s="11" t="s">
        <v>91</v>
      </c>
      <c r="C86" s="12">
        <v>7418729401</v>
      </c>
      <c r="D86" s="13">
        <v>1.006754668092625E-4</v>
      </c>
      <c r="E86" s="14">
        <v>0</v>
      </c>
      <c r="F86" s="15">
        <f t="shared" si="321"/>
        <v>0</v>
      </c>
      <c r="G86" s="14">
        <v>0</v>
      </c>
      <c r="H86" s="15">
        <f t="shared" si="321"/>
        <v>0</v>
      </c>
      <c r="I86" s="14">
        <v>0</v>
      </c>
      <c r="J86" s="15">
        <f t="shared" ref="J86" si="412">+I86/I$213</f>
        <v>0</v>
      </c>
      <c r="K86" s="14">
        <v>0</v>
      </c>
      <c r="L86" s="15">
        <f t="shared" ref="L86" si="413">+K86/K$213</f>
        <v>0</v>
      </c>
      <c r="M86" s="14">
        <v>0</v>
      </c>
      <c r="N86" s="15">
        <f t="shared" ref="N86" si="414">+M86/M$213</f>
        <v>0</v>
      </c>
      <c r="O86" s="14">
        <v>0</v>
      </c>
      <c r="P86" s="15">
        <f t="shared" ref="P86" si="415">+O86/O$213</f>
        <v>0</v>
      </c>
      <c r="Q86" s="14">
        <v>7418729401</v>
      </c>
      <c r="R86" s="15">
        <f t="shared" ref="R86" si="416">+Q86/Q$213</f>
        <v>6.2366627519627023E-2</v>
      </c>
    </row>
    <row r="87" spans="1:18" s="2" customFormat="1" x14ac:dyDescent="0.25">
      <c r="A87" s="10">
        <v>23330</v>
      </c>
      <c r="B87" s="11" t="s">
        <v>92</v>
      </c>
      <c r="C87" s="12">
        <v>99859613000</v>
      </c>
      <c r="D87" s="13">
        <v>1.3551394869331882E-3</v>
      </c>
      <c r="E87" s="14">
        <v>0</v>
      </c>
      <c r="F87" s="15">
        <f t="shared" si="321"/>
        <v>0</v>
      </c>
      <c r="G87" s="14">
        <v>0</v>
      </c>
      <c r="H87" s="15">
        <f t="shared" si="321"/>
        <v>0</v>
      </c>
      <c r="I87" s="14">
        <v>0</v>
      </c>
      <c r="J87" s="15">
        <f t="shared" ref="J87" si="417">+I87/I$213</f>
        <v>0</v>
      </c>
      <c r="K87" s="14">
        <v>99859613000</v>
      </c>
      <c r="L87" s="15">
        <f t="shared" ref="L87" si="418">+K87/K$213</f>
        <v>2.9515980842407604E-3</v>
      </c>
      <c r="M87" s="14">
        <v>0</v>
      </c>
      <c r="N87" s="15">
        <f t="shared" ref="N87" si="419">+M87/M$213</f>
        <v>0</v>
      </c>
      <c r="O87" s="14">
        <v>0</v>
      </c>
      <c r="P87" s="15">
        <f t="shared" ref="P87" si="420">+O87/O$213</f>
        <v>0</v>
      </c>
      <c r="Q87" s="14">
        <v>0</v>
      </c>
      <c r="R87" s="15">
        <f t="shared" ref="R87" si="421">+Q87/Q$213</f>
        <v>0</v>
      </c>
    </row>
    <row r="88" spans="1:18" s="2" customFormat="1" x14ac:dyDescent="0.25">
      <c r="A88" s="10">
        <v>23390</v>
      </c>
      <c r="B88" s="11" t="s">
        <v>93</v>
      </c>
      <c r="C88" s="12">
        <v>11179432000</v>
      </c>
      <c r="D88" s="13">
        <v>1.517098783938254E-4</v>
      </c>
      <c r="E88" s="14">
        <v>0</v>
      </c>
      <c r="F88" s="15">
        <f t="shared" si="321"/>
        <v>0</v>
      </c>
      <c r="G88" s="14">
        <v>0</v>
      </c>
      <c r="H88" s="15">
        <f t="shared" si="321"/>
        <v>0</v>
      </c>
      <c r="I88" s="14">
        <v>0</v>
      </c>
      <c r="J88" s="15">
        <f t="shared" ref="J88" si="422">+I88/I$213</f>
        <v>0</v>
      </c>
      <c r="K88" s="14">
        <v>11179432000</v>
      </c>
      <c r="L88" s="15">
        <f t="shared" ref="L88" si="423">+K88/K$213</f>
        <v>3.3043578963299063E-4</v>
      </c>
      <c r="M88" s="14">
        <v>0</v>
      </c>
      <c r="N88" s="15">
        <f t="shared" ref="N88" si="424">+M88/M$213</f>
        <v>0</v>
      </c>
      <c r="O88" s="14">
        <v>0</v>
      </c>
      <c r="P88" s="15">
        <f t="shared" ref="P88" si="425">+O88/O$213</f>
        <v>0</v>
      </c>
      <c r="Q88" s="14">
        <v>0</v>
      </c>
      <c r="R88" s="15">
        <f t="shared" ref="R88" si="426">+Q88/Q$213</f>
        <v>0</v>
      </c>
    </row>
    <row r="89" spans="1:18" s="2" customFormat="1" ht="22.5" x14ac:dyDescent="0.25">
      <c r="A89" s="10">
        <v>23423</v>
      </c>
      <c r="B89" s="11" t="s">
        <v>94</v>
      </c>
      <c r="C89" s="12">
        <v>3683453000</v>
      </c>
      <c r="D89" s="13">
        <v>4.9986100071933113E-5</v>
      </c>
      <c r="E89" s="14">
        <v>0</v>
      </c>
      <c r="F89" s="15">
        <f t="shared" si="321"/>
        <v>0</v>
      </c>
      <c r="G89" s="14">
        <v>0</v>
      </c>
      <c r="H89" s="15">
        <f t="shared" si="321"/>
        <v>0</v>
      </c>
      <c r="I89" s="14">
        <v>0</v>
      </c>
      <c r="J89" s="15">
        <f t="shared" ref="J89" si="427">+I89/I$213</f>
        <v>0</v>
      </c>
      <c r="K89" s="14">
        <v>0</v>
      </c>
      <c r="L89" s="15">
        <f t="shared" ref="L89" si="428">+K89/K$213</f>
        <v>0</v>
      </c>
      <c r="M89" s="14">
        <v>3057266000</v>
      </c>
      <c r="N89" s="15">
        <f t="shared" ref="N89" si="429">+M89/M$213</f>
        <v>5.3190166016124224E-3</v>
      </c>
      <c r="O89" s="14">
        <v>442014000</v>
      </c>
      <c r="P89" s="15">
        <f t="shared" ref="P89" si="430">+O89/O$213</f>
        <v>2.803250861303257E-2</v>
      </c>
      <c r="Q89" s="14">
        <v>184173000</v>
      </c>
      <c r="R89" s="15">
        <f t="shared" ref="R89" si="431">+Q89/Q$213</f>
        <v>1.548277106403691E-3</v>
      </c>
    </row>
    <row r="90" spans="1:18" s="2" customFormat="1" x14ac:dyDescent="0.25">
      <c r="A90" s="10">
        <v>23430</v>
      </c>
      <c r="B90" s="11" t="s">
        <v>95</v>
      </c>
      <c r="C90" s="12">
        <v>87728597000</v>
      </c>
      <c r="D90" s="13">
        <v>1.1905161892420755E-3</v>
      </c>
      <c r="E90" s="14">
        <v>0</v>
      </c>
      <c r="F90" s="15">
        <f t="shared" si="321"/>
        <v>0</v>
      </c>
      <c r="G90" s="14">
        <v>0</v>
      </c>
      <c r="H90" s="15">
        <f t="shared" si="321"/>
        <v>0</v>
      </c>
      <c r="I90" s="14">
        <v>0</v>
      </c>
      <c r="J90" s="15">
        <f t="shared" ref="J90" si="432">+I90/I$213</f>
        <v>0</v>
      </c>
      <c r="K90" s="14">
        <v>0</v>
      </c>
      <c r="L90" s="15">
        <f t="shared" ref="L90" si="433">+K90/K$213</f>
        <v>0</v>
      </c>
      <c r="M90" s="14">
        <v>85795895000</v>
      </c>
      <c r="N90" s="15">
        <f t="shared" ref="N90" si="434">+M90/M$213</f>
        <v>0.14926728320505847</v>
      </c>
      <c r="O90" s="14">
        <v>1713159000</v>
      </c>
      <c r="P90" s="15">
        <f t="shared" ref="P90" si="435">+O90/O$213</f>
        <v>0.10864846910503799</v>
      </c>
      <c r="Q90" s="14">
        <v>219543000</v>
      </c>
      <c r="R90" s="15">
        <f t="shared" ref="R90" si="436">+Q90/Q$213</f>
        <v>1.8456201548065433E-3</v>
      </c>
    </row>
    <row r="91" spans="1:18" s="2" customFormat="1" ht="22.5" x14ac:dyDescent="0.25">
      <c r="A91" s="10">
        <v>23442</v>
      </c>
      <c r="B91" s="11" t="s">
        <v>96</v>
      </c>
      <c r="C91" s="12">
        <v>608484544000</v>
      </c>
      <c r="D91" s="13">
        <v>8.2574066531074485E-3</v>
      </c>
      <c r="E91" s="14">
        <v>0</v>
      </c>
      <c r="F91" s="15">
        <f t="shared" si="321"/>
        <v>0</v>
      </c>
      <c r="G91" s="14">
        <v>0</v>
      </c>
      <c r="H91" s="15">
        <f t="shared" si="321"/>
        <v>0</v>
      </c>
      <c r="I91" s="14">
        <v>151745083000</v>
      </c>
      <c r="J91" s="15">
        <f t="shared" ref="J91" si="437">+I91/I$213</f>
        <v>2.0783206323984039E-2</v>
      </c>
      <c r="K91" s="14">
        <v>456739461000</v>
      </c>
      <c r="L91" s="15">
        <f t="shared" ref="L91" si="438">+K91/K$213</f>
        <v>1.3500065517826086E-2</v>
      </c>
      <c r="M91" s="14">
        <v>0</v>
      </c>
      <c r="N91" s="15">
        <f t="shared" ref="N91" si="439">+M91/M$213</f>
        <v>0</v>
      </c>
      <c r="O91" s="14">
        <v>0</v>
      </c>
      <c r="P91" s="15">
        <f t="shared" ref="P91" si="440">+O91/O$213</f>
        <v>0</v>
      </c>
      <c r="Q91" s="14">
        <v>0</v>
      </c>
      <c r="R91" s="15">
        <f t="shared" ref="R91" si="441">+Q91/Q$213</f>
        <v>0</v>
      </c>
    </row>
    <row r="92" spans="1:18" s="2" customFormat="1" x14ac:dyDescent="0.25">
      <c r="A92" s="10">
        <v>24838</v>
      </c>
      <c r="B92" s="11" t="s">
        <v>97</v>
      </c>
      <c r="C92" s="12">
        <v>1674489134</v>
      </c>
      <c r="D92" s="13">
        <v>2.2723564389579186E-5</v>
      </c>
      <c r="E92" s="14">
        <v>0</v>
      </c>
      <c r="F92" s="15">
        <f t="shared" si="321"/>
        <v>0</v>
      </c>
      <c r="G92" s="14">
        <v>0</v>
      </c>
      <c r="H92" s="15">
        <f t="shared" si="321"/>
        <v>0</v>
      </c>
      <c r="I92" s="14">
        <v>0</v>
      </c>
      <c r="J92" s="15">
        <f t="shared" ref="J92" si="442">+I92/I$213</f>
        <v>0</v>
      </c>
      <c r="K92" s="14">
        <v>1674489134</v>
      </c>
      <c r="L92" s="15">
        <f t="shared" ref="L92" si="443">+K92/K$213</f>
        <v>4.9493671881107434E-5</v>
      </c>
      <c r="M92" s="14">
        <v>0</v>
      </c>
      <c r="N92" s="15">
        <f t="shared" ref="N92" si="444">+M92/M$213</f>
        <v>0</v>
      </c>
      <c r="O92" s="14">
        <v>0</v>
      </c>
      <c r="P92" s="15">
        <f t="shared" ref="P92" si="445">+O92/O$213</f>
        <v>0</v>
      </c>
      <c r="Q92" s="14">
        <v>0</v>
      </c>
      <c r="R92" s="15">
        <f t="shared" ref="R92" si="446">+Q92/Q$213</f>
        <v>0</v>
      </c>
    </row>
    <row r="93" spans="1:18" s="2" customFormat="1" x14ac:dyDescent="0.25">
      <c r="A93" s="10">
        <v>24975</v>
      </c>
      <c r="B93" s="11" t="s">
        <v>98</v>
      </c>
      <c r="C93" s="12">
        <v>215576687000</v>
      </c>
      <c r="D93" s="13">
        <v>2.9254717922443433E-3</v>
      </c>
      <c r="E93" s="14">
        <v>215576687000</v>
      </c>
      <c r="F93" s="15">
        <f t="shared" si="321"/>
        <v>8.1504447093182098E-3</v>
      </c>
      <c r="G93" s="14">
        <v>0</v>
      </c>
      <c r="H93" s="15">
        <f t="shared" si="321"/>
        <v>0</v>
      </c>
      <c r="I93" s="14">
        <v>0</v>
      </c>
      <c r="J93" s="15">
        <f t="shared" ref="J93" si="447">+I93/I$213</f>
        <v>0</v>
      </c>
      <c r="K93" s="14">
        <v>0</v>
      </c>
      <c r="L93" s="15">
        <f t="shared" ref="L93" si="448">+K93/K$213</f>
        <v>0</v>
      </c>
      <c r="M93" s="14">
        <v>0</v>
      </c>
      <c r="N93" s="15">
        <f t="shared" ref="N93" si="449">+M93/M$213</f>
        <v>0</v>
      </c>
      <c r="O93" s="14">
        <v>0</v>
      </c>
      <c r="P93" s="15">
        <f t="shared" ref="P93" si="450">+O93/O$213</f>
        <v>0</v>
      </c>
      <c r="Q93" s="14">
        <v>0</v>
      </c>
      <c r="R93" s="15">
        <f t="shared" ref="R93" si="451">+Q93/Q$213</f>
        <v>0</v>
      </c>
    </row>
    <row r="94" spans="1:18" s="2" customFormat="1" x14ac:dyDescent="0.25">
      <c r="A94" s="10">
        <v>25655</v>
      </c>
      <c r="B94" s="11" t="s">
        <v>99</v>
      </c>
      <c r="C94" s="12">
        <v>9244510000</v>
      </c>
      <c r="D94" s="13">
        <v>1.2545212385660584E-4</v>
      </c>
      <c r="E94" s="14">
        <v>0</v>
      </c>
      <c r="F94" s="15">
        <f t="shared" si="321"/>
        <v>0</v>
      </c>
      <c r="G94" s="14">
        <v>0</v>
      </c>
      <c r="H94" s="15">
        <f t="shared" si="321"/>
        <v>0</v>
      </c>
      <c r="I94" s="14">
        <v>0</v>
      </c>
      <c r="J94" s="15">
        <f t="shared" ref="J94" si="452">+I94/I$213</f>
        <v>0</v>
      </c>
      <c r="K94" s="14">
        <v>9244510000</v>
      </c>
      <c r="L94" s="15">
        <f t="shared" ref="L94" si="453">+K94/K$213</f>
        <v>2.7324437964469731E-4</v>
      </c>
      <c r="M94" s="14">
        <v>0</v>
      </c>
      <c r="N94" s="15">
        <f t="shared" ref="N94" si="454">+M94/M$213</f>
        <v>0</v>
      </c>
      <c r="O94" s="14">
        <v>0</v>
      </c>
      <c r="P94" s="15">
        <f t="shared" ref="P94" si="455">+O94/O$213</f>
        <v>0</v>
      </c>
      <c r="Q94" s="14">
        <v>0</v>
      </c>
      <c r="R94" s="15">
        <f t="shared" ref="R94" si="456">+Q94/Q$213</f>
        <v>0</v>
      </c>
    </row>
    <row r="95" spans="1:18" s="2" customFormat="1" x14ac:dyDescent="0.25">
      <c r="A95" s="10">
        <v>25680</v>
      </c>
      <c r="B95" s="11" t="s">
        <v>100</v>
      </c>
      <c r="C95" s="12">
        <v>2697120315</v>
      </c>
      <c r="D95" s="13">
        <v>3.6601125620887184E-5</v>
      </c>
      <c r="E95" s="14">
        <v>0</v>
      </c>
      <c r="F95" s="15">
        <f t="shared" si="321"/>
        <v>0</v>
      </c>
      <c r="G95" s="14">
        <v>0</v>
      </c>
      <c r="H95" s="15">
        <f t="shared" si="321"/>
        <v>0</v>
      </c>
      <c r="I95" s="14">
        <v>0</v>
      </c>
      <c r="J95" s="15">
        <f t="shared" ref="J95" si="457">+I95/I$213</f>
        <v>0</v>
      </c>
      <c r="K95" s="14">
        <v>0</v>
      </c>
      <c r="L95" s="15">
        <f t="shared" ref="L95" si="458">+K95/K$213</f>
        <v>0</v>
      </c>
      <c r="M95" s="14">
        <v>0</v>
      </c>
      <c r="N95" s="15">
        <f t="shared" ref="N95" si="459">+M95/M$213</f>
        <v>0</v>
      </c>
      <c r="O95" s="14">
        <v>0</v>
      </c>
      <c r="P95" s="15">
        <f t="shared" ref="P95" si="460">+O95/O$213</f>
        <v>0</v>
      </c>
      <c r="Q95" s="14">
        <v>2697120315</v>
      </c>
      <c r="R95" s="15">
        <f t="shared" ref="R95" si="461">+Q95/Q$213</f>
        <v>2.2673734135464002E-2</v>
      </c>
    </row>
    <row r="96" spans="1:18" s="2" customFormat="1" ht="22.5" x14ac:dyDescent="0.25">
      <c r="A96" s="10">
        <v>25965</v>
      </c>
      <c r="B96" s="11" t="s">
        <v>101</v>
      </c>
      <c r="C96" s="12">
        <v>3850886000</v>
      </c>
      <c r="D96" s="13">
        <v>5.2258240558955473E-5</v>
      </c>
      <c r="E96" s="14">
        <v>0</v>
      </c>
      <c r="F96" s="15">
        <f t="shared" si="321"/>
        <v>0</v>
      </c>
      <c r="G96" s="14">
        <v>0</v>
      </c>
      <c r="H96" s="15">
        <f t="shared" si="321"/>
        <v>0</v>
      </c>
      <c r="I96" s="14">
        <v>0</v>
      </c>
      <c r="J96" s="15">
        <f t="shared" ref="J96" si="462">+I96/I$213</f>
        <v>0</v>
      </c>
      <c r="K96" s="14">
        <v>0</v>
      </c>
      <c r="L96" s="15">
        <f t="shared" ref="L96" si="463">+K96/K$213</f>
        <v>0</v>
      </c>
      <c r="M96" s="14">
        <v>3196235000</v>
      </c>
      <c r="N96" s="15">
        <f t="shared" ref="N96" si="464">+M96/M$213</f>
        <v>5.5607941957470115E-3</v>
      </c>
      <c r="O96" s="14">
        <v>462106000</v>
      </c>
      <c r="P96" s="15">
        <f t="shared" ref="P96" si="465">+O96/O$213</f>
        <v>2.9306742377241509E-2</v>
      </c>
      <c r="Q96" s="14">
        <v>192545000</v>
      </c>
      <c r="R96" s="15">
        <f t="shared" ref="R96" si="466">+Q96/Q$213</f>
        <v>1.6186575418356581E-3</v>
      </c>
    </row>
    <row r="97" spans="1:18" s="2" customFormat="1" x14ac:dyDescent="0.25">
      <c r="A97" s="10">
        <v>25975</v>
      </c>
      <c r="B97" s="11" t="s">
        <v>102</v>
      </c>
      <c r="C97" s="12">
        <v>243553872000</v>
      </c>
      <c r="D97" s="13">
        <v>3.3051346708370621E-3</v>
      </c>
      <c r="E97" s="14">
        <v>243553872000</v>
      </c>
      <c r="F97" s="15">
        <f t="shared" si="321"/>
        <v>9.2081959097755524E-3</v>
      </c>
      <c r="G97" s="14">
        <v>0</v>
      </c>
      <c r="H97" s="15">
        <f t="shared" si="321"/>
        <v>0</v>
      </c>
      <c r="I97" s="14">
        <v>0</v>
      </c>
      <c r="J97" s="15">
        <f t="shared" ref="J97" si="467">+I97/I$213</f>
        <v>0</v>
      </c>
      <c r="K97" s="14">
        <v>0</v>
      </c>
      <c r="L97" s="15">
        <f t="shared" ref="L97" si="468">+K97/K$213</f>
        <v>0</v>
      </c>
      <c r="M97" s="14">
        <v>0</v>
      </c>
      <c r="N97" s="15">
        <f t="shared" ref="N97" si="469">+M97/M$213</f>
        <v>0</v>
      </c>
      <c r="O97" s="14">
        <v>0</v>
      </c>
      <c r="P97" s="15">
        <f t="shared" ref="P97" si="470">+O97/O$213</f>
        <v>0</v>
      </c>
      <c r="Q97" s="14">
        <v>0</v>
      </c>
      <c r="R97" s="15">
        <f t="shared" ref="R97" si="471">+Q97/Q$213</f>
        <v>0</v>
      </c>
    </row>
    <row r="98" spans="1:18" s="2" customFormat="1" x14ac:dyDescent="0.25">
      <c r="A98" s="10">
        <v>25982</v>
      </c>
      <c r="B98" s="11" t="s">
        <v>103</v>
      </c>
      <c r="C98" s="12">
        <v>39379585000</v>
      </c>
      <c r="D98" s="13">
        <v>5.3439853219280822E-4</v>
      </c>
      <c r="E98" s="14">
        <v>0</v>
      </c>
      <c r="F98" s="15">
        <f t="shared" si="321"/>
        <v>0</v>
      </c>
      <c r="G98" s="14">
        <v>0</v>
      </c>
      <c r="H98" s="15">
        <f t="shared" si="321"/>
        <v>0</v>
      </c>
      <c r="I98" s="14">
        <v>0</v>
      </c>
      <c r="J98" s="15">
        <f t="shared" ref="J98" si="472">+I98/I$213</f>
        <v>0</v>
      </c>
      <c r="K98" s="14">
        <v>39379585000</v>
      </c>
      <c r="L98" s="15">
        <f t="shared" ref="L98" si="473">+K98/K$213</f>
        <v>1.1639611265486897E-3</v>
      </c>
      <c r="M98" s="14">
        <v>0</v>
      </c>
      <c r="N98" s="15">
        <f t="shared" ref="N98" si="474">+M98/M$213</f>
        <v>0</v>
      </c>
      <c r="O98" s="14">
        <v>0</v>
      </c>
      <c r="P98" s="15">
        <f t="shared" ref="P98" si="475">+O98/O$213</f>
        <v>0</v>
      </c>
      <c r="Q98" s="14">
        <v>0</v>
      </c>
      <c r="R98" s="15">
        <f t="shared" ref="R98" si="476">+Q98/Q$213</f>
        <v>0</v>
      </c>
    </row>
    <row r="99" spans="1:18" s="2" customFormat="1" x14ac:dyDescent="0.25">
      <c r="A99" s="10">
        <v>25984</v>
      </c>
      <c r="B99" s="11" t="s">
        <v>104</v>
      </c>
      <c r="C99" s="12">
        <v>40279919000</v>
      </c>
      <c r="D99" s="13">
        <v>5.4661646613201253E-4</v>
      </c>
      <c r="E99" s="14">
        <v>0</v>
      </c>
      <c r="F99" s="15">
        <f t="shared" si="321"/>
        <v>0</v>
      </c>
      <c r="G99" s="14">
        <v>0</v>
      </c>
      <c r="H99" s="15">
        <f t="shared" si="321"/>
        <v>0</v>
      </c>
      <c r="I99" s="14">
        <v>0</v>
      </c>
      <c r="J99" s="15">
        <f t="shared" ref="J99" si="477">+I99/I$213</f>
        <v>0</v>
      </c>
      <c r="K99" s="14">
        <v>0</v>
      </c>
      <c r="L99" s="15">
        <f t="shared" ref="L99" si="478">+K99/K$213</f>
        <v>0</v>
      </c>
      <c r="M99" s="14">
        <v>0</v>
      </c>
      <c r="N99" s="15">
        <f t="shared" ref="N99" si="479">+M99/M$213</f>
        <v>0</v>
      </c>
      <c r="O99" s="14">
        <v>0</v>
      </c>
      <c r="P99" s="15">
        <f t="shared" ref="P99" si="480">+O99/O$213</f>
        <v>0</v>
      </c>
      <c r="Q99" s="14">
        <v>40279919000</v>
      </c>
      <c r="R99" s="15">
        <f t="shared" ref="R99" si="481">+Q99/Q$213</f>
        <v>0.33861899646253824</v>
      </c>
    </row>
    <row r="100" spans="1:18" s="2" customFormat="1" ht="33.75" x14ac:dyDescent="0.25">
      <c r="A100" s="10">
        <v>26040</v>
      </c>
      <c r="B100" s="11" t="s">
        <v>105</v>
      </c>
      <c r="C100" s="12">
        <v>845576000</v>
      </c>
      <c r="D100" s="13">
        <v>1.147484345651347E-5</v>
      </c>
      <c r="E100" s="14">
        <v>0</v>
      </c>
      <c r="F100" s="15">
        <f t="shared" si="321"/>
        <v>0</v>
      </c>
      <c r="G100" s="14">
        <v>0</v>
      </c>
      <c r="H100" s="15">
        <f t="shared" si="321"/>
        <v>0</v>
      </c>
      <c r="I100" s="14">
        <v>0</v>
      </c>
      <c r="J100" s="15">
        <f t="shared" ref="J100" si="482">+I100/I$213</f>
        <v>0</v>
      </c>
      <c r="K100" s="14">
        <v>0</v>
      </c>
      <c r="L100" s="15">
        <f t="shared" ref="L100" si="483">+K100/K$213</f>
        <v>0</v>
      </c>
      <c r="M100" s="14">
        <v>744107000</v>
      </c>
      <c r="N100" s="15">
        <f t="shared" ref="N100" si="484">+M100/M$213</f>
        <v>1.2945937600378949E-3</v>
      </c>
      <c r="O100" s="14">
        <v>59190000</v>
      </c>
      <c r="P100" s="15">
        <f t="shared" ref="P100" si="485">+O100/O$213</f>
        <v>3.7538272199645209E-3</v>
      </c>
      <c r="Q100" s="14">
        <v>42279000</v>
      </c>
      <c r="R100" s="15">
        <f t="shared" ref="R100" si="486">+Q100/Q$213</f>
        <v>3.5542456158960134E-4</v>
      </c>
    </row>
    <row r="101" spans="1:18" s="2" customFormat="1" x14ac:dyDescent="0.25">
      <c r="A101" s="10">
        <v>26050</v>
      </c>
      <c r="B101" s="11" t="s">
        <v>106</v>
      </c>
      <c r="C101" s="12">
        <v>177165000</v>
      </c>
      <c r="D101" s="13">
        <v>2.4042080676050517E-6</v>
      </c>
      <c r="E101" s="14">
        <v>0</v>
      </c>
      <c r="F101" s="15">
        <f t="shared" si="321"/>
        <v>0</v>
      </c>
      <c r="G101" s="14">
        <v>0</v>
      </c>
      <c r="H101" s="15">
        <f t="shared" si="321"/>
        <v>0</v>
      </c>
      <c r="I101" s="14">
        <v>0</v>
      </c>
      <c r="J101" s="15">
        <f t="shared" ref="J101" si="487">+I101/I$213</f>
        <v>0</v>
      </c>
      <c r="K101" s="14">
        <v>177165000</v>
      </c>
      <c r="L101" s="15">
        <f t="shared" ref="L101" si="488">+K101/K$213</f>
        <v>5.2365501816486549E-6</v>
      </c>
      <c r="M101" s="14">
        <v>0</v>
      </c>
      <c r="N101" s="15">
        <f t="shared" ref="N101" si="489">+M101/M$213</f>
        <v>0</v>
      </c>
      <c r="O101" s="14">
        <v>0</v>
      </c>
      <c r="P101" s="15">
        <f t="shared" ref="P101" si="490">+O101/O$213</f>
        <v>0</v>
      </c>
      <c r="Q101" s="14">
        <v>0</v>
      </c>
      <c r="R101" s="15">
        <f t="shared" ref="R101" si="491">+Q101/Q$213</f>
        <v>0</v>
      </c>
    </row>
    <row r="102" spans="1:18" s="2" customFormat="1" ht="22.5" x14ac:dyDescent="0.25">
      <c r="A102" s="10">
        <v>26083</v>
      </c>
      <c r="B102" s="11" t="s">
        <v>107</v>
      </c>
      <c r="C102" s="12">
        <v>573243000</v>
      </c>
      <c r="D102" s="13">
        <v>7.7791631828979918E-6</v>
      </c>
      <c r="E102" s="14">
        <v>0</v>
      </c>
      <c r="F102" s="15">
        <f t="shared" si="321"/>
        <v>0</v>
      </c>
      <c r="G102" s="14">
        <v>0</v>
      </c>
      <c r="H102" s="15">
        <f t="shared" si="321"/>
        <v>0</v>
      </c>
      <c r="I102" s="14">
        <v>0</v>
      </c>
      <c r="J102" s="15">
        <f t="shared" ref="J102" si="492">+I102/I$213</f>
        <v>0</v>
      </c>
      <c r="K102" s="14">
        <v>0</v>
      </c>
      <c r="L102" s="15">
        <f t="shared" ref="L102" si="493">+K102/K$213</f>
        <v>0</v>
      </c>
      <c r="M102" s="14">
        <v>286622000</v>
      </c>
      <c r="N102" s="15">
        <f t="shared" ref="N102" si="494">+M102/M$213</f>
        <v>4.9866356947264514E-4</v>
      </c>
      <c r="O102" s="14">
        <v>171972000</v>
      </c>
      <c r="P102" s="15">
        <f t="shared" ref="P102" si="495">+O102/O$213</f>
        <v>1.0906456743905028E-2</v>
      </c>
      <c r="Q102" s="14">
        <v>114649000</v>
      </c>
      <c r="R102" s="15">
        <f t="shared" ref="R102" si="496">+Q102/Q$213</f>
        <v>9.638134904251805E-4</v>
      </c>
    </row>
    <row r="103" spans="1:18" s="2" customFormat="1" x14ac:dyDescent="0.25">
      <c r="A103" s="10">
        <v>26108</v>
      </c>
      <c r="B103" s="11" t="s">
        <v>108</v>
      </c>
      <c r="C103" s="12">
        <v>521381363000</v>
      </c>
      <c r="D103" s="13">
        <v>7.0753776379280219E-3</v>
      </c>
      <c r="E103" s="14">
        <v>521381363000</v>
      </c>
      <c r="F103" s="15">
        <f t="shared" si="321"/>
        <v>1.971219629885335E-2</v>
      </c>
      <c r="G103" s="14">
        <v>0</v>
      </c>
      <c r="H103" s="15">
        <f t="shared" si="321"/>
        <v>0</v>
      </c>
      <c r="I103" s="14">
        <v>0</v>
      </c>
      <c r="J103" s="15">
        <f t="shared" ref="J103" si="497">+I103/I$213</f>
        <v>0</v>
      </c>
      <c r="K103" s="14">
        <v>0</v>
      </c>
      <c r="L103" s="15">
        <f t="shared" ref="L103" si="498">+K103/K$213</f>
        <v>0</v>
      </c>
      <c r="M103" s="14">
        <v>0</v>
      </c>
      <c r="N103" s="15">
        <f t="shared" ref="N103" si="499">+M103/M$213</f>
        <v>0</v>
      </c>
      <c r="O103" s="14">
        <v>0</v>
      </c>
      <c r="P103" s="15">
        <f t="shared" ref="P103" si="500">+O103/O$213</f>
        <v>0</v>
      </c>
      <c r="Q103" s="14">
        <v>0</v>
      </c>
      <c r="R103" s="15">
        <f t="shared" ref="R103" si="501">+Q103/Q$213</f>
        <v>0</v>
      </c>
    </row>
    <row r="104" spans="1:18" s="2" customFormat="1" x14ac:dyDescent="0.25">
      <c r="A104" s="10">
        <v>26109</v>
      </c>
      <c r="B104" s="11" t="s">
        <v>109</v>
      </c>
      <c r="C104" s="12">
        <v>1304710000</v>
      </c>
      <c r="D104" s="13">
        <v>1.7705496615499602E-5</v>
      </c>
      <c r="E104" s="14">
        <v>0</v>
      </c>
      <c r="F104" s="15">
        <f t="shared" si="321"/>
        <v>0</v>
      </c>
      <c r="G104" s="14">
        <v>0</v>
      </c>
      <c r="H104" s="15">
        <f t="shared" si="321"/>
        <v>0</v>
      </c>
      <c r="I104" s="14">
        <v>0</v>
      </c>
      <c r="J104" s="15">
        <f t="shared" ref="J104" si="502">+I104/I$213</f>
        <v>0</v>
      </c>
      <c r="K104" s="14">
        <v>0</v>
      </c>
      <c r="L104" s="15">
        <f t="shared" ref="L104" si="503">+K104/K$213</f>
        <v>0</v>
      </c>
      <c r="M104" s="14">
        <v>1304710000</v>
      </c>
      <c r="N104" s="15">
        <f t="shared" ref="N104" si="504">+M104/M$213</f>
        <v>2.2699281483160917E-3</v>
      </c>
      <c r="O104" s="14">
        <v>0</v>
      </c>
      <c r="P104" s="15">
        <f t="shared" ref="P104" si="505">+O104/O$213</f>
        <v>0</v>
      </c>
      <c r="Q104" s="14">
        <v>0</v>
      </c>
      <c r="R104" s="15">
        <f t="shared" ref="R104" si="506">+Q104/Q$213</f>
        <v>0</v>
      </c>
    </row>
    <row r="105" spans="1:18" s="2" customFormat="1" x14ac:dyDescent="0.25">
      <c r="A105" s="10">
        <v>26192</v>
      </c>
      <c r="B105" s="11" t="s">
        <v>110</v>
      </c>
      <c r="C105" s="12">
        <v>33698365000</v>
      </c>
      <c r="D105" s="13">
        <v>4.5730184290407078E-4</v>
      </c>
      <c r="E105" s="14">
        <v>33698365000</v>
      </c>
      <c r="F105" s="15">
        <f t="shared" si="321"/>
        <v>1.2740554860040311E-3</v>
      </c>
      <c r="G105" s="14">
        <v>0</v>
      </c>
      <c r="H105" s="15">
        <f t="shared" si="321"/>
        <v>0</v>
      </c>
      <c r="I105" s="14">
        <v>0</v>
      </c>
      <c r="J105" s="15">
        <f t="shared" ref="J105" si="507">+I105/I$213</f>
        <v>0</v>
      </c>
      <c r="K105" s="14">
        <v>0</v>
      </c>
      <c r="L105" s="15">
        <f t="shared" ref="L105" si="508">+K105/K$213</f>
        <v>0</v>
      </c>
      <c r="M105" s="14">
        <v>0</v>
      </c>
      <c r="N105" s="15">
        <f t="shared" ref="N105" si="509">+M105/M$213</f>
        <v>0</v>
      </c>
      <c r="O105" s="14">
        <v>0</v>
      </c>
      <c r="P105" s="15">
        <f t="shared" ref="P105" si="510">+O105/O$213</f>
        <v>0</v>
      </c>
      <c r="Q105" s="14">
        <v>0</v>
      </c>
      <c r="R105" s="15">
        <f t="shared" ref="R105" si="511">+Q105/Q$213</f>
        <v>0</v>
      </c>
    </row>
    <row r="106" spans="1:18" s="2" customFormat="1" x14ac:dyDescent="0.25">
      <c r="A106" s="10">
        <v>26559</v>
      </c>
      <c r="B106" s="11" t="s">
        <v>111</v>
      </c>
      <c r="C106" s="12">
        <v>48080253000</v>
      </c>
      <c r="D106" s="13">
        <v>6.5247047754969656E-4</v>
      </c>
      <c r="E106" s="14">
        <v>0</v>
      </c>
      <c r="F106" s="15">
        <f t="shared" si="321"/>
        <v>0</v>
      </c>
      <c r="G106" s="14">
        <v>0</v>
      </c>
      <c r="H106" s="15">
        <f t="shared" si="321"/>
        <v>0</v>
      </c>
      <c r="I106" s="14">
        <v>0</v>
      </c>
      <c r="J106" s="15">
        <f t="shared" ref="J106" si="512">+I106/I$213</f>
        <v>0</v>
      </c>
      <c r="K106" s="14">
        <v>48080253000</v>
      </c>
      <c r="L106" s="15">
        <f t="shared" ref="L106" si="513">+K106/K$213</f>
        <v>1.421130909496025E-3</v>
      </c>
      <c r="M106" s="14">
        <v>0</v>
      </c>
      <c r="N106" s="15">
        <f t="shared" ref="N106" si="514">+M106/M$213</f>
        <v>0</v>
      </c>
      <c r="O106" s="14">
        <v>0</v>
      </c>
      <c r="P106" s="15">
        <f t="shared" ref="P106" si="515">+O106/O$213</f>
        <v>0</v>
      </c>
      <c r="Q106" s="14">
        <v>0</v>
      </c>
      <c r="R106" s="15">
        <f t="shared" ref="R106" si="516">+Q106/Q$213</f>
        <v>0</v>
      </c>
    </row>
    <row r="107" spans="1:18" s="2" customFormat="1" x14ac:dyDescent="0.25">
      <c r="A107" s="10">
        <v>26580</v>
      </c>
      <c r="B107" s="11" t="s">
        <v>112</v>
      </c>
      <c r="C107" s="12">
        <v>10089642000</v>
      </c>
      <c r="D107" s="13">
        <v>1.3692094203509027E-4</v>
      </c>
      <c r="E107" s="14">
        <v>10089642000</v>
      </c>
      <c r="F107" s="15">
        <f t="shared" si="321"/>
        <v>3.8146550261167526E-4</v>
      </c>
      <c r="G107" s="14">
        <v>0</v>
      </c>
      <c r="H107" s="15">
        <f t="shared" si="321"/>
        <v>0</v>
      </c>
      <c r="I107" s="14">
        <v>0</v>
      </c>
      <c r="J107" s="15">
        <f t="shared" ref="J107" si="517">+I107/I$213</f>
        <v>0</v>
      </c>
      <c r="K107" s="14">
        <v>0</v>
      </c>
      <c r="L107" s="15">
        <f t="shared" ref="L107" si="518">+K107/K$213</f>
        <v>0</v>
      </c>
      <c r="M107" s="14">
        <v>0</v>
      </c>
      <c r="N107" s="15">
        <f t="shared" ref="N107" si="519">+M107/M$213</f>
        <v>0</v>
      </c>
      <c r="O107" s="14">
        <v>0</v>
      </c>
      <c r="P107" s="15">
        <f t="shared" ref="P107" si="520">+O107/O$213</f>
        <v>0</v>
      </c>
      <c r="Q107" s="14">
        <v>0</v>
      </c>
      <c r="R107" s="15">
        <f t="shared" ref="R107" si="521">+Q107/Q$213</f>
        <v>0</v>
      </c>
    </row>
    <row r="108" spans="1:18" s="2" customFormat="1" x14ac:dyDescent="0.25">
      <c r="A108" s="10">
        <v>26641</v>
      </c>
      <c r="B108" s="11" t="s">
        <v>113</v>
      </c>
      <c r="C108" s="12">
        <v>72048689000</v>
      </c>
      <c r="D108" s="13">
        <v>9.7773284426476642E-4</v>
      </c>
      <c r="E108" s="14">
        <v>0</v>
      </c>
      <c r="F108" s="15">
        <f t="shared" si="321"/>
        <v>0</v>
      </c>
      <c r="G108" s="14">
        <v>0</v>
      </c>
      <c r="H108" s="15">
        <f t="shared" si="321"/>
        <v>0</v>
      </c>
      <c r="I108" s="14">
        <v>0</v>
      </c>
      <c r="J108" s="15">
        <f t="shared" ref="J108" si="522">+I108/I$213</f>
        <v>0</v>
      </c>
      <c r="K108" s="14">
        <v>72048689000</v>
      </c>
      <c r="L108" s="15">
        <f t="shared" ref="L108" si="523">+K108/K$213</f>
        <v>2.1295773740326669E-3</v>
      </c>
      <c r="M108" s="14">
        <v>0</v>
      </c>
      <c r="N108" s="15">
        <f t="shared" ref="N108" si="524">+M108/M$213</f>
        <v>0</v>
      </c>
      <c r="O108" s="14">
        <v>0</v>
      </c>
      <c r="P108" s="15">
        <f t="shared" ref="P108" si="525">+O108/O$213</f>
        <v>0</v>
      </c>
      <c r="Q108" s="14">
        <v>0</v>
      </c>
      <c r="R108" s="15">
        <f t="shared" ref="R108" si="526">+Q108/Q$213</f>
        <v>0</v>
      </c>
    </row>
    <row r="109" spans="1:18" s="2" customFormat="1" x14ac:dyDescent="0.25">
      <c r="A109" s="10">
        <v>26653</v>
      </c>
      <c r="B109" s="11" t="s">
        <v>114</v>
      </c>
      <c r="C109" s="12">
        <v>18060951000</v>
      </c>
      <c r="D109" s="13">
        <v>2.4509516045956889E-4</v>
      </c>
      <c r="E109" s="14">
        <v>0</v>
      </c>
      <c r="F109" s="15">
        <f t="shared" si="321"/>
        <v>0</v>
      </c>
      <c r="G109" s="14">
        <v>0</v>
      </c>
      <c r="H109" s="15">
        <f t="shared" si="321"/>
        <v>0</v>
      </c>
      <c r="I109" s="14">
        <v>0</v>
      </c>
      <c r="J109" s="15">
        <f t="shared" ref="J109" si="527">+I109/I$213</f>
        <v>0</v>
      </c>
      <c r="K109" s="14">
        <v>18060951000</v>
      </c>
      <c r="L109" s="15">
        <f t="shared" ref="L109" si="528">+K109/K$213</f>
        <v>5.338361202257638E-4</v>
      </c>
      <c r="M109" s="14">
        <v>0</v>
      </c>
      <c r="N109" s="15">
        <f t="shared" ref="N109" si="529">+M109/M$213</f>
        <v>0</v>
      </c>
      <c r="O109" s="14">
        <v>0</v>
      </c>
      <c r="P109" s="15">
        <f t="shared" ref="P109" si="530">+O109/O$213</f>
        <v>0</v>
      </c>
      <c r="Q109" s="14">
        <v>0</v>
      </c>
      <c r="R109" s="15">
        <f t="shared" ref="R109" si="531">+Q109/Q$213</f>
        <v>0</v>
      </c>
    </row>
    <row r="110" spans="1:18" s="2" customFormat="1" x14ac:dyDescent="0.25">
      <c r="A110" s="10">
        <v>26730</v>
      </c>
      <c r="B110" s="11" t="s">
        <v>115</v>
      </c>
      <c r="C110" s="12">
        <v>1851097520000</v>
      </c>
      <c r="D110" s="13">
        <v>2.5120218956948062E-2</v>
      </c>
      <c r="E110" s="14">
        <v>0</v>
      </c>
      <c r="F110" s="15">
        <f t="shared" si="321"/>
        <v>0</v>
      </c>
      <c r="G110" s="14">
        <v>1851097520000</v>
      </c>
      <c r="H110" s="15">
        <f t="shared" si="321"/>
        <v>0.53486996852855384</v>
      </c>
      <c r="I110" s="14">
        <v>0</v>
      </c>
      <c r="J110" s="15">
        <f t="shared" ref="J110" si="532">+I110/I$213</f>
        <v>0</v>
      </c>
      <c r="K110" s="14">
        <v>0</v>
      </c>
      <c r="L110" s="15">
        <f t="shared" ref="L110" si="533">+K110/K$213</f>
        <v>0</v>
      </c>
      <c r="M110" s="14">
        <v>0</v>
      </c>
      <c r="N110" s="15">
        <f t="shared" ref="N110" si="534">+M110/M$213</f>
        <v>0</v>
      </c>
      <c r="O110" s="14">
        <v>0</v>
      </c>
      <c r="P110" s="15">
        <f t="shared" ref="P110" si="535">+O110/O$213</f>
        <v>0</v>
      </c>
      <c r="Q110" s="14">
        <v>0</v>
      </c>
      <c r="R110" s="15">
        <f t="shared" ref="R110" si="536">+Q110/Q$213</f>
        <v>0</v>
      </c>
    </row>
    <row r="111" spans="1:18" s="2" customFormat="1" ht="22.5" x14ac:dyDescent="0.25">
      <c r="A111" s="10">
        <v>26772</v>
      </c>
      <c r="B111" s="11" t="s">
        <v>116</v>
      </c>
      <c r="C111" s="12">
        <v>518000</v>
      </c>
      <c r="D111" s="13">
        <v>7.0294910338916641E-9</v>
      </c>
      <c r="E111" s="14">
        <v>0</v>
      </c>
      <c r="F111" s="15">
        <f t="shared" si="321"/>
        <v>0</v>
      </c>
      <c r="G111" s="14">
        <v>0</v>
      </c>
      <c r="H111" s="15">
        <f t="shared" si="321"/>
        <v>0</v>
      </c>
      <c r="I111" s="14">
        <v>0</v>
      </c>
      <c r="J111" s="15">
        <f t="shared" ref="J111" si="537">+I111/I$213</f>
        <v>0</v>
      </c>
      <c r="K111" s="14">
        <v>518000</v>
      </c>
      <c r="L111" s="15">
        <f t="shared" ref="L111" si="538">+K111/K$213</f>
        <v>1.531077241043097E-8</v>
      </c>
      <c r="M111" s="14">
        <v>0</v>
      </c>
      <c r="N111" s="15">
        <f t="shared" ref="N111" si="539">+M111/M$213</f>
        <v>0</v>
      </c>
      <c r="O111" s="14">
        <v>0</v>
      </c>
      <c r="P111" s="15">
        <f t="shared" ref="P111" si="540">+O111/O$213</f>
        <v>0</v>
      </c>
      <c r="Q111" s="14">
        <v>0</v>
      </c>
      <c r="R111" s="15">
        <f t="shared" ref="R111" si="541">+Q111/Q$213</f>
        <v>0</v>
      </c>
    </row>
    <row r="112" spans="1:18" s="2" customFormat="1" x14ac:dyDescent="0.25">
      <c r="A112" s="10">
        <v>26953</v>
      </c>
      <c r="B112" s="11" t="s">
        <v>117</v>
      </c>
      <c r="C112" s="12">
        <v>734808000</v>
      </c>
      <c r="D112" s="13">
        <v>9.9716722927256095E-6</v>
      </c>
      <c r="E112" s="14">
        <v>734808000</v>
      </c>
      <c r="F112" s="15">
        <f t="shared" si="321"/>
        <v>2.7781352702413015E-5</v>
      </c>
      <c r="G112" s="14">
        <v>0</v>
      </c>
      <c r="H112" s="15">
        <f t="shared" si="321"/>
        <v>0</v>
      </c>
      <c r="I112" s="14">
        <v>0</v>
      </c>
      <c r="J112" s="15">
        <f t="shared" ref="J112" si="542">+I112/I$213</f>
        <v>0</v>
      </c>
      <c r="K112" s="14">
        <v>0</v>
      </c>
      <c r="L112" s="15">
        <f t="shared" ref="L112" si="543">+K112/K$213</f>
        <v>0</v>
      </c>
      <c r="M112" s="14">
        <v>0</v>
      </c>
      <c r="N112" s="15">
        <f t="shared" ref="N112" si="544">+M112/M$213</f>
        <v>0</v>
      </c>
      <c r="O112" s="14">
        <v>0</v>
      </c>
      <c r="P112" s="15">
        <f t="shared" ref="P112" si="545">+O112/O$213</f>
        <v>0</v>
      </c>
      <c r="Q112" s="14">
        <v>0</v>
      </c>
      <c r="R112" s="15">
        <f t="shared" ref="R112" si="546">+Q112/Q$213</f>
        <v>0</v>
      </c>
    </row>
    <row r="113" spans="1:18" s="2" customFormat="1" x14ac:dyDescent="0.25">
      <c r="A113" s="10">
        <v>27572</v>
      </c>
      <c r="B113" s="11" t="s">
        <v>118</v>
      </c>
      <c r="C113" s="12">
        <v>132134250000</v>
      </c>
      <c r="D113" s="13">
        <v>1.7931207058783777E-3</v>
      </c>
      <c r="E113" s="14">
        <v>7925834000</v>
      </c>
      <c r="F113" s="15">
        <f t="shared" si="321"/>
        <v>2.9965703940999138E-4</v>
      </c>
      <c r="G113" s="14">
        <v>0</v>
      </c>
      <c r="H113" s="15">
        <f t="shared" si="321"/>
        <v>0</v>
      </c>
      <c r="I113" s="14">
        <v>0</v>
      </c>
      <c r="J113" s="15">
        <f t="shared" ref="J113" si="547">+I113/I$213</f>
        <v>0</v>
      </c>
      <c r="K113" s="14">
        <v>124208416000</v>
      </c>
      <c r="L113" s="15">
        <f t="shared" ref="L113" si="548">+K113/K$213</f>
        <v>3.6712872371353917E-3</v>
      </c>
      <c r="M113" s="14">
        <v>0</v>
      </c>
      <c r="N113" s="15">
        <f t="shared" ref="N113" si="549">+M113/M$213</f>
        <v>0</v>
      </c>
      <c r="O113" s="14">
        <v>0</v>
      </c>
      <c r="P113" s="15">
        <f t="shared" ref="P113" si="550">+O113/O$213</f>
        <v>0</v>
      </c>
      <c r="Q113" s="14">
        <v>0</v>
      </c>
      <c r="R113" s="15">
        <f t="shared" ref="R113" si="551">+Q113/Q$213</f>
        <v>0</v>
      </c>
    </row>
    <row r="114" spans="1:18" s="2" customFormat="1" x14ac:dyDescent="0.25">
      <c r="A114" s="10">
        <v>27631</v>
      </c>
      <c r="B114" s="11" t="s">
        <v>119</v>
      </c>
      <c r="C114" s="12">
        <v>29986757000</v>
      </c>
      <c r="D114" s="13">
        <v>4.0693366692468746E-4</v>
      </c>
      <c r="E114" s="14">
        <v>16570716000</v>
      </c>
      <c r="F114" s="15">
        <f t="shared" si="321"/>
        <v>6.2649958319386644E-4</v>
      </c>
      <c r="G114" s="14">
        <v>0</v>
      </c>
      <c r="H114" s="15">
        <f t="shared" si="321"/>
        <v>0</v>
      </c>
      <c r="I114" s="14">
        <v>0</v>
      </c>
      <c r="J114" s="15">
        <f t="shared" ref="J114" si="552">+I114/I$213</f>
        <v>0</v>
      </c>
      <c r="K114" s="14">
        <v>13416041000</v>
      </c>
      <c r="L114" s="15">
        <f t="shared" ref="L114" si="553">+K114/K$213</f>
        <v>3.9654430579152652E-4</v>
      </c>
      <c r="M114" s="14">
        <v>0</v>
      </c>
      <c r="N114" s="15">
        <f t="shared" ref="N114" si="554">+M114/M$213</f>
        <v>0</v>
      </c>
      <c r="O114" s="14">
        <v>0</v>
      </c>
      <c r="P114" s="15">
        <f t="shared" ref="P114" si="555">+O114/O$213</f>
        <v>0</v>
      </c>
      <c r="Q114" s="14">
        <v>0</v>
      </c>
      <c r="R114" s="15">
        <f t="shared" ref="R114" si="556">+Q114/Q$213</f>
        <v>0</v>
      </c>
    </row>
    <row r="115" spans="1:18" s="2" customFormat="1" x14ac:dyDescent="0.25">
      <c r="A115" s="10">
        <v>27691</v>
      </c>
      <c r="B115" s="11" t="s">
        <v>120</v>
      </c>
      <c r="C115" s="12">
        <v>16457116000</v>
      </c>
      <c r="D115" s="13">
        <v>2.2333040418091708E-4</v>
      </c>
      <c r="E115" s="14">
        <v>0</v>
      </c>
      <c r="F115" s="15">
        <f t="shared" si="321"/>
        <v>0</v>
      </c>
      <c r="G115" s="14">
        <v>0</v>
      </c>
      <c r="H115" s="15">
        <f t="shared" si="321"/>
        <v>0</v>
      </c>
      <c r="I115" s="14">
        <v>0</v>
      </c>
      <c r="J115" s="15">
        <f t="shared" ref="J115" si="557">+I115/I$213</f>
        <v>0</v>
      </c>
      <c r="K115" s="14">
        <v>16457116000</v>
      </c>
      <c r="L115" s="15">
        <f t="shared" ref="L115" si="558">+K115/K$213</f>
        <v>4.864308061931701E-4</v>
      </c>
      <c r="M115" s="14">
        <v>0</v>
      </c>
      <c r="N115" s="15">
        <f t="shared" ref="N115" si="559">+M115/M$213</f>
        <v>0</v>
      </c>
      <c r="O115" s="14">
        <v>0</v>
      </c>
      <c r="P115" s="15">
        <f t="shared" ref="P115" si="560">+O115/O$213</f>
        <v>0</v>
      </c>
      <c r="Q115" s="14">
        <v>0</v>
      </c>
      <c r="R115" s="15">
        <f t="shared" ref="R115" si="561">+Q115/Q$213</f>
        <v>0</v>
      </c>
    </row>
    <row r="116" spans="1:18" s="2" customFormat="1" x14ac:dyDescent="0.25">
      <c r="A116" s="10">
        <v>27791</v>
      </c>
      <c r="B116" s="11" t="s">
        <v>121</v>
      </c>
      <c r="C116" s="12">
        <v>25007508000</v>
      </c>
      <c r="D116" s="13">
        <v>3.3936303719300011E-4</v>
      </c>
      <c r="E116" s="14">
        <v>0</v>
      </c>
      <c r="F116" s="15">
        <f t="shared" si="321"/>
        <v>0</v>
      </c>
      <c r="G116" s="14">
        <v>25007508000</v>
      </c>
      <c r="H116" s="15">
        <f t="shared" si="321"/>
        <v>7.225856483745686E-3</v>
      </c>
      <c r="I116" s="14">
        <v>0</v>
      </c>
      <c r="J116" s="15">
        <f t="shared" ref="J116" si="562">+I116/I$213</f>
        <v>0</v>
      </c>
      <c r="K116" s="14">
        <v>0</v>
      </c>
      <c r="L116" s="15">
        <f t="shared" ref="L116" si="563">+K116/K$213</f>
        <v>0</v>
      </c>
      <c r="M116" s="14">
        <v>0</v>
      </c>
      <c r="N116" s="15">
        <f t="shared" ref="N116" si="564">+M116/M$213</f>
        <v>0</v>
      </c>
      <c r="O116" s="14">
        <v>0</v>
      </c>
      <c r="P116" s="15">
        <f t="shared" ref="P116" si="565">+O116/O$213</f>
        <v>0</v>
      </c>
      <c r="Q116" s="14">
        <v>0</v>
      </c>
      <c r="R116" s="15">
        <f t="shared" ref="R116" si="566">+Q116/Q$213</f>
        <v>0</v>
      </c>
    </row>
    <row r="117" spans="1:18" s="2" customFormat="1" x14ac:dyDescent="0.25">
      <c r="A117" s="10">
        <v>28071</v>
      </c>
      <c r="B117" s="11" t="s">
        <v>122</v>
      </c>
      <c r="C117" s="12">
        <v>7096881000</v>
      </c>
      <c r="D117" s="13">
        <v>9.6307840459644993E-5</v>
      </c>
      <c r="E117" s="14">
        <v>7096881000</v>
      </c>
      <c r="F117" s="15">
        <f t="shared" si="321"/>
        <v>2.6831628690495145E-4</v>
      </c>
      <c r="G117" s="14">
        <v>0</v>
      </c>
      <c r="H117" s="15">
        <f t="shared" si="321"/>
        <v>0</v>
      </c>
      <c r="I117" s="14">
        <v>0</v>
      </c>
      <c r="J117" s="15">
        <f t="shared" ref="J117" si="567">+I117/I$213</f>
        <v>0</v>
      </c>
      <c r="K117" s="14">
        <v>0</v>
      </c>
      <c r="L117" s="15">
        <f t="shared" ref="L117" si="568">+K117/K$213</f>
        <v>0</v>
      </c>
      <c r="M117" s="14">
        <v>0</v>
      </c>
      <c r="N117" s="15">
        <f t="shared" ref="N117" si="569">+M117/M$213</f>
        <v>0</v>
      </c>
      <c r="O117" s="14">
        <v>0</v>
      </c>
      <c r="P117" s="15">
        <f t="shared" ref="P117" si="570">+O117/O$213</f>
        <v>0</v>
      </c>
      <c r="Q117" s="14">
        <v>0</v>
      </c>
      <c r="R117" s="15">
        <f t="shared" ref="R117" si="571">+Q117/Q$213</f>
        <v>0</v>
      </c>
    </row>
    <row r="118" spans="1:18" s="2" customFormat="1" ht="22.5" x14ac:dyDescent="0.25">
      <c r="A118" s="10">
        <v>28111</v>
      </c>
      <c r="B118" s="11" t="s">
        <v>123</v>
      </c>
      <c r="C118" s="12">
        <v>2531242000</v>
      </c>
      <c r="D118" s="13">
        <v>3.4350082902722015E-5</v>
      </c>
      <c r="E118" s="14">
        <v>0</v>
      </c>
      <c r="F118" s="15">
        <f t="shared" si="321"/>
        <v>0</v>
      </c>
      <c r="G118" s="14">
        <v>0</v>
      </c>
      <c r="H118" s="15">
        <f t="shared" si="321"/>
        <v>0</v>
      </c>
      <c r="I118" s="14">
        <v>0</v>
      </c>
      <c r="J118" s="15">
        <f t="shared" ref="J118" si="572">+I118/I$213</f>
        <v>0</v>
      </c>
      <c r="K118" s="14">
        <v>0</v>
      </c>
      <c r="L118" s="15">
        <f t="shared" ref="L118" si="573">+K118/K$213</f>
        <v>0</v>
      </c>
      <c r="M118" s="14">
        <v>1771869400</v>
      </c>
      <c r="N118" s="15">
        <f t="shared" ref="N118" si="574">+M118/M$213</f>
        <v>3.0826898132151545E-3</v>
      </c>
      <c r="O118" s="14">
        <v>506248400</v>
      </c>
      <c r="P118" s="15">
        <f t="shared" ref="P118" si="575">+O118/O$213</f>
        <v>3.2106251461116522E-2</v>
      </c>
      <c r="Q118" s="14">
        <v>253124200</v>
      </c>
      <c r="R118" s="15">
        <f t="shared" ref="R118" si="576">+Q118/Q$213</f>
        <v>2.1279253958872862E-3</v>
      </c>
    </row>
    <row r="119" spans="1:18" s="2" customFormat="1" x14ac:dyDescent="0.25">
      <c r="A119" s="10">
        <v>28491</v>
      </c>
      <c r="B119" s="11" t="s">
        <v>124</v>
      </c>
      <c r="C119" s="12">
        <v>1101859580000</v>
      </c>
      <c r="D119" s="13">
        <v>1.4952725942505088E-2</v>
      </c>
      <c r="E119" s="14">
        <v>1101859580000</v>
      </c>
      <c r="F119" s="15">
        <f t="shared" si="321"/>
        <v>4.1658704886872039E-2</v>
      </c>
      <c r="G119" s="14">
        <v>0</v>
      </c>
      <c r="H119" s="15">
        <f t="shared" si="321"/>
        <v>0</v>
      </c>
      <c r="I119" s="14">
        <v>0</v>
      </c>
      <c r="J119" s="15">
        <f t="shared" ref="J119" si="577">+I119/I$213</f>
        <v>0</v>
      </c>
      <c r="K119" s="14">
        <v>0</v>
      </c>
      <c r="L119" s="15">
        <f t="shared" ref="L119" si="578">+K119/K$213</f>
        <v>0</v>
      </c>
      <c r="M119" s="14">
        <v>0</v>
      </c>
      <c r="N119" s="15">
        <f t="shared" ref="N119" si="579">+M119/M$213</f>
        <v>0</v>
      </c>
      <c r="O119" s="14">
        <v>0</v>
      </c>
      <c r="P119" s="15">
        <f t="shared" ref="P119" si="580">+O119/O$213</f>
        <v>0</v>
      </c>
      <c r="Q119" s="14">
        <v>0</v>
      </c>
      <c r="R119" s="15">
        <f t="shared" ref="R119" si="581">+Q119/Q$213</f>
        <v>0</v>
      </c>
    </row>
    <row r="120" spans="1:18" s="2" customFormat="1" x14ac:dyDescent="0.25">
      <c r="A120" s="10">
        <v>29011</v>
      </c>
      <c r="B120" s="11" t="s">
        <v>125</v>
      </c>
      <c r="C120" s="12">
        <v>145010788000</v>
      </c>
      <c r="D120" s="13">
        <v>1.9678610696207818E-3</v>
      </c>
      <c r="E120" s="14">
        <v>145010788000</v>
      </c>
      <c r="F120" s="15">
        <f t="shared" si="321"/>
        <v>5.4825149523179397E-3</v>
      </c>
      <c r="G120" s="14">
        <v>0</v>
      </c>
      <c r="H120" s="15">
        <f t="shared" si="321"/>
        <v>0</v>
      </c>
      <c r="I120" s="14">
        <v>0</v>
      </c>
      <c r="J120" s="15">
        <f t="shared" ref="J120" si="582">+I120/I$213</f>
        <v>0</v>
      </c>
      <c r="K120" s="14">
        <v>0</v>
      </c>
      <c r="L120" s="15">
        <f t="shared" ref="L120" si="583">+K120/K$213</f>
        <v>0</v>
      </c>
      <c r="M120" s="14">
        <v>0</v>
      </c>
      <c r="N120" s="15">
        <f t="shared" ref="N120" si="584">+M120/M$213</f>
        <v>0</v>
      </c>
      <c r="O120" s="14">
        <v>0</v>
      </c>
      <c r="P120" s="15">
        <f t="shared" ref="P120" si="585">+O120/O$213</f>
        <v>0</v>
      </c>
      <c r="Q120" s="14">
        <v>0</v>
      </c>
      <c r="R120" s="15">
        <f t="shared" ref="R120" si="586">+Q120/Q$213</f>
        <v>0</v>
      </c>
    </row>
    <row r="121" spans="1:18" s="2" customFormat="1" x14ac:dyDescent="0.25">
      <c r="A121" s="10">
        <v>29311</v>
      </c>
      <c r="B121" s="11" t="s">
        <v>126</v>
      </c>
      <c r="C121" s="12">
        <v>1859362000</v>
      </c>
      <c r="D121" s="13">
        <v>2.5232371636600141E-5</v>
      </c>
      <c r="E121" s="14">
        <v>1859362000</v>
      </c>
      <c r="F121" s="15">
        <f t="shared" si="321"/>
        <v>7.0298079938520088E-5</v>
      </c>
      <c r="G121" s="14">
        <v>0</v>
      </c>
      <c r="H121" s="15">
        <f t="shared" si="321"/>
        <v>0</v>
      </c>
      <c r="I121" s="14">
        <v>0</v>
      </c>
      <c r="J121" s="15">
        <f t="shared" ref="J121" si="587">+I121/I$213</f>
        <v>0</v>
      </c>
      <c r="K121" s="14">
        <v>0</v>
      </c>
      <c r="L121" s="15">
        <f t="shared" ref="L121" si="588">+K121/K$213</f>
        <v>0</v>
      </c>
      <c r="M121" s="14">
        <v>0</v>
      </c>
      <c r="N121" s="15">
        <f t="shared" ref="N121" si="589">+M121/M$213</f>
        <v>0</v>
      </c>
      <c r="O121" s="14">
        <v>0</v>
      </c>
      <c r="P121" s="15">
        <f t="shared" ref="P121" si="590">+O121/O$213</f>
        <v>0</v>
      </c>
      <c r="Q121" s="14">
        <v>0</v>
      </c>
      <c r="R121" s="15">
        <f t="shared" ref="R121" si="591">+Q121/Q$213</f>
        <v>0</v>
      </c>
    </row>
    <row r="122" spans="1:18" s="2" customFormat="1" ht="22.5" x14ac:dyDescent="0.25">
      <c r="A122" s="10">
        <v>29811</v>
      </c>
      <c r="B122" s="11" t="s">
        <v>127</v>
      </c>
      <c r="C122" s="12">
        <v>36506000</v>
      </c>
      <c r="D122" s="13">
        <v>4.9540270209121445E-7</v>
      </c>
      <c r="E122" s="14">
        <v>0</v>
      </c>
      <c r="F122" s="15">
        <f t="shared" si="321"/>
        <v>0</v>
      </c>
      <c r="G122" s="14">
        <v>0</v>
      </c>
      <c r="H122" s="15">
        <f t="shared" si="321"/>
        <v>0</v>
      </c>
      <c r="I122" s="14">
        <v>0</v>
      </c>
      <c r="J122" s="15">
        <f t="shared" ref="J122" si="592">+I122/I$213</f>
        <v>0</v>
      </c>
      <c r="K122" s="14">
        <v>36506000</v>
      </c>
      <c r="L122" s="15">
        <f t="shared" ref="L122" si="593">+K122/K$213</f>
        <v>1.0790252077513379E-6</v>
      </c>
      <c r="M122" s="14">
        <v>0</v>
      </c>
      <c r="N122" s="15">
        <f t="shared" ref="N122" si="594">+M122/M$213</f>
        <v>0</v>
      </c>
      <c r="O122" s="14">
        <v>0</v>
      </c>
      <c r="P122" s="15">
        <f t="shared" ref="P122" si="595">+O122/O$213</f>
        <v>0</v>
      </c>
      <c r="Q122" s="14">
        <v>0</v>
      </c>
      <c r="R122" s="15">
        <f t="shared" ref="R122" si="596">+Q122/Q$213</f>
        <v>0</v>
      </c>
    </row>
    <row r="123" spans="1:18" s="2" customFormat="1" x14ac:dyDescent="0.25">
      <c r="A123" s="10">
        <v>30111</v>
      </c>
      <c r="B123" s="11" t="s">
        <v>128</v>
      </c>
      <c r="C123" s="12">
        <v>4170906000</v>
      </c>
      <c r="D123" s="13">
        <v>5.6601054691515343E-5</v>
      </c>
      <c r="E123" s="14">
        <v>0</v>
      </c>
      <c r="F123" s="15">
        <f t="shared" si="321"/>
        <v>0</v>
      </c>
      <c r="G123" s="14">
        <v>0</v>
      </c>
      <c r="H123" s="15">
        <f t="shared" si="321"/>
        <v>0</v>
      </c>
      <c r="I123" s="14">
        <v>4170906000</v>
      </c>
      <c r="J123" s="15">
        <f t="shared" ref="J123" si="597">+I123/I$213</f>
        <v>5.7125277631528252E-4</v>
      </c>
      <c r="K123" s="14">
        <v>0</v>
      </c>
      <c r="L123" s="15">
        <f t="shared" ref="L123" si="598">+K123/K$213</f>
        <v>0</v>
      </c>
      <c r="M123" s="14">
        <v>0</v>
      </c>
      <c r="N123" s="15">
        <f t="shared" ref="N123" si="599">+M123/M$213</f>
        <v>0</v>
      </c>
      <c r="O123" s="14">
        <v>0</v>
      </c>
      <c r="P123" s="15">
        <f t="shared" ref="P123" si="600">+O123/O$213</f>
        <v>0</v>
      </c>
      <c r="Q123" s="14">
        <v>0</v>
      </c>
      <c r="R123" s="15">
        <f t="shared" ref="R123" si="601">+Q123/Q$213</f>
        <v>0</v>
      </c>
    </row>
    <row r="124" spans="1:18" s="2" customFormat="1" x14ac:dyDescent="0.25">
      <c r="A124" s="10">
        <v>30431</v>
      </c>
      <c r="B124" s="11" t="s">
        <v>129</v>
      </c>
      <c r="C124" s="12">
        <v>7521995000</v>
      </c>
      <c r="D124" s="13">
        <v>1.0207682704532418E-4</v>
      </c>
      <c r="E124" s="14">
        <v>7521995000</v>
      </c>
      <c r="F124" s="15">
        <f t="shared" si="321"/>
        <v>2.8438884187541124E-4</v>
      </c>
      <c r="G124" s="14">
        <v>0</v>
      </c>
      <c r="H124" s="15">
        <f t="shared" si="321"/>
        <v>0</v>
      </c>
      <c r="I124" s="14">
        <v>0</v>
      </c>
      <c r="J124" s="15">
        <f t="shared" ref="J124" si="602">+I124/I$213</f>
        <v>0</v>
      </c>
      <c r="K124" s="14">
        <v>0</v>
      </c>
      <c r="L124" s="15">
        <f t="shared" ref="L124" si="603">+K124/K$213</f>
        <v>0</v>
      </c>
      <c r="M124" s="14">
        <v>0</v>
      </c>
      <c r="N124" s="15">
        <f t="shared" ref="N124" si="604">+M124/M$213</f>
        <v>0</v>
      </c>
      <c r="O124" s="14">
        <v>0</v>
      </c>
      <c r="P124" s="15">
        <f t="shared" ref="P124" si="605">+O124/O$213</f>
        <v>0</v>
      </c>
      <c r="Q124" s="14">
        <v>0</v>
      </c>
      <c r="R124" s="15">
        <f t="shared" ref="R124" si="606">+Q124/Q$213</f>
        <v>0</v>
      </c>
    </row>
    <row r="125" spans="1:18" s="2" customFormat="1" x14ac:dyDescent="0.25">
      <c r="A125" s="10">
        <v>30671</v>
      </c>
      <c r="B125" s="11" t="s">
        <v>130</v>
      </c>
      <c r="C125" s="12">
        <v>280554614000</v>
      </c>
      <c r="D125" s="13">
        <v>3.8072512425288358E-3</v>
      </c>
      <c r="E125" s="14">
        <v>280554614000</v>
      </c>
      <c r="F125" s="15">
        <f t="shared" si="321"/>
        <v>1.0607106460222726E-2</v>
      </c>
      <c r="G125" s="14">
        <v>0</v>
      </c>
      <c r="H125" s="15">
        <f t="shared" si="321"/>
        <v>0</v>
      </c>
      <c r="I125" s="14">
        <v>0</v>
      </c>
      <c r="J125" s="15">
        <f t="shared" ref="J125" si="607">+I125/I$213</f>
        <v>0</v>
      </c>
      <c r="K125" s="14">
        <v>0</v>
      </c>
      <c r="L125" s="15">
        <f t="shared" ref="L125" si="608">+K125/K$213</f>
        <v>0</v>
      </c>
      <c r="M125" s="14">
        <v>0</v>
      </c>
      <c r="N125" s="15">
        <f t="shared" ref="N125" si="609">+M125/M$213</f>
        <v>0</v>
      </c>
      <c r="O125" s="14">
        <v>0</v>
      </c>
      <c r="P125" s="15">
        <f t="shared" ref="P125" si="610">+O125/O$213</f>
        <v>0</v>
      </c>
      <c r="Q125" s="14">
        <v>0</v>
      </c>
      <c r="R125" s="15">
        <f t="shared" ref="R125" si="611">+Q125/Q$213</f>
        <v>0</v>
      </c>
    </row>
    <row r="126" spans="1:18" s="2" customFormat="1" ht="22.5" x14ac:dyDescent="0.25">
      <c r="A126" s="10">
        <v>30951</v>
      </c>
      <c r="B126" s="11" t="s">
        <v>131</v>
      </c>
      <c r="C126" s="12">
        <v>5327665000</v>
      </c>
      <c r="D126" s="13">
        <v>7.2298790249186162E-5</v>
      </c>
      <c r="E126" s="14">
        <v>0</v>
      </c>
      <c r="F126" s="15">
        <f t="shared" si="321"/>
        <v>0</v>
      </c>
      <c r="G126" s="14">
        <v>0</v>
      </c>
      <c r="H126" s="15">
        <f t="shared" si="321"/>
        <v>0</v>
      </c>
      <c r="I126" s="14">
        <v>0</v>
      </c>
      <c r="J126" s="15">
        <f t="shared" ref="J126" si="612">+I126/I$213</f>
        <v>0</v>
      </c>
      <c r="K126" s="14">
        <v>5327665000</v>
      </c>
      <c r="L126" s="15">
        <f t="shared" ref="L126" si="613">+K126/K$213</f>
        <v>1.5747232875293189E-4</v>
      </c>
      <c r="M126" s="14">
        <v>0</v>
      </c>
      <c r="N126" s="15">
        <f t="shared" ref="N126" si="614">+M126/M$213</f>
        <v>0</v>
      </c>
      <c r="O126" s="14">
        <v>0</v>
      </c>
      <c r="P126" s="15">
        <f t="shared" ref="P126" si="615">+O126/O$213</f>
        <v>0</v>
      </c>
      <c r="Q126" s="14">
        <v>0</v>
      </c>
      <c r="R126" s="15">
        <f t="shared" ref="R126" si="616">+Q126/Q$213</f>
        <v>0</v>
      </c>
    </row>
    <row r="127" spans="1:18" s="2" customFormat="1" ht="22.5" x14ac:dyDescent="0.25">
      <c r="A127" s="10">
        <v>30971</v>
      </c>
      <c r="B127" s="11" t="s">
        <v>132</v>
      </c>
      <c r="C127" s="12">
        <v>4615213000</v>
      </c>
      <c r="D127" s="13">
        <v>6.2630498847490837E-5</v>
      </c>
      <c r="E127" s="14">
        <v>0</v>
      </c>
      <c r="F127" s="15">
        <f t="shared" si="321"/>
        <v>0</v>
      </c>
      <c r="G127" s="14">
        <v>4615213000</v>
      </c>
      <c r="H127" s="15">
        <f t="shared" si="321"/>
        <v>1.3335541782058963E-3</v>
      </c>
      <c r="I127" s="14">
        <v>0</v>
      </c>
      <c r="J127" s="15">
        <f t="shared" ref="J127" si="617">+I127/I$213</f>
        <v>0</v>
      </c>
      <c r="K127" s="14">
        <v>0</v>
      </c>
      <c r="L127" s="15">
        <f t="shared" ref="L127" si="618">+K127/K$213</f>
        <v>0</v>
      </c>
      <c r="M127" s="14">
        <v>0</v>
      </c>
      <c r="N127" s="15">
        <f t="shared" ref="N127" si="619">+M127/M$213</f>
        <v>0</v>
      </c>
      <c r="O127" s="14">
        <v>0</v>
      </c>
      <c r="P127" s="15">
        <f t="shared" ref="P127" si="620">+O127/O$213</f>
        <v>0</v>
      </c>
      <c r="Q127" s="14">
        <v>0</v>
      </c>
      <c r="R127" s="15">
        <f t="shared" ref="R127" si="621">+Q127/Q$213</f>
        <v>0</v>
      </c>
    </row>
    <row r="128" spans="1:18" s="2" customFormat="1" x14ac:dyDescent="0.25">
      <c r="A128" s="10">
        <v>31152</v>
      </c>
      <c r="B128" s="11" t="s">
        <v>133</v>
      </c>
      <c r="C128" s="12">
        <v>580531938000</v>
      </c>
      <c r="D128" s="13">
        <v>7.8780773225072421E-3</v>
      </c>
      <c r="E128" s="14">
        <v>580531938000</v>
      </c>
      <c r="F128" s="15">
        <f t="shared" si="321"/>
        <v>2.1948539651981694E-2</v>
      </c>
      <c r="G128" s="14">
        <v>0</v>
      </c>
      <c r="H128" s="15">
        <f t="shared" si="321"/>
        <v>0</v>
      </c>
      <c r="I128" s="14">
        <v>0</v>
      </c>
      <c r="J128" s="15">
        <f t="shared" ref="J128" si="622">+I128/I$213</f>
        <v>0</v>
      </c>
      <c r="K128" s="14">
        <v>0</v>
      </c>
      <c r="L128" s="15">
        <f t="shared" ref="L128" si="623">+K128/K$213</f>
        <v>0</v>
      </c>
      <c r="M128" s="14">
        <v>0</v>
      </c>
      <c r="N128" s="15">
        <f t="shared" ref="N128" si="624">+M128/M$213</f>
        <v>0</v>
      </c>
      <c r="O128" s="14">
        <v>0</v>
      </c>
      <c r="P128" s="15">
        <f t="shared" ref="P128" si="625">+O128/O$213</f>
        <v>0</v>
      </c>
      <c r="Q128" s="14">
        <v>0</v>
      </c>
      <c r="R128" s="15">
        <f t="shared" ref="R128" si="626">+Q128/Q$213</f>
        <v>0</v>
      </c>
    </row>
    <row r="129" spans="1:18" s="2" customFormat="1" x14ac:dyDescent="0.25">
      <c r="A129" s="10">
        <v>31191</v>
      </c>
      <c r="B129" s="11" t="s">
        <v>134</v>
      </c>
      <c r="C129" s="12">
        <v>12035201000</v>
      </c>
      <c r="D129" s="13">
        <v>1.633230454065328E-4</v>
      </c>
      <c r="E129" s="14">
        <v>0</v>
      </c>
      <c r="F129" s="15">
        <f t="shared" si="321"/>
        <v>0</v>
      </c>
      <c r="G129" s="14">
        <v>0</v>
      </c>
      <c r="H129" s="15">
        <f t="shared" si="321"/>
        <v>0</v>
      </c>
      <c r="I129" s="14">
        <v>0</v>
      </c>
      <c r="J129" s="15">
        <f t="shared" ref="J129" si="627">+I129/I$213</f>
        <v>0</v>
      </c>
      <c r="K129" s="14">
        <v>12035201000</v>
      </c>
      <c r="L129" s="15">
        <f t="shared" ref="L129" si="628">+K129/K$213</f>
        <v>3.5573016105172053E-4</v>
      </c>
      <c r="M129" s="14">
        <v>0</v>
      </c>
      <c r="N129" s="15">
        <f t="shared" ref="N129" si="629">+M129/M$213</f>
        <v>0</v>
      </c>
      <c r="O129" s="14">
        <v>0</v>
      </c>
      <c r="P129" s="15">
        <f t="shared" ref="P129" si="630">+O129/O$213</f>
        <v>0</v>
      </c>
      <c r="Q129" s="14">
        <v>0</v>
      </c>
      <c r="R129" s="15">
        <f t="shared" ref="R129" si="631">+Q129/Q$213</f>
        <v>0</v>
      </c>
    </row>
    <row r="130" spans="1:18" s="2" customFormat="1" ht="22.5" x14ac:dyDescent="0.25">
      <c r="A130" s="10">
        <v>32194</v>
      </c>
      <c r="B130" s="11" t="s">
        <v>135</v>
      </c>
      <c r="C130" s="12">
        <v>3626778000</v>
      </c>
      <c r="D130" s="13">
        <v>4.9216995044238498E-5</v>
      </c>
      <c r="E130" s="14">
        <v>0</v>
      </c>
      <c r="F130" s="15">
        <f t="shared" si="321"/>
        <v>0</v>
      </c>
      <c r="G130" s="14">
        <v>0</v>
      </c>
      <c r="H130" s="15">
        <f t="shared" si="321"/>
        <v>0</v>
      </c>
      <c r="I130" s="14">
        <v>0</v>
      </c>
      <c r="J130" s="15">
        <f t="shared" ref="J130" si="632">+I130/I$213</f>
        <v>0</v>
      </c>
      <c r="K130" s="14">
        <v>0</v>
      </c>
      <c r="L130" s="15">
        <f t="shared" ref="L130" si="633">+K130/K$213</f>
        <v>0</v>
      </c>
      <c r="M130" s="14">
        <v>2896476000</v>
      </c>
      <c r="N130" s="15">
        <f t="shared" ref="N130" si="634">+M130/M$213</f>
        <v>5.0392749372059689E-3</v>
      </c>
      <c r="O130" s="14">
        <v>0</v>
      </c>
      <c r="P130" s="15">
        <f t="shared" ref="P130" si="635">+O130/O$213</f>
        <v>0</v>
      </c>
      <c r="Q130" s="14">
        <v>730302000</v>
      </c>
      <c r="R130" s="15">
        <f t="shared" ref="R130" si="636">+Q130/Q$213</f>
        <v>6.1393899613994898E-3</v>
      </c>
    </row>
    <row r="131" spans="1:18" s="2" customFormat="1" ht="22.5" x14ac:dyDescent="0.25">
      <c r="A131" s="10">
        <v>32353</v>
      </c>
      <c r="B131" s="11" t="s">
        <v>136</v>
      </c>
      <c r="C131" s="12">
        <v>12860200000</v>
      </c>
      <c r="D131" s="13">
        <v>1.7451864979547022E-4</v>
      </c>
      <c r="E131" s="14">
        <v>0</v>
      </c>
      <c r="F131" s="15">
        <f t="shared" si="321"/>
        <v>0</v>
      </c>
      <c r="G131" s="14">
        <v>12860200000</v>
      </c>
      <c r="H131" s="15">
        <f t="shared" si="321"/>
        <v>3.7159224162705965E-3</v>
      </c>
      <c r="I131" s="14">
        <v>0</v>
      </c>
      <c r="J131" s="15">
        <f t="shared" ref="J131" si="637">+I131/I$213</f>
        <v>0</v>
      </c>
      <c r="K131" s="14">
        <v>0</v>
      </c>
      <c r="L131" s="15">
        <f t="shared" ref="L131" si="638">+K131/K$213</f>
        <v>0</v>
      </c>
      <c r="M131" s="14">
        <v>0</v>
      </c>
      <c r="N131" s="15">
        <f t="shared" ref="N131" si="639">+M131/M$213</f>
        <v>0</v>
      </c>
      <c r="O131" s="14">
        <v>0</v>
      </c>
      <c r="P131" s="15">
        <f t="shared" ref="P131" si="640">+O131/O$213</f>
        <v>0</v>
      </c>
      <c r="Q131" s="14">
        <v>0</v>
      </c>
      <c r="R131" s="15">
        <f t="shared" ref="R131" si="641">+Q131/Q$213</f>
        <v>0</v>
      </c>
    </row>
    <row r="132" spans="1:18" s="2" customFormat="1" x14ac:dyDescent="0.25">
      <c r="A132" s="10">
        <v>32374</v>
      </c>
      <c r="B132" s="11" t="s">
        <v>137</v>
      </c>
      <c r="C132" s="12">
        <v>2407040000</v>
      </c>
      <c r="D132" s="13">
        <v>3.266460636721736E-5</v>
      </c>
      <c r="E132" s="14">
        <v>0</v>
      </c>
      <c r="F132" s="15">
        <f t="shared" ref="F132:H195" si="642">+E132/E$213</f>
        <v>0</v>
      </c>
      <c r="G132" s="14">
        <v>0</v>
      </c>
      <c r="H132" s="15">
        <f t="shared" si="642"/>
        <v>0</v>
      </c>
      <c r="I132" s="14">
        <v>0</v>
      </c>
      <c r="J132" s="15">
        <f t="shared" ref="J132" si="643">+I132/I$213</f>
        <v>0</v>
      </c>
      <c r="K132" s="14">
        <v>2407040000</v>
      </c>
      <c r="L132" s="15">
        <f t="shared" ref="L132" si="644">+K132/K$213</f>
        <v>7.1146026298848962E-5</v>
      </c>
      <c r="M132" s="14">
        <v>0</v>
      </c>
      <c r="N132" s="15">
        <f t="shared" ref="N132" si="645">+M132/M$213</f>
        <v>0</v>
      </c>
      <c r="O132" s="14">
        <v>0</v>
      </c>
      <c r="P132" s="15">
        <f t="shared" ref="P132" si="646">+O132/O$213</f>
        <v>0</v>
      </c>
      <c r="Q132" s="14">
        <v>0</v>
      </c>
      <c r="R132" s="15">
        <f t="shared" ref="R132" si="647">+Q132/Q$213</f>
        <v>0</v>
      </c>
    </row>
    <row r="133" spans="1:18" s="2" customFormat="1" x14ac:dyDescent="0.25">
      <c r="A133" s="10">
        <v>32593</v>
      </c>
      <c r="B133" s="11" t="s">
        <v>138</v>
      </c>
      <c r="C133" s="12">
        <v>26570484000</v>
      </c>
      <c r="D133" s="13">
        <v>3.6057331861807321E-4</v>
      </c>
      <c r="E133" s="14">
        <v>0</v>
      </c>
      <c r="F133" s="15">
        <f t="shared" si="642"/>
        <v>0</v>
      </c>
      <c r="G133" s="14">
        <v>0</v>
      </c>
      <c r="H133" s="15">
        <f t="shared" si="642"/>
        <v>0</v>
      </c>
      <c r="I133" s="14">
        <v>0</v>
      </c>
      <c r="J133" s="15">
        <f t="shared" ref="J133" si="648">+I133/I$213</f>
        <v>0</v>
      </c>
      <c r="K133" s="14">
        <v>0</v>
      </c>
      <c r="L133" s="15">
        <f t="shared" ref="L133" si="649">+K133/K$213</f>
        <v>0</v>
      </c>
      <c r="M133" s="14">
        <v>26570484000</v>
      </c>
      <c r="N133" s="15">
        <f t="shared" ref="N133" si="650">+M133/M$213</f>
        <v>4.6227199566173584E-2</v>
      </c>
      <c r="O133" s="14">
        <v>0</v>
      </c>
      <c r="P133" s="15">
        <f t="shared" ref="P133" si="651">+O133/O$213</f>
        <v>0</v>
      </c>
      <c r="Q133" s="14">
        <v>0</v>
      </c>
      <c r="R133" s="15">
        <f t="shared" ref="R133" si="652">+Q133/Q$213</f>
        <v>0</v>
      </c>
    </row>
    <row r="134" spans="1:18" s="2" customFormat="1" x14ac:dyDescent="0.25">
      <c r="A134" s="10">
        <v>32773</v>
      </c>
      <c r="B134" s="11" t="s">
        <v>139</v>
      </c>
      <c r="C134" s="12">
        <v>5387866000</v>
      </c>
      <c r="D134" s="13">
        <v>7.311574466951688E-5</v>
      </c>
      <c r="E134" s="14">
        <v>5387866000</v>
      </c>
      <c r="F134" s="15">
        <f t="shared" si="642"/>
        <v>2.0370247147464263E-4</v>
      </c>
      <c r="G134" s="14">
        <v>0</v>
      </c>
      <c r="H134" s="15">
        <f t="shared" si="642"/>
        <v>0</v>
      </c>
      <c r="I134" s="14">
        <v>0</v>
      </c>
      <c r="J134" s="15">
        <f t="shared" ref="J134" si="653">+I134/I$213</f>
        <v>0</v>
      </c>
      <c r="K134" s="14">
        <v>0</v>
      </c>
      <c r="L134" s="15">
        <f t="shared" ref="L134" si="654">+K134/K$213</f>
        <v>0</v>
      </c>
      <c r="M134" s="14">
        <v>0</v>
      </c>
      <c r="N134" s="15">
        <f t="shared" ref="N134" si="655">+M134/M$213</f>
        <v>0</v>
      </c>
      <c r="O134" s="14">
        <v>0</v>
      </c>
      <c r="P134" s="15">
        <f t="shared" ref="P134" si="656">+O134/O$213</f>
        <v>0</v>
      </c>
      <c r="Q134" s="14">
        <v>0</v>
      </c>
      <c r="R134" s="15">
        <f t="shared" ref="R134" si="657">+Q134/Q$213</f>
        <v>0</v>
      </c>
    </row>
    <row r="135" spans="1:18" s="2" customFormat="1" ht="22.5" x14ac:dyDescent="0.25">
      <c r="A135" s="10">
        <v>34833</v>
      </c>
      <c r="B135" s="11" t="s">
        <v>140</v>
      </c>
      <c r="C135" s="12">
        <v>4402736000</v>
      </c>
      <c r="D135" s="13">
        <v>5.9747091190332143E-5</v>
      </c>
      <c r="E135" s="14">
        <v>0</v>
      </c>
      <c r="F135" s="15">
        <f t="shared" si="642"/>
        <v>0</v>
      </c>
      <c r="G135" s="14">
        <v>0</v>
      </c>
      <c r="H135" s="15">
        <f t="shared" si="642"/>
        <v>0</v>
      </c>
      <c r="I135" s="14">
        <v>0</v>
      </c>
      <c r="J135" s="15">
        <f t="shared" ref="J135" si="658">+I135/I$213</f>
        <v>0</v>
      </c>
      <c r="K135" s="14">
        <v>0</v>
      </c>
      <c r="L135" s="15">
        <f t="shared" ref="L135" si="659">+K135/K$213</f>
        <v>0</v>
      </c>
      <c r="M135" s="14">
        <v>3566216000</v>
      </c>
      <c r="N135" s="15">
        <f t="shared" ref="N135" si="660">+M135/M$213</f>
        <v>6.2044853502887373E-3</v>
      </c>
      <c r="O135" s="14">
        <v>484301000</v>
      </c>
      <c r="P135" s="15">
        <f t="shared" ref="P135" si="661">+O135/O$213</f>
        <v>3.0714348309782692E-2</v>
      </c>
      <c r="Q135" s="14">
        <v>352219000</v>
      </c>
      <c r="R135" s="15">
        <f t="shared" ref="R135" si="662">+Q135/Q$213</f>
        <v>2.9609802421657985E-3</v>
      </c>
    </row>
    <row r="136" spans="1:18" s="2" customFormat="1" x14ac:dyDescent="0.25">
      <c r="A136" s="10">
        <v>35253</v>
      </c>
      <c r="B136" s="11" t="s">
        <v>141</v>
      </c>
      <c r="C136" s="12">
        <v>82844719000</v>
      </c>
      <c r="D136" s="13">
        <v>1.124239786516939E-3</v>
      </c>
      <c r="E136" s="14">
        <v>0</v>
      </c>
      <c r="F136" s="15">
        <f t="shared" si="642"/>
        <v>0</v>
      </c>
      <c r="G136" s="14">
        <v>82844719000</v>
      </c>
      <c r="H136" s="15">
        <f t="shared" si="642"/>
        <v>2.3937773005220649E-2</v>
      </c>
      <c r="I136" s="14">
        <v>0</v>
      </c>
      <c r="J136" s="15">
        <f t="shared" ref="J136" si="663">+I136/I$213</f>
        <v>0</v>
      </c>
      <c r="K136" s="14">
        <v>0</v>
      </c>
      <c r="L136" s="15">
        <f t="shared" ref="L136" si="664">+K136/K$213</f>
        <v>0</v>
      </c>
      <c r="M136" s="14">
        <v>0</v>
      </c>
      <c r="N136" s="15">
        <f t="shared" ref="N136" si="665">+M136/M$213</f>
        <v>0</v>
      </c>
      <c r="O136" s="14">
        <v>0</v>
      </c>
      <c r="P136" s="15">
        <f t="shared" ref="P136" si="666">+O136/O$213</f>
        <v>0</v>
      </c>
      <c r="Q136" s="14">
        <v>0</v>
      </c>
      <c r="R136" s="15">
        <f t="shared" ref="R136" si="667">+Q136/Q$213</f>
        <v>0</v>
      </c>
    </row>
    <row r="137" spans="1:18" s="2" customFormat="1" x14ac:dyDescent="0.25">
      <c r="A137" s="10">
        <v>35433</v>
      </c>
      <c r="B137" s="11" t="s">
        <v>142</v>
      </c>
      <c r="C137" s="12">
        <v>1916694000</v>
      </c>
      <c r="D137" s="13">
        <v>2.6010392447324228E-5</v>
      </c>
      <c r="E137" s="14">
        <v>1916694000</v>
      </c>
      <c r="F137" s="15">
        <f t="shared" si="642"/>
        <v>7.2465667271721064E-5</v>
      </c>
      <c r="G137" s="14">
        <v>0</v>
      </c>
      <c r="H137" s="15">
        <f t="shared" si="642"/>
        <v>0</v>
      </c>
      <c r="I137" s="14">
        <v>0</v>
      </c>
      <c r="J137" s="15">
        <f t="shared" ref="J137" si="668">+I137/I$213</f>
        <v>0</v>
      </c>
      <c r="K137" s="14">
        <v>0</v>
      </c>
      <c r="L137" s="15">
        <f t="shared" ref="L137" si="669">+K137/K$213</f>
        <v>0</v>
      </c>
      <c r="M137" s="14">
        <v>0</v>
      </c>
      <c r="N137" s="15">
        <f t="shared" ref="N137" si="670">+M137/M$213</f>
        <v>0</v>
      </c>
      <c r="O137" s="14">
        <v>0</v>
      </c>
      <c r="P137" s="15">
        <f t="shared" ref="P137" si="671">+O137/O$213</f>
        <v>0</v>
      </c>
      <c r="Q137" s="14">
        <v>0</v>
      </c>
      <c r="R137" s="15">
        <f t="shared" ref="R137" si="672">+Q137/Q$213</f>
        <v>0</v>
      </c>
    </row>
    <row r="138" spans="1:18" s="2" customFormat="1" x14ac:dyDescent="0.25">
      <c r="A138" s="10">
        <v>37094</v>
      </c>
      <c r="B138" s="11" t="s">
        <v>143</v>
      </c>
      <c r="C138" s="12">
        <v>2415299</v>
      </c>
      <c r="D138" s="13">
        <v>3.2776684680825298E-8</v>
      </c>
      <c r="E138" s="14">
        <v>0</v>
      </c>
      <c r="F138" s="15">
        <f t="shared" si="642"/>
        <v>0</v>
      </c>
      <c r="G138" s="14">
        <v>0</v>
      </c>
      <c r="H138" s="15">
        <f t="shared" si="642"/>
        <v>0</v>
      </c>
      <c r="I138" s="14">
        <v>0</v>
      </c>
      <c r="J138" s="15">
        <f t="shared" ref="J138" si="673">+I138/I$213</f>
        <v>0</v>
      </c>
      <c r="K138" s="14">
        <v>2415299</v>
      </c>
      <c r="L138" s="15">
        <f t="shared" ref="L138" si="674">+K138/K$213</f>
        <v>7.1390141490620688E-8</v>
      </c>
      <c r="M138" s="14">
        <v>0</v>
      </c>
      <c r="N138" s="15">
        <f t="shared" ref="N138" si="675">+M138/M$213</f>
        <v>0</v>
      </c>
      <c r="O138" s="14">
        <v>0</v>
      </c>
      <c r="P138" s="15">
        <f t="shared" ref="P138" si="676">+O138/O$213</f>
        <v>0</v>
      </c>
      <c r="Q138" s="14">
        <v>0</v>
      </c>
      <c r="R138" s="15">
        <f t="shared" ref="R138" si="677">+Q138/Q$213</f>
        <v>0</v>
      </c>
    </row>
    <row r="139" spans="1:18" s="2" customFormat="1" x14ac:dyDescent="0.25">
      <c r="A139" s="10">
        <v>37735</v>
      </c>
      <c r="B139" s="11" t="s">
        <v>144</v>
      </c>
      <c r="C139" s="12">
        <v>4224814000</v>
      </c>
      <c r="D139" s="13">
        <v>5.7332610295096482E-5</v>
      </c>
      <c r="E139" s="14">
        <v>0</v>
      </c>
      <c r="F139" s="15">
        <f t="shared" si="642"/>
        <v>0</v>
      </c>
      <c r="G139" s="14">
        <v>0</v>
      </c>
      <c r="H139" s="15">
        <f t="shared" si="642"/>
        <v>0</v>
      </c>
      <c r="I139" s="14">
        <v>0</v>
      </c>
      <c r="J139" s="15">
        <f t="shared" ref="J139" si="678">+I139/I$213</f>
        <v>0</v>
      </c>
      <c r="K139" s="14">
        <v>0</v>
      </c>
      <c r="L139" s="15">
        <f t="shared" ref="L139" si="679">+K139/K$213</f>
        <v>0</v>
      </c>
      <c r="M139" s="14">
        <v>3548844000</v>
      </c>
      <c r="N139" s="15">
        <f t="shared" ref="N139" si="680">+M139/M$213</f>
        <v>6.1742616287011453E-3</v>
      </c>
      <c r="O139" s="14">
        <v>380233000</v>
      </c>
      <c r="P139" s="15">
        <f t="shared" ref="P139" si="681">+O139/O$213</f>
        <v>2.4114360286007261E-2</v>
      </c>
      <c r="Q139" s="14">
        <v>295737000</v>
      </c>
      <c r="R139" s="15">
        <f t="shared" ref="R139" si="682">+Q139/Q$213</f>
        <v>2.4861560957171154E-3</v>
      </c>
    </row>
    <row r="140" spans="1:18" s="2" customFormat="1" x14ac:dyDescent="0.25">
      <c r="A140" s="10">
        <v>37814</v>
      </c>
      <c r="B140" s="11" t="s">
        <v>145</v>
      </c>
      <c r="C140" s="12">
        <v>377384021000</v>
      </c>
      <c r="D140" s="13">
        <v>5.1212694825356828E-3</v>
      </c>
      <c r="E140" s="14">
        <v>377384021000</v>
      </c>
      <c r="F140" s="15">
        <f t="shared" si="642"/>
        <v>1.4267997343055384E-2</v>
      </c>
      <c r="G140" s="14">
        <v>0</v>
      </c>
      <c r="H140" s="15">
        <f t="shared" si="642"/>
        <v>0</v>
      </c>
      <c r="I140" s="14">
        <v>0</v>
      </c>
      <c r="J140" s="15">
        <f t="shared" ref="J140" si="683">+I140/I$213</f>
        <v>0</v>
      </c>
      <c r="K140" s="14">
        <v>0</v>
      </c>
      <c r="L140" s="15">
        <f t="shared" ref="L140" si="684">+K140/K$213</f>
        <v>0</v>
      </c>
      <c r="M140" s="14">
        <v>0</v>
      </c>
      <c r="N140" s="15">
        <f t="shared" ref="N140" si="685">+M140/M$213</f>
        <v>0</v>
      </c>
      <c r="O140" s="14">
        <v>0</v>
      </c>
      <c r="P140" s="15">
        <f t="shared" ref="P140" si="686">+O140/O$213</f>
        <v>0</v>
      </c>
      <c r="Q140" s="14">
        <v>0</v>
      </c>
      <c r="R140" s="15">
        <f t="shared" ref="R140" si="687">+Q140/Q$213</f>
        <v>0</v>
      </c>
    </row>
    <row r="141" spans="1:18" s="2" customFormat="1" x14ac:dyDescent="0.25">
      <c r="A141" s="10">
        <v>38213</v>
      </c>
      <c r="B141" s="11" t="s">
        <v>146</v>
      </c>
      <c r="C141" s="12">
        <v>5455315000</v>
      </c>
      <c r="D141" s="13">
        <v>7.4031057682538037E-5</v>
      </c>
      <c r="E141" s="14">
        <v>0</v>
      </c>
      <c r="F141" s="15">
        <f t="shared" si="642"/>
        <v>0</v>
      </c>
      <c r="G141" s="14">
        <v>0</v>
      </c>
      <c r="H141" s="15">
        <f t="shared" si="642"/>
        <v>0</v>
      </c>
      <c r="I141" s="14">
        <v>5455315000</v>
      </c>
      <c r="J141" s="15">
        <f t="shared" ref="J141" si="688">+I141/I$213</f>
        <v>7.4716712374347572E-4</v>
      </c>
      <c r="K141" s="14">
        <v>0</v>
      </c>
      <c r="L141" s="15">
        <f t="shared" ref="L141" si="689">+K141/K$213</f>
        <v>0</v>
      </c>
      <c r="M141" s="14">
        <v>0</v>
      </c>
      <c r="N141" s="15">
        <f t="shared" ref="N141" si="690">+M141/M$213</f>
        <v>0</v>
      </c>
      <c r="O141" s="14">
        <v>0</v>
      </c>
      <c r="P141" s="15">
        <f t="shared" ref="P141" si="691">+O141/O$213</f>
        <v>0</v>
      </c>
      <c r="Q141" s="14">
        <v>0</v>
      </c>
      <c r="R141" s="15">
        <f t="shared" ref="R141" si="692">+Q141/Q$213</f>
        <v>0</v>
      </c>
    </row>
    <row r="142" spans="1:18" s="2" customFormat="1" x14ac:dyDescent="0.25">
      <c r="A142" s="10">
        <v>38315</v>
      </c>
      <c r="B142" s="11" t="s">
        <v>147</v>
      </c>
      <c r="C142" s="12">
        <v>8860327000</v>
      </c>
      <c r="D142" s="13">
        <v>1.2023858919661821E-4</v>
      </c>
      <c r="E142" s="14">
        <v>0</v>
      </c>
      <c r="F142" s="15">
        <f t="shared" si="642"/>
        <v>0</v>
      </c>
      <c r="G142" s="14">
        <v>0</v>
      </c>
      <c r="H142" s="15">
        <f t="shared" si="642"/>
        <v>0</v>
      </c>
      <c r="I142" s="14">
        <v>0</v>
      </c>
      <c r="J142" s="15">
        <f t="shared" ref="J142" si="693">+I142/I$213</f>
        <v>0</v>
      </c>
      <c r="K142" s="14">
        <v>8860327000</v>
      </c>
      <c r="L142" s="15">
        <f t="shared" ref="L142" si="694">+K142/K$213</f>
        <v>2.6188889995945293E-4</v>
      </c>
      <c r="M142" s="14">
        <v>0</v>
      </c>
      <c r="N142" s="15">
        <f t="shared" ref="N142" si="695">+M142/M$213</f>
        <v>0</v>
      </c>
      <c r="O142" s="14">
        <v>0</v>
      </c>
      <c r="P142" s="15">
        <f t="shared" ref="P142" si="696">+O142/O$213</f>
        <v>0</v>
      </c>
      <c r="Q142" s="14">
        <v>0</v>
      </c>
      <c r="R142" s="15">
        <f t="shared" ref="R142" si="697">+Q142/Q$213</f>
        <v>0</v>
      </c>
    </row>
    <row r="143" spans="1:18" s="2" customFormat="1" ht="22.5" x14ac:dyDescent="0.25">
      <c r="A143" s="10">
        <v>38851</v>
      </c>
      <c r="B143" s="11" t="s">
        <v>148</v>
      </c>
      <c r="C143" s="12">
        <v>1760596000</v>
      </c>
      <c r="D143" s="13">
        <v>2.3892072965840788E-5</v>
      </c>
      <c r="E143" s="14">
        <v>0</v>
      </c>
      <c r="F143" s="15">
        <f t="shared" si="642"/>
        <v>0</v>
      </c>
      <c r="G143" s="14">
        <v>0</v>
      </c>
      <c r="H143" s="15">
        <f t="shared" si="642"/>
        <v>0</v>
      </c>
      <c r="I143" s="14">
        <v>0</v>
      </c>
      <c r="J143" s="15">
        <f t="shared" ref="J143" si="698">+I143/I$213</f>
        <v>0</v>
      </c>
      <c r="K143" s="14">
        <v>0</v>
      </c>
      <c r="L143" s="15">
        <f t="shared" ref="L143" si="699">+K143/K$213</f>
        <v>0</v>
      </c>
      <c r="M143" s="14">
        <v>1531652000</v>
      </c>
      <c r="N143" s="15">
        <f t="shared" ref="N143" si="700">+M143/M$213</f>
        <v>2.6647607424060814E-3</v>
      </c>
      <c r="O143" s="14">
        <v>123278000</v>
      </c>
      <c r="P143" s="15">
        <f t="shared" ref="P143" si="701">+O143/O$213</f>
        <v>7.8182853864299084E-3</v>
      </c>
      <c r="Q143" s="14">
        <v>105666000</v>
      </c>
      <c r="R143" s="15">
        <f t="shared" ref="R143" si="702">+Q143/Q$213</f>
        <v>8.8829659464336472E-4</v>
      </c>
    </row>
    <row r="144" spans="1:18" s="2" customFormat="1" ht="22.5" x14ac:dyDescent="0.25">
      <c r="A144" s="10">
        <v>38893</v>
      </c>
      <c r="B144" s="11" t="s">
        <v>149</v>
      </c>
      <c r="C144" s="12">
        <v>2344499000</v>
      </c>
      <c r="D144" s="13">
        <v>3.1815897103220024E-5</v>
      </c>
      <c r="E144" s="14">
        <v>0</v>
      </c>
      <c r="F144" s="15">
        <f t="shared" si="642"/>
        <v>0</v>
      </c>
      <c r="G144" s="14">
        <v>0</v>
      </c>
      <c r="H144" s="15">
        <f t="shared" si="642"/>
        <v>0</v>
      </c>
      <c r="I144" s="14">
        <v>0</v>
      </c>
      <c r="J144" s="15">
        <f t="shared" ref="J144" si="703">+I144/I$213</f>
        <v>0</v>
      </c>
      <c r="K144" s="14">
        <v>0</v>
      </c>
      <c r="L144" s="15">
        <f t="shared" ref="L144" si="704">+K144/K$213</f>
        <v>0</v>
      </c>
      <c r="M144" s="14">
        <v>0</v>
      </c>
      <c r="N144" s="15">
        <f t="shared" ref="N144" si="705">+M144/M$213</f>
        <v>0</v>
      </c>
      <c r="O144" s="14">
        <v>0</v>
      </c>
      <c r="P144" s="15">
        <f t="shared" ref="P144" si="706">+O144/O$213</f>
        <v>0</v>
      </c>
      <c r="Q144" s="14">
        <v>2344499000</v>
      </c>
      <c r="R144" s="15">
        <f t="shared" ref="R144" si="707">+Q144/Q$213</f>
        <v>1.9709371773747222E-2</v>
      </c>
    </row>
    <row r="145" spans="1:18" s="2" customFormat="1" x14ac:dyDescent="0.25">
      <c r="A145" s="10">
        <v>39136</v>
      </c>
      <c r="B145" s="11" t="s">
        <v>150</v>
      </c>
      <c r="C145" s="12">
        <v>19714100000</v>
      </c>
      <c r="D145" s="13">
        <v>2.6752912971282562E-4</v>
      </c>
      <c r="E145" s="14">
        <v>19714100000</v>
      </c>
      <c r="F145" s="15">
        <f t="shared" si="642"/>
        <v>7.4534349831607773E-4</v>
      </c>
      <c r="G145" s="14">
        <v>0</v>
      </c>
      <c r="H145" s="15">
        <f t="shared" si="642"/>
        <v>0</v>
      </c>
      <c r="I145" s="14">
        <v>0</v>
      </c>
      <c r="J145" s="15">
        <f t="shared" ref="J145" si="708">+I145/I$213</f>
        <v>0</v>
      </c>
      <c r="K145" s="14">
        <v>0</v>
      </c>
      <c r="L145" s="15">
        <f t="shared" ref="L145" si="709">+K145/K$213</f>
        <v>0</v>
      </c>
      <c r="M145" s="14">
        <v>0</v>
      </c>
      <c r="N145" s="15">
        <f t="shared" ref="N145" si="710">+M145/M$213</f>
        <v>0</v>
      </c>
      <c r="O145" s="14">
        <v>0</v>
      </c>
      <c r="P145" s="15">
        <f t="shared" ref="P145" si="711">+O145/O$213</f>
        <v>0</v>
      </c>
      <c r="Q145" s="14">
        <v>0</v>
      </c>
      <c r="R145" s="15">
        <f t="shared" ref="R145" si="712">+Q145/Q$213</f>
        <v>0</v>
      </c>
    </row>
    <row r="146" spans="1:18" s="2" customFormat="1" x14ac:dyDescent="0.25">
      <c r="A146" s="10">
        <v>39170</v>
      </c>
      <c r="B146" s="11" t="s">
        <v>151</v>
      </c>
      <c r="C146" s="12">
        <v>7658640000</v>
      </c>
      <c r="D146" s="13">
        <v>1.0393116064054837E-4</v>
      </c>
      <c r="E146" s="14">
        <v>7658640000</v>
      </c>
      <c r="F146" s="15">
        <f t="shared" si="642"/>
        <v>2.8955506616804445E-4</v>
      </c>
      <c r="G146" s="14">
        <v>0</v>
      </c>
      <c r="H146" s="15">
        <f t="shared" si="642"/>
        <v>0</v>
      </c>
      <c r="I146" s="14">
        <v>0</v>
      </c>
      <c r="J146" s="15">
        <f t="shared" ref="J146" si="713">+I146/I$213</f>
        <v>0</v>
      </c>
      <c r="K146" s="14">
        <v>0</v>
      </c>
      <c r="L146" s="15">
        <f t="shared" ref="L146" si="714">+K146/K$213</f>
        <v>0</v>
      </c>
      <c r="M146" s="14">
        <v>0</v>
      </c>
      <c r="N146" s="15">
        <f t="shared" ref="N146" si="715">+M146/M$213</f>
        <v>0</v>
      </c>
      <c r="O146" s="14">
        <v>0</v>
      </c>
      <c r="P146" s="15">
        <f t="shared" ref="P146" si="716">+O146/O$213</f>
        <v>0</v>
      </c>
      <c r="Q146" s="14">
        <v>0</v>
      </c>
      <c r="R146" s="15">
        <f t="shared" ref="R146" si="717">+Q146/Q$213</f>
        <v>0</v>
      </c>
    </row>
    <row r="147" spans="1:18" s="2" customFormat="1" x14ac:dyDescent="0.25">
      <c r="A147" s="10">
        <v>39313</v>
      </c>
      <c r="B147" s="11" t="s">
        <v>152</v>
      </c>
      <c r="C147" s="12">
        <v>437297000</v>
      </c>
      <c r="D147" s="13">
        <v>5.9343153294357587E-6</v>
      </c>
      <c r="E147" s="14">
        <v>0</v>
      </c>
      <c r="F147" s="15">
        <f t="shared" si="642"/>
        <v>0</v>
      </c>
      <c r="G147" s="14">
        <v>0</v>
      </c>
      <c r="H147" s="15">
        <f t="shared" si="642"/>
        <v>0</v>
      </c>
      <c r="I147" s="14">
        <v>0</v>
      </c>
      <c r="J147" s="15">
        <f t="shared" ref="J147" si="718">+I147/I$213</f>
        <v>0</v>
      </c>
      <c r="K147" s="14">
        <v>437297000</v>
      </c>
      <c r="L147" s="15">
        <f t="shared" ref="L147" si="719">+K147/K$213</f>
        <v>1.29253954493518E-5</v>
      </c>
      <c r="M147" s="14">
        <v>0</v>
      </c>
      <c r="N147" s="15">
        <f t="shared" ref="N147" si="720">+M147/M$213</f>
        <v>0</v>
      </c>
      <c r="O147" s="14">
        <v>0</v>
      </c>
      <c r="P147" s="15">
        <f t="shared" ref="P147" si="721">+O147/O$213</f>
        <v>0</v>
      </c>
      <c r="Q147" s="14">
        <v>0</v>
      </c>
      <c r="R147" s="15">
        <f t="shared" ref="R147" si="722">+Q147/Q$213</f>
        <v>0</v>
      </c>
    </row>
    <row r="148" spans="1:18" s="2" customFormat="1" x14ac:dyDescent="0.25">
      <c r="A148" s="10">
        <v>39854</v>
      </c>
      <c r="B148" s="11" t="s">
        <v>153</v>
      </c>
      <c r="C148" s="12">
        <v>7302804000</v>
      </c>
      <c r="D148" s="13">
        <v>9.9102307413645146E-5</v>
      </c>
      <c r="E148" s="14">
        <v>7302804000</v>
      </c>
      <c r="F148" s="15">
        <f t="shared" si="642"/>
        <v>2.7610174853920014E-4</v>
      </c>
      <c r="G148" s="14">
        <v>0</v>
      </c>
      <c r="H148" s="15">
        <f t="shared" si="642"/>
        <v>0</v>
      </c>
      <c r="I148" s="14">
        <v>0</v>
      </c>
      <c r="J148" s="15">
        <f t="shared" ref="J148" si="723">+I148/I$213</f>
        <v>0</v>
      </c>
      <c r="K148" s="14">
        <v>0</v>
      </c>
      <c r="L148" s="15">
        <f t="shared" ref="L148" si="724">+K148/K$213</f>
        <v>0</v>
      </c>
      <c r="M148" s="14">
        <v>0</v>
      </c>
      <c r="N148" s="15">
        <f t="shared" ref="N148" si="725">+M148/M$213</f>
        <v>0</v>
      </c>
      <c r="O148" s="14">
        <v>0</v>
      </c>
      <c r="P148" s="15">
        <f t="shared" ref="P148" si="726">+O148/O$213</f>
        <v>0</v>
      </c>
      <c r="Q148" s="14">
        <v>0</v>
      </c>
      <c r="R148" s="15">
        <f t="shared" ref="R148" si="727">+Q148/Q$213</f>
        <v>0</v>
      </c>
    </row>
    <row r="149" spans="1:18" s="2" customFormat="1" x14ac:dyDescent="0.25">
      <c r="A149" s="10">
        <v>39955</v>
      </c>
      <c r="B149" s="11" t="s">
        <v>154</v>
      </c>
      <c r="C149" s="12">
        <v>29083506000</v>
      </c>
      <c r="D149" s="13">
        <v>3.9467614799446803E-4</v>
      </c>
      <c r="E149" s="14">
        <v>0</v>
      </c>
      <c r="F149" s="15">
        <f t="shared" si="642"/>
        <v>0</v>
      </c>
      <c r="G149" s="14">
        <v>0</v>
      </c>
      <c r="H149" s="15">
        <f t="shared" si="642"/>
        <v>0</v>
      </c>
      <c r="I149" s="14">
        <v>0</v>
      </c>
      <c r="J149" s="15">
        <f t="shared" ref="J149" si="728">+I149/I$213</f>
        <v>0</v>
      </c>
      <c r="K149" s="14">
        <v>0</v>
      </c>
      <c r="L149" s="15">
        <f t="shared" ref="L149" si="729">+K149/K$213</f>
        <v>0</v>
      </c>
      <c r="M149" s="14">
        <v>29083506000</v>
      </c>
      <c r="N149" s="15">
        <f t="shared" ref="N149" si="730">+M149/M$213</f>
        <v>5.0599343088594352E-2</v>
      </c>
      <c r="O149" s="14">
        <v>0</v>
      </c>
      <c r="P149" s="15">
        <f t="shared" ref="P149" si="731">+O149/O$213</f>
        <v>0</v>
      </c>
      <c r="Q149" s="14">
        <v>0</v>
      </c>
      <c r="R149" s="15">
        <f t="shared" ref="R149" si="732">+Q149/Q$213</f>
        <v>0</v>
      </c>
    </row>
    <row r="150" spans="1:18" s="2" customFormat="1" x14ac:dyDescent="0.25">
      <c r="A150" s="10">
        <v>40476</v>
      </c>
      <c r="B150" s="11" t="s">
        <v>155</v>
      </c>
      <c r="C150" s="12">
        <v>9207658000</v>
      </c>
      <c r="D150" s="13">
        <v>1.2495202578019469E-4</v>
      </c>
      <c r="E150" s="14">
        <v>9207658000</v>
      </c>
      <c r="F150" s="15">
        <f t="shared" si="642"/>
        <v>3.4811977341182301E-4</v>
      </c>
      <c r="G150" s="14">
        <v>0</v>
      </c>
      <c r="H150" s="15">
        <f t="shared" si="642"/>
        <v>0</v>
      </c>
      <c r="I150" s="14">
        <v>0</v>
      </c>
      <c r="J150" s="15">
        <f t="shared" ref="J150" si="733">+I150/I$213</f>
        <v>0</v>
      </c>
      <c r="K150" s="14">
        <v>0</v>
      </c>
      <c r="L150" s="15">
        <f t="shared" ref="L150" si="734">+K150/K$213</f>
        <v>0</v>
      </c>
      <c r="M150" s="14">
        <v>0</v>
      </c>
      <c r="N150" s="15">
        <f t="shared" ref="N150" si="735">+M150/M$213</f>
        <v>0</v>
      </c>
      <c r="O150" s="14">
        <v>0</v>
      </c>
      <c r="P150" s="15">
        <f t="shared" ref="P150" si="736">+O150/O$213</f>
        <v>0</v>
      </c>
      <c r="Q150" s="14">
        <v>0</v>
      </c>
      <c r="R150" s="15">
        <f t="shared" ref="R150" si="737">+Q150/Q$213</f>
        <v>0</v>
      </c>
    </row>
    <row r="151" spans="1:18" s="2" customFormat="1" x14ac:dyDescent="0.25">
      <c r="A151" s="10">
        <v>40477</v>
      </c>
      <c r="B151" s="11" t="s">
        <v>156</v>
      </c>
      <c r="C151" s="12">
        <v>8919309000</v>
      </c>
      <c r="D151" s="13">
        <v>1.2103900124326106E-4</v>
      </c>
      <c r="E151" s="14">
        <v>8919309000</v>
      </c>
      <c r="F151" s="15">
        <f t="shared" si="642"/>
        <v>3.3721797965020352E-4</v>
      </c>
      <c r="G151" s="14">
        <v>0</v>
      </c>
      <c r="H151" s="15">
        <f t="shared" si="642"/>
        <v>0</v>
      </c>
      <c r="I151" s="14">
        <v>0</v>
      </c>
      <c r="J151" s="15">
        <f t="shared" ref="J151" si="738">+I151/I$213</f>
        <v>0</v>
      </c>
      <c r="K151" s="14">
        <v>0</v>
      </c>
      <c r="L151" s="15">
        <f t="shared" ref="L151" si="739">+K151/K$213</f>
        <v>0</v>
      </c>
      <c r="M151" s="14">
        <v>0</v>
      </c>
      <c r="N151" s="15">
        <f t="shared" ref="N151" si="740">+M151/M$213</f>
        <v>0</v>
      </c>
      <c r="O151" s="14">
        <v>0</v>
      </c>
      <c r="P151" s="15">
        <f t="shared" ref="P151" si="741">+O151/O$213</f>
        <v>0</v>
      </c>
      <c r="Q151" s="14">
        <v>0</v>
      </c>
      <c r="R151" s="15">
        <f t="shared" ref="R151" si="742">+Q151/Q$213</f>
        <v>0</v>
      </c>
    </row>
    <row r="152" spans="1:18" s="2" customFormat="1" x14ac:dyDescent="0.25">
      <c r="A152" s="10">
        <v>40478</v>
      </c>
      <c r="B152" s="11" t="s">
        <v>157</v>
      </c>
      <c r="C152" s="12">
        <v>8763994000</v>
      </c>
      <c r="D152" s="13">
        <v>1.1893130742100452E-4</v>
      </c>
      <c r="E152" s="14">
        <v>8763994000</v>
      </c>
      <c r="F152" s="15">
        <f t="shared" si="642"/>
        <v>3.3134588681101929E-4</v>
      </c>
      <c r="G152" s="14">
        <v>0</v>
      </c>
      <c r="H152" s="15">
        <f t="shared" si="642"/>
        <v>0</v>
      </c>
      <c r="I152" s="14">
        <v>0</v>
      </c>
      <c r="J152" s="15">
        <f t="shared" ref="J152" si="743">+I152/I$213</f>
        <v>0</v>
      </c>
      <c r="K152" s="14">
        <v>0</v>
      </c>
      <c r="L152" s="15">
        <f t="shared" ref="L152" si="744">+K152/K$213</f>
        <v>0</v>
      </c>
      <c r="M152" s="14">
        <v>0</v>
      </c>
      <c r="N152" s="15">
        <f t="shared" ref="N152" si="745">+M152/M$213</f>
        <v>0</v>
      </c>
      <c r="O152" s="14">
        <v>0</v>
      </c>
      <c r="P152" s="15">
        <f t="shared" ref="P152" si="746">+O152/O$213</f>
        <v>0</v>
      </c>
      <c r="Q152" s="14">
        <v>0</v>
      </c>
      <c r="R152" s="15">
        <f t="shared" ref="R152" si="747">+Q152/Q$213</f>
        <v>0</v>
      </c>
    </row>
    <row r="153" spans="1:18" s="2" customFormat="1" x14ac:dyDescent="0.25">
      <c r="A153" s="10">
        <v>40935</v>
      </c>
      <c r="B153" s="11" t="s">
        <v>158</v>
      </c>
      <c r="C153" s="12">
        <v>4144129000</v>
      </c>
      <c r="D153" s="13">
        <v>5.623767885866878E-5</v>
      </c>
      <c r="E153" s="14">
        <v>4144129000</v>
      </c>
      <c r="F153" s="15">
        <f t="shared" si="642"/>
        <v>1.566797168693021E-4</v>
      </c>
      <c r="G153" s="14">
        <v>0</v>
      </c>
      <c r="H153" s="15">
        <f t="shared" si="642"/>
        <v>0</v>
      </c>
      <c r="I153" s="14">
        <v>0</v>
      </c>
      <c r="J153" s="15">
        <f t="shared" ref="J153" si="748">+I153/I$213</f>
        <v>0</v>
      </c>
      <c r="K153" s="14">
        <v>0</v>
      </c>
      <c r="L153" s="15">
        <f t="shared" ref="L153" si="749">+K153/K$213</f>
        <v>0</v>
      </c>
      <c r="M153" s="14">
        <v>0</v>
      </c>
      <c r="N153" s="15">
        <f t="shared" ref="N153" si="750">+M153/M$213</f>
        <v>0</v>
      </c>
      <c r="O153" s="14">
        <v>0</v>
      </c>
      <c r="P153" s="15">
        <f t="shared" ref="P153" si="751">+O153/O$213</f>
        <v>0</v>
      </c>
      <c r="Q153" s="14">
        <v>0</v>
      </c>
      <c r="R153" s="15">
        <f t="shared" ref="R153" si="752">+Q153/Q$213</f>
        <v>0</v>
      </c>
    </row>
    <row r="154" spans="1:18" s="2" customFormat="1" x14ac:dyDescent="0.25">
      <c r="A154" s="10">
        <v>41335</v>
      </c>
      <c r="B154" s="11" t="s">
        <v>159</v>
      </c>
      <c r="C154" s="12">
        <v>15098551000</v>
      </c>
      <c r="D154" s="13">
        <v>2.0489407119547495E-4</v>
      </c>
      <c r="E154" s="14">
        <v>0</v>
      </c>
      <c r="F154" s="15">
        <f t="shared" si="642"/>
        <v>0</v>
      </c>
      <c r="G154" s="14">
        <v>0</v>
      </c>
      <c r="H154" s="15">
        <f t="shared" si="642"/>
        <v>0</v>
      </c>
      <c r="I154" s="14">
        <v>0</v>
      </c>
      <c r="J154" s="15">
        <f t="shared" ref="J154" si="753">+I154/I$213</f>
        <v>0</v>
      </c>
      <c r="K154" s="14">
        <v>15098551000</v>
      </c>
      <c r="L154" s="15">
        <f t="shared" ref="L154" si="754">+K154/K$213</f>
        <v>4.4627505422448834E-4</v>
      </c>
      <c r="M154" s="14">
        <v>0</v>
      </c>
      <c r="N154" s="15">
        <f t="shared" ref="N154" si="755">+M154/M$213</f>
        <v>0</v>
      </c>
      <c r="O154" s="14">
        <v>0</v>
      </c>
      <c r="P154" s="15">
        <f t="shared" ref="P154" si="756">+O154/O$213</f>
        <v>0</v>
      </c>
      <c r="Q154" s="14">
        <v>0</v>
      </c>
      <c r="R154" s="15">
        <f t="shared" ref="R154" si="757">+Q154/Q$213</f>
        <v>0</v>
      </c>
    </row>
    <row r="155" spans="1:18" s="2" customFormat="1" x14ac:dyDescent="0.25">
      <c r="A155" s="10">
        <v>41456</v>
      </c>
      <c r="B155" s="11" t="s">
        <v>160</v>
      </c>
      <c r="C155" s="12">
        <v>441169000</v>
      </c>
      <c r="D155" s="13">
        <v>5.9868600963917988E-6</v>
      </c>
      <c r="E155" s="14">
        <v>441169000</v>
      </c>
      <c r="F155" s="15">
        <f t="shared" si="642"/>
        <v>1.6679556551331568E-5</v>
      </c>
      <c r="G155" s="14">
        <v>0</v>
      </c>
      <c r="H155" s="15">
        <f t="shared" si="642"/>
        <v>0</v>
      </c>
      <c r="I155" s="14">
        <v>0</v>
      </c>
      <c r="J155" s="15">
        <f t="shared" ref="J155" si="758">+I155/I$213</f>
        <v>0</v>
      </c>
      <c r="K155" s="14">
        <v>0</v>
      </c>
      <c r="L155" s="15">
        <f t="shared" ref="L155" si="759">+K155/K$213</f>
        <v>0</v>
      </c>
      <c r="M155" s="14">
        <v>0</v>
      </c>
      <c r="N155" s="15">
        <f t="shared" ref="N155" si="760">+M155/M$213</f>
        <v>0</v>
      </c>
      <c r="O155" s="14">
        <v>0</v>
      </c>
      <c r="P155" s="15">
        <f t="shared" ref="P155" si="761">+O155/O$213</f>
        <v>0</v>
      </c>
      <c r="Q155" s="14">
        <v>0</v>
      </c>
      <c r="R155" s="15">
        <f t="shared" ref="R155" si="762">+Q155/Q$213</f>
        <v>0</v>
      </c>
    </row>
    <row r="156" spans="1:18" s="2" customFormat="1" ht="22.5" x14ac:dyDescent="0.25">
      <c r="A156" s="10">
        <v>41836</v>
      </c>
      <c r="B156" s="11" t="s">
        <v>161</v>
      </c>
      <c r="C156" s="12">
        <v>4175175000</v>
      </c>
      <c r="D156" s="13">
        <v>5.6658986925537895E-5</v>
      </c>
      <c r="E156" s="14">
        <v>0</v>
      </c>
      <c r="F156" s="15">
        <f t="shared" si="642"/>
        <v>0</v>
      </c>
      <c r="G156" s="14">
        <v>0</v>
      </c>
      <c r="H156" s="15">
        <f t="shared" si="642"/>
        <v>0</v>
      </c>
      <c r="I156" s="14">
        <v>0</v>
      </c>
      <c r="J156" s="15">
        <f t="shared" ref="J156" si="763">+I156/I$213</f>
        <v>0</v>
      </c>
      <c r="K156" s="14">
        <v>0</v>
      </c>
      <c r="L156" s="15">
        <f t="shared" ref="L156" si="764">+K156/K$213</f>
        <v>0</v>
      </c>
      <c r="M156" s="14">
        <v>2922622500</v>
      </c>
      <c r="N156" s="15">
        <f t="shared" ref="N156" si="765">+M156/M$213</f>
        <v>5.084764491459364E-3</v>
      </c>
      <c r="O156" s="14">
        <v>835035000</v>
      </c>
      <c r="P156" s="15">
        <f t="shared" ref="P156" si="766">+O156/O$213</f>
        <v>5.295788330162314E-2</v>
      </c>
      <c r="Q156" s="14">
        <v>417517500</v>
      </c>
      <c r="R156" s="15">
        <f t="shared" ref="R156" si="767">+Q156/Q$213</f>
        <v>3.5099215779343497E-3</v>
      </c>
    </row>
    <row r="157" spans="1:18" s="2" customFormat="1" x14ac:dyDescent="0.25">
      <c r="A157" s="10">
        <v>41976</v>
      </c>
      <c r="B157" s="11" t="s">
        <v>162</v>
      </c>
      <c r="C157" s="12">
        <v>1107918000</v>
      </c>
      <c r="D157" s="13">
        <v>1.5034941404029315E-5</v>
      </c>
      <c r="E157" s="14">
        <v>0</v>
      </c>
      <c r="F157" s="15">
        <f t="shared" si="642"/>
        <v>0</v>
      </c>
      <c r="G157" s="14">
        <v>0</v>
      </c>
      <c r="H157" s="15">
        <f t="shared" si="642"/>
        <v>0</v>
      </c>
      <c r="I157" s="14">
        <v>0</v>
      </c>
      <c r="J157" s="15">
        <f t="shared" ref="J157" si="768">+I157/I$213</f>
        <v>0</v>
      </c>
      <c r="K157" s="14">
        <v>1107918000</v>
      </c>
      <c r="L157" s="15">
        <f t="shared" ref="L157" si="769">+K157/K$213</f>
        <v>3.2747259357953398E-5</v>
      </c>
      <c r="M157" s="14">
        <v>0</v>
      </c>
      <c r="N157" s="15">
        <f t="shared" ref="N157" si="770">+M157/M$213</f>
        <v>0</v>
      </c>
      <c r="O157" s="14">
        <v>0</v>
      </c>
      <c r="P157" s="15">
        <f t="shared" ref="P157" si="771">+O157/O$213</f>
        <v>0</v>
      </c>
      <c r="Q157" s="14">
        <v>0</v>
      </c>
      <c r="R157" s="15">
        <f t="shared" ref="R157" si="772">+Q157/Q$213</f>
        <v>0</v>
      </c>
    </row>
    <row r="158" spans="1:18" s="2" customFormat="1" x14ac:dyDescent="0.25">
      <c r="A158" s="10">
        <v>41998</v>
      </c>
      <c r="B158" s="11" t="s">
        <v>163</v>
      </c>
      <c r="C158" s="12">
        <v>42000000</v>
      </c>
      <c r="D158" s="13">
        <v>5.699587324777025E-7</v>
      </c>
      <c r="E158" s="14">
        <v>0</v>
      </c>
      <c r="F158" s="15">
        <f t="shared" si="642"/>
        <v>0</v>
      </c>
      <c r="G158" s="14">
        <v>0</v>
      </c>
      <c r="H158" s="15">
        <f t="shared" si="642"/>
        <v>0</v>
      </c>
      <c r="I158" s="14">
        <v>0</v>
      </c>
      <c r="J158" s="15">
        <f t="shared" ref="J158" si="773">+I158/I$213</f>
        <v>0</v>
      </c>
      <c r="K158" s="14">
        <v>42000000</v>
      </c>
      <c r="L158" s="15">
        <f t="shared" ref="L158" si="774">+K158/K$213</f>
        <v>1.2414139792241328E-6</v>
      </c>
      <c r="M158" s="14">
        <v>0</v>
      </c>
      <c r="N158" s="15">
        <f t="shared" ref="N158" si="775">+M158/M$213</f>
        <v>0</v>
      </c>
      <c r="O158" s="14">
        <v>0</v>
      </c>
      <c r="P158" s="15">
        <f t="shared" ref="P158" si="776">+O158/O$213</f>
        <v>0</v>
      </c>
      <c r="Q158" s="14">
        <v>0</v>
      </c>
      <c r="R158" s="15">
        <f t="shared" ref="R158" si="777">+Q158/Q$213</f>
        <v>0</v>
      </c>
    </row>
    <row r="159" spans="1:18" s="2" customFormat="1" x14ac:dyDescent="0.25">
      <c r="A159" s="10">
        <v>42316</v>
      </c>
      <c r="B159" s="11" t="s">
        <v>164</v>
      </c>
      <c r="C159" s="12">
        <v>4965168000</v>
      </c>
      <c r="D159" s="13">
        <v>6.7379544281401179E-5</v>
      </c>
      <c r="E159" s="14">
        <v>0</v>
      </c>
      <c r="F159" s="15">
        <f t="shared" si="642"/>
        <v>0</v>
      </c>
      <c r="G159" s="14">
        <v>0</v>
      </c>
      <c r="H159" s="15">
        <f t="shared" si="642"/>
        <v>0</v>
      </c>
      <c r="I159" s="14">
        <v>0</v>
      </c>
      <c r="J159" s="15">
        <f t="shared" ref="J159" si="778">+I159/I$213</f>
        <v>0</v>
      </c>
      <c r="K159" s="14">
        <v>4965168000</v>
      </c>
      <c r="L159" s="15">
        <f t="shared" ref="L159" si="779">+K159/K$213</f>
        <v>1.4675783248562689E-4</v>
      </c>
      <c r="M159" s="14">
        <v>0</v>
      </c>
      <c r="N159" s="15">
        <f t="shared" ref="N159" si="780">+M159/M$213</f>
        <v>0</v>
      </c>
      <c r="O159" s="14">
        <v>0</v>
      </c>
      <c r="P159" s="15">
        <f t="shared" ref="P159" si="781">+O159/O$213</f>
        <v>0</v>
      </c>
      <c r="Q159" s="14">
        <v>0</v>
      </c>
      <c r="R159" s="15">
        <f t="shared" ref="R159" si="782">+Q159/Q$213</f>
        <v>0</v>
      </c>
    </row>
    <row r="160" spans="1:18" s="2" customFormat="1" x14ac:dyDescent="0.25">
      <c r="A160" s="10">
        <v>42417</v>
      </c>
      <c r="B160" s="11" t="s">
        <v>165</v>
      </c>
      <c r="C160" s="12">
        <v>2250310000</v>
      </c>
      <c r="D160" s="13">
        <v>3.053771036385473E-5</v>
      </c>
      <c r="E160" s="14">
        <v>0</v>
      </c>
      <c r="F160" s="15">
        <f t="shared" si="642"/>
        <v>0</v>
      </c>
      <c r="G160" s="14">
        <v>0</v>
      </c>
      <c r="H160" s="15">
        <f t="shared" si="642"/>
        <v>0</v>
      </c>
      <c r="I160" s="14">
        <v>0</v>
      </c>
      <c r="J160" s="15">
        <f t="shared" ref="J160" si="783">+I160/I$213</f>
        <v>0</v>
      </c>
      <c r="K160" s="14">
        <v>0</v>
      </c>
      <c r="L160" s="15">
        <f t="shared" ref="L160" si="784">+K160/K$213</f>
        <v>0</v>
      </c>
      <c r="M160" s="14">
        <v>0</v>
      </c>
      <c r="N160" s="15">
        <f t="shared" ref="N160" si="785">+M160/M$213</f>
        <v>0</v>
      </c>
      <c r="O160" s="14">
        <v>0</v>
      </c>
      <c r="P160" s="15">
        <f t="shared" ref="P160" si="786">+O160/O$213</f>
        <v>0</v>
      </c>
      <c r="Q160" s="14">
        <v>2250310000</v>
      </c>
      <c r="R160" s="15">
        <f t="shared" ref="R160" si="787">+Q160/Q$213</f>
        <v>1.891755824855592E-2</v>
      </c>
    </row>
    <row r="161" spans="1:18" s="2" customFormat="1" x14ac:dyDescent="0.25">
      <c r="A161" s="10">
        <v>42637</v>
      </c>
      <c r="B161" s="11" t="s">
        <v>166</v>
      </c>
      <c r="C161" s="12">
        <v>21047518000</v>
      </c>
      <c r="D161" s="13">
        <v>2.8562420669241975E-4</v>
      </c>
      <c r="E161" s="14">
        <v>0</v>
      </c>
      <c r="F161" s="15">
        <f t="shared" si="642"/>
        <v>0</v>
      </c>
      <c r="G161" s="14">
        <v>0</v>
      </c>
      <c r="H161" s="15">
        <f t="shared" si="642"/>
        <v>0</v>
      </c>
      <c r="I161" s="14">
        <v>0</v>
      </c>
      <c r="J161" s="15">
        <f t="shared" ref="J161" si="788">+I161/I$213</f>
        <v>0</v>
      </c>
      <c r="K161" s="14">
        <v>0</v>
      </c>
      <c r="L161" s="15">
        <f t="shared" ref="L161" si="789">+K161/K$213</f>
        <v>0</v>
      </c>
      <c r="M161" s="14">
        <v>17347769000</v>
      </c>
      <c r="N161" s="15">
        <f t="shared" ref="N161" si="790">+M161/M$213</f>
        <v>3.0181564610975081E-2</v>
      </c>
      <c r="O161" s="14">
        <v>0</v>
      </c>
      <c r="P161" s="15">
        <f t="shared" ref="P161" si="791">+O161/O$213</f>
        <v>0</v>
      </c>
      <c r="Q161" s="14">
        <v>3699749000</v>
      </c>
      <c r="R161" s="15">
        <f t="shared" ref="R161" si="792">+Q161/Q$213</f>
        <v>3.1102477975272973E-2</v>
      </c>
    </row>
    <row r="162" spans="1:18" s="2" customFormat="1" x14ac:dyDescent="0.25">
      <c r="A162" s="10">
        <v>43597</v>
      </c>
      <c r="B162" s="11" t="s">
        <v>167</v>
      </c>
      <c r="C162" s="12">
        <v>9792516000</v>
      </c>
      <c r="D162" s="13">
        <v>1.328888096935148E-4</v>
      </c>
      <c r="E162" s="14">
        <v>9792516000</v>
      </c>
      <c r="F162" s="15">
        <f t="shared" si="642"/>
        <v>3.7023187123714314E-4</v>
      </c>
      <c r="G162" s="14">
        <v>0</v>
      </c>
      <c r="H162" s="15">
        <f t="shared" si="642"/>
        <v>0</v>
      </c>
      <c r="I162" s="14">
        <v>0</v>
      </c>
      <c r="J162" s="15">
        <f t="shared" ref="J162" si="793">+I162/I$213</f>
        <v>0</v>
      </c>
      <c r="K162" s="14">
        <v>0</v>
      </c>
      <c r="L162" s="15">
        <f t="shared" ref="L162" si="794">+K162/K$213</f>
        <v>0</v>
      </c>
      <c r="M162" s="14">
        <v>0</v>
      </c>
      <c r="N162" s="15">
        <f t="shared" ref="N162" si="795">+M162/M$213</f>
        <v>0</v>
      </c>
      <c r="O162" s="14">
        <v>0</v>
      </c>
      <c r="P162" s="15">
        <f t="shared" ref="P162" si="796">+O162/O$213</f>
        <v>0</v>
      </c>
      <c r="Q162" s="14">
        <v>0</v>
      </c>
      <c r="R162" s="15">
        <f t="shared" ref="R162" si="797">+Q162/Q$213</f>
        <v>0</v>
      </c>
    </row>
    <row r="163" spans="1:18" s="2" customFormat="1" x14ac:dyDescent="0.25">
      <c r="A163" s="10">
        <v>43739</v>
      </c>
      <c r="B163" s="11" t="s">
        <v>168</v>
      </c>
      <c r="C163" s="12">
        <v>3763828000</v>
      </c>
      <c r="D163" s="13">
        <v>5.107682467009729E-5</v>
      </c>
      <c r="E163" s="14">
        <v>0</v>
      </c>
      <c r="F163" s="15">
        <f t="shared" si="642"/>
        <v>0</v>
      </c>
      <c r="G163" s="14">
        <v>0</v>
      </c>
      <c r="H163" s="15">
        <f t="shared" si="642"/>
        <v>0</v>
      </c>
      <c r="I163" s="14">
        <v>0</v>
      </c>
      <c r="J163" s="15">
        <f t="shared" ref="J163" si="798">+I163/I$213</f>
        <v>0</v>
      </c>
      <c r="K163" s="14">
        <v>0</v>
      </c>
      <c r="L163" s="15">
        <f t="shared" ref="L163" si="799">+K163/K$213</f>
        <v>0</v>
      </c>
      <c r="M163" s="14">
        <v>3180435000</v>
      </c>
      <c r="N163" s="15">
        <f t="shared" ref="N163" si="800">+M163/M$213</f>
        <v>5.5333054321570988E-3</v>
      </c>
      <c r="O163" s="14">
        <v>391438000</v>
      </c>
      <c r="P163" s="15">
        <f t="shared" ref="P163" si="801">+O163/O$213</f>
        <v>2.4824980897592028E-2</v>
      </c>
      <c r="Q163" s="14">
        <v>191955000</v>
      </c>
      <c r="R163" s="15">
        <f t="shared" ref="R163" si="802">+Q163/Q$213</f>
        <v>1.6136976210395688E-3</v>
      </c>
    </row>
    <row r="164" spans="1:18" s="2" customFormat="1" ht="22.5" x14ac:dyDescent="0.25">
      <c r="A164" s="10">
        <v>43836</v>
      </c>
      <c r="B164" s="11" t="s">
        <v>169</v>
      </c>
      <c r="C164" s="12">
        <v>2340579000</v>
      </c>
      <c r="D164" s="13">
        <v>3.1762700954855437E-5</v>
      </c>
      <c r="E164" s="14">
        <v>0</v>
      </c>
      <c r="F164" s="15">
        <f t="shared" si="642"/>
        <v>0</v>
      </c>
      <c r="G164" s="14">
        <v>0</v>
      </c>
      <c r="H164" s="15">
        <f t="shared" si="642"/>
        <v>0</v>
      </c>
      <c r="I164" s="14">
        <v>0</v>
      </c>
      <c r="J164" s="15">
        <f t="shared" ref="J164" si="803">+I164/I$213</f>
        <v>0</v>
      </c>
      <c r="K164" s="14">
        <v>0</v>
      </c>
      <c r="L164" s="15">
        <f t="shared" ref="L164" si="804">+K164/K$213</f>
        <v>0</v>
      </c>
      <c r="M164" s="14">
        <v>1872463000</v>
      </c>
      <c r="N164" s="15">
        <f t="shared" ref="N164" si="805">+M164/M$213</f>
        <v>3.2577020720163056E-3</v>
      </c>
      <c r="O164" s="14">
        <v>234058000</v>
      </c>
      <c r="P164" s="15">
        <f t="shared" ref="P164" si="806">+O164/O$213</f>
        <v>1.484394815763568E-2</v>
      </c>
      <c r="Q164" s="14">
        <v>234058000</v>
      </c>
      <c r="R164" s="15">
        <f t="shared" ref="R164" si="807">+Q164/Q$213</f>
        <v>1.9676426130357605E-3</v>
      </c>
    </row>
    <row r="165" spans="1:18" s="2" customFormat="1" x14ac:dyDescent="0.25">
      <c r="A165" s="10">
        <v>44077</v>
      </c>
      <c r="B165" s="11" t="s">
        <v>170</v>
      </c>
      <c r="C165" s="12">
        <v>18142956000</v>
      </c>
      <c r="D165" s="13">
        <v>2.462080048847316E-4</v>
      </c>
      <c r="E165" s="14">
        <v>0</v>
      </c>
      <c r="F165" s="15">
        <f t="shared" si="642"/>
        <v>0</v>
      </c>
      <c r="G165" s="14">
        <v>0</v>
      </c>
      <c r="H165" s="15">
        <f t="shared" si="642"/>
        <v>0</v>
      </c>
      <c r="I165" s="14">
        <v>0</v>
      </c>
      <c r="J165" s="15">
        <f t="shared" ref="J165" si="808">+I165/I$213</f>
        <v>0</v>
      </c>
      <c r="K165" s="14">
        <v>18142956000</v>
      </c>
      <c r="L165" s="15">
        <f t="shared" ref="L165" si="809">+K165/K$213</f>
        <v>5.3625998102019897E-4</v>
      </c>
      <c r="M165" s="14">
        <v>0</v>
      </c>
      <c r="N165" s="15">
        <f t="shared" ref="N165" si="810">+M165/M$213</f>
        <v>0</v>
      </c>
      <c r="O165" s="14">
        <v>0</v>
      </c>
      <c r="P165" s="15">
        <f t="shared" ref="P165" si="811">+O165/O$213</f>
        <v>0</v>
      </c>
      <c r="Q165" s="14">
        <v>0</v>
      </c>
      <c r="R165" s="15">
        <f t="shared" ref="R165" si="812">+Q165/Q$213</f>
        <v>0</v>
      </c>
    </row>
    <row r="166" spans="1:18" s="2" customFormat="1" x14ac:dyDescent="0.25">
      <c r="A166" s="10">
        <v>44478</v>
      </c>
      <c r="B166" s="11" t="s">
        <v>171</v>
      </c>
      <c r="C166" s="12">
        <v>211898000</v>
      </c>
      <c r="D166" s="13">
        <v>2.8755503689181003E-6</v>
      </c>
      <c r="E166" s="14">
        <v>211898000</v>
      </c>
      <c r="F166" s="15">
        <f t="shared" si="642"/>
        <v>8.0113622537260244E-6</v>
      </c>
      <c r="G166" s="14">
        <v>0</v>
      </c>
      <c r="H166" s="15">
        <f t="shared" si="642"/>
        <v>0</v>
      </c>
      <c r="I166" s="14">
        <v>0</v>
      </c>
      <c r="J166" s="15">
        <f t="shared" ref="J166" si="813">+I166/I$213</f>
        <v>0</v>
      </c>
      <c r="K166" s="14">
        <v>0</v>
      </c>
      <c r="L166" s="15">
        <f t="shared" ref="L166" si="814">+K166/K$213</f>
        <v>0</v>
      </c>
      <c r="M166" s="14">
        <v>0</v>
      </c>
      <c r="N166" s="15">
        <f t="shared" ref="N166" si="815">+M166/M$213</f>
        <v>0</v>
      </c>
      <c r="O166" s="14">
        <v>0</v>
      </c>
      <c r="P166" s="15">
        <f t="shared" ref="P166" si="816">+O166/O$213</f>
        <v>0</v>
      </c>
      <c r="Q166" s="14">
        <v>0</v>
      </c>
      <c r="R166" s="15">
        <f t="shared" ref="R166" si="817">+Q166/Q$213</f>
        <v>0</v>
      </c>
    </row>
    <row r="167" spans="1:18" s="2" customFormat="1" x14ac:dyDescent="0.25">
      <c r="A167" s="10">
        <v>44956</v>
      </c>
      <c r="B167" s="11" t="s">
        <v>172</v>
      </c>
      <c r="C167" s="12">
        <v>7554930000</v>
      </c>
      <c r="D167" s="13">
        <v>1.0252376968470878E-4</v>
      </c>
      <c r="E167" s="14">
        <v>0</v>
      </c>
      <c r="F167" s="15">
        <f t="shared" si="642"/>
        <v>0</v>
      </c>
      <c r="G167" s="14">
        <v>0</v>
      </c>
      <c r="H167" s="15">
        <f t="shared" si="642"/>
        <v>0</v>
      </c>
      <c r="I167" s="14">
        <v>0</v>
      </c>
      <c r="J167" s="15">
        <f t="shared" ref="J167" si="818">+I167/I$213</f>
        <v>0</v>
      </c>
      <c r="K167" s="14">
        <v>7554930000</v>
      </c>
      <c r="L167" s="15">
        <f t="shared" ref="L167" si="819">+K167/K$213</f>
        <v>2.2330465985856613E-4</v>
      </c>
      <c r="M167" s="14">
        <v>0</v>
      </c>
      <c r="N167" s="15">
        <f t="shared" ref="N167" si="820">+M167/M$213</f>
        <v>0</v>
      </c>
      <c r="O167" s="14">
        <v>0</v>
      </c>
      <c r="P167" s="15">
        <f t="shared" ref="P167" si="821">+O167/O$213</f>
        <v>0</v>
      </c>
      <c r="Q167" s="14">
        <v>0</v>
      </c>
      <c r="R167" s="15">
        <f t="shared" ref="R167" si="822">+Q167/Q$213</f>
        <v>0</v>
      </c>
    </row>
    <row r="168" spans="1:18" s="2" customFormat="1" x14ac:dyDescent="0.25">
      <c r="A168" s="10">
        <v>44997</v>
      </c>
      <c r="B168" s="11" t="s">
        <v>173</v>
      </c>
      <c r="C168" s="12">
        <v>1703401000</v>
      </c>
      <c r="D168" s="13">
        <v>2.3115911306220259E-5</v>
      </c>
      <c r="E168" s="14">
        <v>0</v>
      </c>
      <c r="F168" s="15">
        <f t="shared" si="642"/>
        <v>0</v>
      </c>
      <c r="G168" s="14">
        <v>0</v>
      </c>
      <c r="H168" s="15">
        <f t="shared" si="642"/>
        <v>0</v>
      </c>
      <c r="I168" s="14">
        <v>0</v>
      </c>
      <c r="J168" s="15">
        <f t="shared" ref="J168" si="823">+I168/I$213</f>
        <v>0</v>
      </c>
      <c r="K168" s="14">
        <v>0</v>
      </c>
      <c r="L168" s="15">
        <f t="shared" ref="L168" si="824">+K168/K$213</f>
        <v>0</v>
      </c>
      <c r="M168" s="14">
        <v>1422340000</v>
      </c>
      <c r="N168" s="15">
        <f t="shared" ref="N168" si="825">+M168/M$213</f>
        <v>2.4745802534478236E-3</v>
      </c>
      <c r="O168" s="14">
        <v>192484000</v>
      </c>
      <c r="P168" s="15">
        <f t="shared" ref="P168" si="826">+O168/O$213</f>
        <v>1.220732688980657E-2</v>
      </c>
      <c r="Q168" s="14">
        <v>88577000</v>
      </c>
      <c r="R168" s="15">
        <f t="shared" ref="R168" si="827">+Q168/Q$213</f>
        <v>7.4463543111053052E-4</v>
      </c>
    </row>
    <row r="169" spans="1:18" s="2" customFormat="1" x14ac:dyDescent="0.25">
      <c r="A169" s="10">
        <v>45016</v>
      </c>
      <c r="B169" s="11" t="s">
        <v>174</v>
      </c>
      <c r="C169" s="12">
        <v>14555484000</v>
      </c>
      <c r="D169" s="13">
        <v>1.9752440979141619E-4</v>
      </c>
      <c r="E169" s="14">
        <v>14555484000</v>
      </c>
      <c r="F169" s="15">
        <f t="shared" si="642"/>
        <v>5.5030842717870441E-4</v>
      </c>
      <c r="G169" s="14">
        <v>0</v>
      </c>
      <c r="H169" s="15">
        <f t="shared" si="642"/>
        <v>0</v>
      </c>
      <c r="I169" s="14">
        <v>0</v>
      </c>
      <c r="J169" s="15">
        <f t="shared" ref="J169" si="828">+I169/I$213</f>
        <v>0</v>
      </c>
      <c r="K169" s="14">
        <v>0</v>
      </c>
      <c r="L169" s="15">
        <f t="shared" ref="L169" si="829">+K169/K$213</f>
        <v>0</v>
      </c>
      <c r="M169" s="14">
        <v>0</v>
      </c>
      <c r="N169" s="15">
        <f t="shared" ref="N169" si="830">+M169/M$213</f>
        <v>0</v>
      </c>
      <c r="O169" s="14">
        <v>0</v>
      </c>
      <c r="P169" s="15">
        <f t="shared" ref="P169" si="831">+O169/O$213</f>
        <v>0</v>
      </c>
      <c r="Q169" s="14">
        <v>0</v>
      </c>
      <c r="R169" s="15">
        <f t="shared" ref="R169" si="832">+Q169/Q$213</f>
        <v>0</v>
      </c>
    </row>
    <row r="170" spans="1:18" s="2" customFormat="1" x14ac:dyDescent="0.25">
      <c r="A170" s="10">
        <v>45317</v>
      </c>
      <c r="B170" s="11" t="s">
        <v>175</v>
      </c>
      <c r="C170" s="12">
        <v>10201567000</v>
      </c>
      <c r="D170" s="13">
        <v>1.3843981420491328E-4</v>
      </c>
      <c r="E170" s="14">
        <v>0</v>
      </c>
      <c r="F170" s="15">
        <f t="shared" si="642"/>
        <v>0</v>
      </c>
      <c r="G170" s="14">
        <v>0</v>
      </c>
      <c r="H170" s="15">
        <f t="shared" si="642"/>
        <v>0</v>
      </c>
      <c r="I170" s="14">
        <v>0</v>
      </c>
      <c r="J170" s="15">
        <f t="shared" ref="J170" si="833">+I170/I$213</f>
        <v>0</v>
      </c>
      <c r="K170" s="14">
        <v>10201567000</v>
      </c>
      <c r="L170" s="15">
        <f t="shared" ref="L170" si="834">+K170/K$213</f>
        <v>3.0153256866170472E-4</v>
      </c>
      <c r="M170" s="14">
        <v>0</v>
      </c>
      <c r="N170" s="15">
        <f t="shared" ref="N170" si="835">+M170/M$213</f>
        <v>0</v>
      </c>
      <c r="O170" s="14">
        <v>0</v>
      </c>
      <c r="P170" s="15">
        <f t="shared" ref="P170" si="836">+O170/O$213</f>
        <v>0</v>
      </c>
      <c r="Q170" s="14">
        <v>0</v>
      </c>
      <c r="R170" s="15">
        <f t="shared" ref="R170" si="837">+Q170/Q$213</f>
        <v>0</v>
      </c>
    </row>
    <row r="171" spans="1:18" s="2" customFormat="1" x14ac:dyDescent="0.25">
      <c r="A171" s="10">
        <v>45337</v>
      </c>
      <c r="B171" s="11" t="s">
        <v>176</v>
      </c>
      <c r="C171" s="12">
        <v>19999000</v>
      </c>
      <c r="D171" s="13">
        <v>2.71395349781466E-7</v>
      </c>
      <c r="E171" s="14">
        <v>19999000</v>
      </c>
      <c r="F171" s="15">
        <f t="shared" si="642"/>
        <v>7.5611489354437884E-7</v>
      </c>
      <c r="G171" s="14">
        <v>0</v>
      </c>
      <c r="H171" s="15">
        <f t="shared" si="642"/>
        <v>0</v>
      </c>
      <c r="I171" s="14">
        <v>0</v>
      </c>
      <c r="J171" s="15">
        <f t="shared" ref="J171" si="838">+I171/I$213</f>
        <v>0</v>
      </c>
      <c r="K171" s="14">
        <v>0</v>
      </c>
      <c r="L171" s="15">
        <f t="shared" ref="L171" si="839">+K171/K$213</f>
        <v>0</v>
      </c>
      <c r="M171" s="14">
        <v>0</v>
      </c>
      <c r="N171" s="15">
        <f t="shared" ref="N171" si="840">+M171/M$213</f>
        <v>0</v>
      </c>
      <c r="O171" s="14">
        <v>0</v>
      </c>
      <c r="P171" s="15">
        <f t="shared" ref="P171" si="841">+O171/O$213</f>
        <v>0</v>
      </c>
      <c r="Q171" s="14">
        <v>0</v>
      </c>
      <c r="R171" s="15">
        <f t="shared" ref="R171" si="842">+Q171/Q$213</f>
        <v>0</v>
      </c>
    </row>
    <row r="172" spans="1:18" s="2" customFormat="1" x14ac:dyDescent="0.25">
      <c r="A172" s="10">
        <v>46716</v>
      </c>
      <c r="B172" s="11" t="s">
        <v>177</v>
      </c>
      <c r="C172" s="12">
        <v>188356915000</v>
      </c>
      <c r="D172" s="13">
        <v>2.5560873458764372E-3</v>
      </c>
      <c r="E172" s="14">
        <v>188356915000</v>
      </c>
      <c r="F172" s="15">
        <f t="shared" si="642"/>
        <v>7.1213295031537878E-3</v>
      </c>
      <c r="G172" s="14">
        <v>0</v>
      </c>
      <c r="H172" s="15">
        <f t="shared" si="642"/>
        <v>0</v>
      </c>
      <c r="I172" s="14">
        <v>0</v>
      </c>
      <c r="J172" s="15">
        <f t="shared" ref="J172" si="843">+I172/I$213</f>
        <v>0</v>
      </c>
      <c r="K172" s="14">
        <v>0</v>
      </c>
      <c r="L172" s="15">
        <f t="shared" ref="L172" si="844">+K172/K$213</f>
        <v>0</v>
      </c>
      <c r="M172" s="14">
        <v>0</v>
      </c>
      <c r="N172" s="15">
        <f t="shared" ref="N172" si="845">+M172/M$213</f>
        <v>0</v>
      </c>
      <c r="O172" s="14">
        <v>0</v>
      </c>
      <c r="P172" s="15">
        <f t="shared" ref="P172" si="846">+O172/O$213</f>
        <v>0</v>
      </c>
      <c r="Q172" s="14">
        <v>0</v>
      </c>
      <c r="R172" s="15">
        <f t="shared" ref="R172" si="847">+Q172/Q$213</f>
        <v>0</v>
      </c>
    </row>
    <row r="173" spans="1:18" s="2" customFormat="1" x14ac:dyDescent="0.25">
      <c r="A173" s="10">
        <v>46717</v>
      </c>
      <c r="B173" s="11" t="s">
        <v>178</v>
      </c>
      <c r="C173" s="12">
        <v>232145069000</v>
      </c>
      <c r="D173" s="13">
        <v>3.1503121256711616E-3</v>
      </c>
      <c r="E173" s="14">
        <v>232145069000</v>
      </c>
      <c r="F173" s="15">
        <f t="shared" si="642"/>
        <v>8.7768560494918477E-3</v>
      </c>
      <c r="G173" s="14">
        <v>0</v>
      </c>
      <c r="H173" s="15">
        <f t="shared" si="642"/>
        <v>0</v>
      </c>
      <c r="I173" s="14">
        <v>0</v>
      </c>
      <c r="J173" s="15">
        <f t="shared" ref="J173" si="848">+I173/I$213</f>
        <v>0</v>
      </c>
      <c r="K173" s="14">
        <v>0</v>
      </c>
      <c r="L173" s="15">
        <f t="shared" ref="L173" si="849">+K173/K$213</f>
        <v>0</v>
      </c>
      <c r="M173" s="14">
        <v>0</v>
      </c>
      <c r="N173" s="15">
        <f t="shared" ref="N173" si="850">+M173/M$213</f>
        <v>0</v>
      </c>
      <c r="O173" s="14">
        <v>0</v>
      </c>
      <c r="P173" s="15">
        <f t="shared" ref="P173" si="851">+O173/O$213</f>
        <v>0</v>
      </c>
      <c r="Q173" s="14">
        <v>0</v>
      </c>
      <c r="R173" s="15">
        <f t="shared" ref="R173" si="852">+Q173/Q$213</f>
        <v>0</v>
      </c>
    </row>
    <row r="174" spans="1:18" s="2" customFormat="1" x14ac:dyDescent="0.25">
      <c r="A174" s="10">
        <v>46882</v>
      </c>
      <c r="B174" s="11" t="s">
        <v>179</v>
      </c>
      <c r="C174" s="12">
        <v>3716494000</v>
      </c>
      <c r="D174" s="13">
        <v>5.0434481178594919E-5</v>
      </c>
      <c r="E174" s="14">
        <v>3716494000</v>
      </c>
      <c r="F174" s="15">
        <f t="shared" si="642"/>
        <v>1.4051184885085867E-4</v>
      </c>
      <c r="G174" s="14">
        <v>0</v>
      </c>
      <c r="H174" s="15">
        <f t="shared" si="642"/>
        <v>0</v>
      </c>
      <c r="I174" s="14">
        <v>0</v>
      </c>
      <c r="J174" s="15">
        <f t="shared" ref="J174" si="853">+I174/I$213</f>
        <v>0</v>
      </c>
      <c r="K174" s="14">
        <v>0</v>
      </c>
      <c r="L174" s="15">
        <f t="shared" ref="L174" si="854">+K174/K$213</f>
        <v>0</v>
      </c>
      <c r="M174" s="14">
        <v>0</v>
      </c>
      <c r="N174" s="15">
        <f t="shared" ref="N174" si="855">+M174/M$213</f>
        <v>0</v>
      </c>
      <c r="O174" s="14">
        <v>0</v>
      </c>
      <c r="P174" s="15">
        <f t="shared" ref="P174" si="856">+O174/O$213</f>
        <v>0</v>
      </c>
      <c r="Q174" s="14">
        <v>0</v>
      </c>
      <c r="R174" s="15">
        <f t="shared" ref="R174" si="857">+Q174/Q$213</f>
        <v>0</v>
      </c>
    </row>
    <row r="175" spans="1:18" s="2" customFormat="1" x14ac:dyDescent="0.25">
      <c r="A175" s="10">
        <v>48305</v>
      </c>
      <c r="B175" s="11" t="s">
        <v>180</v>
      </c>
      <c r="C175" s="12">
        <v>5274267908000</v>
      </c>
      <c r="D175" s="13">
        <v>7.1574167895035803E-2</v>
      </c>
      <c r="E175" s="14">
        <v>0</v>
      </c>
      <c r="F175" s="15">
        <f t="shared" si="642"/>
        <v>0</v>
      </c>
      <c r="G175" s="14">
        <v>0</v>
      </c>
      <c r="H175" s="15">
        <f t="shared" si="642"/>
        <v>0</v>
      </c>
      <c r="I175" s="14">
        <v>310776591000</v>
      </c>
      <c r="J175" s="15">
        <f t="shared" ref="J175" si="858">+I175/I$213</f>
        <v>4.2564371007773619E-2</v>
      </c>
      <c r="K175" s="14">
        <v>4963491317000</v>
      </c>
      <c r="L175" s="15">
        <f t="shared" ref="L175" si="859">+K175/K$213</f>
        <v>0.14670827396860481</v>
      </c>
      <c r="M175" s="14">
        <v>0</v>
      </c>
      <c r="N175" s="15">
        <f t="shared" ref="N175" si="860">+M175/M$213</f>
        <v>0</v>
      </c>
      <c r="O175" s="14">
        <v>0</v>
      </c>
      <c r="P175" s="15">
        <f t="shared" ref="P175" si="861">+O175/O$213</f>
        <v>0</v>
      </c>
      <c r="Q175" s="14">
        <v>0</v>
      </c>
      <c r="R175" s="15">
        <f t="shared" ref="R175" si="862">+Q175/Q$213</f>
        <v>0</v>
      </c>
    </row>
    <row r="176" spans="1:18" s="2" customFormat="1" x14ac:dyDescent="0.25">
      <c r="A176" s="10">
        <v>48307</v>
      </c>
      <c r="B176" s="11" t="s">
        <v>181</v>
      </c>
      <c r="C176" s="12">
        <v>4366375890000</v>
      </c>
      <c r="D176" s="13">
        <v>5.9253668280609531E-2</v>
      </c>
      <c r="E176" s="14">
        <v>0</v>
      </c>
      <c r="F176" s="15">
        <f t="shared" si="642"/>
        <v>0</v>
      </c>
      <c r="G176" s="14">
        <v>0</v>
      </c>
      <c r="H176" s="15">
        <f t="shared" si="642"/>
        <v>0</v>
      </c>
      <c r="I176" s="14">
        <v>242177628000</v>
      </c>
      <c r="J176" s="15">
        <f t="shared" ref="J176" si="863">+I176/I$213</f>
        <v>3.3168966732036086E-2</v>
      </c>
      <c r="K176" s="14">
        <v>4124198262000</v>
      </c>
      <c r="L176" s="15">
        <f t="shared" ref="L176" si="864">+K176/K$213</f>
        <v>0.12190088989377793</v>
      </c>
      <c r="M176" s="14">
        <v>0</v>
      </c>
      <c r="N176" s="15">
        <f t="shared" ref="N176" si="865">+M176/M$213</f>
        <v>0</v>
      </c>
      <c r="O176" s="14">
        <v>0</v>
      </c>
      <c r="P176" s="15">
        <f t="shared" ref="P176" si="866">+O176/O$213</f>
        <v>0</v>
      </c>
      <c r="Q176" s="14">
        <v>0</v>
      </c>
      <c r="R176" s="15">
        <f t="shared" ref="R176" si="867">+Q176/Q$213</f>
        <v>0</v>
      </c>
    </row>
    <row r="177" spans="1:18" s="2" customFormat="1" x14ac:dyDescent="0.25">
      <c r="A177" s="10">
        <v>48343</v>
      </c>
      <c r="B177" s="11" t="s">
        <v>182</v>
      </c>
      <c r="C177" s="12">
        <v>6030004000</v>
      </c>
      <c r="D177" s="13">
        <v>8.1829843730368482E-5</v>
      </c>
      <c r="E177" s="14">
        <v>0</v>
      </c>
      <c r="F177" s="15">
        <f t="shared" si="642"/>
        <v>0</v>
      </c>
      <c r="G177" s="14">
        <v>0</v>
      </c>
      <c r="H177" s="15">
        <f t="shared" si="642"/>
        <v>0</v>
      </c>
      <c r="I177" s="14">
        <v>0</v>
      </c>
      <c r="J177" s="15">
        <f t="shared" ref="J177" si="868">+I177/I$213</f>
        <v>0</v>
      </c>
      <c r="K177" s="14">
        <v>0</v>
      </c>
      <c r="L177" s="15">
        <f t="shared" ref="L177" si="869">+K177/K$213</f>
        <v>0</v>
      </c>
      <c r="M177" s="14">
        <v>0</v>
      </c>
      <c r="N177" s="15">
        <f t="shared" ref="N177" si="870">+M177/M$213</f>
        <v>0</v>
      </c>
      <c r="O177" s="14">
        <v>0</v>
      </c>
      <c r="P177" s="15">
        <f t="shared" ref="P177" si="871">+O177/O$213</f>
        <v>0</v>
      </c>
      <c r="Q177" s="14">
        <v>6030004000</v>
      </c>
      <c r="R177" s="15">
        <f t="shared" ref="R177" si="872">+Q177/Q$213</f>
        <v>5.0692105491699009E-2</v>
      </c>
    </row>
    <row r="178" spans="1:18" s="2" customFormat="1" x14ac:dyDescent="0.25">
      <c r="A178" s="10">
        <v>48663</v>
      </c>
      <c r="B178" s="11" t="s">
        <v>183</v>
      </c>
      <c r="C178" s="12">
        <v>893376000</v>
      </c>
      <c r="D178" s="13">
        <v>1.2123510775857142E-5</v>
      </c>
      <c r="E178" s="14">
        <v>0</v>
      </c>
      <c r="F178" s="15">
        <f t="shared" si="642"/>
        <v>0</v>
      </c>
      <c r="G178" s="14">
        <v>0</v>
      </c>
      <c r="H178" s="15">
        <f t="shared" si="642"/>
        <v>0</v>
      </c>
      <c r="I178" s="14">
        <v>0</v>
      </c>
      <c r="J178" s="15">
        <f t="shared" ref="J178" si="873">+I178/I$213</f>
        <v>0</v>
      </c>
      <c r="K178" s="14">
        <v>893376000</v>
      </c>
      <c r="L178" s="15">
        <f t="shared" ref="L178" si="874">+K178/K$213</f>
        <v>2.6405939407222352E-5</v>
      </c>
      <c r="M178" s="14">
        <v>0</v>
      </c>
      <c r="N178" s="15">
        <f t="shared" ref="N178" si="875">+M178/M$213</f>
        <v>0</v>
      </c>
      <c r="O178" s="14">
        <v>0</v>
      </c>
      <c r="P178" s="15">
        <f t="shared" ref="P178" si="876">+O178/O$213</f>
        <v>0</v>
      </c>
      <c r="Q178" s="14">
        <v>0</v>
      </c>
      <c r="R178" s="15">
        <f t="shared" ref="R178" si="877">+Q178/Q$213</f>
        <v>0</v>
      </c>
    </row>
    <row r="179" spans="1:18" s="2" customFormat="1" ht="33.75" x14ac:dyDescent="0.25">
      <c r="A179" s="10">
        <v>48986</v>
      </c>
      <c r="B179" s="11" t="s">
        <v>184</v>
      </c>
      <c r="C179" s="12">
        <v>118142528000</v>
      </c>
      <c r="D179" s="13">
        <v>1.6032467978712257E-3</v>
      </c>
      <c r="E179" s="14">
        <v>0</v>
      </c>
      <c r="F179" s="15">
        <f t="shared" si="642"/>
        <v>0</v>
      </c>
      <c r="G179" s="14">
        <v>0</v>
      </c>
      <c r="H179" s="15">
        <f t="shared" si="642"/>
        <v>0</v>
      </c>
      <c r="I179" s="14">
        <v>0</v>
      </c>
      <c r="J179" s="15">
        <f t="shared" ref="J179" si="878">+I179/I$213</f>
        <v>0</v>
      </c>
      <c r="K179" s="14">
        <v>118142528000</v>
      </c>
      <c r="L179" s="15">
        <f t="shared" ref="L179" si="879">+K179/K$213</f>
        <v>3.4919949000018699E-3</v>
      </c>
      <c r="M179" s="14">
        <v>0</v>
      </c>
      <c r="N179" s="15">
        <f t="shared" ref="N179" si="880">+M179/M$213</f>
        <v>0</v>
      </c>
      <c r="O179" s="14">
        <v>0</v>
      </c>
      <c r="P179" s="15">
        <f t="shared" ref="P179" si="881">+O179/O$213</f>
        <v>0</v>
      </c>
      <c r="Q179" s="14">
        <v>0</v>
      </c>
      <c r="R179" s="15">
        <f t="shared" ref="R179" si="882">+Q179/Q$213</f>
        <v>0</v>
      </c>
    </row>
    <row r="180" spans="1:18" s="2" customFormat="1" ht="22.5" x14ac:dyDescent="0.25">
      <c r="A180" s="10">
        <v>49147</v>
      </c>
      <c r="B180" s="11" t="s">
        <v>185</v>
      </c>
      <c r="C180" s="12">
        <v>770536000</v>
      </c>
      <c r="D180" s="13">
        <v>1.0456517187819977E-5</v>
      </c>
      <c r="E180" s="14">
        <v>0</v>
      </c>
      <c r="F180" s="15">
        <f t="shared" si="642"/>
        <v>0</v>
      </c>
      <c r="G180" s="14">
        <v>0</v>
      </c>
      <c r="H180" s="15">
        <f t="shared" si="642"/>
        <v>0</v>
      </c>
      <c r="I180" s="14">
        <v>0</v>
      </c>
      <c r="J180" s="15">
        <f t="shared" ref="J180" si="883">+I180/I$213</f>
        <v>0</v>
      </c>
      <c r="K180" s="14">
        <v>0</v>
      </c>
      <c r="L180" s="15">
        <f t="shared" ref="L180" si="884">+K180/K$213</f>
        <v>0</v>
      </c>
      <c r="M180" s="14">
        <v>639934000</v>
      </c>
      <c r="N180" s="15">
        <f t="shared" ref="N180" si="885">+M180/M$213</f>
        <v>1.1133540784270142E-3</v>
      </c>
      <c r="O180" s="14">
        <v>0</v>
      </c>
      <c r="P180" s="15">
        <f t="shared" ref="P180" si="886">+O180/O$213</f>
        <v>0</v>
      </c>
      <c r="Q180" s="14">
        <v>130602000</v>
      </c>
      <c r="R180" s="15">
        <f t="shared" ref="R180" si="887">+Q180/Q$213</f>
        <v>1.0979247047641883E-3</v>
      </c>
    </row>
    <row r="181" spans="1:18" s="2" customFormat="1" x14ac:dyDescent="0.25">
      <c r="A181" s="10">
        <v>50205</v>
      </c>
      <c r="B181" s="11" t="s">
        <v>186</v>
      </c>
      <c r="C181" s="12">
        <v>32313879000</v>
      </c>
      <c r="D181" s="13">
        <v>4.3851375038756786E-4</v>
      </c>
      <c r="E181" s="14">
        <v>22037288000</v>
      </c>
      <c r="F181" s="15">
        <f t="shared" si="642"/>
        <v>8.3317774239346045E-4</v>
      </c>
      <c r="G181" s="14">
        <v>2842016000</v>
      </c>
      <c r="H181" s="15">
        <f t="shared" si="642"/>
        <v>8.2119336882783276E-4</v>
      </c>
      <c r="I181" s="14">
        <v>7434575000</v>
      </c>
      <c r="J181" s="15">
        <f t="shared" ref="J181" si="888">+I181/I$213</f>
        <v>1.0182491788292979E-3</v>
      </c>
      <c r="K181" s="14">
        <v>0</v>
      </c>
      <c r="L181" s="15">
        <f t="shared" ref="L181" si="889">+K181/K$213</f>
        <v>0</v>
      </c>
      <c r="M181" s="14">
        <v>0</v>
      </c>
      <c r="N181" s="15">
        <f t="shared" ref="N181" si="890">+M181/M$213</f>
        <v>0</v>
      </c>
      <c r="O181" s="14">
        <v>0</v>
      </c>
      <c r="P181" s="15">
        <f t="shared" ref="P181" si="891">+O181/O$213</f>
        <v>0</v>
      </c>
      <c r="Q181" s="14">
        <v>0</v>
      </c>
      <c r="R181" s="15">
        <f t="shared" ref="R181" si="892">+Q181/Q$213</f>
        <v>0</v>
      </c>
    </row>
    <row r="182" spans="1:18" s="2" customFormat="1" x14ac:dyDescent="0.25">
      <c r="A182" s="10">
        <v>50303</v>
      </c>
      <c r="B182" s="11" t="s">
        <v>187</v>
      </c>
      <c r="C182" s="12">
        <v>3877848000</v>
      </c>
      <c r="D182" s="13">
        <v>5.2624126924314134E-5</v>
      </c>
      <c r="E182" s="14">
        <v>3877848000</v>
      </c>
      <c r="F182" s="15">
        <f t="shared" si="642"/>
        <v>1.4661226199816401E-4</v>
      </c>
      <c r="G182" s="14">
        <v>0</v>
      </c>
      <c r="H182" s="15">
        <f t="shared" si="642"/>
        <v>0</v>
      </c>
      <c r="I182" s="14">
        <v>0</v>
      </c>
      <c r="J182" s="15">
        <f t="shared" ref="J182" si="893">+I182/I$213</f>
        <v>0</v>
      </c>
      <c r="K182" s="14">
        <v>0</v>
      </c>
      <c r="L182" s="15">
        <f t="shared" ref="L182" si="894">+K182/K$213</f>
        <v>0</v>
      </c>
      <c r="M182" s="14">
        <v>0</v>
      </c>
      <c r="N182" s="15">
        <f t="shared" ref="N182" si="895">+M182/M$213</f>
        <v>0</v>
      </c>
      <c r="O182" s="14">
        <v>0</v>
      </c>
      <c r="P182" s="15">
        <f t="shared" ref="P182" si="896">+O182/O$213</f>
        <v>0</v>
      </c>
      <c r="Q182" s="14">
        <v>0</v>
      </c>
      <c r="R182" s="15">
        <f t="shared" ref="R182" si="897">+Q182/Q$213</f>
        <v>0</v>
      </c>
    </row>
    <row r="183" spans="1:18" s="2" customFormat="1" x14ac:dyDescent="0.25">
      <c r="A183" s="10">
        <v>50305</v>
      </c>
      <c r="B183" s="11" t="s">
        <v>188</v>
      </c>
      <c r="C183" s="12">
        <v>726533000</v>
      </c>
      <c r="D183" s="13">
        <v>9.8593768519814918E-6</v>
      </c>
      <c r="E183" s="14">
        <v>0</v>
      </c>
      <c r="F183" s="15">
        <f t="shared" si="642"/>
        <v>0</v>
      </c>
      <c r="G183" s="14">
        <v>0</v>
      </c>
      <c r="H183" s="15">
        <f t="shared" si="642"/>
        <v>0</v>
      </c>
      <c r="I183" s="14">
        <v>0</v>
      </c>
      <c r="J183" s="15">
        <f t="shared" ref="J183" si="898">+I183/I$213</f>
        <v>0</v>
      </c>
      <c r="K183" s="14">
        <v>726533000</v>
      </c>
      <c r="L183" s="15">
        <f t="shared" ref="L183" si="899">+K183/K$213</f>
        <v>2.1474481489705878E-5</v>
      </c>
      <c r="M183" s="14">
        <v>0</v>
      </c>
      <c r="N183" s="15">
        <f t="shared" ref="N183" si="900">+M183/M$213</f>
        <v>0</v>
      </c>
      <c r="O183" s="14">
        <v>0</v>
      </c>
      <c r="P183" s="15">
        <f t="shared" ref="P183" si="901">+O183/O$213</f>
        <v>0</v>
      </c>
      <c r="Q183" s="14">
        <v>0</v>
      </c>
      <c r="R183" s="15">
        <f t="shared" ref="R183" si="902">+Q183/Q$213</f>
        <v>0</v>
      </c>
    </row>
    <row r="184" spans="1:18" s="2" customFormat="1" ht="22.5" x14ac:dyDescent="0.25">
      <c r="A184" s="10">
        <v>50543</v>
      </c>
      <c r="B184" s="11" t="s">
        <v>189</v>
      </c>
      <c r="C184" s="12">
        <v>897940000</v>
      </c>
      <c r="D184" s="13">
        <v>1.2185446291453052E-5</v>
      </c>
      <c r="E184" s="14">
        <v>0</v>
      </c>
      <c r="F184" s="15">
        <f t="shared" si="642"/>
        <v>0</v>
      </c>
      <c r="G184" s="14">
        <v>0</v>
      </c>
      <c r="H184" s="15">
        <f t="shared" si="642"/>
        <v>0</v>
      </c>
      <c r="I184" s="14">
        <v>0</v>
      </c>
      <c r="J184" s="15">
        <f t="shared" ref="J184" si="903">+I184/I$213</f>
        <v>0</v>
      </c>
      <c r="K184" s="14">
        <v>0</v>
      </c>
      <c r="L184" s="15">
        <f t="shared" ref="L184" si="904">+K184/K$213</f>
        <v>0</v>
      </c>
      <c r="M184" s="14">
        <v>781208000</v>
      </c>
      <c r="N184" s="15">
        <f t="shared" ref="N184" si="905">+M184/M$213</f>
        <v>1.3591419004144348E-3</v>
      </c>
      <c r="O184" s="14">
        <v>62855000</v>
      </c>
      <c r="P184" s="15">
        <f t="shared" ref="P184" si="906">+O184/O$213</f>
        <v>3.9862613602106769E-3</v>
      </c>
      <c r="Q184" s="14">
        <v>53877000</v>
      </c>
      <c r="R184" s="15">
        <f t="shared" ref="R184" si="907">+Q184/Q$213</f>
        <v>4.529248351371355E-4</v>
      </c>
    </row>
    <row r="185" spans="1:18" s="2" customFormat="1" x14ac:dyDescent="0.25">
      <c r="A185" s="10">
        <v>50885</v>
      </c>
      <c r="B185" s="11" t="s">
        <v>190</v>
      </c>
      <c r="C185" s="12">
        <v>12593641000</v>
      </c>
      <c r="D185" s="13">
        <v>1.7090132527712443E-4</v>
      </c>
      <c r="E185" s="14">
        <v>12593641000</v>
      </c>
      <c r="F185" s="15">
        <f t="shared" si="642"/>
        <v>4.761357829917058E-4</v>
      </c>
      <c r="G185" s="14">
        <v>0</v>
      </c>
      <c r="H185" s="15">
        <f t="shared" si="642"/>
        <v>0</v>
      </c>
      <c r="I185" s="14">
        <v>0</v>
      </c>
      <c r="J185" s="15">
        <f t="shared" ref="J185" si="908">+I185/I$213</f>
        <v>0</v>
      </c>
      <c r="K185" s="14">
        <v>0</v>
      </c>
      <c r="L185" s="15">
        <f t="shared" ref="L185" si="909">+K185/K$213</f>
        <v>0</v>
      </c>
      <c r="M185" s="14">
        <v>0</v>
      </c>
      <c r="N185" s="15">
        <f t="shared" ref="N185" si="910">+M185/M$213</f>
        <v>0</v>
      </c>
      <c r="O185" s="14">
        <v>0</v>
      </c>
      <c r="P185" s="15">
        <f t="shared" ref="P185" si="911">+O185/O$213</f>
        <v>0</v>
      </c>
      <c r="Q185" s="14">
        <v>0</v>
      </c>
      <c r="R185" s="15">
        <f t="shared" ref="R185" si="912">+Q185/Q$213</f>
        <v>0</v>
      </c>
    </row>
    <row r="186" spans="1:18" s="2" customFormat="1" ht="22.5" x14ac:dyDescent="0.25">
      <c r="A186" s="10">
        <v>51566</v>
      </c>
      <c r="B186" s="11" t="s">
        <v>191</v>
      </c>
      <c r="C186" s="12">
        <v>3018899000</v>
      </c>
      <c r="D186" s="13">
        <v>4.0967805893290566E-5</v>
      </c>
      <c r="E186" s="14">
        <v>3018899000</v>
      </c>
      <c r="F186" s="15">
        <f t="shared" si="642"/>
        <v>1.1413743167189518E-4</v>
      </c>
      <c r="G186" s="14">
        <v>0</v>
      </c>
      <c r="H186" s="15">
        <f t="shared" si="642"/>
        <v>0</v>
      </c>
      <c r="I186" s="14">
        <v>0</v>
      </c>
      <c r="J186" s="15">
        <f t="shared" ref="J186" si="913">+I186/I$213</f>
        <v>0</v>
      </c>
      <c r="K186" s="14">
        <v>0</v>
      </c>
      <c r="L186" s="15">
        <f t="shared" ref="L186" si="914">+K186/K$213</f>
        <v>0</v>
      </c>
      <c r="M186" s="14">
        <v>0</v>
      </c>
      <c r="N186" s="15">
        <f t="shared" ref="N186" si="915">+M186/M$213</f>
        <v>0</v>
      </c>
      <c r="O186" s="14">
        <v>0</v>
      </c>
      <c r="P186" s="15">
        <f t="shared" ref="P186" si="916">+O186/O$213</f>
        <v>0</v>
      </c>
      <c r="Q186" s="14">
        <v>0</v>
      </c>
      <c r="R186" s="15">
        <f t="shared" ref="R186" si="917">+Q186/Q$213</f>
        <v>0</v>
      </c>
    </row>
    <row r="187" spans="1:18" s="2" customFormat="1" x14ac:dyDescent="0.25">
      <c r="A187" s="10">
        <v>52566</v>
      </c>
      <c r="B187" s="11" t="s">
        <v>192</v>
      </c>
      <c r="C187" s="12">
        <v>6697650000</v>
      </c>
      <c r="D187" s="13">
        <v>9.0890097728078199E-5</v>
      </c>
      <c r="E187" s="14">
        <v>0</v>
      </c>
      <c r="F187" s="15">
        <f t="shared" si="642"/>
        <v>0</v>
      </c>
      <c r="G187" s="14">
        <v>0</v>
      </c>
      <c r="H187" s="15">
        <f t="shared" si="642"/>
        <v>0</v>
      </c>
      <c r="I187" s="14">
        <v>0</v>
      </c>
      <c r="J187" s="15">
        <f t="shared" ref="J187" si="918">+I187/I$213</f>
        <v>0</v>
      </c>
      <c r="K187" s="14">
        <v>0</v>
      </c>
      <c r="L187" s="15">
        <f t="shared" ref="L187" si="919">+K187/K$213</f>
        <v>0</v>
      </c>
      <c r="M187" s="14">
        <v>6697650000</v>
      </c>
      <c r="N187" s="15">
        <f t="shared" ref="N187" si="920">+M187/M$213</f>
        <v>1.1652539079618668E-2</v>
      </c>
      <c r="O187" s="14">
        <v>0</v>
      </c>
      <c r="P187" s="15">
        <f t="shared" ref="P187" si="921">+O187/O$213</f>
        <v>0</v>
      </c>
      <c r="Q187" s="14">
        <v>0</v>
      </c>
      <c r="R187" s="15">
        <f t="shared" ref="R187" si="922">+Q187/Q$213</f>
        <v>0</v>
      </c>
    </row>
    <row r="188" spans="1:18" s="2" customFormat="1" x14ac:dyDescent="0.25">
      <c r="A188" s="10">
        <v>53047</v>
      </c>
      <c r="B188" s="11" t="s">
        <v>193</v>
      </c>
      <c r="C188" s="12">
        <v>51664042000</v>
      </c>
      <c r="D188" s="13">
        <v>7.0110409269035206E-4</v>
      </c>
      <c r="E188" s="14">
        <v>51664042000</v>
      </c>
      <c r="F188" s="15">
        <f t="shared" si="642"/>
        <v>1.9532952456073963E-3</v>
      </c>
      <c r="G188" s="14">
        <v>0</v>
      </c>
      <c r="H188" s="15">
        <f t="shared" si="642"/>
        <v>0</v>
      </c>
      <c r="I188" s="14">
        <v>0</v>
      </c>
      <c r="J188" s="15">
        <f t="shared" ref="J188" si="923">+I188/I$213</f>
        <v>0</v>
      </c>
      <c r="K188" s="14">
        <v>0</v>
      </c>
      <c r="L188" s="15">
        <f t="shared" ref="L188" si="924">+K188/K$213</f>
        <v>0</v>
      </c>
      <c r="M188" s="14">
        <v>0</v>
      </c>
      <c r="N188" s="15">
        <f t="shared" ref="N188" si="925">+M188/M$213</f>
        <v>0</v>
      </c>
      <c r="O188" s="14">
        <v>0</v>
      </c>
      <c r="P188" s="15">
        <f t="shared" ref="P188" si="926">+O188/O$213</f>
        <v>0</v>
      </c>
      <c r="Q188" s="14">
        <v>0</v>
      </c>
      <c r="R188" s="15">
        <f t="shared" ref="R188" si="927">+Q188/Q$213</f>
        <v>0</v>
      </c>
    </row>
    <row r="189" spans="1:18" s="2" customFormat="1" ht="22.5" x14ac:dyDescent="0.25">
      <c r="A189" s="10">
        <v>54406</v>
      </c>
      <c r="B189" s="11" t="s">
        <v>194</v>
      </c>
      <c r="C189" s="12">
        <v>1311883000</v>
      </c>
      <c r="D189" s="13">
        <v>1.7802837424739186E-5</v>
      </c>
      <c r="E189" s="14">
        <v>0</v>
      </c>
      <c r="F189" s="15">
        <f t="shared" si="642"/>
        <v>0</v>
      </c>
      <c r="G189" s="14">
        <v>0</v>
      </c>
      <c r="H189" s="15">
        <f t="shared" si="642"/>
        <v>0</v>
      </c>
      <c r="I189" s="14">
        <v>0</v>
      </c>
      <c r="J189" s="15">
        <f t="shared" ref="J189" si="928">+I189/I$213</f>
        <v>0</v>
      </c>
      <c r="K189" s="14">
        <v>1311883000</v>
      </c>
      <c r="L189" s="15">
        <f t="shared" ref="L189" si="929">+K189/K$213</f>
        <v>3.8775949888249831E-5</v>
      </c>
      <c r="M189" s="14">
        <v>0</v>
      </c>
      <c r="N189" s="15">
        <f t="shared" ref="N189" si="930">+M189/M$213</f>
        <v>0</v>
      </c>
      <c r="O189" s="14">
        <v>0</v>
      </c>
      <c r="P189" s="15">
        <f t="shared" ref="P189" si="931">+O189/O$213</f>
        <v>0</v>
      </c>
      <c r="Q189" s="14">
        <v>0</v>
      </c>
      <c r="R189" s="15">
        <f t="shared" ref="R189" si="932">+Q189/Q$213</f>
        <v>0</v>
      </c>
    </row>
    <row r="190" spans="1:18" s="2" customFormat="1" ht="22.5" x14ac:dyDescent="0.25">
      <c r="A190" s="10">
        <v>54786</v>
      </c>
      <c r="B190" s="11" t="s">
        <v>195</v>
      </c>
      <c r="C190" s="12">
        <v>45366858</v>
      </c>
      <c r="D190" s="13">
        <v>6.1564849719466473E-7</v>
      </c>
      <c r="E190" s="14">
        <v>0</v>
      </c>
      <c r="F190" s="15">
        <f t="shared" si="642"/>
        <v>0</v>
      </c>
      <c r="G190" s="14">
        <v>0</v>
      </c>
      <c r="H190" s="15">
        <f t="shared" si="642"/>
        <v>0</v>
      </c>
      <c r="I190" s="14">
        <v>0</v>
      </c>
      <c r="J190" s="15">
        <f t="shared" ref="J190" si="933">+I190/I$213</f>
        <v>0</v>
      </c>
      <c r="K190" s="14">
        <v>45366858</v>
      </c>
      <c r="L190" s="15">
        <f t="shared" ref="L190" si="934">+K190/K$213</f>
        <v>1.3409298027303853E-6</v>
      </c>
      <c r="M190" s="14">
        <v>0</v>
      </c>
      <c r="N190" s="15">
        <f t="shared" ref="N190" si="935">+M190/M$213</f>
        <v>0</v>
      </c>
      <c r="O190" s="14">
        <v>0</v>
      </c>
      <c r="P190" s="15">
        <f t="shared" ref="P190" si="936">+O190/O$213</f>
        <v>0</v>
      </c>
      <c r="Q190" s="14">
        <v>0</v>
      </c>
      <c r="R190" s="15">
        <f t="shared" ref="R190" si="937">+Q190/Q$213</f>
        <v>0</v>
      </c>
    </row>
    <row r="191" spans="1:18" s="2" customFormat="1" x14ac:dyDescent="0.25">
      <c r="A191" s="10">
        <v>54787</v>
      </c>
      <c r="B191" s="11" t="s">
        <v>196</v>
      </c>
      <c r="C191" s="12">
        <v>3865000</v>
      </c>
      <c r="D191" s="13">
        <v>5.2449773833960006E-8</v>
      </c>
      <c r="E191" s="14">
        <v>0</v>
      </c>
      <c r="F191" s="15">
        <f t="shared" si="642"/>
        <v>0</v>
      </c>
      <c r="G191" s="14">
        <v>0</v>
      </c>
      <c r="H191" s="15">
        <f t="shared" si="642"/>
        <v>0</v>
      </c>
      <c r="I191" s="14">
        <v>0</v>
      </c>
      <c r="J191" s="15">
        <f t="shared" ref="J191" si="938">+I191/I$213</f>
        <v>0</v>
      </c>
      <c r="K191" s="14">
        <v>0</v>
      </c>
      <c r="L191" s="15">
        <f t="shared" ref="L191" si="939">+K191/K$213</f>
        <v>0</v>
      </c>
      <c r="M191" s="14">
        <v>0</v>
      </c>
      <c r="N191" s="15">
        <f t="shared" ref="N191" si="940">+M191/M$213</f>
        <v>0</v>
      </c>
      <c r="O191" s="14">
        <v>0</v>
      </c>
      <c r="P191" s="15">
        <f t="shared" ref="P191" si="941">+O191/O$213</f>
        <v>0</v>
      </c>
      <c r="Q191" s="14">
        <v>3865000</v>
      </c>
      <c r="R191" s="15">
        <f t="shared" ref="R191" si="942">+Q191/Q$213</f>
        <v>3.2491684537094283E-5</v>
      </c>
    </row>
    <row r="192" spans="1:18" s="2" customFormat="1" x14ac:dyDescent="0.25">
      <c r="A192" s="10">
        <v>54926</v>
      </c>
      <c r="B192" s="11" t="s">
        <v>197</v>
      </c>
      <c r="C192" s="12">
        <v>14757757000</v>
      </c>
      <c r="D192" s="13">
        <v>2.0026934461747479E-4</v>
      </c>
      <c r="E192" s="14">
        <v>0</v>
      </c>
      <c r="F192" s="15">
        <f t="shared" si="642"/>
        <v>0</v>
      </c>
      <c r="G192" s="14">
        <v>0</v>
      </c>
      <c r="H192" s="15">
        <f t="shared" si="642"/>
        <v>0</v>
      </c>
      <c r="I192" s="14">
        <v>0</v>
      </c>
      <c r="J192" s="15">
        <f t="shared" ref="J192" si="943">+I192/I$213</f>
        <v>0</v>
      </c>
      <c r="K192" s="14">
        <v>14757757000</v>
      </c>
      <c r="L192" s="15">
        <f t="shared" ref="L192" si="944">+K192/K$213</f>
        <v>4.3620204385220952E-4</v>
      </c>
      <c r="M192" s="14">
        <v>0</v>
      </c>
      <c r="N192" s="15">
        <f t="shared" ref="N192" si="945">+M192/M$213</f>
        <v>0</v>
      </c>
      <c r="O192" s="14">
        <v>0</v>
      </c>
      <c r="P192" s="15">
        <f t="shared" ref="P192" si="946">+O192/O$213</f>
        <v>0</v>
      </c>
      <c r="Q192" s="14">
        <v>0</v>
      </c>
      <c r="R192" s="15">
        <f t="shared" ref="R192" si="947">+Q192/Q$213</f>
        <v>0</v>
      </c>
    </row>
    <row r="193" spans="1:18" s="2" customFormat="1" ht="45" x14ac:dyDescent="0.25">
      <c r="A193" s="10">
        <v>55927</v>
      </c>
      <c r="B193" s="11" t="s">
        <v>198</v>
      </c>
      <c r="C193" s="12">
        <v>837911000</v>
      </c>
      <c r="D193" s="13">
        <v>1.1370825987836291E-5</v>
      </c>
      <c r="E193" s="14">
        <v>0</v>
      </c>
      <c r="F193" s="15">
        <f t="shared" si="642"/>
        <v>0</v>
      </c>
      <c r="G193" s="14">
        <v>0</v>
      </c>
      <c r="H193" s="15">
        <f t="shared" si="642"/>
        <v>0</v>
      </c>
      <c r="I193" s="14">
        <v>0</v>
      </c>
      <c r="J193" s="15">
        <f t="shared" ref="J193" si="948">+I193/I$213</f>
        <v>0</v>
      </c>
      <c r="K193" s="14">
        <v>0</v>
      </c>
      <c r="L193" s="15">
        <f t="shared" ref="L193" si="949">+K193/K$213</f>
        <v>0</v>
      </c>
      <c r="M193" s="14">
        <v>279304000</v>
      </c>
      <c r="N193" s="15">
        <f t="shared" ref="N193" si="950">+M193/M$213</f>
        <v>4.8593174846308962E-4</v>
      </c>
      <c r="O193" s="14">
        <v>279303000</v>
      </c>
      <c r="P193" s="15">
        <f t="shared" ref="P193" si="951">+O193/O$213</f>
        <v>1.771338408544941E-2</v>
      </c>
      <c r="Q193" s="14">
        <v>279304000</v>
      </c>
      <c r="R193" s="15">
        <f t="shared" ref="R193" si="952">+Q193/Q$213</f>
        <v>2.3480096915778994E-3</v>
      </c>
    </row>
    <row r="194" spans="1:18" s="2" customFormat="1" ht="22.5" x14ac:dyDescent="0.25">
      <c r="A194" s="10">
        <v>56126</v>
      </c>
      <c r="B194" s="11" t="s">
        <v>199</v>
      </c>
      <c r="C194" s="12">
        <v>48166159</v>
      </c>
      <c r="D194" s="13">
        <v>6.5363626028474961E-7</v>
      </c>
      <c r="E194" s="14">
        <v>0</v>
      </c>
      <c r="F194" s="15">
        <f t="shared" si="642"/>
        <v>0</v>
      </c>
      <c r="G194" s="14">
        <v>0</v>
      </c>
      <c r="H194" s="15">
        <f t="shared" si="642"/>
        <v>0</v>
      </c>
      <c r="I194" s="14">
        <v>0</v>
      </c>
      <c r="J194" s="15">
        <f t="shared" ref="J194" si="953">+I194/I$213</f>
        <v>0</v>
      </c>
      <c r="K194" s="14">
        <v>48166159</v>
      </c>
      <c r="L194" s="15">
        <f t="shared" ref="L194" si="954">+K194/K$213</f>
        <v>1.4236700740031494E-6</v>
      </c>
      <c r="M194" s="14">
        <v>0</v>
      </c>
      <c r="N194" s="15">
        <f t="shared" ref="N194" si="955">+M194/M$213</f>
        <v>0</v>
      </c>
      <c r="O194" s="14">
        <v>0</v>
      </c>
      <c r="P194" s="15">
        <f t="shared" ref="P194" si="956">+O194/O$213</f>
        <v>0</v>
      </c>
      <c r="Q194" s="14">
        <v>0</v>
      </c>
      <c r="R194" s="15">
        <f t="shared" ref="R194" si="957">+Q194/Q$213</f>
        <v>0</v>
      </c>
    </row>
    <row r="195" spans="1:18" s="2" customFormat="1" ht="22.5" x14ac:dyDescent="0.25">
      <c r="A195" s="10">
        <v>56127</v>
      </c>
      <c r="B195" s="11" t="s">
        <v>200</v>
      </c>
      <c r="C195" s="12">
        <v>50444270</v>
      </c>
      <c r="D195" s="13">
        <v>6.8455124261816658E-7</v>
      </c>
      <c r="E195" s="14">
        <v>0</v>
      </c>
      <c r="F195" s="15">
        <f t="shared" si="642"/>
        <v>0</v>
      </c>
      <c r="G195" s="14">
        <v>0</v>
      </c>
      <c r="H195" s="15">
        <f t="shared" si="642"/>
        <v>0</v>
      </c>
      <c r="I195" s="14">
        <v>0</v>
      </c>
      <c r="J195" s="15">
        <f t="shared" ref="J195" si="958">+I195/I$213</f>
        <v>0</v>
      </c>
      <c r="K195" s="14">
        <v>50444270</v>
      </c>
      <c r="L195" s="15">
        <f t="shared" ref="L195" si="959">+K195/K$213</f>
        <v>1.4910052845180131E-6</v>
      </c>
      <c r="M195" s="14">
        <v>0</v>
      </c>
      <c r="N195" s="15">
        <f t="shared" ref="N195" si="960">+M195/M$213</f>
        <v>0</v>
      </c>
      <c r="O195" s="14">
        <v>0</v>
      </c>
      <c r="P195" s="15">
        <f t="shared" ref="P195" si="961">+O195/O$213</f>
        <v>0</v>
      </c>
      <c r="Q195" s="14">
        <v>0</v>
      </c>
      <c r="R195" s="15">
        <f t="shared" ref="R195" si="962">+Q195/Q$213</f>
        <v>0</v>
      </c>
    </row>
    <row r="196" spans="1:18" s="2" customFormat="1" x14ac:dyDescent="0.25">
      <c r="A196" s="10">
        <v>59010</v>
      </c>
      <c r="B196" s="11" t="s">
        <v>201</v>
      </c>
      <c r="C196" s="12">
        <v>1438935000</v>
      </c>
      <c r="D196" s="13">
        <v>1.9526989731376258E-5</v>
      </c>
      <c r="E196" s="14">
        <v>0</v>
      </c>
      <c r="F196" s="15">
        <f t="shared" ref="F196:H211" si="963">+E196/E$213</f>
        <v>0</v>
      </c>
      <c r="G196" s="14">
        <v>0</v>
      </c>
      <c r="H196" s="15">
        <f t="shared" si="963"/>
        <v>0</v>
      </c>
      <c r="I196" s="14">
        <v>0</v>
      </c>
      <c r="J196" s="15">
        <f t="shared" ref="J196" si="964">+I196/I$213</f>
        <v>0</v>
      </c>
      <c r="K196" s="14">
        <v>1438935000</v>
      </c>
      <c r="L196" s="15">
        <f t="shared" ref="L196" si="965">+K196/K$213</f>
        <v>4.2531286290354226E-5</v>
      </c>
      <c r="M196" s="14">
        <v>0</v>
      </c>
      <c r="N196" s="15">
        <f t="shared" ref="N196" si="966">+M196/M$213</f>
        <v>0</v>
      </c>
      <c r="O196" s="14">
        <v>0</v>
      </c>
      <c r="P196" s="15">
        <f t="shared" ref="P196" si="967">+O196/O$213</f>
        <v>0</v>
      </c>
      <c r="Q196" s="14">
        <v>0</v>
      </c>
      <c r="R196" s="15">
        <f t="shared" ref="R196" si="968">+Q196/Q$213</f>
        <v>0</v>
      </c>
    </row>
    <row r="197" spans="1:18" s="2" customFormat="1" x14ac:dyDescent="0.25">
      <c r="A197" s="10">
        <v>59850</v>
      </c>
      <c r="B197" s="11" t="s">
        <v>202</v>
      </c>
      <c r="C197" s="12">
        <v>932220000</v>
      </c>
      <c r="D197" s="13">
        <v>1.2650641180722949E-5</v>
      </c>
      <c r="E197" s="14">
        <v>0</v>
      </c>
      <c r="F197" s="15">
        <f t="shared" si="963"/>
        <v>0</v>
      </c>
      <c r="G197" s="14">
        <v>0</v>
      </c>
      <c r="H197" s="15">
        <f t="shared" si="963"/>
        <v>0</v>
      </c>
      <c r="I197" s="14">
        <v>0</v>
      </c>
      <c r="J197" s="15">
        <f t="shared" ref="J197" si="969">+I197/I$213</f>
        <v>0</v>
      </c>
      <c r="K197" s="14">
        <v>932220000</v>
      </c>
      <c r="L197" s="15">
        <f t="shared" ref="L197" si="970">+K197/K$213</f>
        <v>2.7554069993150501E-5</v>
      </c>
      <c r="M197" s="14">
        <v>0</v>
      </c>
      <c r="N197" s="15">
        <f t="shared" ref="N197" si="971">+M197/M$213</f>
        <v>0</v>
      </c>
      <c r="O197" s="14">
        <v>0</v>
      </c>
      <c r="P197" s="15">
        <f t="shared" ref="P197" si="972">+O197/O$213</f>
        <v>0</v>
      </c>
      <c r="Q197" s="14">
        <v>0</v>
      </c>
      <c r="R197" s="15">
        <f t="shared" ref="R197" si="973">+Q197/Q$213</f>
        <v>0</v>
      </c>
    </row>
    <row r="198" spans="1:18" s="2" customFormat="1" x14ac:dyDescent="0.25">
      <c r="A198" s="10">
        <v>60251</v>
      </c>
      <c r="B198" s="11" t="s">
        <v>203</v>
      </c>
      <c r="C198" s="12">
        <v>17595373000</v>
      </c>
      <c r="D198" s="13">
        <v>2.3877705934648548E-4</v>
      </c>
      <c r="E198" s="14">
        <v>0</v>
      </c>
      <c r="F198" s="15">
        <f t="shared" si="963"/>
        <v>0</v>
      </c>
      <c r="G198" s="14">
        <v>17595373000</v>
      </c>
      <c r="H198" s="15">
        <f t="shared" si="963"/>
        <v>5.0841387344942078E-3</v>
      </c>
      <c r="I198" s="14">
        <v>0</v>
      </c>
      <c r="J198" s="15">
        <f t="shared" ref="J198" si="974">+I198/I$213</f>
        <v>0</v>
      </c>
      <c r="K198" s="14">
        <v>0</v>
      </c>
      <c r="L198" s="15">
        <f t="shared" ref="L198" si="975">+K198/K$213</f>
        <v>0</v>
      </c>
      <c r="M198" s="14">
        <v>0</v>
      </c>
      <c r="N198" s="15">
        <f t="shared" ref="N198" si="976">+M198/M$213</f>
        <v>0</v>
      </c>
      <c r="O198" s="14">
        <v>0</v>
      </c>
      <c r="P198" s="15">
        <f t="shared" ref="P198" si="977">+O198/O$213</f>
        <v>0</v>
      </c>
      <c r="Q198" s="14">
        <v>0</v>
      </c>
      <c r="R198" s="15">
        <f t="shared" ref="R198" si="978">+Q198/Q$213</f>
        <v>0</v>
      </c>
    </row>
    <row r="199" spans="1:18" s="2" customFormat="1" x14ac:dyDescent="0.25">
      <c r="A199" s="10">
        <v>60311</v>
      </c>
      <c r="B199" s="11" t="s">
        <v>204</v>
      </c>
      <c r="C199" s="12">
        <v>1000</v>
      </c>
      <c r="D199" s="13">
        <v>1.3570446011373869E-11</v>
      </c>
      <c r="E199" s="14">
        <v>1000</v>
      </c>
      <c r="F199" s="15">
        <f t="shared" si="963"/>
        <v>3.7807635058971892E-11</v>
      </c>
      <c r="G199" s="14">
        <v>0</v>
      </c>
      <c r="H199" s="15">
        <f t="shared" si="963"/>
        <v>0</v>
      </c>
      <c r="I199" s="14">
        <v>0</v>
      </c>
      <c r="J199" s="15">
        <f t="shared" ref="J199" si="979">+I199/I$213</f>
        <v>0</v>
      </c>
      <c r="K199" s="14">
        <v>0</v>
      </c>
      <c r="L199" s="15">
        <f t="shared" ref="L199" si="980">+K199/K$213</f>
        <v>0</v>
      </c>
      <c r="M199" s="14">
        <v>0</v>
      </c>
      <c r="N199" s="15">
        <f t="shared" ref="N199" si="981">+M199/M$213</f>
        <v>0</v>
      </c>
      <c r="O199" s="14">
        <v>0</v>
      </c>
      <c r="P199" s="15">
        <f t="shared" ref="P199" si="982">+O199/O$213</f>
        <v>0</v>
      </c>
      <c r="Q199" s="14">
        <v>0</v>
      </c>
      <c r="R199" s="15">
        <f t="shared" ref="R199" si="983">+Q199/Q$213</f>
        <v>0</v>
      </c>
    </row>
    <row r="200" spans="1:18" s="2" customFormat="1" x14ac:dyDescent="0.25">
      <c r="A200" s="10">
        <v>60594</v>
      </c>
      <c r="B200" s="11" t="s">
        <v>205</v>
      </c>
      <c r="C200" s="12">
        <v>2000</v>
      </c>
      <c r="D200" s="13">
        <v>2.7140892022747739E-11</v>
      </c>
      <c r="E200" s="14">
        <v>2000</v>
      </c>
      <c r="F200" s="15">
        <f t="shared" si="963"/>
        <v>7.5615270117943783E-11</v>
      </c>
      <c r="G200" s="14">
        <v>0</v>
      </c>
      <c r="H200" s="15">
        <f t="shared" si="963"/>
        <v>0</v>
      </c>
      <c r="I200" s="14">
        <v>0</v>
      </c>
      <c r="J200" s="15">
        <f t="shared" ref="J200" si="984">+I200/I$213</f>
        <v>0</v>
      </c>
      <c r="K200" s="14">
        <v>0</v>
      </c>
      <c r="L200" s="15">
        <f t="shared" ref="L200" si="985">+K200/K$213</f>
        <v>0</v>
      </c>
      <c r="M200" s="14">
        <v>0</v>
      </c>
      <c r="N200" s="15">
        <f t="shared" ref="N200" si="986">+M200/M$213</f>
        <v>0</v>
      </c>
      <c r="O200" s="14">
        <v>0</v>
      </c>
      <c r="P200" s="15">
        <f t="shared" ref="P200" si="987">+O200/O$213</f>
        <v>0</v>
      </c>
      <c r="Q200" s="14">
        <v>0</v>
      </c>
      <c r="R200" s="15">
        <f t="shared" ref="R200" si="988">+Q200/Q$213</f>
        <v>0</v>
      </c>
    </row>
    <row r="201" spans="1:18" s="2" customFormat="1" x14ac:dyDescent="0.25">
      <c r="A201" s="10">
        <v>60670</v>
      </c>
      <c r="B201" s="11" t="s">
        <v>206</v>
      </c>
      <c r="C201" s="12">
        <v>242900000</v>
      </c>
      <c r="D201" s="13">
        <v>3.2962613361627129E-6</v>
      </c>
      <c r="E201" s="14">
        <v>0</v>
      </c>
      <c r="F201" s="15">
        <f t="shared" si="963"/>
        <v>0</v>
      </c>
      <c r="G201" s="14">
        <v>0</v>
      </c>
      <c r="H201" s="15">
        <f t="shared" si="963"/>
        <v>0</v>
      </c>
      <c r="I201" s="14">
        <v>0</v>
      </c>
      <c r="J201" s="15">
        <f t="shared" ref="J201" si="989">+I201/I$213</f>
        <v>0</v>
      </c>
      <c r="K201" s="14">
        <v>242900000</v>
      </c>
      <c r="L201" s="15">
        <f t="shared" ref="L201" si="990">+K201/K$213</f>
        <v>7.1795108465129015E-6</v>
      </c>
      <c r="M201" s="14">
        <v>0</v>
      </c>
      <c r="N201" s="15">
        <f t="shared" ref="N201" si="991">+M201/M$213</f>
        <v>0</v>
      </c>
      <c r="O201" s="14">
        <v>0</v>
      </c>
      <c r="P201" s="15">
        <f t="shared" ref="P201" si="992">+O201/O$213</f>
        <v>0</v>
      </c>
      <c r="Q201" s="14">
        <v>0</v>
      </c>
      <c r="R201" s="15">
        <f t="shared" ref="R201" si="993">+Q201/Q$213</f>
        <v>0</v>
      </c>
    </row>
    <row r="202" spans="1:18" s="2" customFormat="1" x14ac:dyDescent="0.25">
      <c r="A202" s="10">
        <v>60870</v>
      </c>
      <c r="B202" s="11" t="s">
        <v>207</v>
      </c>
      <c r="C202" s="12">
        <v>28445000</v>
      </c>
      <c r="D202" s="13">
        <v>3.8601133679352972E-7</v>
      </c>
      <c r="E202" s="14">
        <v>0</v>
      </c>
      <c r="F202" s="15">
        <f t="shared" si="963"/>
        <v>0</v>
      </c>
      <c r="G202" s="14">
        <v>0</v>
      </c>
      <c r="H202" s="15">
        <f t="shared" si="963"/>
        <v>0</v>
      </c>
      <c r="I202" s="14">
        <v>0</v>
      </c>
      <c r="J202" s="15">
        <f t="shared" ref="J202" si="994">+I202/I$213</f>
        <v>0</v>
      </c>
      <c r="K202" s="14">
        <v>28445000</v>
      </c>
      <c r="L202" s="15">
        <f t="shared" ref="L202" si="995">+K202/K$213</f>
        <v>8.4076239616739184E-7</v>
      </c>
      <c r="M202" s="14">
        <v>0</v>
      </c>
      <c r="N202" s="15">
        <f t="shared" ref="N202" si="996">+M202/M$213</f>
        <v>0</v>
      </c>
      <c r="O202" s="14">
        <v>0</v>
      </c>
      <c r="P202" s="15">
        <f t="shared" ref="P202" si="997">+O202/O$213</f>
        <v>0</v>
      </c>
      <c r="Q202" s="14">
        <v>0</v>
      </c>
      <c r="R202" s="15">
        <f t="shared" ref="R202" si="998">+Q202/Q$213</f>
        <v>0</v>
      </c>
    </row>
    <row r="203" spans="1:18" s="2" customFormat="1" x14ac:dyDescent="0.25">
      <c r="A203" s="10">
        <v>60990</v>
      </c>
      <c r="B203" s="11" t="s">
        <v>208</v>
      </c>
      <c r="C203" s="12">
        <v>35136</v>
      </c>
      <c r="D203" s="13">
        <v>4.7681119105563224E-10</v>
      </c>
      <c r="E203" s="14">
        <v>21571</v>
      </c>
      <c r="F203" s="15">
        <f t="shared" si="963"/>
        <v>8.1554849585708263E-10</v>
      </c>
      <c r="G203" s="14">
        <v>0</v>
      </c>
      <c r="H203" s="15">
        <f t="shared" si="963"/>
        <v>0</v>
      </c>
      <c r="I203" s="14">
        <v>0</v>
      </c>
      <c r="J203" s="15">
        <f t="shared" ref="J203" si="999">+I203/I$213</f>
        <v>0</v>
      </c>
      <c r="K203" s="14">
        <v>13565</v>
      </c>
      <c r="L203" s="15">
        <f t="shared" ref="L203" si="1000">+K203/K$213</f>
        <v>4.009471578136991E-10</v>
      </c>
      <c r="M203" s="14">
        <v>0</v>
      </c>
      <c r="N203" s="15">
        <f t="shared" ref="N203" si="1001">+M203/M$213</f>
        <v>0</v>
      </c>
      <c r="O203" s="14">
        <v>0</v>
      </c>
      <c r="P203" s="15">
        <f t="shared" ref="P203" si="1002">+O203/O$213</f>
        <v>0</v>
      </c>
      <c r="Q203" s="14">
        <v>0</v>
      </c>
      <c r="R203" s="15">
        <f t="shared" ref="R203" si="1003">+Q203/Q$213</f>
        <v>0</v>
      </c>
    </row>
    <row r="204" spans="1:18" s="2" customFormat="1" ht="22.5" x14ac:dyDescent="0.25">
      <c r="A204" s="10">
        <v>61291</v>
      </c>
      <c r="B204" s="11" t="s">
        <v>209</v>
      </c>
      <c r="C204" s="12">
        <v>6174000000</v>
      </c>
      <c r="D204" s="13">
        <v>8.3783933674222267E-5</v>
      </c>
      <c r="E204" s="14">
        <v>0</v>
      </c>
      <c r="F204" s="15">
        <f t="shared" si="963"/>
        <v>0</v>
      </c>
      <c r="G204" s="14">
        <v>0</v>
      </c>
      <c r="H204" s="15">
        <f t="shared" si="963"/>
        <v>0</v>
      </c>
      <c r="I204" s="14">
        <v>0</v>
      </c>
      <c r="J204" s="15">
        <f t="shared" ref="J204" si="1004">+I204/I$213</f>
        <v>0</v>
      </c>
      <c r="K204" s="14">
        <v>6174000000</v>
      </c>
      <c r="L204" s="15">
        <f t="shared" ref="L204" si="1005">+K204/K$213</f>
        <v>1.8248785494594751E-4</v>
      </c>
      <c r="M204" s="14">
        <v>0</v>
      </c>
      <c r="N204" s="15">
        <f t="shared" ref="N204" si="1006">+M204/M$213</f>
        <v>0</v>
      </c>
      <c r="O204" s="14">
        <v>0</v>
      </c>
      <c r="P204" s="15">
        <f t="shared" ref="P204" si="1007">+O204/O$213</f>
        <v>0</v>
      </c>
      <c r="Q204" s="14">
        <v>0</v>
      </c>
      <c r="R204" s="15">
        <f t="shared" ref="R204" si="1008">+Q204/Q$213</f>
        <v>0</v>
      </c>
    </row>
    <row r="205" spans="1:18" s="2" customFormat="1" x14ac:dyDescent="0.25">
      <c r="A205" s="10">
        <v>62071</v>
      </c>
      <c r="B205" s="11" t="s">
        <v>210</v>
      </c>
      <c r="C205" s="12">
        <v>825105000</v>
      </c>
      <c r="D205" s="13">
        <v>1.1197042856214637E-5</v>
      </c>
      <c r="E205" s="14">
        <v>0</v>
      </c>
      <c r="F205" s="15">
        <f t="shared" si="963"/>
        <v>0</v>
      </c>
      <c r="G205" s="14">
        <v>0</v>
      </c>
      <c r="H205" s="15">
        <f t="shared" si="963"/>
        <v>0</v>
      </c>
      <c r="I205" s="14">
        <v>0</v>
      </c>
      <c r="J205" s="15">
        <f t="shared" ref="J205" si="1009">+I205/I$213</f>
        <v>0</v>
      </c>
      <c r="K205" s="14">
        <v>825105000</v>
      </c>
      <c r="L205" s="15">
        <f t="shared" ref="L205" si="1010">+K205/K$213</f>
        <v>2.4388020983993525E-5</v>
      </c>
      <c r="M205" s="14">
        <v>0</v>
      </c>
      <c r="N205" s="15">
        <f t="shared" ref="N205" si="1011">+M205/M$213</f>
        <v>0</v>
      </c>
      <c r="O205" s="14">
        <v>0</v>
      </c>
      <c r="P205" s="15">
        <f t="shared" ref="P205" si="1012">+O205/O$213</f>
        <v>0</v>
      </c>
      <c r="Q205" s="14">
        <v>0</v>
      </c>
      <c r="R205" s="15">
        <f t="shared" ref="R205" si="1013">+Q205/Q$213</f>
        <v>0</v>
      </c>
    </row>
    <row r="206" spans="1:18" s="2" customFormat="1" x14ac:dyDescent="0.25">
      <c r="A206" s="10">
        <v>62292</v>
      </c>
      <c r="B206" s="11" t="s">
        <v>211</v>
      </c>
      <c r="C206" s="12">
        <v>2557234000</v>
      </c>
      <c r="D206" s="13">
        <v>3.4702805935449644E-5</v>
      </c>
      <c r="E206" s="14">
        <v>2557234000</v>
      </c>
      <c r="F206" s="15">
        <f t="shared" si="963"/>
        <v>9.6682969832394915E-5</v>
      </c>
      <c r="G206" s="14">
        <v>0</v>
      </c>
      <c r="H206" s="15">
        <f t="shared" si="963"/>
        <v>0</v>
      </c>
      <c r="I206" s="14">
        <v>0</v>
      </c>
      <c r="J206" s="15">
        <f t="shared" ref="J206" si="1014">+I206/I$213</f>
        <v>0</v>
      </c>
      <c r="K206" s="14">
        <v>0</v>
      </c>
      <c r="L206" s="15">
        <f t="shared" ref="L206" si="1015">+K206/K$213</f>
        <v>0</v>
      </c>
      <c r="M206" s="14">
        <v>0</v>
      </c>
      <c r="N206" s="15">
        <f t="shared" ref="N206" si="1016">+M206/M$213</f>
        <v>0</v>
      </c>
      <c r="O206" s="14">
        <v>0</v>
      </c>
      <c r="P206" s="15">
        <f t="shared" ref="P206" si="1017">+O206/O$213</f>
        <v>0</v>
      </c>
      <c r="Q206" s="14">
        <v>0</v>
      </c>
      <c r="R206" s="15">
        <f t="shared" ref="R206" si="1018">+Q206/Q$213</f>
        <v>0</v>
      </c>
    </row>
    <row r="207" spans="1:18" s="2" customFormat="1" x14ac:dyDescent="0.25">
      <c r="A207" s="10">
        <v>62371</v>
      </c>
      <c r="B207" s="11" t="s">
        <v>212</v>
      </c>
      <c r="C207" s="12">
        <v>79673000</v>
      </c>
      <c r="D207" s="13">
        <v>1.0811981450641903E-6</v>
      </c>
      <c r="E207" s="14">
        <v>0</v>
      </c>
      <c r="F207" s="15">
        <f t="shared" si="963"/>
        <v>0</v>
      </c>
      <c r="G207" s="14">
        <v>0</v>
      </c>
      <c r="H207" s="15">
        <f t="shared" si="963"/>
        <v>0</v>
      </c>
      <c r="I207" s="14">
        <v>0</v>
      </c>
      <c r="J207" s="15">
        <f t="shared" ref="J207" si="1019">+I207/I$213</f>
        <v>0</v>
      </c>
      <c r="K207" s="14">
        <v>79673000</v>
      </c>
      <c r="L207" s="15">
        <f t="shared" ref="L207" si="1020">+K207/K$213</f>
        <v>2.3549327611124841E-6</v>
      </c>
      <c r="M207" s="14">
        <v>0</v>
      </c>
      <c r="N207" s="15">
        <f t="shared" ref="N207" si="1021">+M207/M$213</f>
        <v>0</v>
      </c>
      <c r="O207" s="14">
        <v>0</v>
      </c>
      <c r="P207" s="15">
        <f t="shared" ref="P207" si="1022">+O207/O$213</f>
        <v>0</v>
      </c>
      <c r="Q207" s="14">
        <v>0</v>
      </c>
      <c r="R207" s="15">
        <f t="shared" ref="R207" si="1023">+Q207/Q$213</f>
        <v>0</v>
      </c>
    </row>
    <row r="208" spans="1:18" s="2" customFormat="1" x14ac:dyDescent="0.25">
      <c r="A208" s="10">
        <v>62970</v>
      </c>
      <c r="B208" s="11" t="s">
        <v>213</v>
      </c>
      <c r="C208" s="12">
        <v>998750000</v>
      </c>
      <c r="D208" s="13">
        <v>1.3553482953859652E-5</v>
      </c>
      <c r="E208" s="14">
        <v>0</v>
      </c>
      <c r="F208" s="15">
        <f t="shared" si="963"/>
        <v>0</v>
      </c>
      <c r="G208" s="14">
        <v>0</v>
      </c>
      <c r="H208" s="15">
        <f t="shared" si="963"/>
        <v>0</v>
      </c>
      <c r="I208" s="14">
        <v>0</v>
      </c>
      <c r="J208" s="15">
        <f t="shared" ref="J208" si="1024">+I208/I$213</f>
        <v>0</v>
      </c>
      <c r="K208" s="14">
        <v>998750000</v>
      </c>
      <c r="L208" s="15">
        <f t="shared" ref="L208" si="1025">+K208/K$213</f>
        <v>2.9520528851192919E-5</v>
      </c>
      <c r="M208" s="14">
        <v>0</v>
      </c>
      <c r="N208" s="15">
        <f t="shared" ref="N208" si="1026">+M208/M$213</f>
        <v>0</v>
      </c>
      <c r="O208" s="14">
        <v>0</v>
      </c>
      <c r="P208" s="15">
        <f t="shared" ref="P208" si="1027">+O208/O$213</f>
        <v>0</v>
      </c>
      <c r="Q208" s="14">
        <v>0</v>
      </c>
      <c r="R208" s="15">
        <f t="shared" ref="R208" si="1028">+Q208/Q$213</f>
        <v>0</v>
      </c>
    </row>
    <row r="209" spans="1:18" s="2" customFormat="1" x14ac:dyDescent="0.25">
      <c r="A209" s="10">
        <v>63694</v>
      </c>
      <c r="B209" s="11" t="s">
        <v>214</v>
      </c>
      <c r="C209" s="12">
        <v>179985000</v>
      </c>
      <c r="D209" s="13">
        <v>2.4424767253571261E-6</v>
      </c>
      <c r="E209" s="14">
        <v>0</v>
      </c>
      <c r="F209" s="15">
        <f t="shared" si="963"/>
        <v>0</v>
      </c>
      <c r="G209" s="14">
        <v>0</v>
      </c>
      <c r="H209" s="15">
        <f t="shared" si="963"/>
        <v>0</v>
      </c>
      <c r="I209" s="14">
        <v>0</v>
      </c>
      <c r="J209" s="15">
        <f t="shared" ref="J209" si="1029">+I209/I$213</f>
        <v>0</v>
      </c>
      <c r="K209" s="14">
        <v>179985000</v>
      </c>
      <c r="L209" s="15">
        <f t="shared" ref="L209" si="1030">+K209/K$213</f>
        <v>5.3199022631108461E-6</v>
      </c>
      <c r="M209" s="14">
        <v>0</v>
      </c>
      <c r="N209" s="15">
        <f t="shared" ref="N209" si="1031">+M209/M$213</f>
        <v>0</v>
      </c>
      <c r="O209" s="14">
        <v>0</v>
      </c>
      <c r="P209" s="15">
        <f t="shared" ref="P209" si="1032">+O209/O$213</f>
        <v>0</v>
      </c>
      <c r="Q209" s="14">
        <v>0</v>
      </c>
      <c r="R209" s="15">
        <f t="shared" ref="R209" si="1033">+Q209/Q$213</f>
        <v>0</v>
      </c>
    </row>
    <row r="210" spans="1:18" s="2" customFormat="1" x14ac:dyDescent="0.25">
      <c r="A210" s="10">
        <v>63854</v>
      </c>
      <c r="B210" s="11" t="s">
        <v>215</v>
      </c>
      <c r="C210" s="12">
        <v>428381933000</v>
      </c>
      <c r="D210" s="13">
        <v>5.8133338940244781E-3</v>
      </c>
      <c r="E210" s="14">
        <v>428381933000</v>
      </c>
      <c r="F210" s="15">
        <f t="shared" si="963"/>
        <v>1.6196107788720947E-2</v>
      </c>
      <c r="G210" s="14">
        <v>0</v>
      </c>
      <c r="H210" s="15">
        <f t="shared" si="963"/>
        <v>0</v>
      </c>
      <c r="I210" s="14">
        <v>0</v>
      </c>
      <c r="J210" s="15">
        <f t="shared" ref="J210" si="1034">+I210/I$213</f>
        <v>0</v>
      </c>
      <c r="K210" s="14">
        <v>0</v>
      </c>
      <c r="L210" s="15">
        <f t="shared" ref="L210" si="1035">+K210/K$213</f>
        <v>0</v>
      </c>
      <c r="M210" s="14">
        <v>0</v>
      </c>
      <c r="N210" s="15">
        <f t="shared" ref="N210" si="1036">+M210/M$213</f>
        <v>0</v>
      </c>
      <c r="O210" s="14">
        <v>0</v>
      </c>
      <c r="P210" s="15">
        <f t="shared" ref="P210" si="1037">+O210/O$213</f>
        <v>0</v>
      </c>
      <c r="Q210" s="14">
        <v>0</v>
      </c>
      <c r="R210" s="15">
        <f>+Q210/Q$213</f>
        <v>0</v>
      </c>
    </row>
    <row r="211" spans="1:18" s="2" customFormat="1" x14ac:dyDescent="0.25">
      <c r="A211" s="10">
        <v>64034</v>
      </c>
      <c r="B211" s="11" t="s">
        <v>216</v>
      </c>
      <c r="C211" s="12">
        <v>1000</v>
      </c>
      <c r="D211" s="13">
        <v>1.3570446011373869E-11</v>
      </c>
      <c r="E211" s="14">
        <v>0</v>
      </c>
      <c r="F211" s="15">
        <f t="shared" si="963"/>
        <v>0</v>
      </c>
      <c r="G211" s="14">
        <v>0</v>
      </c>
      <c r="H211" s="15">
        <f t="shared" si="963"/>
        <v>0</v>
      </c>
      <c r="I211" s="14">
        <v>0</v>
      </c>
      <c r="J211" s="15">
        <f t="shared" ref="J211" si="1038">+I211/I$213</f>
        <v>0</v>
      </c>
      <c r="K211" s="14">
        <v>0</v>
      </c>
      <c r="L211" s="15">
        <f t="shared" ref="L211" si="1039">+K211/K$213</f>
        <v>0</v>
      </c>
      <c r="M211" s="14">
        <v>0</v>
      </c>
      <c r="N211" s="15">
        <f t="shared" ref="N211" si="1040">+M211/M$213</f>
        <v>0</v>
      </c>
      <c r="O211" s="14">
        <v>0</v>
      </c>
      <c r="P211" s="15">
        <f t="shared" ref="P211" si="1041">+O211/O$213</f>
        <v>0</v>
      </c>
      <c r="Q211" s="14">
        <v>1000</v>
      </c>
      <c r="R211" s="15">
        <f t="shared" ref="R211" si="1042">+Q211/Q$213</f>
        <v>8.4066454171007199E-9</v>
      </c>
    </row>
    <row r="212" spans="1:18" x14ac:dyDescent="0.25">
      <c r="A212" s="6"/>
      <c r="B212" s="8"/>
      <c r="C212" s="6"/>
      <c r="D212" s="9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</row>
    <row r="213" spans="1:18" s="22" customFormat="1" x14ac:dyDescent="0.25">
      <c r="A213" s="24" t="s">
        <v>220</v>
      </c>
      <c r="B213" s="25"/>
      <c r="C213" s="18">
        <f>SUM(C3:C212)</f>
        <v>73689545587659</v>
      </c>
      <c r="D213" s="19">
        <f>SUM(D3:D212)</f>
        <v>0.99999999999999911</v>
      </c>
      <c r="E213" s="20">
        <f>SUM(E3:E212)</f>
        <v>26449683997431</v>
      </c>
      <c r="F213" s="21">
        <f t="shared" ref="F213:R213" si="1043">SUM(F3:F212)</f>
        <v>0.99999999999999989</v>
      </c>
      <c r="G213" s="20">
        <f t="shared" si="1043"/>
        <v>3460836519000</v>
      </c>
      <c r="H213" s="21">
        <f t="shared" si="1043"/>
        <v>0.99999999999999989</v>
      </c>
      <c r="I213" s="20">
        <f t="shared" si="1043"/>
        <v>7301331692256</v>
      </c>
      <c r="J213" s="21">
        <f t="shared" si="1043"/>
        <v>0.99999999999999989</v>
      </c>
      <c r="K213" s="20">
        <f t="shared" si="1043"/>
        <v>33832388472256</v>
      </c>
      <c r="L213" s="21">
        <f t="shared" si="1043"/>
        <v>1</v>
      </c>
      <c r="M213" s="20">
        <f t="shared" si="1043"/>
        <v>574780307900</v>
      </c>
      <c r="N213" s="21">
        <f t="shared" si="1043"/>
        <v>1</v>
      </c>
      <c r="O213" s="20">
        <f t="shared" si="1043"/>
        <v>15767907400</v>
      </c>
      <c r="P213" s="21">
        <f t="shared" si="1043"/>
        <v>1</v>
      </c>
      <c r="Q213" s="20">
        <f t="shared" si="1043"/>
        <v>118953512416</v>
      </c>
      <c r="R213" s="21">
        <f t="shared" si="1043"/>
        <v>1.0000000000000002</v>
      </c>
    </row>
  </sheetData>
  <autoFilter ref="A2:GU211"/>
  <mergeCells count="3">
    <mergeCell ref="E1:K1"/>
    <mergeCell ref="M1:R1"/>
    <mergeCell ref="A213:B2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Ingresos por actividad </vt:lpstr>
      <vt:lpstr>Hoja7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Fabian Sanabria Romero</dc:creator>
  <cp:lastModifiedBy>Camilo Andres Acuña Carrillo</cp:lastModifiedBy>
  <dcterms:created xsi:type="dcterms:W3CDTF">2024-02-22T19:27:39Z</dcterms:created>
  <dcterms:modified xsi:type="dcterms:W3CDTF">2024-02-27T18:46:32Z</dcterms:modified>
</cp:coreProperties>
</file>