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intic-my.sharepoint.com/personal/cdiaz_mintic_gov_co/Documents/2024/Catherine contrato 2782024/PROPOSICIÓN 053/HR INGRID AGUIRRE PROPOSICION 053/1/"/>
    </mc:Choice>
  </mc:AlternateContent>
  <xr:revisionPtr revIDLastSave="1" documentId="13_ncr:1_{9F8BA2A5-E795-4E34-B6EA-F2B5EA003878}" xr6:coauthVersionLast="47" xr6:coauthVersionMax="47" xr10:uidLastSave="{2D85BF77-CDCB-4792-8D47-3BF4B9FC60C5}"/>
  <bookViews>
    <workbookView xWindow="-120" yWindow="-120" windowWidth="20730" windowHeight="11040" firstSheet="1" activeTab="1" xr2:uid="{23F92261-EC40-48D0-8858-1706B4301315}"/>
  </bookViews>
  <sheets>
    <sheet name="REP_EPG034_EjecucionPresupuesta" sheetId="2" state="hidden" r:id="rId1"/>
    <sheet name="FUTIC" sheetId="3" r:id="rId2"/>
    <sheet name="MINTIC" sheetId="1" r:id="rId3"/>
  </sheets>
  <definedNames>
    <definedName name="_xlnm._FilterDatabase" localSheetId="1" hidden="1">FUTIC!$A$1:$V$1</definedName>
    <definedName name="_xlnm._FilterDatabase" localSheetId="2" hidden="1">MINTIC!$A$1:$V$1</definedName>
    <definedName name="_xlnm._FilterDatabase" localSheetId="0" hidden="1">REP_EPG034_EjecucionPresupuesta!$A$4:$AC$63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2" i="1"/>
  <c r="T3" i="1"/>
  <c r="T4" i="1"/>
  <c r="T5" i="1"/>
  <c r="T6" i="1"/>
  <c r="T7" i="1"/>
  <c r="T8" i="1"/>
  <c r="T9" i="1"/>
  <c r="T10" i="1"/>
  <c r="T11" i="1"/>
  <c r="T12" i="1"/>
  <c r="T13" i="1"/>
  <c r="T2" i="1"/>
  <c r="R3" i="1"/>
  <c r="R4" i="1"/>
  <c r="R5" i="1"/>
  <c r="R6" i="1"/>
  <c r="R7" i="1"/>
  <c r="R8" i="1"/>
  <c r="R9" i="1"/>
  <c r="R10" i="1"/>
  <c r="R11" i="1"/>
  <c r="R12" i="1"/>
  <c r="R13" i="1"/>
  <c r="R2" i="1"/>
  <c r="W3" i="3"/>
  <c r="W4" i="3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2" i="3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2" i="3"/>
  <c r="R4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3" i="3"/>
  <c r="R2" i="3"/>
  <c r="K19" i="3"/>
  <c r="L19" i="3"/>
  <c r="M19" i="3"/>
  <c r="N19" i="3"/>
  <c r="O19" i="3"/>
  <c r="P19" i="3"/>
  <c r="Q19" i="3"/>
  <c r="S19" i="3"/>
  <c r="U19" i="3"/>
  <c r="V19" i="3"/>
  <c r="J19" i="3"/>
  <c r="K3" i="3"/>
  <c r="K2" i="3" s="1"/>
  <c r="L3" i="3"/>
  <c r="M3" i="3"/>
  <c r="M2" i="3" s="1"/>
  <c r="N3" i="3"/>
  <c r="O3" i="3"/>
  <c r="P3" i="3"/>
  <c r="Q3" i="3"/>
  <c r="Q2" i="3" s="1"/>
  <c r="S3" i="3"/>
  <c r="S2" i="3" s="1"/>
  <c r="U3" i="3"/>
  <c r="U2" i="3" s="1"/>
  <c r="V3" i="3"/>
  <c r="V2" i="3" s="1"/>
  <c r="J3" i="3"/>
  <c r="J2" i="3" s="1"/>
  <c r="K2" i="1"/>
  <c r="L2" i="1"/>
  <c r="M2" i="1"/>
  <c r="N2" i="1"/>
  <c r="O2" i="1"/>
  <c r="P2" i="1"/>
  <c r="Q2" i="1"/>
  <c r="S2" i="1"/>
  <c r="U2" i="1"/>
  <c r="V2" i="1"/>
  <c r="J2" i="1"/>
  <c r="N2" i="3" l="1"/>
  <c r="L2" i="3"/>
  <c r="P2" i="3"/>
  <c r="O2" i="3"/>
</calcChain>
</file>

<file path=xl/sharedStrings.xml><?xml version="1.0" encoding="utf-8"?>
<sst xmlns="http://schemas.openxmlformats.org/spreadsheetml/2006/main" count="1359" uniqueCount="168">
  <si>
    <t>Año Fiscal:</t>
  </si>
  <si>
    <t/>
  </si>
  <si>
    <t>Vigencia:</t>
  </si>
  <si>
    <t>Actual</t>
  </si>
  <si>
    <t>Periodo: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</si>
  <si>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</si>
  <si>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</si>
  <si>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</si>
  <si>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</si>
  <si>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</si>
  <si>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</si>
  <si>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</si>
  <si>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</si>
  <si>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</si>
  <si>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</si>
  <si>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</si>
  <si>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</si>
  <si>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</si>
  <si>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</si>
  <si>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</si>
  <si>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</si>
  <si>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</si>
  <si>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</si>
  <si>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</si>
  <si>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</si>
  <si>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</si>
  <si>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</si>
  <si>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</si>
  <si>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</si>
  <si>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</si>
  <si>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</si>
  <si>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</si>
  <si>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23-01-01</t>
  </si>
  <si>
    <t>MINISTERIO DE TECNOLOGÍAS DE LA INFORMACIÓN Y LAS COMUNICACIONES - GESTIÓN GENERAL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</si>
  <si>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</si>
  <si>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</si>
  <si>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</si>
  <si>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</si>
  <si>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</si>
  <si>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</si>
  <si>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</si>
  <si>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</si>
  <si>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</si>
  <si>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</si>
  <si>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</si>
  <si>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</si>
  <si>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</si>
  <si>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A-01-01-04</t>
  </si>
  <si>
    <t>04</t>
  </si>
  <si>
    <t>OTROS GASTOS DE PERSONAL - DISTRIBUCIÓN PREVIO CONCEPTO DGPPN</t>
  </si>
  <si>
    <t>A-02</t>
  </si>
  <si>
    <t>ADQUISICIÓN DE BIENES  Y SERVICIOS</t>
  </si>
  <si>
    <t>A-03-03-01-999</t>
  </si>
  <si>
    <t>999</t>
  </si>
  <si>
    <t>OTRAS TRANSFERENCIAS - DISTRIBUCIÓN PREVIO CONCEPTO DGPPN</t>
  </si>
  <si>
    <t>A-03-04-02-002</t>
  </si>
  <si>
    <t>002</t>
  </si>
  <si>
    <t>CUOTAS PARTES PENSIONALES (DE PENSIONES)</t>
  </si>
  <si>
    <t>A-03-04-02-004</t>
  </si>
  <si>
    <t>004</t>
  </si>
  <si>
    <t>BONOS PENSIONALES (DE PENSIONES)</t>
  </si>
  <si>
    <t>A-03-04-02-012</t>
  </si>
  <si>
    <t>012</t>
  </si>
  <si>
    <t>INCAPACIDADES Y LICENCIAS DE MATERNIDAD Y PATERNIDAD (NO DE PENSIONES)</t>
  </si>
  <si>
    <t>A-03-10</t>
  </si>
  <si>
    <t>SENTENCIAS Y CONCILIACIONES</t>
  </si>
  <si>
    <t>A-08-04-01</t>
  </si>
  <si>
    <t>08</t>
  </si>
  <si>
    <t>11</t>
  </si>
  <si>
    <t>SSF</t>
  </si>
  <si>
    <t>CUOTA DE FISCALIZACIÓN Y AUDITAJE</t>
  </si>
  <si>
    <t>23-06-00</t>
  </si>
  <si>
    <t>FONDO UNICO DE TECNOLOGIAS DE LA INFORMACION Y LAS COMUNICACIONES</t>
  </si>
  <si>
    <t>Propios</t>
  </si>
  <si>
    <t>20</t>
  </si>
  <si>
    <t>A-03-02-02</t>
  </si>
  <si>
    <t>A ORGANIZACIONES INTERNACIONALES</t>
  </si>
  <si>
    <t>A-03-03-01-004</t>
  </si>
  <si>
    <t>A LA COMISIÓN DE REGULACIÓN DE COMUNICACIONES (CRC). ARTÍCULO 20 LEY 1978 DE 2019</t>
  </si>
  <si>
    <t>A-03-03-01-011</t>
  </si>
  <si>
    <t>011</t>
  </si>
  <si>
    <t>TRANSFERIR A LA AGENCIA NACIONAL DEL ESPECTRO ARTICULO 31 LEY 1341 DE 2009 Y ARTICULO 6O. DEL DECRETO 4169 DE 2011</t>
  </si>
  <si>
    <t>A-03-03-01-012</t>
  </si>
  <si>
    <t>TRANSFERIR A LA SUPERINTENDENCIA DE INDUSTRIA Y COMERCIO DECRETOS 1130 Y 1620 DE 1999 Y 2003.  LEYES 1341 Y 1369 DE 2009</t>
  </si>
  <si>
    <t>A-03-03-01-083</t>
  </si>
  <si>
    <t>083</t>
  </si>
  <si>
    <t>APOYO A ACTIVIDADES DEL MINTIC. ART 22 LEY 1978 DE 2019</t>
  </si>
  <si>
    <t>A-03-03-01-088</t>
  </si>
  <si>
    <t>088</t>
  </si>
  <si>
    <t>COMPUTADORES PARA EDUCAR - CPE (ART. 39 LEY  1341 DE 2009)</t>
  </si>
  <si>
    <t>A-03-04-02-029</t>
  </si>
  <si>
    <t>029</t>
  </si>
  <si>
    <t>PLANES COMPLEMENTARIOS DE SALUD (NO DE PENSIONES).</t>
  </si>
  <si>
    <t>A-03-11-07-001</t>
  </si>
  <si>
    <t>07</t>
  </si>
  <si>
    <t>001</t>
  </si>
  <si>
    <t>TRANSFERIR AL OPERADOR OFICIAL DE LOS SERVICIOS DE FRANQUICIA POSTAL Y TELEGRÁFICA</t>
  </si>
  <si>
    <t>A-03-11-07-002</t>
  </si>
  <si>
    <t xml:space="preserve">TRANSFERENCIA  PARA FINANCIAMIENTO DEL SERVICIO POSTAL UNIVERSAL </t>
  </si>
  <si>
    <t>A-03-11-07-003</t>
  </si>
  <si>
    <t>003</t>
  </si>
  <si>
    <t>A RADIO TELEVISIÓN NACIONAL DE COLOMBIA (RTVC). ARTICULO 45 LEY 1978 DE 2019</t>
  </si>
  <si>
    <t>A-08-01</t>
  </si>
  <si>
    <t>IMPUESTOS</t>
  </si>
  <si>
    <t>C-2301-0400-12-20204A</t>
  </si>
  <si>
    <t>C</t>
  </si>
  <si>
    <t>2301</t>
  </si>
  <si>
    <t>0400</t>
  </si>
  <si>
    <t>12</t>
  </si>
  <si>
    <t>20204A</t>
  </si>
  <si>
    <t>2. SEGURIDAD HUMANA Y JUSTICIA SOCIAL / A. ESTRATEGIA DE CONECTIVIDAD DIGITAL</t>
  </si>
  <si>
    <t>C-2301-0400-20-20204A</t>
  </si>
  <si>
    <t>21</t>
  </si>
  <si>
    <t>C-2301-0400-21-20204A</t>
  </si>
  <si>
    <t>C-2301-0400-27-20204A</t>
  </si>
  <si>
    <t>27</t>
  </si>
  <si>
    <t>C-2301-0400-28-20204B</t>
  </si>
  <si>
    <t>28</t>
  </si>
  <si>
    <t>20204B</t>
  </si>
  <si>
    <t>2. SEGURIDAD HUMANA Y JUSTICIA SOCIAL / B. ALFABETIZACIÓN Y APROPIACIÓN DIGITAL COMO MOTOR DE OPORTUNIDADES PARA LA IGUALDAD</t>
  </si>
  <si>
    <t>C-2301-0400-29-20204A</t>
  </si>
  <si>
    <t>29</t>
  </si>
  <si>
    <t>C-2301-0400-30-20204A</t>
  </si>
  <si>
    <t>30</t>
  </si>
  <si>
    <t>C-2301-0400-31-20204A</t>
  </si>
  <si>
    <t>31</t>
  </si>
  <si>
    <t>C-2301-0400-32-20204A</t>
  </si>
  <si>
    <t>32</t>
  </si>
  <si>
    <t>C-2302-0400-14-20204A</t>
  </si>
  <si>
    <t>2302</t>
  </si>
  <si>
    <t>14</t>
  </si>
  <si>
    <t>C-2302-0400-18-40402B</t>
  </si>
  <si>
    <t>18</t>
  </si>
  <si>
    <t>40402B</t>
  </si>
  <si>
    <t>4. TRANSFORMACIÓN PRODUCTIVA, INTERNACIONALIZACIÓN Y ACCIÓN CLÍMATICA / B. CIERRE DE BRECHAS TECNOLÓGICAS EN EL SECTOR PRODUCTIVO</t>
  </si>
  <si>
    <t>C-2302-0400-19-20204B</t>
  </si>
  <si>
    <t>19</t>
  </si>
  <si>
    <t>C-2302-0400-24-20108B</t>
  </si>
  <si>
    <t>24</t>
  </si>
  <si>
    <t>20108B</t>
  </si>
  <si>
    <t>2. SEGURIDAD HUMANA Y JUSTICIA SOCIAL / B. PROTECCIÓN DE LAS PERSONAS, DE LAS INFRAESTRUCTURAS DIGITALES, FORTALECIMIENTO DE LAS ENTIDADES DEL ESTADO Y GARANTÍA EN LA PRESTACIÓN DE SUS SERVICIOS EN EL ENTORNO DIGITAL</t>
  </si>
  <si>
    <t>C-2302-0400-25-53105B</t>
  </si>
  <si>
    <t>25</t>
  </si>
  <si>
    <t>53105B</t>
  </si>
  <si>
    <t>5. CONVERGENCIA REGIONAL / B. ENTIDADES PÚBLICAS TERRITORIALES Y NACIONALES FORTALECIDAS</t>
  </si>
  <si>
    <t>C-2302-0400-26-40402B</t>
  </si>
  <si>
    <t>26</t>
  </si>
  <si>
    <t>C-2302-0400-27-53105B</t>
  </si>
  <si>
    <t>C-2302-0400-28-20204B</t>
  </si>
  <si>
    <t>C-2302-0400-29-20204B</t>
  </si>
  <si>
    <t>C-2399-0400-7-53105B</t>
  </si>
  <si>
    <t>2399</t>
  </si>
  <si>
    <t>7</t>
  </si>
  <si>
    <t>C-2399-0400-13-53105B</t>
  </si>
  <si>
    <t>13</t>
  </si>
  <si>
    <t>C-2399-0400-14-53105B</t>
  </si>
  <si>
    <t>C-2399-0400-15-53105D</t>
  </si>
  <si>
    <t>15</t>
  </si>
  <si>
    <t>53105D</t>
  </si>
  <si>
    <t>5. CONVERGENCIA REGIONAL / D. GOBIERNO DIGITAL PARA LA GENTE</t>
  </si>
  <si>
    <t>C-2399-0400-16-53105B</t>
  </si>
  <si>
    <t>16</t>
  </si>
  <si>
    <t>FUNCIONAMIENTO</t>
  </si>
  <si>
    <t>INVERSIÓN</t>
  </si>
  <si>
    <t>TOTAL FUTIC</t>
  </si>
  <si>
    <t>% COMPROMETIDO</t>
  </si>
  <si>
    <t>% OBLIGADO</t>
  </si>
  <si>
    <t>% PAGADO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</si>
</sst>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\ #,##0;[Red]\-&quot;$&quot;\ #,##0"/>
    <numFmt numFmtId="8" formatCode="&quot;$&quot;\ #,##0.00;[Red]\-&quot;$&quot;\ #,##0.00"/>
    <numFmt numFmtId="164" formatCode="[$-1240A]&quot;$&quot;\ #,##0.00;\-&quot;$&quot;\ #,##0.00"/>
  </numFmts>
  <fonts count="12" x14ac:knownFonts="1">
    <font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11"/>
      <color theme="1"/>
      <name val="Aptos Narrow"/>
      <family val="2"/>
      <scheme val="minor"/>
    </font>
    <font>
      <b/>
      <sz val="11"/>
      <color rgb="FF000000"/>
      <name val="Times New Roman"/>
      <family val="1"/>
    </font>
    <font>
      <b/>
      <i/>
      <sz val="10"/>
      <color rgb="FF000000"/>
      <name val="Times New Roman"/>
      <family val="1"/>
    </font>
    <font>
      <sz val="10"/>
      <color theme="1"/>
      <name val="Aptos Narrow"/>
      <family val="2"/>
      <scheme val="minor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27">
    <xf numFmtId="0" fontId="0" fillId="0" borderId="0" xfId="0"/>
    <xf numFmtId="0" fontId="2" fillId="0" borderId="1" xfId="1" applyFont="1" applyBorder="1" applyAlignment="1">
      <alignment horizontal="center" vertical="center" wrapText="1" readingOrder="1"/>
    </xf>
    <xf numFmtId="0" fontId="2" fillId="0" borderId="0" xfId="1" applyFont="1" applyAlignment="1">
      <alignment horizontal="center" vertical="center" wrapText="1" readingOrder="1"/>
    </xf>
    <xf numFmtId="0" fontId="1" fillId="0" borderId="0" xfId="1"/>
    <xf numFmtId="16" fontId="2" fillId="0" borderId="0" xfId="1" applyNumberFormat="1" applyFont="1" applyAlignment="1">
      <alignment horizontal="center" vertical="center" wrapText="1" readingOrder="1"/>
    </xf>
    <xf numFmtId="14" fontId="3" fillId="0" borderId="1" xfId="1" applyNumberFormat="1" applyFont="1" applyBorder="1" applyAlignment="1">
      <alignment horizontal="center" vertical="center" wrapText="1" readingOrder="1"/>
    </xf>
    <xf numFmtId="0" fontId="3" fillId="0" borderId="1" xfId="1" applyFont="1" applyBorder="1" applyAlignment="1">
      <alignment horizontal="left" vertical="center" wrapText="1" readingOrder="1"/>
    </xf>
    <xf numFmtId="0" fontId="3" fillId="0" borderId="1" xfId="1" applyFont="1" applyBorder="1" applyAlignment="1">
      <alignment vertical="center" wrapText="1" readingOrder="1"/>
    </xf>
    <xf numFmtId="0" fontId="3" fillId="0" borderId="1" xfId="1" applyFont="1" applyBorder="1" applyAlignment="1">
      <alignment horizontal="center" vertical="center" wrapText="1" readingOrder="1"/>
    </xf>
    <xf numFmtId="164" fontId="3" fillId="0" borderId="1" xfId="1" applyNumberFormat="1" applyFont="1" applyBorder="1" applyAlignment="1">
      <alignment horizontal="right" vertical="center" wrapText="1" readingOrder="1"/>
    </xf>
    <xf numFmtId="9" fontId="1" fillId="0" borderId="0" xfId="1" applyNumberFormat="1"/>
    <xf numFmtId="6" fontId="1" fillId="0" borderId="0" xfId="1" applyNumberFormat="1"/>
    <xf numFmtId="0" fontId="4" fillId="0" borderId="1" xfId="1" applyFont="1" applyBorder="1" applyAlignment="1">
      <alignment horizontal="left" vertical="center" wrapText="1" readingOrder="1"/>
    </xf>
    <xf numFmtId="8" fontId="5" fillId="0" borderId="1" xfId="1" applyNumberFormat="1" applyFont="1" applyBorder="1" applyAlignment="1">
      <alignment horizontal="right" vertical="center" wrapText="1" readingOrder="1"/>
    </xf>
    <xf numFmtId="164" fontId="5" fillId="0" borderId="1" xfId="1" applyNumberFormat="1" applyFont="1" applyBorder="1" applyAlignment="1">
      <alignment horizontal="right" vertical="center" wrapText="1" readingOrder="1"/>
    </xf>
    <xf numFmtId="0" fontId="0" fillId="2" borderId="0" xfId="0" applyFill="1"/>
    <xf numFmtId="0" fontId="7" fillId="0" borderId="1" xfId="1" applyFont="1" applyBorder="1" applyAlignment="1">
      <alignment horizontal="center" vertical="center" wrapText="1" readingOrder="1"/>
    </xf>
    <xf numFmtId="0" fontId="7" fillId="0" borderId="2" xfId="1" applyFont="1" applyBorder="1" applyAlignment="1">
      <alignment horizontal="center" vertical="center" wrapText="1" readingOrder="1"/>
    </xf>
    <xf numFmtId="0" fontId="8" fillId="2" borderId="1" xfId="1" applyFont="1" applyFill="1" applyBorder="1" applyAlignment="1">
      <alignment horizontal="center" vertical="center" wrapText="1" readingOrder="1"/>
    </xf>
    <xf numFmtId="0" fontId="9" fillId="2" borderId="0" xfId="0" applyFont="1" applyFill="1"/>
    <xf numFmtId="164" fontId="8" fillId="2" borderId="1" xfId="1" applyNumberFormat="1" applyFont="1" applyFill="1" applyBorder="1" applyAlignment="1">
      <alignment horizontal="center" vertical="center" wrapText="1" readingOrder="1"/>
    </xf>
    <xf numFmtId="9" fontId="8" fillId="2" borderId="1" xfId="2" applyFont="1" applyFill="1" applyBorder="1" applyAlignment="1">
      <alignment horizontal="center" vertical="center" wrapText="1" readingOrder="1"/>
    </xf>
    <xf numFmtId="0" fontId="10" fillId="0" borderId="1" xfId="1" applyFont="1" applyBorder="1" applyAlignment="1">
      <alignment horizontal="center" vertical="center" wrapText="1" readingOrder="1"/>
    </xf>
    <xf numFmtId="0" fontId="10" fillId="0" borderId="1" xfId="1" applyFont="1" applyBorder="1" applyAlignment="1">
      <alignment horizontal="left" vertical="center" wrapText="1" readingOrder="1"/>
    </xf>
    <xf numFmtId="164" fontId="10" fillId="0" borderId="1" xfId="1" applyNumberFormat="1" applyFont="1" applyBorder="1" applyAlignment="1">
      <alignment horizontal="right" vertical="center" wrapText="1" readingOrder="1"/>
    </xf>
    <xf numFmtId="9" fontId="11" fillId="0" borderId="1" xfId="2" applyFont="1" applyFill="1" applyBorder="1" applyAlignment="1">
      <alignment horizontal="center" vertical="center" wrapText="1" readingOrder="1"/>
    </xf>
    <xf numFmtId="8" fontId="10" fillId="0" borderId="1" xfId="1" applyNumberFormat="1" applyFont="1" applyBorder="1" applyAlignment="1">
      <alignment horizontal="right" vertical="center" wrapText="1" readingOrder="1"/>
    </xf>
  </cellXfs>
  <cellStyles count="3">
    <cellStyle name="Normal" xfId="0" builtinId="0"/>
    <cellStyle name="Normal 2" xfId="1" xr:uid="{CE4D55D0-62DE-479C-B2B8-4FE0C9716A94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3F151-29CF-4AAB-8DCD-D2823B6405F9}">
  <dimension ref="A1:AC172"/>
  <sheetViews>
    <sheetView showGridLines="0" zoomScale="80" zoomScaleNormal="80" workbookViewId="0">
      <selection activeCell="C10" sqref="C10"/>
    </sheetView>
  </sheetViews>
  <sheetFormatPr baseColWidth="10" defaultColWidth="11.42578125" defaultRowHeight="15" x14ac:dyDescent="0.25"/>
  <cols>
    <col min="1" max="1" width="13.42578125" style="3" customWidth="1"/>
    <col min="2" max="2" width="27" style="3" customWidth="1"/>
    <col min="3" max="3" width="21.5703125" style="3" customWidth="1"/>
    <col min="4" max="11" width="5.42578125" style="3" customWidth="1"/>
    <col min="12" max="12" width="7" style="3" customWidth="1"/>
    <col min="13" max="13" width="9.42578125" style="3" customWidth="1"/>
    <col min="14" max="14" width="8" style="3" customWidth="1"/>
    <col min="15" max="15" width="9.5703125" style="3" customWidth="1"/>
    <col min="16" max="16" width="25.42578125" style="3" customWidth="1"/>
    <col min="17" max="17" width="20.28515625" style="3" bestFit="1" customWidth="1"/>
    <col min="18" max="18" width="21" style="3" bestFit="1" customWidth="1"/>
    <col min="19" max="19" width="23.42578125" style="3" bestFit="1" customWidth="1"/>
    <col min="20" max="20" width="21.5703125" style="3" bestFit="1" customWidth="1"/>
    <col min="21" max="21" width="18.85546875" style="3" customWidth="1"/>
    <col min="22" max="22" width="21.7109375" style="3" bestFit="1" customWidth="1"/>
    <col min="23" max="23" width="20.140625" style="3" bestFit="1" customWidth="1"/>
    <col min="24" max="24" width="21.7109375" style="3" bestFit="1" customWidth="1"/>
    <col min="25" max="27" width="20.140625" style="3" bestFit="1" customWidth="1"/>
    <col min="28" max="28" width="11.42578125" style="3" customWidth="1"/>
    <col min="29" max="29" width="6.42578125" style="3" customWidth="1"/>
    <col min="30" max="16384" width="11.42578125" style="3"/>
  </cols>
  <sheetData>
    <row r="1" spans="1:29" x14ac:dyDescent="0.25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</row>
    <row r="2" spans="1:29" x14ac:dyDescent="0.25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</row>
    <row r="3" spans="1:29" x14ac:dyDescent="0.25">
      <c r="A3" s="1" t="s">
        <v>4</v>
      </c>
      <c r="B3" s="4">
        <v>45393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</row>
    <row r="4" spans="1:29" ht="24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1" t="s">
        <v>13</v>
      </c>
      <c r="J4" s="1" t="s">
        <v>14</v>
      </c>
      <c r="K4" s="1" t="s">
        <v>15</v>
      </c>
      <c r="L4" s="1" t="s">
        <v>16</v>
      </c>
      <c r="M4" s="1" t="s">
        <v>17</v>
      </c>
      <c r="N4" s="1" t="s">
        <v>18</v>
      </c>
      <c r="O4" s="1" t="s">
        <v>19</v>
      </c>
      <c r="P4" s="1" t="s">
        <v>20</v>
      </c>
      <c r="Q4" s="1" t="s">
        <v>21</v>
      </c>
      <c r="R4" s="1" t="s">
        <v>22</v>
      </c>
      <c r="S4" s="1" t="s">
        <v>23</v>
      </c>
      <c r="T4" s="1" t="s">
        <v>24</v>
      </c>
      <c r="U4" s="1" t="s">
        <v>25</v>
      </c>
      <c r="V4" s="1" t="s">
        <v>26</v>
      </c>
      <c r="W4" s="1" t="s">
        <v>27</v>
      </c>
      <c r="X4" s="1" t="s">
        <v>28</v>
      </c>
      <c r="Y4" s="1" t="s">
        <v>29</v>
      </c>
      <c r="Z4" s="1" t="s">
        <v>30</v>
      </c>
      <c r="AA4" s="1" t="s">
        <v>31</v>
      </c>
    </row>
    <row r="5" spans="1:29" ht="45" x14ac:dyDescent="0.25">
      <c r="A5" s="5" t="s">
        <v>32</v>
      </c>
      <c r="B5" s="6" t="s">
        <v>33</v>
      </c>
      <c r="C5" s="7" t="s">
        <v>34</v>
      </c>
      <c r="D5" s="8" t="s">
        <v>35</v>
      </c>
      <c r="E5" s="8" t="s">
        <v>36</v>
      </c>
      <c r="F5" s="8" t="s">
        <v>36</v>
      </c>
      <c r="G5" s="8" t="s">
        <v>36</v>
      </c>
      <c r="H5" s="8"/>
      <c r="I5" s="8"/>
      <c r="J5" s="8"/>
      <c r="K5" s="8"/>
      <c r="L5" s="8"/>
      <c r="M5" s="8" t="s">
        <v>37</v>
      </c>
      <c r="N5" s="8" t="s">
        <v>38</v>
      </c>
      <c r="O5" s="8" t="s">
        <v>39</v>
      </c>
      <c r="P5" s="6" t="s">
        <v>40</v>
      </c>
      <c r="Q5" s="9">
        <v>64731805000</v>
      </c>
      <c r="R5" s="9">
        <v>0</v>
      </c>
      <c r="S5" s="9">
        <v>0</v>
      </c>
      <c r="T5" s="9">
        <v>64731805000</v>
      </c>
      <c r="U5" s="9">
        <v>0</v>
      </c>
      <c r="V5" s="9">
        <v>64731805000</v>
      </c>
      <c r="W5" s="9">
        <v>0</v>
      </c>
      <c r="X5" s="9">
        <v>63042693846</v>
      </c>
      <c r="Y5" s="9">
        <v>12636245084.17</v>
      </c>
      <c r="Z5" s="9">
        <v>12611384647.17</v>
      </c>
      <c r="AA5" s="9">
        <v>12609241409.17</v>
      </c>
      <c r="AB5" s="10"/>
    </row>
    <row r="6" spans="1:29" ht="45" x14ac:dyDescent="0.25">
      <c r="A6" s="5" t="s">
        <v>32</v>
      </c>
      <c r="B6" s="6" t="s">
        <v>33</v>
      </c>
      <c r="C6" s="7" t="s">
        <v>41</v>
      </c>
      <c r="D6" s="8" t="s">
        <v>35</v>
      </c>
      <c r="E6" s="8" t="s">
        <v>36</v>
      </c>
      <c r="F6" s="8" t="s">
        <v>36</v>
      </c>
      <c r="G6" s="8" t="s">
        <v>42</v>
      </c>
      <c r="H6" s="8"/>
      <c r="I6" s="8"/>
      <c r="J6" s="8"/>
      <c r="K6" s="8"/>
      <c r="L6" s="8"/>
      <c r="M6" s="8" t="s">
        <v>37</v>
      </c>
      <c r="N6" s="8" t="s">
        <v>38</v>
      </c>
      <c r="O6" s="8" t="s">
        <v>39</v>
      </c>
      <c r="P6" s="6" t="s">
        <v>43</v>
      </c>
      <c r="Q6" s="9">
        <v>24362001000</v>
      </c>
      <c r="R6" s="9">
        <v>0</v>
      </c>
      <c r="S6" s="9">
        <v>0</v>
      </c>
      <c r="T6" s="9">
        <v>24362001000</v>
      </c>
      <c r="U6" s="9">
        <v>0</v>
      </c>
      <c r="V6" s="9">
        <v>24362001000</v>
      </c>
      <c r="W6" s="9">
        <v>0</v>
      </c>
      <c r="X6" s="9">
        <v>24361385200</v>
      </c>
      <c r="Y6" s="9">
        <v>4553733722</v>
      </c>
      <c r="Z6" s="9">
        <v>4553733722</v>
      </c>
      <c r="AA6" s="9">
        <v>4553733722</v>
      </c>
      <c r="AB6" s="10"/>
      <c r="AC6" s="11"/>
    </row>
    <row r="7" spans="1:29" ht="45" x14ac:dyDescent="0.25">
      <c r="A7" s="5" t="s">
        <v>32</v>
      </c>
      <c r="B7" s="6" t="s">
        <v>33</v>
      </c>
      <c r="C7" s="7" t="s">
        <v>44</v>
      </c>
      <c r="D7" s="8" t="s">
        <v>35</v>
      </c>
      <c r="E7" s="8" t="s">
        <v>36</v>
      </c>
      <c r="F7" s="8" t="s">
        <v>36</v>
      </c>
      <c r="G7" s="8" t="s">
        <v>45</v>
      </c>
      <c r="H7" s="8"/>
      <c r="I7" s="8"/>
      <c r="J7" s="8"/>
      <c r="K7" s="8"/>
      <c r="L7" s="8"/>
      <c r="M7" s="8" t="s">
        <v>37</v>
      </c>
      <c r="N7" s="8" t="s">
        <v>38</v>
      </c>
      <c r="O7" s="8" t="s">
        <v>39</v>
      </c>
      <c r="P7" s="6" t="s">
        <v>46</v>
      </c>
      <c r="Q7" s="9">
        <v>6836169000</v>
      </c>
      <c r="R7" s="9">
        <v>0</v>
      </c>
      <c r="S7" s="9">
        <v>0</v>
      </c>
      <c r="T7" s="9">
        <v>6836169000</v>
      </c>
      <c r="U7" s="9">
        <v>0</v>
      </c>
      <c r="V7" s="9">
        <v>6836169000</v>
      </c>
      <c r="W7" s="9">
        <v>0</v>
      </c>
      <c r="X7" s="9">
        <v>6830302754</v>
      </c>
      <c r="Y7" s="9">
        <v>1044530456</v>
      </c>
      <c r="Z7" s="9">
        <v>1026263979</v>
      </c>
      <c r="AA7" s="9">
        <v>1024318058</v>
      </c>
      <c r="AB7" s="10"/>
    </row>
    <row r="8" spans="1:29" ht="45" x14ac:dyDescent="0.25">
      <c r="A8" s="5" t="s">
        <v>32</v>
      </c>
      <c r="B8" s="6" t="s">
        <v>33</v>
      </c>
      <c r="C8" s="7" t="s">
        <v>47</v>
      </c>
      <c r="D8" s="8" t="s">
        <v>35</v>
      </c>
      <c r="E8" s="8" t="s">
        <v>36</v>
      </c>
      <c r="F8" s="8" t="s">
        <v>36</v>
      </c>
      <c r="G8" s="8" t="s">
        <v>48</v>
      </c>
      <c r="H8" s="8"/>
      <c r="I8" s="8"/>
      <c r="J8" s="8"/>
      <c r="K8" s="8"/>
      <c r="L8" s="8"/>
      <c r="M8" s="8" t="s">
        <v>37</v>
      </c>
      <c r="N8" s="8" t="s">
        <v>38</v>
      </c>
      <c r="O8" s="8" t="s">
        <v>39</v>
      </c>
      <c r="P8" s="6" t="s">
        <v>49</v>
      </c>
      <c r="Q8" s="9">
        <v>10714691000</v>
      </c>
      <c r="R8" s="9">
        <v>0</v>
      </c>
      <c r="S8" s="9">
        <v>0</v>
      </c>
      <c r="T8" s="9">
        <v>10714691000</v>
      </c>
      <c r="U8" s="9">
        <v>0</v>
      </c>
      <c r="V8" s="9">
        <v>10714691000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10"/>
      <c r="AC8" s="11"/>
    </row>
    <row r="9" spans="1:29" ht="45" x14ac:dyDescent="0.25">
      <c r="A9" s="5" t="s">
        <v>32</v>
      </c>
      <c r="B9" s="6" t="s">
        <v>33</v>
      </c>
      <c r="C9" s="7" t="s">
        <v>50</v>
      </c>
      <c r="D9" s="8" t="s">
        <v>35</v>
      </c>
      <c r="E9" s="8" t="s">
        <v>42</v>
      </c>
      <c r="F9" s="8"/>
      <c r="G9" s="8"/>
      <c r="H9" s="8"/>
      <c r="I9" s="8"/>
      <c r="J9" s="8"/>
      <c r="K9" s="8"/>
      <c r="L9" s="8"/>
      <c r="M9" s="8" t="s">
        <v>37</v>
      </c>
      <c r="N9" s="8" t="s">
        <v>38</v>
      </c>
      <c r="O9" s="8" t="s">
        <v>39</v>
      </c>
      <c r="P9" s="6" t="s">
        <v>51</v>
      </c>
      <c r="Q9" s="9">
        <v>2815117000</v>
      </c>
      <c r="R9" s="9">
        <v>0</v>
      </c>
      <c r="S9" s="9">
        <v>0</v>
      </c>
      <c r="T9" s="9">
        <v>2815117000</v>
      </c>
      <c r="U9" s="9">
        <v>0</v>
      </c>
      <c r="V9" s="9">
        <v>2354816497</v>
      </c>
      <c r="W9" s="9">
        <v>460300503</v>
      </c>
      <c r="X9" s="9">
        <v>724034823</v>
      </c>
      <c r="Y9" s="9">
        <v>130982923</v>
      </c>
      <c r="Z9" s="9">
        <v>130982923</v>
      </c>
      <c r="AA9" s="9">
        <v>130982923</v>
      </c>
      <c r="AB9" s="10"/>
      <c r="AC9" s="11"/>
    </row>
    <row r="10" spans="1:29" ht="45" x14ac:dyDescent="0.25">
      <c r="A10" s="5" t="s">
        <v>32</v>
      </c>
      <c r="B10" s="6" t="s">
        <v>33</v>
      </c>
      <c r="C10" s="7" t="s">
        <v>52</v>
      </c>
      <c r="D10" s="8" t="s">
        <v>35</v>
      </c>
      <c r="E10" s="8" t="s">
        <v>45</v>
      </c>
      <c r="F10" s="8" t="s">
        <v>45</v>
      </c>
      <c r="G10" s="8" t="s">
        <v>36</v>
      </c>
      <c r="H10" s="8" t="s">
        <v>53</v>
      </c>
      <c r="I10" s="8"/>
      <c r="J10" s="8"/>
      <c r="K10" s="8"/>
      <c r="L10" s="8"/>
      <c r="M10" s="8" t="s">
        <v>37</v>
      </c>
      <c r="N10" s="8" t="s">
        <v>38</v>
      </c>
      <c r="O10" s="8" t="s">
        <v>39</v>
      </c>
      <c r="P10" s="6" t="s">
        <v>54</v>
      </c>
      <c r="Q10" s="9">
        <v>338935000</v>
      </c>
      <c r="R10" s="9">
        <v>0</v>
      </c>
      <c r="S10" s="9">
        <v>0</v>
      </c>
      <c r="T10" s="9">
        <v>338935000</v>
      </c>
      <c r="U10" s="9">
        <v>338935000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10"/>
    </row>
    <row r="11" spans="1:29" ht="45" x14ac:dyDescent="0.25">
      <c r="A11" s="5" t="s">
        <v>32</v>
      </c>
      <c r="B11" s="6" t="s">
        <v>33</v>
      </c>
      <c r="C11" s="7" t="s">
        <v>55</v>
      </c>
      <c r="D11" s="8" t="s">
        <v>35</v>
      </c>
      <c r="E11" s="8" t="s">
        <v>45</v>
      </c>
      <c r="F11" s="8" t="s">
        <v>48</v>
      </c>
      <c r="G11" s="8" t="s">
        <v>42</v>
      </c>
      <c r="H11" s="8" t="s">
        <v>56</v>
      </c>
      <c r="I11" s="8"/>
      <c r="J11" s="8"/>
      <c r="K11" s="8"/>
      <c r="L11" s="8"/>
      <c r="M11" s="8" t="s">
        <v>37</v>
      </c>
      <c r="N11" s="8" t="s">
        <v>38</v>
      </c>
      <c r="O11" s="8" t="s">
        <v>39</v>
      </c>
      <c r="P11" s="6" t="s">
        <v>57</v>
      </c>
      <c r="Q11" s="9">
        <v>1422812000</v>
      </c>
      <c r="R11" s="9">
        <v>0</v>
      </c>
      <c r="S11" s="9">
        <v>0</v>
      </c>
      <c r="T11" s="9">
        <v>1422812000</v>
      </c>
      <c r="U11" s="9">
        <v>0</v>
      </c>
      <c r="V11" s="9">
        <v>357672221.05000001</v>
      </c>
      <c r="W11" s="9">
        <v>1065139778.95</v>
      </c>
      <c r="X11" s="9">
        <v>54138181.659999996</v>
      </c>
      <c r="Y11" s="9">
        <v>53999754.659999996</v>
      </c>
      <c r="Z11" s="9">
        <v>53999754.659999996</v>
      </c>
      <c r="AA11" s="9">
        <v>43532627</v>
      </c>
      <c r="AB11" s="10"/>
      <c r="AC11" s="11"/>
    </row>
    <row r="12" spans="1:29" ht="45" x14ac:dyDescent="0.25">
      <c r="A12" s="5" t="s">
        <v>32</v>
      </c>
      <c r="B12" s="6" t="s">
        <v>33</v>
      </c>
      <c r="C12" s="7" t="s">
        <v>58</v>
      </c>
      <c r="D12" s="8" t="s">
        <v>35</v>
      </c>
      <c r="E12" s="8" t="s">
        <v>45</v>
      </c>
      <c r="F12" s="8" t="s">
        <v>48</v>
      </c>
      <c r="G12" s="8" t="s">
        <v>42</v>
      </c>
      <c r="H12" s="8" t="s">
        <v>59</v>
      </c>
      <c r="I12" s="8"/>
      <c r="J12" s="8"/>
      <c r="K12" s="8"/>
      <c r="L12" s="8"/>
      <c r="M12" s="8" t="s">
        <v>37</v>
      </c>
      <c r="N12" s="8" t="s">
        <v>38</v>
      </c>
      <c r="O12" s="8" t="s">
        <v>39</v>
      </c>
      <c r="P12" s="6" t="s">
        <v>60</v>
      </c>
      <c r="Q12" s="9">
        <v>3996832000</v>
      </c>
      <c r="R12" s="9">
        <v>0</v>
      </c>
      <c r="S12" s="9">
        <v>0</v>
      </c>
      <c r="T12" s="9">
        <v>3996832000</v>
      </c>
      <c r="U12" s="9">
        <v>0</v>
      </c>
      <c r="V12" s="9">
        <v>1523417670</v>
      </c>
      <c r="W12" s="9">
        <v>2473414330</v>
      </c>
      <c r="X12" s="9">
        <v>112124000</v>
      </c>
      <c r="Y12" s="9">
        <v>112124000</v>
      </c>
      <c r="Z12" s="9">
        <v>112124000</v>
      </c>
      <c r="AA12" s="9">
        <v>112124000</v>
      </c>
      <c r="AB12" s="10"/>
      <c r="AC12" s="11"/>
    </row>
    <row r="13" spans="1:29" ht="45" x14ac:dyDescent="0.25">
      <c r="A13" s="5" t="s">
        <v>32</v>
      </c>
      <c r="B13" s="6" t="s">
        <v>33</v>
      </c>
      <c r="C13" s="7" t="s">
        <v>61</v>
      </c>
      <c r="D13" s="8" t="s">
        <v>35</v>
      </c>
      <c r="E13" s="8" t="s">
        <v>45</v>
      </c>
      <c r="F13" s="8" t="s">
        <v>48</v>
      </c>
      <c r="G13" s="8" t="s">
        <v>42</v>
      </c>
      <c r="H13" s="8" t="s">
        <v>62</v>
      </c>
      <c r="I13" s="8"/>
      <c r="J13" s="8"/>
      <c r="K13" s="8"/>
      <c r="L13" s="8"/>
      <c r="M13" s="8" t="s">
        <v>37</v>
      </c>
      <c r="N13" s="8" t="s">
        <v>38</v>
      </c>
      <c r="O13" s="8" t="s">
        <v>39</v>
      </c>
      <c r="P13" s="6" t="s">
        <v>63</v>
      </c>
      <c r="Q13" s="9">
        <v>267769000</v>
      </c>
      <c r="R13" s="9">
        <v>0</v>
      </c>
      <c r="S13" s="9">
        <v>0</v>
      </c>
      <c r="T13" s="9">
        <v>267769000</v>
      </c>
      <c r="U13" s="9">
        <v>0</v>
      </c>
      <c r="V13" s="9">
        <v>267769000</v>
      </c>
      <c r="W13" s="9">
        <v>0</v>
      </c>
      <c r="X13" s="9">
        <v>267769000</v>
      </c>
      <c r="Y13" s="9">
        <v>131835897</v>
      </c>
      <c r="Z13" s="9">
        <v>131835897</v>
      </c>
      <c r="AA13" s="9">
        <v>131835897</v>
      </c>
      <c r="AB13" s="10"/>
    </row>
    <row r="14" spans="1:29" ht="45" x14ac:dyDescent="0.25">
      <c r="A14" s="5" t="s">
        <v>32</v>
      </c>
      <c r="B14" s="6" t="s">
        <v>33</v>
      </c>
      <c r="C14" s="7" t="s">
        <v>64</v>
      </c>
      <c r="D14" s="8" t="s">
        <v>35</v>
      </c>
      <c r="E14" s="8" t="s">
        <v>45</v>
      </c>
      <c r="F14" s="8" t="s">
        <v>38</v>
      </c>
      <c r="G14" s="8"/>
      <c r="H14" s="8"/>
      <c r="I14" s="8"/>
      <c r="J14" s="8"/>
      <c r="K14" s="8"/>
      <c r="L14" s="8"/>
      <c r="M14" s="8" t="s">
        <v>37</v>
      </c>
      <c r="N14" s="8" t="s">
        <v>38</v>
      </c>
      <c r="O14" s="8" t="s">
        <v>39</v>
      </c>
      <c r="P14" s="6" t="s">
        <v>65</v>
      </c>
      <c r="Q14" s="9">
        <v>4194538000</v>
      </c>
      <c r="R14" s="9">
        <v>0</v>
      </c>
      <c r="S14" s="9">
        <v>0</v>
      </c>
      <c r="T14" s="9">
        <v>4194538000</v>
      </c>
      <c r="U14" s="9">
        <v>0</v>
      </c>
      <c r="V14" s="9">
        <v>0</v>
      </c>
      <c r="W14" s="9">
        <v>4194538000</v>
      </c>
      <c r="X14" s="9">
        <v>0</v>
      </c>
      <c r="Y14" s="9">
        <v>0</v>
      </c>
      <c r="Z14" s="9">
        <v>0</v>
      </c>
      <c r="AA14" s="9">
        <v>0</v>
      </c>
    </row>
    <row r="15" spans="1:29" ht="45" x14ac:dyDescent="0.25">
      <c r="A15" s="5" t="s">
        <v>32</v>
      </c>
      <c r="B15" s="6" t="s">
        <v>33</v>
      </c>
      <c r="C15" s="7" t="s">
        <v>66</v>
      </c>
      <c r="D15" s="8" t="s">
        <v>35</v>
      </c>
      <c r="E15" s="8" t="s">
        <v>67</v>
      </c>
      <c r="F15" s="8" t="s">
        <v>48</v>
      </c>
      <c r="G15" s="8" t="s">
        <v>36</v>
      </c>
      <c r="H15" s="8"/>
      <c r="I15" s="8"/>
      <c r="J15" s="8"/>
      <c r="K15" s="8"/>
      <c r="L15" s="8"/>
      <c r="M15" s="8" t="s">
        <v>37</v>
      </c>
      <c r="N15" s="8" t="s">
        <v>68</v>
      </c>
      <c r="O15" s="8" t="s">
        <v>69</v>
      </c>
      <c r="P15" s="6" t="s">
        <v>70</v>
      </c>
      <c r="Q15" s="9">
        <v>405331000</v>
      </c>
      <c r="R15" s="9">
        <v>0</v>
      </c>
      <c r="S15" s="9">
        <v>0</v>
      </c>
      <c r="T15" s="9">
        <v>405331000</v>
      </c>
      <c r="U15" s="9">
        <v>0</v>
      </c>
      <c r="V15" s="9">
        <v>0</v>
      </c>
      <c r="W15" s="9">
        <v>405331000</v>
      </c>
      <c r="X15" s="9">
        <v>0</v>
      </c>
      <c r="Y15" s="9">
        <v>0</v>
      </c>
      <c r="Z15" s="9">
        <v>0</v>
      </c>
      <c r="AA15" s="9">
        <v>0</v>
      </c>
    </row>
    <row r="16" spans="1:29" ht="33.75" x14ac:dyDescent="0.25">
      <c r="A16" s="5" t="s">
        <v>71</v>
      </c>
      <c r="B16" s="6" t="s">
        <v>72</v>
      </c>
      <c r="C16" s="7" t="s">
        <v>50</v>
      </c>
      <c r="D16" s="8" t="s">
        <v>35</v>
      </c>
      <c r="E16" s="8" t="s">
        <v>42</v>
      </c>
      <c r="F16" s="8"/>
      <c r="G16" s="8"/>
      <c r="H16" s="8"/>
      <c r="I16" s="8"/>
      <c r="J16" s="8"/>
      <c r="K16" s="8"/>
      <c r="L16" s="8"/>
      <c r="M16" s="8" t="s">
        <v>73</v>
      </c>
      <c r="N16" s="8" t="s">
        <v>74</v>
      </c>
      <c r="O16" s="8" t="s">
        <v>39</v>
      </c>
      <c r="P16" s="6" t="s">
        <v>51</v>
      </c>
      <c r="Q16" s="9">
        <v>12944216000</v>
      </c>
      <c r="R16" s="9">
        <v>0</v>
      </c>
      <c r="S16" s="9">
        <v>0</v>
      </c>
      <c r="T16" s="9">
        <v>12944216000</v>
      </c>
      <c r="U16" s="9">
        <v>0</v>
      </c>
      <c r="V16" s="9">
        <v>10467576796.809999</v>
      </c>
      <c r="W16" s="9">
        <v>2476639203.1900001</v>
      </c>
      <c r="X16" s="9">
        <v>9284309081.9200001</v>
      </c>
      <c r="Y16" s="9">
        <v>2706364440.79</v>
      </c>
      <c r="Z16" s="9">
        <v>2586006776.3200002</v>
      </c>
      <c r="AA16" s="9">
        <v>2350047044.8000002</v>
      </c>
    </row>
    <row r="17" spans="1:27" ht="33.75" x14ac:dyDescent="0.25">
      <c r="A17" s="5" t="s">
        <v>71</v>
      </c>
      <c r="B17" s="6" t="s">
        <v>72</v>
      </c>
      <c r="C17" s="7" t="s">
        <v>75</v>
      </c>
      <c r="D17" s="8" t="s">
        <v>35</v>
      </c>
      <c r="E17" s="8" t="s">
        <v>45</v>
      </c>
      <c r="F17" s="8" t="s">
        <v>42</v>
      </c>
      <c r="G17" s="8" t="s">
        <v>42</v>
      </c>
      <c r="H17" s="8"/>
      <c r="I17" s="8"/>
      <c r="J17" s="8"/>
      <c r="K17" s="8"/>
      <c r="L17" s="8"/>
      <c r="M17" s="8" t="s">
        <v>73</v>
      </c>
      <c r="N17" s="8" t="s">
        <v>74</v>
      </c>
      <c r="O17" s="8" t="s">
        <v>39</v>
      </c>
      <c r="P17" s="6" t="s">
        <v>76</v>
      </c>
      <c r="Q17" s="9">
        <v>2261123000</v>
      </c>
      <c r="R17" s="9">
        <v>0</v>
      </c>
      <c r="S17" s="9">
        <v>0</v>
      </c>
      <c r="T17" s="9">
        <v>2261123000</v>
      </c>
      <c r="U17" s="9">
        <v>0</v>
      </c>
      <c r="V17" s="9">
        <v>0</v>
      </c>
      <c r="W17" s="9">
        <v>2261123000</v>
      </c>
      <c r="X17" s="9">
        <v>0</v>
      </c>
      <c r="Y17" s="9">
        <v>0</v>
      </c>
      <c r="Z17" s="9">
        <v>0</v>
      </c>
      <c r="AA17" s="9">
        <v>0</v>
      </c>
    </row>
    <row r="18" spans="1:27" ht="45" x14ac:dyDescent="0.25">
      <c r="A18" s="5" t="s">
        <v>71</v>
      </c>
      <c r="B18" s="6" t="s">
        <v>72</v>
      </c>
      <c r="C18" s="7" t="s">
        <v>77</v>
      </c>
      <c r="D18" s="8" t="s">
        <v>35</v>
      </c>
      <c r="E18" s="8" t="s">
        <v>45</v>
      </c>
      <c r="F18" s="8" t="s">
        <v>45</v>
      </c>
      <c r="G18" s="8" t="s">
        <v>36</v>
      </c>
      <c r="H18" s="8" t="s">
        <v>59</v>
      </c>
      <c r="I18" s="8"/>
      <c r="J18" s="8"/>
      <c r="K18" s="8"/>
      <c r="L18" s="8"/>
      <c r="M18" s="8" t="s">
        <v>73</v>
      </c>
      <c r="N18" s="8" t="s">
        <v>74</v>
      </c>
      <c r="O18" s="8" t="s">
        <v>39</v>
      </c>
      <c r="P18" s="6" t="s">
        <v>78</v>
      </c>
      <c r="Q18" s="9">
        <v>2854004000</v>
      </c>
      <c r="R18" s="9">
        <v>0</v>
      </c>
      <c r="S18" s="9">
        <v>0</v>
      </c>
      <c r="T18" s="9">
        <v>2854004000</v>
      </c>
      <c r="U18" s="9">
        <v>0</v>
      </c>
      <c r="V18" s="9">
        <v>0</v>
      </c>
      <c r="W18" s="9">
        <v>2854004000</v>
      </c>
      <c r="X18" s="9">
        <v>0</v>
      </c>
      <c r="Y18" s="9">
        <v>0</v>
      </c>
      <c r="Z18" s="9">
        <v>0</v>
      </c>
      <c r="AA18" s="9">
        <v>0</v>
      </c>
    </row>
    <row r="19" spans="1:27" ht="56.25" x14ac:dyDescent="0.25">
      <c r="A19" s="5" t="s">
        <v>71</v>
      </c>
      <c r="B19" s="6" t="s">
        <v>72</v>
      </c>
      <c r="C19" s="7" t="s">
        <v>79</v>
      </c>
      <c r="D19" s="8" t="s">
        <v>35</v>
      </c>
      <c r="E19" s="8" t="s">
        <v>45</v>
      </c>
      <c r="F19" s="8" t="s">
        <v>45</v>
      </c>
      <c r="G19" s="8" t="s">
        <v>36</v>
      </c>
      <c r="H19" s="8" t="s">
        <v>80</v>
      </c>
      <c r="I19" s="8"/>
      <c r="J19" s="8"/>
      <c r="K19" s="8"/>
      <c r="L19" s="8"/>
      <c r="M19" s="8" t="s">
        <v>73</v>
      </c>
      <c r="N19" s="8" t="s">
        <v>74</v>
      </c>
      <c r="O19" s="8" t="s">
        <v>39</v>
      </c>
      <c r="P19" s="6" t="s">
        <v>81</v>
      </c>
      <c r="Q19" s="9">
        <v>47301000000</v>
      </c>
      <c r="R19" s="9">
        <v>0</v>
      </c>
      <c r="S19" s="9">
        <v>0</v>
      </c>
      <c r="T19" s="9">
        <v>47301000000</v>
      </c>
      <c r="U19" s="9">
        <v>0</v>
      </c>
      <c r="V19" s="9">
        <v>45617135632</v>
      </c>
      <c r="W19" s="9">
        <v>1683864368</v>
      </c>
      <c r="X19" s="9">
        <v>45617135632</v>
      </c>
      <c r="Y19" s="9">
        <v>23617135632</v>
      </c>
      <c r="Z19" s="9">
        <v>23617135632</v>
      </c>
      <c r="AA19" s="9">
        <v>23617135632</v>
      </c>
    </row>
    <row r="20" spans="1:27" ht="67.5" x14ac:dyDescent="0.25">
      <c r="A20" s="5" t="s">
        <v>71</v>
      </c>
      <c r="B20" s="6" t="s">
        <v>72</v>
      </c>
      <c r="C20" s="7" t="s">
        <v>82</v>
      </c>
      <c r="D20" s="8" t="s">
        <v>35</v>
      </c>
      <c r="E20" s="8" t="s">
        <v>45</v>
      </c>
      <c r="F20" s="8" t="s">
        <v>45</v>
      </c>
      <c r="G20" s="8" t="s">
        <v>36</v>
      </c>
      <c r="H20" s="8" t="s">
        <v>62</v>
      </c>
      <c r="I20" s="8"/>
      <c r="J20" s="8"/>
      <c r="K20" s="8"/>
      <c r="L20" s="8"/>
      <c r="M20" s="8" t="s">
        <v>73</v>
      </c>
      <c r="N20" s="8" t="s">
        <v>74</v>
      </c>
      <c r="O20" s="8" t="s">
        <v>39</v>
      </c>
      <c r="P20" s="6" t="s">
        <v>83</v>
      </c>
      <c r="Q20" s="9">
        <v>5324155000</v>
      </c>
      <c r="R20" s="9">
        <v>0</v>
      </c>
      <c r="S20" s="9">
        <v>0</v>
      </c>
      <c r="T20" s="9">
        <v>5324155000</v>
      </c>
      <c r="U20" s="9">
        <v>0</v>
      </c>
      <c r="V20" s="9">
        <v>5324155000</v>
      </c>
      <c r="W20" s="9">
        <v>0</v>
      </c>
      <c r="X20" s="9">
        <v>5324155000</v>
      </c>
      <c r="Y20" s="9">
        <v>5324155000</v>
      </c>
      <c r="Z20" s="9">
        <v>5324155000</v>
      </c>
      <c r="AA20" s="9">
        <v>5324155000</v>
      </c>
    </row>
    <row r="21" spans="1:27" ht="33.75" x14ac:dyDescent="0.25">
      <c r="A21" s="5" t="s">
        <v>71</v>
      </c>
      <c r="B21" s="6" t="s">
        <v>72</v>
      </c>
      <c r="C21" s="7" t="s">
        <v>84</v>
      </c>
      <c r="D21" s="8" t="s">
        <v>35</v>
      </c>
      <c r="E21" s="8" t="s">
        <v>45</v>
      </c>
      <c r="F21" s="8" t="s">
        <v>45</v>
      </c>
      <c r="G21" s="8" t="s">
        <v>36</v>
      </c>
      <c r="H21" s="8" t="s">
        <v>85</v>
      </c>
      <c r="I21" s="8"/>
      <c r="J21" s="8"/>
      <c r="K21" s="8"/>
      <c r="L21" s="8"/>
      <c r="M21" s="8" t="s">
        <v>73</v>
      </c>
      <c r="N21" s="8" t="s">
        <v>74</v>
      </c>
      <c r="O21" s="8" t="s">
        <v>39</v>
      </c>
      <c r="P21" s="6" t="s">
        <v>86</v>
      </c>
      <c r="Q21" s="9">
        <v>120086000000</v>
      </c>
      <c r="R21" s="9">
        <v>0</v>
      </c>
      <c r="S21" s="9">
        <v>0</v>
      </c>
      <c r="T21" s="9">
        <v>120086000000</v>
      </c>
      <c r="U21" s="9">
        <v>0</v>
      </c>
      <c r="V21" s="9">
        <v>0</v>
      </c>
      <c r="W21" s="9">
        <v>120086000000</v>
      </c>
      <c r="X21" s="9">
        <v>0</v>
      </c>
      <c r="Y21" s="9">
        <v>0</v>
      </c>
      <c r="Z21" s="9">
        <v>0</v>
      </c>
      <c r="AA21" s="9">
        <v>0</v>
      </c>
    </row>
    <row r="22" spans="1:27" ht="33.75" x14ac:dyDescent="0.25">
      <c r="A22" s="5" t="s">
        <v>71</v>
      </c>
      <c r="B22" s="6" t="s">
        <v>72</v>
      </c>
      <c r="C22" s="7" t="s">
        <v>87</v>
      </c>
      <c r="D22" s="8" t="s">
        <v>35</v>
      </c>
      <c r="E22" s="8" t="s">
        <v>45</v>
      </c>
      <c r="F22" s="8" t="s">
        <v>45</v>
      </c>
      <c r="G22" s="8" t="s">
        <v>36</v>
      </c>
      <c r="H22" s="8" t="s">
        <v>88</v>
      </c>
      <c r="I22" s="8"/>
      <c r="J22" s="8"/>
      <c r="K22" s="8"/>
      <c r="L22" s="8"/>
      <c r="M22" s="8" t="s">
        <v>73</v>
      </c>
      <c r="N22" s="8" t="s">
        <v>74</v>
      </c>
      <c r="O22" s="8" t="s">
        <v>39</v>
      </c>
      <c r="P22" s="6" t="s">
        <v>89</v>
      </c>
      <c r="Q22" s="9">
        <v>179913992000</v>
      </c>
      <c r="R22" s="9">
        <v>0</v>
      </c>
      <c r="S22" s="9">
        <v>0</v>
      </c>
      <c r="T22" s="9">
        <v>179913992000</v>
      </c>
      <c r="U22" s="9">
        <v>0</v>
      </c>
      <c r="V22" s="9">
        <v>179913992000</v>
      </c>
      <c r="W22" s="9">
        <v>0</v>
      </c>
      <c r="X22" s="9">
        <v>179913992000</v>
      </c>
      <c r="Y22" s="9">
        <v>71965596800</v>
      </c>
      <c r="Z22" s="9">
        <v>71965596800</v>
      </c>
      <c r="AA22" s="9">
        <v>71965596800</v>
      </c>
    </row>
    <row r="23" spans="1:27" ht="33.75" x14ac:dyDescent="0.25">
      <c r="A23" s="5" t="s">
        <v>71</v>
      </c>
      <c r="B23" s="6" t="s">
        <v>72</v>
      </c>
      <c r="C23" s="7" t="s">
        <v>52</v>
      </c>
      <c r="D23" s="8" t="s">
        <v>35</v>
      </c>
      <c r="E23" s="8" t="s">
        <v>45</v>
      </c>
      <c r="F23" s="8" t="s">
        <v>45</v>
      </c>
      <c r="G23" s="8" t="s">
        <v>36</v>
      </c>
      <c r="H23" s="8" t="s">
        <v>53</v>
      </c>
      <c r="I23" s="8"/>
      <c r="J23" s="8"/>
      <c r="K23" s="8"/>
      <c r="L23" s="8"/>
      <c r="M23" s="8" t="s">
        <v>73</v>
      </c>
      <c r="N23" s="8" t="s">
        <v>74</v>
      </c>
      <c r="O23" s="8" t="s">
        <v>39</v>
      </c>
      <c r="P23" s="6" t="s">
        <v>54</v>
      </c>
      <c r="Q23" s="9">
        <v>10584258108</v>
      </c>
      <c r="R23" s="9">
        <v>0</v>
      </c>
      <c r="S23" s="9">
        <v>0</v>
      </c>
      <c r="T23" s="9">
        <v>10584258108</v>
      </c>
      <c r="U23" s="9">
        <v>10584258108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</row>
    <row r="24" spans="1:27" ht="33.75" x14ac:dyDescent="0.25">
      <c r="A24" s="5" t="s">
        <v>71</v>
      </c>
      <c r="B24" s="6" t="s">
        <v>72</v>
      </c>
      <c r="C24" s="7" t="s">
        <v>90</v>
      </c>
      <c r="D24" s="8" t="s">
        <v>35</v>
      </c>
      <c r="E24" s="8" t="s">
        <v>45</v>
      </c>
      <c r="F24" s="8" t="s">
        <v>48</v>
      </c>
      <c r="G24" s="8" t="s">
        <v>42</v>
      </c>
      <c r="H24" s="8" t="s">
        <v>91</v>
      </c>
      <c r="I24" s="8"/>
      <c r="J24" s="8"/>
      <c r="K24" s="8"/>
      <c r="L24" s="8"/>
      <c r="M24" s="8" t="s">
        <v>73</v>
      </c>
      <c r="N24" s="8" t="s">
        <v>74</v>
      </c>
      <c r="O24" s="8" t="s">
        <v>39</v>
      </c>
      <c r="P24" s="6" t="s">
        <v>92</v>
      </c>
      <c r="Q24" s="9">
        <v>11411443000</v>
      </c>
      <c r="R24" s="9">
        <v>0</v>
      </c>
      <c r="S24" s="9">
        <v>0</v>
      </c>
      <c r="T24" s="9">
        <v>11411443000</v>
      </c>
      <c r="U24" s="9">
        <v>0</v>
      </c>
      <c r="V24" s="9">
        <v>6925596300</v>
      </c>
      <c r="W24" s="9">
        <v>4485846700</v>
      </c>
      <c r="X24" s="9">
        <v>6925596300</v>
      </c>
      <c r="Y24" s="9">
        <v>2644410300</v>
      </c>
      <c r="Z24" s="9">
        <v>2644410300</v>
      </c>
      <c r="AA24" s="9">
        <v>2644410300</v>
      </c>
    </row>
    <row r="25" spans="1:27" ht="33.75" x14ac:dyDescent="0.25">
      <c r="A25" s="5" t="s">
        <v>71</v>
      </c>
      <c r="B25" s="6" t="s">
        <v>72</v>
      </c>
      <c r="C25" s="7" t="s">
        <v>64</v>
      </c>
      <c r="D25" s="8" t="s">
        <v>35</v>
      </c>
      <c r="E25" s="8" t="s">
        <v>45</v>
      </c>
      <c r="F25" s="8" t="s">
        <v>38</v>
      </c>
      <c r="G25" s="8"/>
      <c r="H25" s="8"/>
      <c r="I25" s="8"/>
      <c r="J25" s="8"/>
      <c r="K25" s="8"/>
      <c r="L25" s="8"/>
      <c r="M25" s="8" t="s">
        <v>73</v>
      </c>
      <c r="N25" s="8" t="s">
        <v>74</v>
      </c>
      <c r="O25" s="8" t="s">
        <v>39</v>
      </c>
      <c r="P25" s="6" t="s">
        <v>65</v>
      </c>
      <c r="Q25" s="9">
        <v>339314000</v>
      </c>
      <c r="R25" s="9">
        <v>0</v>
      </c>
      <c r="S25" s="9">
        <v>0</v>
      </c>
      <c r="T25" s="9">
        <v>339314000</v>
      </c>
      <c r="U25" s="9">
        <v>0</v>
      </c>
      <c r="V25" s="9">
        <v>0</v>
      </c>
      <c r="W25" s="9">
        <v>339314000</v>
      </c>
      <c r="X25" s="9">
        <v>0</v>
      </c>
      <c r="Y25" s="9">
        <v>0</v>
      </c>
      <c r="Z25" s="9">
        <v>0</v>
      </c>
      <c r="AA25" s="9">
        <v>0</v>
      </c>
    </row>
    <row r="26" spans="1:27" ht="45" x14ac:dyDescent="0.25">
      <c r="A26" s="5" t="s">
        <v>71</v>
      </c>
      <c r="B26" s="6" t="s">
        <v>72</v>
      </c>
      <c r="C26" s="7" t="s">
        <v>93</v>
      </c>
      <c r="D26" s="8" t="s">
        <v>35</v>
      </c>
      <c r="E26" s="8" t="s">
        <v>45</v>
      </c>
      <c r="F26" s="8" t="s">
        <v>68</v>
      </c>
      <c r="G26" s="8" t="s">
        <v>94</v>
      </c>
      <c r="H26" s="8" t="s">
        <v>95</v>
      </c>
      <c r="I26" s="8"/>
      <c r="J26" s="8"/>
      <c r="K26" s="8"/>
      <c r="L26" s="8"/>
      <c r="M26" s="8" t="s">
        <v>73</v>
      </c>
      <c r="N26" s="8" t="s">
        <v>74</v>
      </c>
      <c r="O26" s="8" t="s">
        <v>39</v>
      </c>
      <c r="P26" s="6" t="s">
        <v>96</v>
      </c>
      <c r="Q26" s="9">
        <v>17198765000</v>
      </c>
      <c r="R26" s="9">
        <v>0</v>
      </c>
      <c r="S26" s="9">
        <v>0</v>
      </c>
      <c r="T26" s="9">
        <v>17198765000</v>
      </c>
      <c r="U26" s="9">
        <v>0</v>
      </c>
      <c r="V26" s="9">
        <v>5234949020.8000002</v>
      </c>
      <c r="W26" s="9">
        <v>11963815979.200001</v>
      </c>
      <c r="X26" s="9">
        <v>0</v>
      </c>
      <c r="Y26" s="9">
        <v>0</v>
      </c>
      <c r="Z26" s="9">
        <v>0</v>
      </c>
      <c r="AA26" s="9">
        <v>0</v>
      </c>
    </row>
    <row r="27" spans="1:27" ht="33.75" x14ac:dyDescent="0.25">
      <c r="A27" s="5" t="s">
        <v>71</v>
      </c>
      <c r="B27" s="6" t="s">
        <v>72</v>
      </c>
      <c r="C27" s="7" t="s">
        <v>97</v>
      </c>
      <c r="D27" s="8" t="s">
        <v>35</v>
      </c>
      <c r="E27" s="8" t="s">
        <v>45</v>
      </c>
      <c r="F27" s="8" t="s">
        <v>68</v>
      </c>
      <c r="G27" s="8" t="s">
        <v>94</v>
      </c>
      <c r="H27" s="8" t="s">
        <v>56</v>
      </c>
      <c r="I27" s="8"/>
      <c r="J27" s="8"/>
      <c r="K27" s="8"/>
      <c r="L27" s="8"/>
      <c r="M27" s="8" t="s">
        <v>73</v>
      </c>
      <c r="N27" s="8" t="s">
        <v>74</v>
      </c>
      <c r="O27" s="8" t="s">
        <v>39</v>
      </c>
      <c r="P27" s="6" t="s">
        <v>98</v>
      </c>
      <c r="Q27" s="9">
        <v>18000000000</v>
      </c>
      <c r="R27" s="9">
        <v>0</v>
      </c>
      <c r="S27" s="9">
        <v>0</v>
      </c>
      <c r="T27" s="9">
        <v>18000000000</v>
      </c>
      <c r="U27" s="9">
        <v>0</v>
      </c>
      <c r="V27" s="9">
        <v>0</v>
      </c>
      <c r="W27" s="9">
        <v>18000000000</v>
      </c>
      <c r="X27" s="9">
        <v>0</v>
      </c>
      <c r="Y27" s="9">
        <v>0</v>
      </c>
      <c r="Z27" s="9">
        <v>0</v>
      </c>
      <c r="AA27" s="9">
        <v>0</v>
      </c>
    </row>
    <row r="28" spans="1:27" ht="45" x14ac:dyDescent="0.25">
      <c r="A28" s="5" t="s">
        <v>71</v>
      </c>
      <c r="B28" s="6" t="s">
        <v>72</v>
      </c>
      <c r="C28" s="7" t="s">
        <v>99</v>
      </c>
      <c r="D28" s="8" t="s">
        <v>35</v>
      </c>
      <c r="E28" s="8" t="s">
        <v>45</v>
      </c>
      <c r="F28" s="8" t="s">
        <v>68</v>
      </c>
      <c r="G28" s="8" t="s">
        <v>94</v>
      </c>
      <c r="H28" s="8" t="s">
        <v>100</v>
      </c>
      <c r="I28" s="8"/>
      <c r="J28" s="8"/>
      <c r="K28" s="8"/>
      <c r="L28" s="8"/>
      <c r="M28" s="8" t="s">
        <v>73</v>
      </c>
      <c r="N28" s="8" t="s">
        <v>74</v>
      </c>
      <c r="O28" s="8" t="s">
        <v>39</v>
      </c>
      <c r="P28" s="6" t="s">
        <v>101</v>
      </c>
      <c r="Q28" s="9">
        <v>157000805000</v>
      </c>
      <c r="R28" s="9">
        <v>0</v>
      </c>
      <c r="S28" s="9">
        <v>0</v>
      </c>
      <c r="T28" s="9">
        <v>157000805000</v>
      </c>
      <c r="U28" s="9">
        <v>0</v>
      </c>
      <c r="V28" s="9">
        <v>157000805000</v>
      </c>
      <c r="W28" s="9">
        <v>0</v>
      </c>
      <c r="X28" s="9">
        <v>157000805000</v>
      </c>
      <c r="Y28" s="9">
        <v>157000805000</v>
      </c>
      <c r="Z28" s="9">
        <v>157000805000</v>
      </c>
      <c r="AA28" s="9">
        <v>157000805000</v>
      </c>
    </row>
    <row r="29" spans="1:27" ht="33.75" x14ac:dyDescent="0.25">
      <c r="A29" s="5" t="s">
        <v>71</v>
      </c>
      <c r="B29" s="6" t="s">
        <v>72</v>
      </c>
      <c r="C29" s="7" t="s">
        <v>102</v>
      </c>
      <c r="D29" s="8" t="s">
        <v>35</v>
      </c>
      <c r="E29" s="8" t="s">
        <v>67</v>
      </c>
      <c r="F29" s="8" t="s">
        <v>36</v>
      </c>
      <c r="G29" s="8"/>
      <c r="H29" s="8"/>
      <c r="I29" s="8"/>
      <c r="J29" s="8"/>
      <c r="K29" s="8"/>
      <c r="L29" s="8"/>
      <c r="M29" s="8" t="s">
        <v>73</v>
      </c>
      <c r="N29" s="8" t="s">
        <v>74</v>
      </c>
      <c r="O29" s="8" t="s">
        <v>39</v>
      </c>
      <c r="P29" s="6" t="s">
        <v>103</v>
      </c>
      <c r="Q29" s="9">
        <v>249152000</v>
      </c>
      <c r="R29" s="9">
        <v>0</v>
      </c>
      <c r="S29" s="9">
        <v>0</v>
      </c>
      <c r="T29" s="9">
        <v>249152000</v>
      </c>
      <c r="U29" s="9">
        <v>0</v>
      </c>
      <c r="V29" s="9">
        <v>24502032</v>
      </c>
      <c r="W29" s="9">
        <v>224649968</v>
      </c>
      <c r="X29" s="9">
        <v>24502032</v>
      </c>
      <c r="Y29" s="9">
        <v>24502032</v>
      </c>
      <c r="Z29" s="9">
        <v>24502032</v>
      </c>
      <c r="AA29" s="9">
        <v>24502032</v>
      </c>
    </row>
    <row r="30" spans="1:27" ht="33.75" x14ac:dyDescent="0.25">
      <c r="A30" s="5" t="s">
        <v>71</v>
      </c>
      <c r="B30" s="6" t="s">
        <v>72</v>
      </c>
      <c r="C30" s="7" t="s">
        <v>66</v>
      </c>
      <c r="D30" s="8" t="s">
        <v>35</v>
      </c>
      <c r="E30" s="8" t="s">
        <v>67</v>
      </c>
      <c r="F30" s="8" t="s">
        <v>48</v>
      </c>
      <c r="G30" s="8" t="s">
        <v>36</v>
      </c>
      <c r="H30" s="8"/>
      <c r="I30" s="8"/>
      <c r="J30" s="8"/>
      <c r="K30" s="8"/>
      <c r="L30" s="8"/>
      <c r="M30" s="8" t="s">
        <v>73</v>
      </c>
      <c r="N30" s="8" t="s">
        <v>74</v>
      </c>
      <c r="O30" s="8" t="s">
        <v>39</v>
      </c>
      <c r="P30" s="6" t="s">
        <v>70</v>
      </c>
      <c r="Q30" s="9">
        <v>5068254000</v>
      </c>
      <c r="R30" s="9">
        <v>0</v>
      </c>
      <c r="S30" s="9">
        <v>0</v>
      </c>
      <c r="T30" s="9">
        <v>5068254000</v>
      </c>
      <c r="U30" s="9">
        <v>0</v>
      </c>
      <c r="V30" s="9">
        <v>0</v>
      </c>
      <c r="W30" s="9">
        <v>5068254000</v>
      </c>
      <c r="X30" s="9">
        <v>0</v>
      </c>
      <c r="Y30" s="9">
        <v>0</v>
      </c>
      <c r="Z30" s="9">
        <v>0</v>
      </c>
      <c r="AA30" s="9">
        <v>0</v>
      </c>
    </row>
    <row r="31" spans="1:27" ht="45" x14ac:dyDescent="0.25">
      <c r="A31" s="5" t="s">
        <v>71</v>
      </c>
      <c r="B31" s="6" t="s">
        <v>72</v>
      </c>
      <c r="C31" s="7" t="s">
        <v>104</v>
      </c>
      <c r="D31" s="8" t="s">
        <v>105</v>
      </c>
      <c r="E31" s="8" t="s">
        <v>106</v>
      </c>
      <c r="F31" s="8" t="s">
        <v>107</v>
      </c>
      <c r="G31" s="8" t="s">
        <v>108</v>
      </c>
      <c r="H31" s="8" t="s">
        <v>109</v>
      </c>
      <c r="I31" s="8"/>
      <c r="J31" s="8"/>
      <c r="K31" s="8"/>
      <c r="L31" s="8"/>
      <c r="M31" s="8" t="s">
        <v>73</v>
      </c>
      <c r="N31" s="8" t="s">
        <v>74</v>
      </c>
      <c r="O31" s="8" t="s">
        <v>39</v>
      </c>
      <c r="P31" s="6" t="s">
        <v>110</v>
      </c>
      <c r="Q31" s="9">
        <v>283906651498</v>
      </c>
      <c r="R31" s="9">
        <v>0</v>
      </c>
      <c r="S31" s="9">
        <v>0</v>
      </c>
      <c r="T31" s="9">
        <v>283906651498</v>
      </c>
      <c r="U31" s="9">
        <v>0</v>
      </c>
      <c r="V31" s="9">
        <v>17541274033</v>
      </c>
      <c r="W31" s="9">
        <v>266365377465</v>
      </c>
      <c r="X31" s="9">
        <v>17324347633</v>
      </c>
      <c r="Y31" s="9">
        <v>2002066187.99</v>
      </c>
      <c r="Z31" s="9">
        <v>1071033273</v>
      </c>
      <c r="AA31" s="9">
        <v>1002009773</v>
      </c>
    </row>
    <row r="32" spans="1:27" ht="45" x14ac:dyDescent="0.25">
      <c r="A32" s="5" t="s">
        <v>71</v>
      </c>
      <c r="B32" s="6" t="s">
        <v>72</v>
      </c>
      <c r="C32" s="7" t="s">
        <v>111</v>
      </c>
      <c r="D32" s="8" t="s">
        <v>105</v>
      </c>
      <c r="E32" s="8" t="s">
        <v>106</v>
      </c>
      <c r="F32" s="8" t="s">
        <v>107</v>
      </c>
      <c r="G32" s="8" t="s">
        <v>74</v>
      </c>
      <c r="H32" s="8" t="s">
        <v>109</v>
      </c>
      <c r="I32" s="8"/>
      <c r="J32" s="8"/>
      <c r="K32" s="8"/>
      <c r="L32" s="8"/>
      <c r="M32" s="8" t="s">
        <v>37</v>
      </c>
      <c r="N32" s="8" t="s">
        <v>38</v>
      </c>
      <c r="O32" s="8" t="s">
        <v>39</v>
      </c>
      <c r="P32" s="6" t="s">
        <v>110</v>
      </c>
      <c r="Q32" s="9">
        <v>154584945533</v>
      </c>
      <c r="R32" s="9">
        <v>0</v>
      </c>
      <c r="S32" s="9">
        <v>0</v>
      </c>
      <c r="T32" s="9">
        <v>154584945533</v>
      </c>
      <c r="U32" s="9">
        <v>0</v>
      </c>
      <c r="V32" s="9">
        <v>154508800005.67999</v>
      </c>
      <c r="W32" s="9">
        <v>76145527.319999993</v>
      </c>
      <c r="X32" s="9">
        <v>2836272904.6799998</v>
      </c>
      <c r="Y32" s="9">
        <v>486547921.68000001</v>
      </c>
      <c r="Z32" s="9">
        <v>455910421.68000001</v>
      </c>
      <c r="AA32" s="9">
        <v>392564690.68000001</v>
      </c>
    </row>
    <row r="33" spans="1:27" ht="45" x14ac:dyDescent="0.25">
      <c r="A33" s="5" t="s">
        <v>71</v>
      </c>
      <c r="B33" s="6" t="s">
        <v>72</v>
      </c>
      <c r="C33" s="7" t="s">
        <v>111</v>
      </c>
      <c r="D33" s="8" t="s">
        <v>105</v>
      </c>
      <c r="E33" s="8" t="s">
        <v>106</v>
      </c>
      <c r="F33" s="8" t="s">
        <v>107</v>
      </c>
      <c r="G33" s="8" t="s">
        <v>74</v>
      </c>
      <c r="H33" s="8" t="s">
        <v>109</v>
      </c>
      <c r="I33" s="8"/>
      <c r="J33" s="8"/>
      <c r="K33" s="8"/>
      <c r="L33" s="8"/>
      <c r="M33" s="8" t="s">
        <v>73</v>
      </c>
      <c r="N33" s="8" t="s">
        <v>74</v>
      </c>
      <c r="O33" s="8" t="s">
        <v>39</v>
      </c>
      <c r="P33" s="6" t="s">
        <v>110</v>
      </c>
      <c r="Q33" s="9">
        <v>307592156742</v>
      </c>
      <c r="R33" s="9">
        <v>0</v>
      </c>
      <c r="S33" s="9">
        <v>0</v>
      </c>
      <c r="T33" s="9">
        <v>307592156742</v>
      </c>
      <c r="U33" s="9">
        <v>0</v>
      </c>
      <c r="V33" s="9">
        <v>137924536606</v>
      </c>
      <c r="W33" s="9">
        <v>169667620136</v>
      </c>
      <c r="X33" s="9">
        <v>121665550757</v>
      </c>
      <c r="Y33" s="9">
        <v>29340417</v>
      </c>
      <c r="Z33" s="9">
        <v>16202917</v>
      </c>
      <c r="AA33" s="9">
        <v>16202917</v>
      </c>
    </row>
    <row r="34" spans="1:27" ht="45" x14ac:dyDescent="0.25">
      <c r="A34" s="5" t="s">
        <v>71</v>
      </c>
      <c r="B34" s="6" t="s">
        <v>72</v>
      </c>
      <c r="C34" s="7" t="s">
        <v>111</v>
      </c>
      <c r="D34" s="8" t="s">
        <v>105</v>
      </c>
      <c r="E34" s="8" t="s">
        <v>106</v>
      </c>
      <c r="F34" s="8" t="s">
        <v>107</v>
      </c>
      <c r="G34" s="8" t="s">
        <v>74</v>
      </c>
      <c r="H34" s="8" t="s">
        <v>109</v>
      </c>
      <c r="I34" s="8"/>
      <c r="J34" s="8"/>
      <c r="K34" s="8"/>
      <c r="L34" s="8"/>
      <c r="M34" s="8" t="s">
        <v>73</v>
      </c>
      <c r="N34" s="8" t="s">
        <v>112</v>
      </c>
      <c r="O34" s="8" t="s">
        <v>39</v>
      </c>
      <c r="P34" s="6" t="s">
        <v>110</v>
      </c>
      <c r="Q34" s="9">
        <v>170691780000</v>
      </c>
      <c r="R34" s="9">
        <v>0</v>
      </c>
      <c r="S34" s="9">
        <v>0</v>
      </c>
      <c r="T34" s="9">
        <v>170691780000</v>
      </c>
      <c r="U34" s="9">
        <v>0</v>
      </c>
      <c r="V34" s="9">
        <v>143106882638</v>
      </c>
      <c r="W34" s="9">
        <v>27584897362</v>
      </c>
      <c r="X34" s="9">
        <v>143106882638</v>
      </c>
      <c r="Y34" s="9">
        <v>0</v>
      </c>
      <c r="Z34" s="9">
        <v>0</v>
      </c>
      <c r="AA34" s="9">
        <v>0</v>
      </c>
    </row>
    <row r="35" spans="1:27" ht="45" x14ac:dyDescent="0.25">
      <c r="A35" s="5" t="s">
        <v>71</v>
      </c>
      <c r="B35" s="6" t="s">
        <v>72</v>
      </c>
      <c r="C35" s="7" t="s">
        <v>113</v>
      </c>
      <c r="D35" s="8" t="s">
        <v>105</v>
      </c>
      <c r="E35" s="8" t="s">
        <v>106</v>
      </c>
      <c r="F35" s="8" t="s">
        <v>107</v>
      </c>
      <c r="G35" s="8" t="s">
        <v>112</v>
      </c>
      <c r="H35" s="8" t="s">
        <v>109</v>
      </c>
      <c r="I35" s="8"/>
      <c r="J35" s="8"/>
      <c r="K35" s="8"/>
      <c r="L35" s="8"/>
      <c r="M35" s="8" t="s">
        <v>37</v>
      </c>
      <c r="N35" s="8" t="s">
        <v>38</v>
      </c>
      <c r="O35" s="8" t="s">
        <v>39</v>
      </c>
      <c r="P35" s="6" t="s">
        <v>110</v>
      </c>
      <c r="Q35" s="9">
        <v>457206196833</v>
      </c>
      <c r="R35" s="9">
        <v>0</v>
      </c>
      <c r="S35" s="9">
        <v>0</v>
      </c>
      <c r="T35" s="9">
        <v>457206196833</v>
      </c>
      <c r="U35" s="9">
        <v>0</v>
      </c>
      <c r="V35" s="9">
        <v>111152568458</v>
      </c>
      <c r="W35" s="9">
        <v>346053628375</v>
      </c>
      <c r="X35" s="9">
        <v>9060601386</v>
      </c>
      <c r="Y35" s="9">
        <v>739520179</v>
      </c>
      <c r="Z35" s="9">
        <v>689142247</v>
      </c>
      <c r="AA35" s="9">
        <v>602504814</v>
      </c>
    </row>
    <row r="36" spans="1:27" ht="45" x14ac:dyDescent="0.25">
      <c r="A36" s="5" t="s">
        <v>71</v>
      </c>
      <c r="B36" s="6" t="s">
        <v>72</v>
      </c>
      <c r="C36" s="7" t="s">
        <v>113</v>
      </c>
      <c r="D36" s="8" t="s">
        <v>105</v>
      </c>
      <c r="E36" s="8" t="s">
        <v>106</v>
      </c>
      <c r="F36" s="8" t="s">
        <v>107</v>
      </c>
      <c r="G36" s="8" t="s">
        <v>112</v>
      </c>
      <c r="H36" s="8" t="s">
        <v>109</v>
      </c>
      <c r="I36" s="8"/>
      <c r="J36" s="8"/>
      <c r="K36" s="8"/>
      <c r="L36" s="8"/>
      <c r="M36" s="8" t="s">
        <v>73</v>
      </c>
      <c r="N36" s="8" t="s">
        <v>74</v>
      </c>
      <c r="O36" s="8" t="s">
        <v>39</v>
      </c>
      <c r="P36" s="6" t="s">
        <v>110</v>
      </c>
      <c r="Q36" s="9">
        <v>257044327677</v>
      </c>
      <c r="R36" s="9">
        <v>0</v>
      </c>
      <c r="S36" s="9">
        <v>0</v>
      </c>
      <c r="T36" s="9">
        <v>257044327677</v>
      </c>
      <c r="U36" s="9">
        <v>0</v>
      </c>
      <c r="V36" s="9">
        <v>60712804650</v>
      </c>
      <c r="W36" s="9">
        <v>196331523027</v>
      </c>
      <c r="X36" s="9">
        <v>28994392380</v>
      </c>
      <c r="Y36" s="9">
        <v>176570531</v>
      </c>
      <c r="Z36" s="9">
        <v>176570531</v>
      </c>
      <c r="AA36" s="9">
        <v>176570531</v>
      </c>
    </row>
    <row r="37" spans="1:27" ht="48" x14ac:dyDescent="0.25">
      <c r="A37" s="5" t="s">
        <v>71</v>
      </c>
      <c r="B37" s="12" t="s">
        <v>72</v>
      </c>
      <c r="C37" s="7" t="s">
        <v>114</v>
      </c>
      <c r="D37" s="8" t="s">
        <v>105</v>
      </c>
      <c r="E37" s="8" t="s">
        <v>106</v>
      </c>
      <c r="F37" s="8" t="s">
        <v>107</v>
      </c>
      <c r="G37" s="8" t="s">
        <v>115</v>
      </c>
      <c r="H37" s="8" t="s">
        <v>109</v>
      </c>
      <c r="I37" s="8"/>
      <c r="J37" s="8"/>
      <c r="K37" s="8"/>
      <c r="L37" s="8"/>
      <c r="M37" s="8" t="s">
        <v>73</v>
      </c>
      <c r="N37" s="8" t="s">
        <v>74</v>
      </c>
      <c r="O37" s="8" t="s">
        <v>39</v>
      </c>
      <c r="P37" s="6" t="s">
        <v>110</v>
      </c>
      <c r="Q37" s="13">
        <v>23800197599</v>
      </c>
      <c r="R37" s="13">
        <v>0</v>
      </c>
      <c r="S37" s="13">
        <v>0</v>
      </c>
      <c r="T37" s="13">
        <v>23800197599</v>
      </c>
      <c r="U37" s="13">
        <v>0</v>
      </c>
      <c r="V37" s="13">
        <v>23090235497.740002</v>
      </c>
      <c r="W37" s="13">
        <v>709962101.25999999</v>
      </c>
      <c r="X37" s="13">
        <v>14024293478.74</v>
      </c>
      <c r="Y37" s="13">
        <v>1292573479.6500001</v>
      </c>
      <c r="Z37" s="13">
        <v>1259817312.6500001</v>
      </c>
      <c r="AA37" s="13">
        <v>1115094612.6500001</v>
      </c>
    </row>
    <row r="38" spans="1:27" ht="67.5" x14ac:dyDescent="0.25">
      <c r="A38" s="5" t="s">
        <v>71</v>
      </c>
      <c r="B38" s="6" t="s">
        <v>72</v>
      </c>
      <c r="C38" s="7" t="s">
        <v>116</v>
      </c>
      <c r="D38" s="8" t="s">
        <v>105</v>
      </c>
      <c r="E38" s="8" t="s">
        <v>106</v>
      </c>
      <c r="F38" s="8" t="s">
        <v>107</v>
      </c>
      <c r="G38" s="8" t="s">
        <v>117</v>
      </c>
      <c r="H38" s="8" t="s">
        <v>118</v>
      </c>
      <c r="I38" s="8"/>
      <c r="J38" s="8"/>
      <c r="K38" s="8"/>
      <c r="L38" s="8"/>
      <c r="M38" s="8" t="s">
        <v>37</v>
      </c>
      <c r="N38" s="8" t="s">
        <v>38</v>
      </c>
      <c r="O38" s="8" t="s">
        <v>39</v>
      </c>
      <c r="P38" s="6" t="s">
        <v>119</v>
      </c>
      <c r="Q38" s="9">
        <v>120000000000</v>
      </c>
      <c r="R38" s="9">
        <v>0</v>
      </c>
      <c r="S38" s="9">
        <v>0</v>
      </c>
      <c r="T38" s="9">
        <v>120000000000</v>
      </c>
      <c r="U38" s="9">
        <v>0</v>
      </c>
      <c r="V38" s="9">
        <v>120000000000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</row>
    <row r="39" spans="1:27" ht="67.5" x14ac:dyDescent="0.25">
      <c r="A39" s="5" t="s">
        <v>71</v>
      </c>
      <c r="B39" s="6" t="s">
        <v>72</v>
      </c>
      <c r="C39" s="7" t="s">
        <v>116</v>
      </c>
      <c r="D39" s="8" t="s">
        <v>105</v>
      </c>
      <c r="E39" s="8" t="s">
        <v>106</v>
      </c>
      <c r="F39" s="8" t="s">
        <v>107</v>
      </c>
      <c r="G39" s="8" t="s">
        <v>117</v>
      </c>
      <c r="H39" s="8" t="s">
        <v>118</v>
      </c>
      <c r="I39" s="8"/>
      <c r="J39" s="8"/>
      <c r="K39" s="8"/>
      <c r="L39" s="8"/>
      <c r="M39" s="8" t="s">
        <v>73</v>
      </c>
      <c r="N39" s="8" t="s">
        <v>74</v>
      </c>
      <c r="O39" s="8" t="s">
        <v>39</v>
      </c>
      <c r="P39" s="6" t="s">
        <v>119</v>
      </c>
      <c r="Q39" s="9">
        <v>20000000000</v>
      </c>
      <c r="R39" s="9">
        <v>0</v>
      </c>
      <c r="S39" s="9">
        <v>0</v>
      </c>
      <c r="T39" s="9">
        <v>20000000000</v>
      </c>
      <c r="U39" s="9">
        <v>0</v>
      </c>
      <c r="V39" s="9">
        <v>20000000000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</row>
    <row r="40" spans="1:27" ht="45" x14ac:dyDescent="0.25">
      <c r="A40" s="5" t="s">
        <v>71</v>
      </c>
      <c r="B40" s="6" t="s">
        <v>72</v>
      </c>
      <c r="C40" s="7" t="s">
        <v>120</v>
      </c>
      <c r="D40" s="8" t="s">
        <v>105</v>
      </c>
      <c r="E40" s="8" t="s">
        <v>106</v>
      </c>
      <c r="F40" s="8" t="s">
        <v>107</v>
      </c>
      <c r="G40" s="8" t="s">
        <v>121</v>
      </c>
      <c r="H40" s="8" t="s">
        <v>109</v>
      </c>
      <c r="I40" s="8"/>
      <c r="J40" s="8"/>
      <c r="K40" s="8"/>
      <c r="L40" s="8"/>
      <c r="M40" s="8" t="s">
        <v>73</v>
      </c>
      <c r="N40" s="8" t="s">
        <v>74</v>
      </c>
      <c r="O40" s="8" t="s">
        <v>39</v>
      </c>
      <c r="P40" s="6" t="s">
        <v>110</v>
      </c>
      <c r="Q40" s="9">
        <v>318042858314</v>
      </c>
      <c r="R40" s="9">
        <v>0</v>
      </c>
      <c r="S40" s="9">
        <v>0</v>
      </c>
      <c r="T40" s="9">
        <v>318042858314</v>
      </c>
      <c r="U40" s="9">
        <v>0</v>
      </c>
      <c r="V40" s="9">
        <v>285946852636</v>
      </c>
      <c r="W40" s="9">
        <v>32096005678</v>
      </c>
      <c r="X40" s="9">
        <v>179962300783</v>
      </c>
      <c r="Y40" s="9">
        <v>171307389819</v>
      </c>
      <c r="Z40" s="9">
        <v>171307389819</v>
      </c>
      <c r="AA40" s="9">
        <v>171307389819</v>
      </c>
    </row>
    <row r="41" spans="1:27" ht="45" x14ac:dyDescent="0.25">
      <c r="A41" s="5" t="s">
        <v>71</v>
      </c>
      <c r="B41" s="6" t="s">
        <v>72</v>
      </c>
      <c r="C41" s="7" t="s">
        <v>122</v>
      </c>
      <c r="D41" s="8" t="s">
        <v>105</v>
      </c>
      <c r="E41" s="8" t="s">
        <v>106</v>
      </c>
      <c r="F41" s="8" t="s">
        <v>107</v>
      </c>
      <c r="G41" s="8" t="s">
        <v>123</v>
      </c>
      <c r="H41" s="8" t="s">
        <v>109</v>
      </c>
      <c r="I41" s="8"/>
      <c r="J41" s="8"/>
      <c r="K41" s="8"/>
      <c r="L41" s="8"/>
      <c r="M41" s="8" t="s">
        <v>73</v>
      </c>
      <c r="N41" s="8" t="s">
        <v>74</v>
      </c>
      <c r="O41" s="8" t="s">
        <v>39</v>
      </c>
      <c r="P41" s="6" t="s">
        <v>110</v>
      </c>
      <c r="Q41" s="9">
        <v>6119330472</v>
      </c>
      <c r="R41" s="9">
        <v>0</v>
      </c>
      <c r="S41" s="9">
        <v>0</v>
      </c>
      <c r="T41" s="9">
        <v>6119330472</v>
      </c>
      <c r="U41" s="9">
        <v>0</v>
      </c>
      <c r="V41" s="9">
        <v>6119330472</v>
      </c>
      <c r="W41" s="9">
        <v>0</v>
      </c>
      <c r="X41" s="9">
        <v>6119330472</v>
      </c>
      <c r="Y41" s="9">
        <v>0</v>
      </c>
      <c r="Z41" s="9">
        <v>0</v>
      </c>
      <c r="AA41" s="9">
        <v>0</v>
      </c>
    </row>
    <row r="42" spans="1:27" ht="45" x14ac:dyDescent="0.25">
      <c r="A42" s="5" t="s">
        <v>71</v>
      </c>
      <c r="B42" s="6" t="s">
        <v>72</v>
      </c>
      <c r="C42" s="7" t="s">
        <v>124</v>
      </c>
      <c r="D42" s="8" t="s">
        <v>105</v>
      </c>
      <c r="E42" s="8" t="s">
        <v>106</v>
      </c>
      <c r="F42" s="8" t="s">
        <v>107</v>
      </c>
      <c r="G42" s="8" t="s">
        <v>125</v>
      </c>
      <c r="H42" s="8" t="s">
        <v>109</v>
      </c>
      <c r="I42" s="8"/>
      <c r="J42" s="8"/>
      <c r="K42" s="8"/>
      <c r="L42" s="8"/>
      <c r="M42" s="8" t="s">
        <v>37</v>
      </c>
      <c r="N42" s="8" t="s">
        <v>38</v>
      </c>
      <c r="O42" s="8" t="s">
        <v>39</v>
      </c>
      <c r="P42" s="6" t="s">
        <v>110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</row>
    <row r="43" spans="1:27" ht="45" x14ac:dyDescent="0.25">
      <c r="A43" s="5" t="s">
        <v>71</v>
      </c>
      <c r="B43" s="6" t="s">
        <v>72</v>
      </c>
      <c r="C43" s="7" t="s">
        <v>124</v>
      </c>
      <c r="D43" s="8" t="s">
        <v>105</v>
      </c>
      <c r="E43" s="8" t="s">
        <v>106</v>
      </c>
      <c r="F43" s="8" t="s">
        <v>107</v>
      </c>
      <c r="G43" s="8" t="s">
        <v>125</v>
      </c>
      <c r="H43" s="8" t="s">
        <v>109</v>
      </c>
      <c r="I43" s="8"/>
      <c r="J43" s="8"/>
      <c r="K43" s="8"/>
      <c r="L43" s="8"/>
      <c r="M43" s="8" t="s">
        <v>73</v>
      </c>
      <c r="N43" s="8" t="s">
        <v>74</v>
      </c>
      <c r="O43" s="8" t="s">
        <v>39</v>
      </c>
      <c r="P43" s="6" t="s">
        <v>110</v>
      </c>
      <c r="Q43" s="9">
        <v>11814438981</v>
      </c>
      <c r="R43" s="9">
        <v>0</v>
      </c>
      <c r="S43" s="9">
        <v>0</v>
      </c>
      <c r="T43" s="9">
        <v>11814438981</v>
      </c>
      <c r="U43" s="9">
        <v>0</v>
      </c>
      <c r="V43" s="9">
        <v>10187185448</v>
      </c>
      <c r="W43" s="9">
        <v>1627253533</v>
      </c>
      <c r="X43" s="9">
        <v>7165591664</v>
      </c>
      <c r="Y43" s="9">
        <v>566226248.20000005</v>
      </c>
      <c r="Z43" s="9">
        <v>565665715.20000005</v>
      </c>
      <c r="AA43" s="9">
        <v>462702749.19999999</v>
      </c>
    </row>
    <row r="44" spans="1:27" ht="45" x14ac:dyDescent="0.25">
      <c r="A44" s="5" t="s">
        <v>71</v>
      </c>
      <c r="B44" s="6" t="s">
        <v>72</v>
      </c>
      <c r="C44" s="7" t="s">
        <v>126</v>
      </c>
      <c r="D44" s="8" t="s">
        <v>105</v>
      </c>
      <c r="E44" s="8" t="s">
        <v>106</v>
      </c>
      <c r="F44" s="8" t="s">
        <v>107</v>
      </c>
      <c r="G44" s="8" t="s">
        <v>127</v>
      </c>
      <c r="H44" s="8" t="s">
        <v>109</v>
      </c>
      <c r="I44" s="8"/>
      <c r="J44" s="8"/>
      <c r="K44" s="8"/>
      <c r="L44" s="8"/>
      <c r="M44" s="8" t="s">
        <v>37</v>
      </c>
      <c r="N44" s="8" t="s">
        <v>38</v>
      </c>
      <c r="O44" s="8" t="s">
        <v>39</v>
      </c>
      <c r="P44" s="6" t="s">
        <v>110</v>
      </c>
      <c r="Q44" s="9">
        <v>8500000000</v>
      </c>
      <c r="R44" s="9">
        <v>0</v>
      </c>
      <c r="S44" s="9">
        <v>0</v>
      </c>
      <c r="T44" s="9">
        <v>8500000000</v>
      </c>
      <c r="U44" s="9">
        <v>0</v>
      </c>
      <c r="V44" s="9">
        <v>8500000000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</row>
    <row r="45" spans="1:27" ht="45" x14ac:dyDescent="0.25">
      <c r="A45" s="5" t="s">
        <v>71</v>
      </c>
      <c r="B45" s="6" t="s">
        <v>72</v>
      </c>
      <c r="C45" s="7" t="s">
        <v>126</v>
      </c>
      <c r="D45" s="8" t="s">
        <v>105</v>
      </c>
      <c r="E45" s="8" t="s">
        <v>106</v>
      </c>
      <c r="F45" s="8" t="s">
        <v>107</v>
      </c>
      <c r="G45" s="8" t="s">
        <v>127</v>
      </c>
      <c r="H45" s="8" t="s">
        <v>109</v>
      </c>
      <c r="I45" s="8"/>
      <c r="J45" s="8"/>
      <c r="K45" s="8"/>
      <c r="L45" s="8"/>
      <c r="M45" s="8" t="s">
        <v>73</v>
      </c>
      <c r="N45" s="8" t="s">
        <v>74</v>
      </c>
      <c r="O45" s="8" t="s">
        <v>39</v>
      </c>
      <c r="P45" s="6" t="s">
        <v>110</v>
      </c>
      <c r="Q45" s="9">
        <v>11214997607</v>
      </c>
      <c r="R45" s="9">
        <v>0</v>
      </c>
      <c r="S45" s="9">
        <v>0</v>
      </c>
      <c r="T45" s="9">
        <v>11214997607</v>
      </c>
      <c r="U45" s="9">
        <v>0</v>
      </c>
      <c r="V45" s="9">
        <v>9097533865</v>
      </c>
      <c r="W45" s="9">
        <v>2117463742</v>
      </c>
      <c r="X45" s="9">
        <v>5079220249</v>
      </c>
      <c r="Y45" s="9">
        <v>821671801</v>
      </c>
      <c r="Z45" s="9">
        <v>785937801</v>
      </c>
      <c r="AA45" s="9">
        <v>726030801</v>
      </c>
    </row>
    <row r="46" spans="1:27" ht="45" x14ac:dyDescent="0.25">
      <c r="A46" s="5" t="s">
        <v>71</v>
      </c>
      <c r="B46" s="6" t="s">
        <v>72</v>
      </c>
      <c r="C46" s="7" t="s">
        <v>128</v>
      </c>
      <c r="D46" s="8" t="s">
        <v>105</v>
      </c>
      <c r="E46" s="8" t="s">
        <v>129</v>
      </c>
      <c r="F46" s="8" t="s">
        <v>107</v>
      </c>
      <c r="G46" s="8" t="s">
        <v>130</v>
      </c>
      <c r="H46" s="8" t="s">
        <v>109</v>
      </c>
      <c r="I46" s="8"/>
      <c r="J46" s="8"/>
      <c r="K46" s="8"/>
      <c r="L46" s="8"/>
      <c r="M46" s="8" t="s">
        <v>73</v>
      </c>
      <c r="N46" s="8" t="s">
        <v>74</v>
      </c>
      <c r="O46" s="8" t="s">
        <v>39</v>
      </c>
      <c r="P46" s="6" t="s">
        <v>110</v>
      </c>
      <c r="Q46" s="9">
        <v>53523800000</v>
      </c>
      <c r="R46" s="9">
        <v>0</v>
      </c>
      <c r="S46" s="9">
        <v>0</v>
      </c>
      <c r="T46" s="9">
        <v>53523800000</v>
      </c>
      <c r="U46" s="9">
        <v>0</v>
      </c>
      <c r="V46" s="9">
        <v>47252349135</v>
      </c>
      <c r="W46" s="9">
        <v>6271450865</v>
      </c>
      <c r="X46" s="9">
        <v>13673945131</v>
      </c>
      <c r="Y46" s="9">
        <v>5002874864</v>
      </c>
      <c r="Z46" s="9">
        <v>5000422531</v>
      </c>
      <c r="AA46" s="9">
        <v>4982555531</v>
      </c>
    </row>
    <row r="47" spans="1:27" ht="67.5" x14ac:dyDescent="0.25">
      <c r="A47" s="5" t="s">
        <v>71</v>
      </c>
      <c r="B47" s="6" t="s">
        <v>72</v>
      </c>
      <c r="C47" s="7" t="s">
        <v>131</v>
      </c>
      <c r="D47" s="8" t="s">
        <v>105</v>
      </c>
      <c r="E47" s="8" t="s">
        <v>129</v>
      </c>
      <c r="F47" s="8" t="s">
        <v>107</v>
      </c>
      <c r="G47" s="8" t="s">
        <v>132</v>
      </c>
      <c r="H47" s="8" t="s">
        <v>133</v>
      </c>
      <c r="I47" s="8"/>
      <c r="J47" s="8"/>
      <c r="K47" s="8"/>
      <c r="L47" s="8"/>
      <c r="M47" s="8" t="s">
        <v>37</v>
      </c>
      <c r="N47" s="8" t="s">
        <v>38</v>
      </c>
      <c r="O47" s="8" t="s">
        <v>39</v>
      </c>
      <c r="P47" s="6" t="s">
        <v>134</v>
      </c>
      <c r="Q47" s="9">
        <v>50000000000</v>
      </c>
      <c r="R47" s="9">
        <v>0</v>
      </c>
      <c r="S47" s="9">
        <v>0</v>
      </c>
      <c r="T47" s="9">
        <v>50000000000</v>
      </c>
      <c r="U47" s="9">
        <v>0</v>
      </c>
      <c r="V47" s="9">
        <v>50000000000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</row>
    <row r="48" spans="1:27" ht="67.5" x14ac:dyDescent="0.25">
      <c r="A48" s="5" t="s">
        <v>71</v>
      </c>
      <c r="B48" s="12" t="s">
        <v>72</v>
      </c>
      <c r="C48" s="7" t="s">
        <v>131</v>
      </c>
      <c r="D48" s="8" t="s">
        <v>105</v>
      </c>
      <c r="E48" s="8" t="s">
        <v>129</v>
      </c>
      <c r="F48" s="8" t="s">
        <v>107</v>
      </c>
      <c r="G48" s="8" t="s">
        <v>132</v>
      </c>
      <c r="H48" s="8" t="s">
        <v>133</v>
      </c>
      <c r="I48" s="8"/>
      <c r="J48" s="8"/>
      <c r="K48" s="8"/>
      <c r="L48" s="8"/>
      <c r="M48" s="8" t="s">
        <v>73</v>
      </c>
      <c r="N48" s="8" t="s">
        <v>74</v>
      </c>
      <c r="O48" s="8" t="s">
        <v>39</v>
      </c>
      <c r="P48" s="6" t="s">
        <v>134</v>
      </c>
      <c r="Q48" s="14">
        <v>174000000000</v>
      </c>
      <c r="R48" s="13">
        <v>0</v>
      </c>
      <c r="S48" s="13">
        <v>0</v>
      </c>
      <c r="T48" s="13">
        <v>174000000000</v>
      </c>
      <c r="U48" s="13">
        <v>0</v>
      </c>
      <c r="V48" s="13">
        <v>123455419650</v>
      </c>
      <c r="W48" s="13">
        <v>50544580350</v>
      </c>
      <c r="X48" s="13">
        <v>78809374000</v>
      </c>
      <c r="Y48" s="13">
        <v>661481886.33000004</v>
      </c>
      <c r="Z48" s="13">
        <v>661481886.33000004</v>
      </c>
      <c r="AA48" s="13">
        <v>625747886.33000004</v>
      </c>
    </row>
    <row r="49" spans="1:27" ht="67.5" x14ac:dyDescent="0.25">
      <c r="A49" s="5" t="s">
        <v>71</v>
      </c>
      <c r="B49" s="12" t="s">
        <v>72</v>
      </c>
      <c r="C49" s="7" t="s">
        <v>135</v>
      </c>
      <c r="D49" s="8" t="s">
        <v>105</v>
      </c>
      <c r="E49" s="8" t="s">
        <v>129</v>
      </c>
      <c r="F49" s="8" t="s">
        <v>107</v>
      </c>
      <c r="G49" s="8" t="s">
        <v>136</v>
      </c>
      <c r="H49" s="8" t="s">
        <v>118</v>
      </c>
      <c r="I49" s="8"/>
      <c r="J49" s="8"/>
      <c r="K49" s="8"/>
      <c r="L49" s="8"/>
      <c r="M49" s="8" t="s">
        <v>73</v>
      </c>
      <c r="N49" s="8" t="s">
        <v>74</v>
      </c>
      <c r="O49" s="8" t="s">
        <v>39</v>
      </c>
      <c r="P49" s="6" t="s">
        <v>119</v>
      </c>
      <c r="Q49" s="14">
        <v>16221234715</v>
      </c>
      <c r="R49" s="13">
        <v>0</v>
      </c>
      <c r="S49" s="13">
        <v>0</v>
      </c>
      <c r="T49" s="13">
        <v>16221234715</v>
      </c>
      <c r="U49" s="13">
        <v>0</v>
      </c>
      <c r="V49" s="13">
        <v>16162440933</v>
      </c>
      <c r="W49" s="13">
        <v>58793782</v>
      </c>
      <c r="X49" s="13">
        <v>16162440933</v>
      </c>
      <c r="Y49" s="13">
        <v>6450656891</v>
      </c>
      <c r="Z49" s="13">
        <v>6450656891</v>
      </c>
      <c r="AA49" s="13">
        <v>6450656891</v>
      </c>
    </row>
    <row r="50" spans="1:27" ht="123.75" x14ac:dyDescent="0.25">
      <c r="A50" s="5" t="s">
        <v>71</v>
      </c>
      <c r="B50" s="12" t="s">
        <v>72</v>
      </c>
      <c r="C50" s="7" t="s">
        <v>137</v>
      </c>
      <c r="D50" s="8" t="s">
        <v>105</v>
      </c>
      <c r="E50" s="8" t="s">
        <v>129</v>
      </c>
      <c r="F50" s="8" t="s">
        <v>107</v>
      </c>
      <c r="G50" s="8" t="s">
        <v>138</v>
      </c>
      <c r="H50" s="8" t="s">
        <v>139</v>
      </c>
      <c r="I50" s="8"/>
      <c r="J50" s="8"/>
      <c r="K50" s="8"/>
      <c r="L50" s="8"/>
      <c r="M50" s="8" t="s">
        <v>73</v>
      </c>
      <c r="N50" s="8" t="s">
        <v>74</v>
      </c>
      <c r="O50" s="8" t="s">
        <v>39</v>
      </c>
      <c r="P50" s="6" t="s">
        <v>140</v>
      </c>
      <c r="Q50" s="14">
        <v>19500000000</v>
      </c>
      <c r="R50" s="13">
        <v>0</v>
      </c>
      <c r="S50" s="13">
        <v>0</v>
      </c>
      <c r="T50" s="13">
        <v>19500000000</v>
      </c>
      <c r="U50" s="13">
        <v>0</v>
      </c>
      <c r="V50" s="13">
        <v>18439260464</v>
      </c>
      <c r="W50" s="13">
        <v>1060739536</v>
      </c>
      <c r="X50" s="13">
        <v>819780000</v>
      </c>
      <c r="Y50" s="13">
        <v>96867167</v>
      </c>
      <c r="Z50" s="13">
        <v>96867167</v>
      </c>
      <c r="AA50" s="13">
        <v>72694167</v>
      </c>
    </row>
    <row r="51" spans="1:27" ht="48" x14ac:dyDescent="0.25">
      <c r="A51" s="5" t="s">
        <v>71</v>
      </c>
      <c r="B51" s="12" t="s">
        <v>72</v>
      </c>
      <c r="C51" s="7" t="s">
        <v>141</v>
      </c>
      <c r="D51" s="8" t="s">
        <v>105</v>
      </c>
      <c r="E51" s="8" t="s">
        <v>129</v>
      </c>
      <c r="F51" s="8" t="s">
        <v>107</v>
      </c>
      <c r="G51" s="8" t="s">
        <v>142</v>
      </c>
      <c r="H51" s="8" t="s">
        <v>143</v>
      </c>
      <c r="I51" s="8"/>
      <c r="J51" s="8"/>
      <c r="K51" s="8"/>
      <c r="L51" s="8"/>
      <c r="M51" s="8" t="s">
        <v>37</v>
      </c>
      <c r="N51" s="8" t="s">
        <v>38</v>
      </c>
      <c r="O51" s="8" t="s">
        <v>39</v>
      </c>
      <c r="P51" s="6" t="s">
        <v>144</v>
      </c>
      <c r="Q51" s="14">
        <v>150000000000</v>
      </c>
      <c r="R51" s="13">
        <v>0</v>
      </c>
      <c r="S51" s="13">
        <v>0</v>
      </c>
      <c r="T51" s="13">
        <v>150000000000</v>
      </c>
      <c r="U51" s="13">
        <v>0</v>
      </c>
      <c r="V51" s="13">
        <v>54978491232</v>
      </c>
      <c r="W51" s="13">
        <v>95021508768</v>
      </c>
      <c r="X51" s="13">
        <v>4710198861</v>
      </c>
      <c r="Y51" s="13">
        <v>0</v>
      </c>
      <c r="Z51" s="13">
        <v>0</v>
      </c>
      <c r="AA51" s="13">
        <v>0</v>
      </c>
    </row>
    <row r="52" spans="1:27" ht="48" x14ac:dyDescent="0.25">
      <c r="A52" s="5" t="s">
        <v>71</v>
      </c>
      <c r="B52" s="12" t="s">
        <v>72</v>
      </c>
      <c r="C52" s="7" t="s">
        <v>141</v>
      </c>
      <c r="D52" s="8" t="s">
        <v>105</v>
      </c>
      <c r="E52" s="8" t="s">
        <v>129</v>
      </c>
      <c r="F52" s="8" t="s">
        <v>107</v>
      </c>
      <c r="G52" s="8" t="s">
        <v>142</v>
      </c>
      <c r="H52" s="8" t="s">
        <v>143</v>
      </c>
      <c r="I52" s="8"/>
      <c r="J52" s="8"/>
      <c r="K52" s="8"/>
      <c r="L52" s="8"/>
      <c r="M52" s="8" t="s">
        <v>73</v>
      </c>
      <c r="N52" s="8" t="s">
        <v>74</v>
      </c>
      <c r="O52" s="8" t="s">
        <v>39</v>
      </c>
      <c r="P52" s="6" t="s">
        <v>144</v>
      </c>
      <c r="Q52" s="14">
        <v>60611190272</v>
      </c>
      <c r="R52" s="13">
        <v>0</v>
      </c>
      <c r="S52" s="13">
        <v>4000000000</v>
      </c>
      <c r="T52" s="13">
        <v>56611190272</v>
      </c>
      <c r="U52" s="13">
        <v>0</v>
      </c>
      <c r="V52" s="13">
        <v>9747894001.7199993</v>
      </c>
      <c r="W52" s="13">
        <v>46863296270.279999</v>
      </c>
      <c r="X52" s="13">
        <v>8876825201.7199993</v>
      </c>
      <c r="Y52" s="13">
        <v>858754357.17999995</v>
      </c>
      <c r="Z52" s="13">
        <v>759310317</v>
      </c>
      <c r="AA52" s="13">
        <v>680905717</v>
      </c>
    </row>
    <row r="53" spans="1:27" ht="67.5" x14ac:dyDescent="0.25">
      <c r="A53" s="5" t="s">
        <v>71</v>
      </c>
      <c r="B53" s="12" t="s">
        <v>72</v>
      </c>
      <c r="C53" s="7" t="s">
        <v>145</v>
      </c>
      <c r="D53" s="8" t="s">
        <v>105</v>
      </c>
      <c r="E53" s="8" t="s">
        <v>129</v>
      </c>
      <c r="F53" s="8" t="s">
        <v>107</v>
      </c>
      <c r="G53" s="8" t="s">
        <v>146</v>
      </c>
      <c r="H53" s="8" t="s">
        <v>133</v>
      </c>
      <c r="I53" s="8"/>
      <c r="J53" s="8"/>
      <c r="K53" s="8"/>
      <c r="L53" s="8"/>
      <c r="M53" s="8" t="s">
        <v>73</v>
      </c>
      <c r="N53" s="8" t="s">
        <v>74</v>
      </c>
      <c r="O53" s="8" t="s">
        <v>39</v>
      </c>
      <c r="P53" s="6" t="s">
        <v>134</v>
      </c>
      <c r="Q53" s="14">
        <v>116781000000</v>
      </c>
      <c r="R53" s="13">
        <v>0</v>
      </c>
      <c r="S53" s="13">
        <v>0</v>
      </c>
      <c r="T53" s="13">
        <v>116781000000</v>
      </c>
      <c r="U53" s="13">
        <v>0</v>
      </c>
      <c r="V53" s="13">
        <v>88781912082</v>
      </c>
      <c r="W53" s="13">
        <v>27999087918</v>
      </c>
      <c r="X53" s="13">
        <v>52515075836</v>
      </c>
      <c r="Y53" s="13">
        <v>329470985</v>
      </c>
      <c r="Z53" s="13">
        <v>300918818</v>
      </c>
      <c r="AA53" s="13">
        <v>264273951</v>
      </c>
    </row>
    <row r="54" spans="1:27" ht="48" x14ac:dyDescent="0.25">
      <c r="A54" s="5" t="s">
        <v>71</v>
      </c>
      <c r="B54" s="12" t="s">
        <v>72</v>
      </c>
      <c r="C54" s="7" t="s">
        <v>147</v>
      </c>
      <c r="D54" s="8" t="s">
        <v>105</v>
      </c>
      <c r="E54" s="8" t="s">
        <v>129</v>
      </c>
      <c r="F54" s="8" t="s">
        <v>107</v>
      </c>
      <c r="G54" s="8" t="s">
        <v>115</v>
      </c>
      <c r="H54" s="8" t="s">
        <v>143</v>
      </c>
      <c r="I54" s="8"/>
      <c r="J54" s="8"/>
      <c r="K54" s="8"/>
      <c r="L54" s="8"/>
      <c r="M54" s="8" t="s">
        <v>73</v>
      </c>
      <c r="N54" s="8" t="s">
        <v>74</v>
      </c>
      <c r="O54" s="8" t="s">
        <v>39</v>
      </c>
      <c r="P54" s="6" t="s">
        <v>144</v>
      </c>
      <c r="Q54" s="14">
        <v>17766640000</v>
      </c>
      <c r="R54" s="13">
        <v>0</v>
      </c>
      <c r="S54" s="13">
        <v>0</v>
      </c>
      <c r="T54" s="13">
        <v>17766640000</v>
      </c>
      <c r="U54" s="13">
        <v>0</v>
      </c>
      <c r="V54" s="13">
        <v>16873382903</v>
      </c>
      <c r="W54" s="13">
        <v>893257097</v>
      </c>
      <c r="X54" s="13">
        <v>10931764441</v>
      </c>
      <c r="Y54" s="13">
        <v>905944747</v>
      </c>
      <c r="Z54" s="13">
        <v>905944747</v>
      </c>
      <c r="AA54" s="13">
        <v>894278647</v>
      </c>
    </row>
    <row r="55" spans="1:27" ht="67.5" x14ac:dyDescent="0.25">
      <c r="A55" s="5" t="s">
        <v>71</v>
      </c>
      <c r="B55" s="12" t="s">
        <v>72</v>
      </c>
      <c r="C55" s="7" t="s">
        <v>148</v>
      </c>
      <c r="D55" s="8" t="s">
        <v>105</v>
      </c>
      <c r="E55" s="8" t="s">
        <v>129</v>
      </c>
      <c r="F55" s="8" t="s">
        <v>107</v>
      </c>
      <c r="G55" s="8" t="s">
        <v>117</v>
      </c>
      <c r="H55" s="8" t="s">
        <v>118</v>
      </c>
      <c r="I55" s="8"/>
      <c r="J55" s="8"/>
      <c r="K55" s="8"/>
      <c r="L55" s="8"/>
      <c r="M55" s="8" t="s">
        <v>37</v>
      </c>
      <c r="N55" s="8" t="s">
        <v>38</v>
      </c>
      <c r="O55" s="8" t="s">
        <v>39</v>
      </c>
      <c r="P55" s="6" t="s">
        <v>119</v>
      </c>
      <c r="Q55" s="14">
        <v>1500000000</v>
      </c>
      <c r="R55" s="13">
        <v>0</v>
      </c>
      <c r="S55" s="13">
        <v>0</v>
      </c>
      <c r="T55" s="13">
        <v>1500000000</v>
      </c>
      <c r="U55" s="13">
        <v>0</v>
      </c>
      <c r="V55" s="13">
        <v>1500000000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</row>
    <row r="56" spans="1:27" ht="67.5" x14ac:dyDescent="0.25">
      <c r="A56" s="5" t="s">
        <v>71</v>
      </c>
      <c r="B56" s="12" t="s">
        <v>72</v>
      </c>
      <c r="C56" s="7" t="s">
        <v>148</v>
      </c>
      <c r="D56" s="8" t="s">
        <v>105</v>
      </c>
      <c r="E56" s="8" t="s">
        <v>129</v>
      </c>
      <c r="F56" s="8" t="s">
        <v>107</v>
      </c>
      <c r="G56" s="8" t="s">
        <v>117</v>
      </c>
      <c r="H56" s="8" t="s">
        <v>118</v>
      </c>
      <c r="I56" s="8"/>
      <c r="J56" s="8"/>
      <c r="K56" s="8"/>
      <c r="L56" s="8"/>
      <c r="M56" s="8" t="s">
        <v>73</v>
      </c>
      <c r="N56" s="8" t="s">
        <v>74</v>
      </c>
      <c r="O56" s="8" t="s">
        <v>39</v>
      </c>
      <c r="P56" s="6" t="s">
        <v>119</v>
      </c>
      <c r="Q56" s="14">
        <v>24075536633</v>
      </c>
      <c r="R56" s="13">
        <v>4000000000</v>
      </c>
      <c r="S56" s="13">
        <v>0</v>
      </c>
      <c r="T56" s="13">
        <v>28075536633</v>
      </c>
      <c r="U56" s="13">
        <v>0</v>
      </c>
      <c r="V56" s="13">
        <v>13532953867</v>
      </c>
      <c r="W56" s="13">
        <v>14542582766</v>
      </c>
      <c r="X56" s="13">
        <v>13274728467</v>
      </c>
      <c r="Y56" s="13">
        <v>208763633</v>
      </c>
      <c r="Z56" s="13">
        <v>208763633</v>
      </c>
      <c r="AA56" s="13">
        <v>195696200</v>
      </c>
    </row>
    <row r="57" spans="1:27" ht="67.5" x14ac:dyDescent="0.25">
      <c r="A57" s="5" t="s">
        <v>71</v>
      </c>
      <c r="B57" s="12" t="s">
        <v>72</v>
      </c>
      <c r="C57" s="7" t="s">
        <v>149</v>
      </c>
      <c r="D57" s="8" t="s">
        <v>105</v>
      </c>
      <c r="E57" s="8" t="s">
        <v>129</v>
      </c>
      <c r="F57" s="8" t="s">
        <v>107</v>
      </c>
      <c r="G57" s="8" t="s">
        <v>121</v>
      </c>
      <c r="H57" s="8" t="s">
        <v>118</v>
      </c>
      <c r="I57" s="8"/>
      <c r="J57" s="8"/>
      <c r="K57" s="8"/>
      <c r="L57" s="8"/>
      <c r="M57" s="8" t="s">
        <v>73</v>
      </c>
      <c r="N57" s="8" t="s">
        <v>74</v>
      </c>
      <c r="O57" s="8" t="s">
        <v>39</v>
      </c>
      <c r="P57" s="6" t="s">
        <v>119</v>
      </c>
      <c r="Q57" s="14">
        <v>3938778917</v>
      </c>
      <c r="R57" s="13">
        <v>0</v>
      </c>
      <c r="S57" s="13">
        <v>0</v>
      </c>
      <c r="T57" s="13">
        <v>3938778917</v>
      </c>
      <c r="U57" s="13">
        <v>0</v>
      </c>
      <c r="V57" s="13">
        <v>408096000</v>
      </c>
      <c r="W57" s="13">
        <v>3530682917</v>
      </c>
      <c r="X57" s="13">
        <v>150000000</v>
      </c>
      <c r="Y57" s="13">
        <v>0</v>
      </c>
      <c r="Z57" s="13">
        <v>0</v>
      </c>
      <c r="AA57" s="13">
        <v>0</v>
      </c>
    </row>
    <row r="58" spans="1:27" ht="48" x14ac:dyDescent="0.25">
      <c r="A58" s="5" t="s">
        <v>71</v>
      </c>
      <c r="B58" s="12" t="s">
        <v>72</v>
      </c>
      <c r="C58" s="7" t="s">
        <v>150</v>
      </c>
      <c r="D58" s="8" t="s">
        <v>105</v>
      </c>
      <c r="E58" s="8" t="s">
        <v>151</v>
      </c>
      <c r="F58" s="8" t="s">
        <v>107</v>
      </c>
      <c r="G58" s="8" t="s">
        <v>152</v>
      </c>
      <c r="H58" s="8" t="s">
        <v>143</v>
      </c>
      <c r="I58" s="8"/>
      <c r="J58" s="8"/>
      <c r="K58" s="8"/>
      <c r="L58" s="8"/>
      <c r="M58" s="8" t="s">
        <v>73</v>
      </c>
      <c r="N58" s="8" t="s">
        <v>74</v>
      </c>
      <c r="O58" s="8" t="s">
        <v>39</v>
      </c>
      <c r="P58" s="6" t="s">
        <v>144</v>
      </c>
      <c r="Q58" s="14">
        <v>12262921030</v>
      </c>
      <c r="R58" s="13">
        <v>0</v>
      </c>
      <c r="S58" s="13">
        <v>0</v>
      </c>
      <c r="T58" s="13">
        <v>12262921030</v>
      </c>
      <c r="U58" s="13">
        <v>0</v>
      </c>
      <c r="V58" s="13">
        <v>9824481784.5</v>
      </c>
      <c r="W58" s="13">
        <v>2438439245.5</v>
      </c>
      <c r="X58" s="13">
        <v>6260607336.3699999</v>
      </c>
      <c r="Y58" s="13">
        <v>1663846595.49</v>
      </c>
      <c r="Z58" s="13">
        <v>1619453398.49</v>
      </c>
      <c r="AA58" s="13">
        <v>1587408720.49</v>
      </c>
    </row>
    <row r="59" spans="1:27" ht="48" x14ac:dyDescent="0.25">
      <c r="A59" s="5" t="s">
        <v>71</v>
      </c>
      <c r="B59" s="12" t="s">
        <v>72</v>
      </c>
      <c r="C59" s="7" t="s">
        <v>153</v>
      </c>
      <c r="D59" s="8" t="s">
        <v>105</v>
      </c>
      <c r="E59" s="8" t="s">
        <v>151</v>
      </c>
      <c r="F59" s="8" t="s">
        <v>107</v>
      </c>
      <c r="G59" s="8" t="s">
        <v>154</v>
      </c>
      <c r="H59" s="8" t="s">
        <v>143</v>
      </c>
      <c r="I59" s="8"/>
      <c r="J59" s="8"/>
      <c r="K59" s="8"/>
      <c r="L59" s="8"/>
      <c r="M59" s="8" t="s">
        <v>73</v>
      </c>
      <c r="N59" s="8" t="s">
        <v>74</v>
      </c>
      <c r="O59" s="8" t="s">
        <v>39</v>
      </c>
      <c r="P59" s="6" t="s">
        <v>144</v>
      </c>
      <c r="Q59" s="14">
        <v>19387309596</v>
      </c>
      <c r="R59" s="13">
        <v>0</v>
      </c>
      <c r="S59" s="13">
        <v>0</v>
      </c>
      <c r="T59" s="13">
        <v>19387309596</v>
      </c>
      <c r="U59" s="13">
        <v>0</v>
      </c>
      <c r="V59" s="13">
        <v>15908753425</v>
      </c>
      <c r="W59" s="13">
        <v>3478556171</v>
      </c>
      <c r="X59" s="13">
        <v>15842540425</v>
      </c>
      <c r="Y59" s="13">
        <v>40743767</v>
      </c>
      <c r="Z59" s="13">
        <v>40743767</v>
      </c>
      <c r="AA59" s="13">
        <v>40743767</v>
      </c>
    </row>
    <row r="60" spans="1:27" ht="48" x14ac:dyDescent="0.25">
      <c r="A60" s="5" t="s">
        <v>71</v>
      </c>
      <c r="B60" s="12" t="s">
        <v>72</v>
      </c>
      <c r="C60" s="7" t="s">
        <v>155</v>
      </c>
      <c r="D60" s="8" t="s">
        <v>105</v>
      </c>
      <c r="E60" s="8" t="s">
        <v>151</v>
      </c>
      <c r="F60" s="8" t="s">
        <v>107</v>
      </c>
      <c r="G60" s="8" t="s">
        <v>130</v>
      </c>
      <c r="H60" s="8" t="s">
        <v>143</v>
      </c>
      <c r="I60" s="8"/>
      <c r="J60" s="8"/>
      <c r="K60" s="8"/>
      <c r="L60" s="8"/>
      <c r="M60" s="8" t="s">
        <v>37</v>
      </c>
      <c r="N60" s="8" t="s">
        <v>38</v>
      </c>
      <c r="O60" s="8" t="s">
        <v>39</v>
      </c>
      <c r="P60" s="6" t="s">
        <v>144</v>
      </c>
      <c r="Q60" s="14">
        <v>5000000000</v>
      </c>
      <c r="R60" s="13">
        <v>0</v>
      </c>
      <c r="S60" s="13">
        <v>0</v>
      </c>
      <c r="T60" s="13">
        <v>5000000000</v>
      </c>
      <c r="U60" s="13">
        <v>0</v>
      </c>
      <c r="V60" s="13">
        <v>4888081750</v>
      </c>
      <c r="W60" s="13">
        <v>111918250</v>
      </c>
      <c r="X60" s="13">
        <v>4888081750</v>
      </c>
      <c r="Y60" s="13">
        <v>824266841</v>
      </c>
      <c r="Z60" s="13">
        <v>701349817</v>
      </c>
      <c r="AA60" s="13">
        <v>661149067</v>
      </c>
    </row>
    <row r="61" spans="1:27" ht="48" x14ac:dyDescent="0.25">
      <c r="A61" s="5" t="s">
        <v>71</v>
      </c>
      <c r="B61" s="12" t="s">
        <v>72</v>
      </c>
      <c r="C61" s="7" t="s">
        <v>155</v>
      </c>
      <c r="D61" s="8" t="s">
        <v>105</v>
      </c>
      <c r="E61" s="8" t="s">
        <v>151</v>
      </c>
      <c r="F61" s="8" t="s">
        <v>107</v>
      </c>
      <c r="G61" s="8" t="s">
        <v>130</v>
      </c>
      <c r="H61" s="8" t="s">
        <v>143</v>
      </c>
      <c r="I61" s="8"/>
      <c r="J61" s="8"/>
      <c r="K61" s="8"/>
      <c r="L61" s="8"/>
      <c r="M61" s="8" t="s">
        <v>73</v>
      </c>
      <c r="N61" s="8" t="s">
        <v>74</v>
      </c>
      <c r="O61" s="8" t="s">
        <v>39</v>
      </c>
      <c r="P61" s="6" t="s">
        <v>144</v>
      </c>
      <c r="Q61" s="14">
        <v>24449578722</v>
      </c>
      <c r="R61" s="13">
        <v>0</v>
      </c>
      <c r="S61" s="13">
        <v>0</v>
      </c>
      <c r="T61" s="13">
        <v>24449578722</v>
      </c>
      <c r="U61" s="13">
        <v>0</v>
      </c>
      <c r="V61" s="13">
        <v>19676664072</v>
      </c>
      <c r="W61" s="13">
        <v>4772914650</v>
      </c>
      <c r="X61" s="13">
        <v>17780241348</v>
      </c>
      <c r="Y61" s="13">
        <v>2775713199.98</v>
      </c>
      <c r="Z61" s="13">
        <v>2697461092.98</v>
      </c>
      <c r="AA61" s="13">
        <v>2549936143.98</v>
      </c>
    </row>
    <row r="62" spans="1:27" ht="48" x14ac:dyDescent="0.25">
      <c r="A62" s="5" t="s">
        <v>71</v>
      </c>
      <c r="B62" s="12" t="s">
        <v>72</v>
      </c>
      <c r="C62" s="7" t="s">
        <v>156</v>
      </c>
      <c r="D62" s="8" t="s">
        <v>105</v>
      </c>
      <c r="E62" s="8" t="s">
        <v>151</v>
      </c>
      <c r="F62" s="8" t="s">
        <v>107</v>
      </c>
      <c r="G62" s="8" t="s">
        <v>157</v>
      </c>
      <c r="H62" s="8" t="s">
        <v>158</v>
      </c>
      <c r="I62" s="8"/>
      <c r="J62" s="8"/>
      <c r="K62" s="8"/>
      <c r="L62" s="8"/>
      <c r="M62" s="8" t="s">
        <v>73</v>
      </c>
      <c r="N62" s="8" t="s">
        <v>74</v>
      </c>
      <c r="O62" s="8" t="s">
        <v>39</v>
      </c>
      <c r="P62" s="6" t="s">
        <v>159</v>
      </c>
      <c r="Q62" s="14">
        <v>59071210998</v>
      </c>
      <c r="R62" s="13">
        <v>0</v>
      </c>
      <c r="S62" s="13">
        <v>0</v>
      </c>
      <c r="T62" s="13">
        <v>59071210998</v>
      </c>
      <c r="U62" s="13">
        <v>0</v>
      </c>
      <c r="V62" s="13">
        <v>49014050405.089996</v>
      </c>
      <c r="W62" s="13">
        <v>10057160592.91</v>
      </c>
      <c r="X62" s="13">
        <v>46491284277.400002</v>
      </c>
      <c r="Y62" s="13">
        <v>8509457852.0699997</v>
      </c>
      <c r="Z62" s="13">
        <v>8311774051.0699997</v>
      </c>
      <c r="AA62" s="13">
        <v>8258873717.0699997</v>
      </c>
    </row>
    <row r="63" spans="1:27" ht="48" x14ac:dyDescent="0.25">
      <c r="A63" s="5" t="s">
        <v>71</v>
      </c>
      <c r="B63" s="12" t="s">
        <v>72</v>
      </c>
      <c r="C63" s="7" t="s">
        <v>160</v>
      </c>
      <c r="D63" s="8" t="s">
        <v>105</v>
      </c>
      <c r="E63" s="8" t="s">
        <v>151</v>
      </c>
      <c r="F63" s="8" t="s">
        <v>107</v>
      </c>
      <c r="G63" s="8" t="s">
        <v>161</v>
      </c>
      <c r="H63" s="8" t="s">
        <v>143</v>
      </c>
      <c r="I63" s="8"/>
      <c r="J63" s="8"/>
      <c r="K63" s="8"/>
      <c r="L63" s="8"/>
      <c r="M63" s="8" t="s">
        <v>73</v>
      </c>
      <c r="N63" s="8" t="s">
        <v>74</v>
      </c>
      <c r="O63" s="8" t="s">
        <v>39</v>
      </c>
      <c r="P63" s="6" t="s">
        <v>144</v>
      </c>
      <c r="Q63" s="14">
        <v>14971746119</v>
      </c>
      <c r="R63" s="13">
        <v>0</v>
      </c>
      <c r="S63" s="13">
        <v>0</v>
      </c>
      <c r="T63" s="13">
        <v>14971746119</v>
      </c>
      <c r="U63" s="13">
        <v>0</v>
      </c>
      <c r="V63" s="13">
        <v>14914633434</v>
      </c>
      <c r="W63" s="13">
        <v>57112685</v>
      </c>
      <c r="X63" s="13">
        <v>14824772934</v>
      </c>
      <c r="Y63" s="13">
        <v>213107767</v>
      </c>
      <c r="Z63" s="13">
        <v>213107767</v>
      </c>
      <c r="AA63" s="13">
        <v>213107767</v>
      </c>
    </row>
    <row r="64" spans="1:27" x14ac:dyDescent="0.25">
      <c r="A64" s="5"/>
      <c r="B64" s="12"/>
      <c r="C64" s="7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6"/>
      <c r="Q64" s="14"/>
      <c r="R64" s="13"/>
      <c r="S64" s="13"/>
      <c r="T64" s="13"/>
      <c r="U64" s="13"/>
      <c r="V64" s="13"/>
      <c r="W64" s="13"/>
      <c r="X64" s="13"/>
      <c r="Y64" s="13"/>
      <c r="Z64" s="13"/>
      <c r="AA64" s="13"/>
    </row>
    <row r="65" spans="1:27" x14ac:dyDescent="0.25">
      <c r="A65" s="5"/>
      <c r="B65" s="12"/>
      <c r="C65" s="7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6"/>
      <c r="Q65" s="14"/>
      <c r="R65" s="13"/>
      <c r="S65" s="13"/>
      <c r="T65" s="13"/>
      <c r="U65" s="13"/>
      <c r="V65" s="13"/>
      <c r="W65" s="13"/>
      <c r="X65" s="13"/>
      <c r="Y65" s="13"/>
      <c r="Z65" s="13"/>
      <c r="AA65" s="13"/>
    </row>
    <row r="66" spans="1:27" x14ac:dyDescent="0.25">
      <c r="A66" s="5"/>
      <c r="B66" s="12"/>
      <c r="C66" s="7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6"/>
      <c r="Q66" s="14"/>
      <c r="R66" s="13"/>
      <c r="S66" s="13"/>
      <c r="T66" s="13"/>
      <c r="U66" s="13"/>
      <c r="V66" s="13"/>
      <c r="W66" s="13"/>
      <c r="X66" s="13"/>
      <c r="Y66" s="13"/>
      <c r="Z66" s="13"/>
      <c r="AA66" s="13"/>
    </row>
    <row r="67" spans="1:27" x14ac:dyDescent="0.25">
      <c r="A67" s="5"/>
      <c r="B67" s="12"/>
      <c r="C67" s="7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6"/>
      <c r="Q67" s="14"/>
      <c r="R67" s="13"/>
      <c r="S67" s="13"/>
      <c r="T67" s="13"/>
      <c r="U67" s="13"/>
      <c r="V67" s="13"/>
      <c r="W67" s="13"/>
      <c r="X67" s="13"/>
      <c r="Y67" s="13"/>
      <c r="Z67" s="13"/>
      <c r="AA67" s="13"/>
    </row>
    <row r="68" spans="1:27" x14ac:dyDescent="0.25">
      <c r="A68" s="5"/>
      <c r="B68" s="12"/>
      <c r="C68" s="7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6"/>
      <c r="Q68" s="14"/>
      <c r="R68" s="13"/>
      <c r="S68" s="13"/>
      <c r="T68" s="13"/>
      <c r="U68" s="13"/>
      <c r="V68" s="13"/>
      <c r="W68" s="13"/>
      <c r="X68" s="13"/>
      <c r="Y68" s="13"/>
      <c r="Z68" s="13"/>
      <c r="AA68" s="13"/>
    </row>
    <row r="69" spans="1:27" x14ac:dyDescent="0.25">
      <c r="A69" s="5"/>
      <c r="B69" s="12"/>
      <c r="C69" s="7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6"/>
      <c r="Q69" s="14"/>
      <c r="R69" s="13"/>
      <c r="S69" s="13"/>
      <c r="T69" s="13"/>
      <c r="U69" s="13"/>
      <c r="V69" s="13"/>
      <c r="W69" s="13"/>
      <c r="X69" s="13"/>
      <c r="Y69" s="13"/>
      <c r="Z69" s="13"/>
      <c r="AA69" s="13"/>
    </row>
    <row r="70" spans="1:27" x14ac:dyDescent="0.25">
      <c r="A70" s="5"/>
      <c r="B70" s="12"/>
      <c r="C70" s="7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6"/>
      <c r="Q70" s="14"/>
      <c r="R70" s="13"/>
      <c r="S70" s="13"/>
      <c r="T70" s="13"/>
      <c r="U70" s="13"/>
      <c r="V70" s="13"/>
      <c r="W70" s="13"/>
      <c r="X70" s="13"/>
      <c r="Y70" s="13"/>
      <c r="Z70" s="13"/>
      <c r="AA70" s="13"/>
    </row>
    <row r="71" spans="1:27" x14ac:dyDescent="0.25">
      <c r="A71" s="5"/>
      <c r="B71" s="12"/>
      <c r="C71" s="7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6"/>
      <c r="Q71" s="14"/>
      <c r="R71" s="13"/>
      <c r="S71" s="13"/>
      <c r="T71" s="13"/>
      <c r="U71" s="13"/>
      <c r="V71" s="13"/>
      <c r="W71" s="13"/>
      <c r="X71" s="13"/>
      <c r="Y71" s="13"/>
      <c r="Z71" s="13"/>
      <c r="AA71" s="13"/>
    </row>
    <row r="72" spans="1:27" x14ac:dyDescent="0.25">
      <c r="A72" s="5"/>
      <c r="B72" s="12"/>
      <c r="C72" s="7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6"/>
      <c r="Q72" s="14"/>
      <c r="R72" s="13"/>
      <c r="S72" s="13"/>
      <c r="T72" s="13"/>
      <c r="U72" s="13"/>
      <c r="V72" s="13"/>
      <c r="W72" s="13"/>
      <c r="X72" s="13"/>
      <c r="Y72" s="13"/>
      <c r="Z72" s="13"/>
      <c r="AA72" s="13"/>
    </row>
    <row r="73" spans="1:27" x14ac:dyDescent="0.25">
      <c r="A73" s="5"/>
      <c r="B73" s="12"/>
      <c r="C73" s="7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6"/>
      <c r="Q73" s="14"/>
      <c r="R73" s="13"/>
      <c r="S73" s="13"/>
      <c r="T73" s="13"/>
      <c r="U73" s="13"/>
      <c r="V73" s="13"/>
      <c r="W73" s="13"/>
      <c r="X73" s="13"/>
      <c r="Y73" s="13"/>
      <c r="Z73" s="13"/>
      <c r="AA73" s="13"/>
    </row>
    <row r="74" spans="1:27" x14ac:dyDescent="0.25">
      <c r="A74" s="5"/>
      <c r="B74" s="12"/>
      <c r="C74" s="7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6"/>
      <c r="Q74" s="14"/>
      <c r="R74" s="13"/>
      <c r="S74" s="13"/>
      <c r="T74" s="13"/>
      <c r="U74" s="13"/>
      <c r="V74" s="13"/>
      <c r="W74" s="13"/>
      <c r="X74" s="13"/>
      <c r="Y74" s="13"/>
      <c r="Z74" s="13"/>
      <c r="AA74" s="13"/>
    </row>
    <row r="75" spans="1:27" x14ac:dyDescent="0.25">
      <c r="A75" s="5"/>
      <c r="B75" s="12"/>
      <c r="C75" s="7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6"/>
      <c r="Q75" s="14"/>
      <c r="R75" s="13"/>
      <c r="S75" s="13"/>
      <c r="T75" s="13"/>
      <c r="U75" s="13"/>
      <c r="V75" s="13"/>
      <c r="W75" s="13"/>
      <c r="X75" s="13"/>
      <c r="Y75" s="13"/>
      <c r="Z75" s="13"/>
      <c r="AA75" s="13"/>
    </row>
    <row r="76" spans="1:27" x14ac:dyDescent="0.25">
      <c r="A76" s="5"/>
      <c r="B76" s="12"/>
      <c r="C76" s="7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6"/>
      <c r="Q76" s="14"/>
      <c r="R76" s="13"/>
      <c r="S76" s="13"/>
      <c r="T76" s="13"/>
      <c r="U76" s="13"/>
      <c r="V76" s="13"/>
      <c r="W76" s="13"/>
      <c r="X76" s="13"/>
      <c r="Y76" s="13"/>
      <c r="Z76" s="13"/>
      <c r="AA76" s="13"/>
    </row>
    <row r="77" spans="1:27" x14ac:dyDescent="0.25">
      <c r="A77" s="5"/>
      <c r="B77" s="12"/>
      <c r="C77" s="7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6"/>
      <c r="Q77" s="14"/>
      <c r="R77" s="13"/>
      <c r="S77" s="13"/>
      <c r="T77" s="13"/>
      <c r="U77" s="13"/>
      <c r="V77" s="13"/>
      <c r="W77" s="13"/>
      <c r="X77" s="13"/>
      <c r="Y77" s="13"/>
      <c r="Z77" s="13"/>
      <c r="AA77" s="13"/>
    </row>
    <row r="78" spans="1:27" x14ac:dyDescent="0.25">
      <c r="A78" s="5"/>
      <c r="B78" s="12"/>
      <c r="C78" s="7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6"/>
      <c r="Q78" s="14"/>
      <c r="R78" s="13"/>
      <c r="S78" s="13"/>
      <c r="T78" s="13"/>
      <c r="U78" s="13"/>
      <c r="V78" s="13"/>
      <c r="W78" s="13"/>
      <c r="X78" s="13"/>
      <c r="Y78" s="13"/>
      <c r="Z78" s="13"/>
      <c r="AA78" s="13"/>
    </row>
    <row r="79" spans="1:27" x14ac:dyDescent="0.25">
      <c r="A79" s="5"/>
      <c r="B79" s="12"/>
      <c r="C79" s="7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6"/>
      <c r="Q79" s="14"/>
      <c r="R79" s="13"/>
      <c r="S79" s="13"/>
      <c r="T79" s="13"/>
      <c r="U79" s="13"/>
      <c r="V79" s="13"/>
      <c r="W79" s="13"/>
      <c r="X79" s="13"/>
      <c r="Y79" s="13"/>
      <c r="Z79" s="13"/>
      <c r="AA79" s="13"/>
    </row>
    <row r="80" spans="1:27" x14ac:dyDescent="0.25">
      <c r="A80" s="5"/>
      <c r="B80" s="12"/>
      <c r="C80" s="7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6"/>
      <c r="Q80" s="14"/>
      <c r="R80" s="13"/>
      <c r="S80" s="13"/>
      <c r="T80" s="13"/>
      <c r="U80" s="13"/>
      <c r="V80" s="13"/>
      <c r="W80" s="13"/>
      <c r="X80" s="13"/>
      <c r="Y80" s="13"/>
      <c r="Z80" s="13"/>
      <c r="AA80" s="13"/>
    </row>
    <row r="81" spans="1:27" x14ac:dyDescent="0.25">
      <c r="A81" s="5"/>
      <c r="B81" s="12"/>
      <c r="C81" s="7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6"/>
      <c r="Q81" s="14"/>
      <c r="R81" s="13"/>
      <c r="S81" s="13"/>
      <c r="T81" s="13"/>
      <c r="U81" s="13"/>
      <c r="V81" s="13"/>
      <c r="W81" s="13"/>
      <c r="X81" s="13"/>
      <c r="Y81" s="13"/>
      <c r="Z81" s="13"/>
      <c r="AA81" s="13"/>
    </row>
    <row r="82" spans="1:27" x14ac:dyDescent="0.25">
      <c r="A82" s="5"/>
      <c r="B82" s="12"/>
      <c r="C82" s="7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6"/>
      <c r="Q82" s="14"/>
      <c r="R82" s="13"/>
      <c r="S82" s="13"/>
      <c r="T82" s="13"/>
      <c r="U82" s="13"/>
      <c r="V82" s="13"/>
      <c r="W82" s="13"/>
      <c r="X82" s="13"/>
      <c r="Y82" s="13"/>
      <c r="Z82" s="13"/>
      <c r="AA82" s="13"/>
    </row>
    <row r="83" spans="1:27" x14ac:dyDescent="0.25">
      <c r="A83" s="5"/>
      <c r="B83" s="12"/>
      <c r="C83" s="7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6"/>
      <c r="Q83" s="14"/>
      <c r="R83" s="13"/>
      <c r="S83" s="13"/>
      <c r="T83" s="13"/>
      <c r="U83" s="13"/>
      <c r="V83" s="13"/>
      <c r="W83" s="13"/>
      <c r="X83" s="13"/>
      <c r="Y83" s="13"/>
      <c r="Z83" s="13"/>
      <c r="AA83" s="13"/>
    </row>
    <row r="84" spans="1:27" x14ac:dyDescent="0.25">
      <c r="A84" s="5"/>
      <c r="B84" s="12"/>
      <c r="C84" s="7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6"/>
      <c r="Q84" s="14"/>
      <c r="R84" s="13"/>
      <c r="S84" s="13"/>
      <c r="T84" s="13"/>
      <c r="U84" s="13"/>
      <c r="V84" s="13"/>
      <c r="W84" s="13"/>
      <c r="X84" s="13"/>
      <c r="Y84" s="13"/>
      <c r="Z84" s="13"/>
      <c r="AA84" s="13"/>
    </row>
    <row r="85" spans="1:27" x14ac:dyDescent="0.25">
      <c r="A85" s="5"/>
      <c r="B85" s="12"/>
      <c r="C85" s="7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6"/>
      <c r="Q85" s="14"/>
      <c r="R85" s="13"/>
      <c r="S85" s="13"/>
      <c r="T85" s="13"/>
      <c r="U85" s="13"/>
      <c r="V85" s="13"/>
      <c r="W85" s="13"/>
      <c r="X85" s="13"/>
      <c r="Y85" s="13"/>
      <c r="Z85" s="13"/>
      <c r="AA85" s="13"/>
    </row>
    <row r="86" spans="1:27" x14ac:dyDescent="0.25">
      <c r="A86" s="5"/>
      <c r="B86" s="12"/>
      <c r="C86" s="7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6"/>
      <c r="Q86" s="14"/>
      <c r="R86" s="13"/>
      <c r="S86" s="13"/>
      <c r="T86" s="13"/>
      <c r="U86" s="13"/>
      <c r="V86" s="13"/>
      <c r="W86" s="13"/>
      <c r="X86" s="13"/>
      <c r="Y86" s="13"/>
      <c r="Z86" s="13"/>
      <c r="AA86" s="13"/>
    </row>
    <row r="87" spans="1:27" x14ac:dyDescent="0.25">
      <c r="A87" s="5"/>
      <c r="B87" s="12"/>
      <c r="C87" s="7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6"/>
      <c r="Q87" s="14"/>
      <c r="R87" s="13"/>
      <c r="S87" s="13"/>
      <c r="T87" s="13"/>
      <c r="U87" s="13"/>
      <c r="V87" s="13"/>
      <c r="W87" s="13"/>
      <c r="X87" s="13"/>
      <c r="Y87" s="13"/>
      <c r="Z87" s="13"/>
      <c r="AA87" s="13"/>
    </row>
    <row r="88" spans="1:27" x14ac:dyDescent="0.25">
      <c r="A88" s="5"/>
      <c r="B88" s="12"/>
      <c r="C88" s="7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6"/>
      <c r="Q88" s="14"/>
      <c r="R88" s="13"/>
      <c r="S88" s="13"/>
      <c r="T88" s="13"/>
      <c r="U88" s="13"/>
      <c r="V88" s="13"/>
      <c r="W88" s="13"/>
      <c r="X88" s="13"/>
      <c r="Y88" s="13"/>
      <c r="Z88" s="13"/>
      <c r="AA88" s="13"/>
    </row>
    <row r="89" spans="1:27" x14ac:dyDescent="0.25">
      <c r="A89" s="5"/>
      <c r="B89" s="12"/>
      <c r="C89" s="7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6"/>
      <c r="Q89" s="14"/>
      <c r="R89" s="13"/>
      <c r="S89" s="13"/>
      <c r="T89" s="13"/>
      <c r="U89" s="13"/>
      <c r="V89" s="13"/>
      <c r="W89" s="13"/>
      <c r="X89" s="13"/>
      <c r="Y89" s="13"/>
      <c r="Z89" s="13"/>
      <c r="AA89" s="13"/>
    </row>
    <row r="90" spans="1:27" x14ac:dyDescent="0.25">
      <c r="A90" s="5"/>
      <c r="B90" s="12"/>
      <c r="C90" s="7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6"/>
      <c r="Q90" s="14"/>
      <c r="R90" s="13"/>
      <c r="S90" s="13"/>
      <c r="T90" s="13"/>
      <c r="U90" s="13"/>
      <c r="V90" s="13"/>
      <c r="W90" s="13"/>
      <c r="X90" s="13"/>
      <c r="Y90" s="13"/>
      <c r="Z90" s="13"/>
      <c r="AA90" s="13"/>
    </row>
    <row r="91" spans="1:27" x14ac:dyDescent="0.25">
      <c r="A91" s="5"/>
      <c r="B91" s="12"/>
      <c r="C91" s="7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6"/>
      <c r="Q91" s="14"/>
      <c r="R91" s="13"/>
      <c r="S91" s="13"/>
      <c r="T91" s="13"/>
      <c r="U91" s="13"/>
      <c r="V91" s="13"/>
      <c r="W91" s="13"/>
      <c r="X91" s="13"/>
      <c r="Y91" s="13"/>
      <c r="Z91" s="13"/>
      <c r="AA91" s="13"/>
    </row>
    <row r="92" spans="1:27" x14ac:dyDescent="0.25">
      <c r="A92" s="5"/>
      <c r="B92" s="12"/>
      <c r="C92" s="7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6"/>
      <c r="Q92" s="14"/>
      <c r="R92" s="13"/>
      <c r="S92" s="13"/>
      <c r="T92" s="13"/>
      <c r="U92" s="13"/>
      <c r="V92" s="13"/>
      <c r="W92" s="13"/>
      <c r="X92" s="13"/>
      <c r="Y92" s="13"/>
      <c r="Z92" s="13"/>
      <c r="AA92" s="13"/>
    </row>
    <row r="93" spans="1:27" x14ac:dyDescent="0.25">
      <c r="A93" s="5"/>
      <c r="B93" s="12"/>
      <c r="C93" s="7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6"/>
      <c r="Q93" s="14"/>
      <c r="R93" s="13"/>
      <c r="S93" s="13"/>
      <c r="T93" s="13"/>
      <c r="U93" s="13"/>
      <c r="V93" s="13"/>
      <c r="W93" s="13"/>
      <c r="X93" s="13"/>
      <c r="Y93" s="13"/>
      <c r="Z93" s="13"/>
      <c r="AA93" s="13"/>
    </row>
    <row r="94" spans="1:27" x14ac:dyDescent="0.25">
      <c r="A94" s="5"/>
      <c r="B94" s="12"/>
      <c r="C94" s="7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6"/>
      <c r="Q94" s="14"/>
      <c r="R94" s="13"/>
      <c r="S94" s="13"/>
      <c r="T94" s="13"/>
      <c r="U94" s="13"/>
      <c r="V94" s="13"/>
      <c r="W94" s="13"/>
      <c r="X94" s="13"/>
      <c r="Y94" s="13"/>
      <c r="Z94" s="13"/>
      <c r="AA94" s="13"/>
    </row>
    <row r="95" spans="1:27" x14ac:dyDescent="0.25">
      <c r="A95" s="5"/>
      <c r="B95" s="12"/>
      <c r="C95" s="7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6"/>
      <c r="Q95" s="14"/>
      <c r="R95" s="13"/>
      <c r="S95" s="13"/>
      <c r="T95" s="13"/>
      <c r="U95" s="13"/>
      <c r="V95" s="13"/>
      <c r="W95" s="13"/>
      <c r="X95" s="13"/>
      <c r="Y95" s="13"/>
      <c r="Z95" s="13"/>
      <c r="AA95" s="13"/>
    </row>
    <row r="96" spans="1:27" x14ac:dyDescent="0.25">
      <c r="A96" s="5"/>
      <c r="B96" s="12"/>
      <c r="C96" s="7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6"/>
      <c r="Q96" s="14"/>
      <c r="R96" s="13"/>
      <c r="S96" s="13"/>
      <c r="T96" s="13"/>
      <c r="U96" s="13"/>
      <c r="V96" s="13"/>
      <c r="W96" s="13"/>
      <c r="X96" s="13"/>
      <c r="Y96" s="13"/>
      <c r="Z96" s="13"/>
      <c r="AA96" s="13"/>
    </row>
    <row r="97" spans="1:27" x14ac:dyDescent="0.25">
      <c r="A97" s="5"/>
      <c r="B97" s="12"/>
      <c r="C97" s="7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6"/>
      <c r="Q97" s="14"/>
      <c r="R97" s="13"/>
      <c r="S97" s="13"/>
      <c r="T97" s="13"/>
      <c r="U97" s="13"/>
      <c r="V97" s="13"/>
      <c r="W97" s="13"/>
      <c r="X97" s="13"/>
      <c r="Y97" s="13"/>
      <c r="Z97" s="13"/>
      <c r="AA97" s="13"/>
    </row>
    <row r="98" spans="1:27" x14ac:dyDescent="0.25">
      <c r="A98" s="5"/>
      <c r="B98" s="12"/>
      <c r="C98" s="7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6"/>
      <c r="Q98" s="14"/>
      <c r="R98" s="13"/>
      <c r="S98" s="13"/>
      <c r="T98" s="13"/>
      <c r="U98" s="13"/>
      <c r="V98" s="13"/>
      <c r="W98" s="13"/>
      <c r="X98" s="13"/>
      <c r="Y98" s="13"/>
      <c r="Z98" s="13"/>
      <c r="AA98" s="13"/>
    </row>
    <row r="99" spans="1:27" x14ac:dyDescent="0.25">
      <c r="A99" s="5"/>
      <c r="B99" s="12"/>
      <c r="C99" s="7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6"/>
      <c r="Q99" s="14"/>
      <c r="R99" s="13"/>
      <c r="S99" s="13"/>
      <c r="T99" s="13"/>
      <c r="U99" s="13"/>
      <c r="V99" s="13"/>
      <c r="W99" s="13"/>
      <c r="X99" s="13"/>
      <c r="Y99" s="13"/>
      <c r="Z99" s="13"/>
      <c r="AA99" s="13"/>
    </row>
    <row r="100" spans="1:27" x14ac:dyDescent="0.25">
      <c r="A100" s="5"/>
      <c r="B100" s="12"/>
      <c r="C100" s="7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6"/>
      <c r="Q100" s="14"/>
      <c r="R100" s="13"/>
      <c r="S100" s="13"/>
      <c r="T100" s="13"/>
      <c r="U100" s="13"/>
      <c r="V100" s="13"/>
      <c r="W100" s="13"/>
      <c r="X100" s="13"/>
      <c r="Y100" s="13"/>
      <c r="Z100" s="13"/>
      <c r="AA100" s="13"/>
    </row>
    <row r="101" spans="1:27" x14ac:dyDescent="0.25">
      <c r="A101" s="5"/>
      <c r="B101" s="12"/>
      <c r="C101" s="7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6"/>
      <c r="Q101" s="14"/>
      <c r="R101" s="13"/>
      <c r="S101" s="13"/>
      <c r="T101" s="13"/>
      <c r="U101" s="13"/>
      <c r="V101" s="13"/>
      <c r="W101" s="13"/>
      <c r="X101" s="13"/>
      <c r="Y101" s="13"/>
      <c r="Z101" s="13"/>
      <c r="AA101" s="13"/>
    </row>
    <row r="102" spans="1:27" x14ac:dyDescent="0.25">
      <c r="A102" s="5"/>
      <c r="B102" s="12"/>
      <c r="C102" s="7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6"/>
      <c r="Q102" s="14"/>
      <c r="R102" s="13"/>
      <c r="S102" s="13"/>
      <c r="T102" s="13"/>
      <c r="U102" s="13"/>
      <c r="V102" s="13"/>
      <c r="W102" s="13"/>
      <c r="X102" s="13"/>
      <c r="Y102" s="13"/>
      <c r="Z102" s="13"/>
      <c r="AA102" s="13"/>
    </row>
    <row r="103" spans="1:27" x14ac:dyDescent="0.25">
      <c r="A103" s="5"/>
      <c r="B103" s="12"/>
      <c r="C103" s="7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6"/>
      <c r="Q103" s="14"/>
      <c r="R103" s="13"/>
      <c r="S103" s="13"/>
      <c r="T103" s="13"/>
      <c r="U103" s="13"/>
      <c r="V103" s="13"/>
      <c r="W103" s="13"/>
      <c r="X103" s="13"/>
      <c r="Y103" s="13"/>
      <c r="Z103" s="13"/>
      <c r="AA103" s="13"/>
    </row>
    <row r="104" spans="1:27" x14ac:dyDescent="0.25">
      <c r="A104" s="5"/>
      <c r="B104" s="12"/>
      <c r="C104" s="7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6"/>
      <c r="Q104" s="14"/>
      <c r="R104" s="13"/>
      <c r="S104" s="13"/>
      <c r="T104" s="13"/>
      <c r="U104" s="13"/>
      <c r="V104" s="13"/>
      <c r="W104" s="13"/>
      <c r="X104" s="13"/>
      <c r="Y104" s="13"/>
      <c r="Z104" s="13"/>
      <c r="AA104" s="13"/>
    </row>
    <row r="105" spans="1:27" x14ac:dyDescent="0.25">
      <c r="A105" s="5"/>
      <c r="B105" s="12"/>
      <c r="C105" s="7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6"/>
      <c r="Q105" s="14"/>
      <c r="R105" s="13"/>
      <c r="S105" s="13"/>
      <c r="T105" s="13"/>
      <c r="U105" s="13"/>
      <c r="V105" s="13"/>
      <c r="W105" s="13"/>
      <c r="X105" s="13"/>
      <c r="Y105" s="13"/>
      <c r="Z105" s="13"/>
      <c r="AA105" s="13"/>
    </row>
    <row r="106" spans="1:27" x14ac:dyDescent="0.25">
      <c r="A106" s="5"/>
      <c r="B106" s="12"/>
      <c r="C106" s="7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6"/>
      <c r="Q106" s="14"/>
      <c r="R106" s="13"/>
      <c r="S106" s="13"/>
      <c r="T106" s="13"/>
      <c r="U106" s="13"/>
      <c r="V106" s="13"/>
      <c r="W106" s="13"/>
      <c r="X106" s="13"/>
      <c r="Y106" s="13"/>
      <c r="Z106" s="13"/>
      <c r="AA106" s="13"/>
    </row>
    <row r="107" spans="1:27" x14ac:dyDescent="0.25">
      <c r="A107" s="5"/>
      <c r="B107" s="12"/>
      <c r="C107" s="7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6"/>
      <c r="Q107" s="14"/>
      <c r="R107" s="13"/>
      <c r="S107" s="13"/>
      <c r="T107" s="13"/>
      <c r="U107" s="13"/>
      <c r="V107" s="13"/>
      <c r="W107" s="13"/>
      <c r="X107" s="13"/>
      <c r="Y107" s="13"/>
      <c r="Z107" s="13"/>
      <c r="AA107" s="13"/>
    </row>
    <row r="108" spans="1:27" x14ac:dyDescent="0.25">
      <c r="A108" s="5"/>
      <c r="B108" s="12"/>
      <c r="C108" s="7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6"/>
      <c r="Q108" s="14"/>
      <c r="R108" s="13"/>
      <c r="S108" s="13"/>
      <c r="T108" s="13"/>
      <c r="U108" s="13"/>
      <c r="V108" s="13"/>
      <c r="W108" s="13"/>
      <c r="X108" s="13"/>
      <c r="Y108" s="13"/>
      <c r="Z108" s="13"/>
      <c r="AA108" s="13"/>
    </row>
    <row r="109" spans="1:27" x14ac:dyDescent="0.25">
      <c r="A109" s="5"/>
      <c r="B109" s="12"/>
      <c r="C109" s="7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6"/>
      <c r="Q109" s="14"/>
      <c r="R109" s="13"/>
      <c r="S109" s="13"/>
      <c r="T109" s="13"/>
      <c r="U109" s="13"/>
      <c r="V109" s="13"/>
      <c r="W109" s="13"/>
      <c r="X109" s="13"/>
      <c r="Y109" s="13"/>
      <c r="Z109" s="13"/>
      <c r="AA109" s="13"/>
    </row>
    <row r="110" spans="1:27" x14ac:dyDescent="0.25">
      <c r="A110" s="5"/>
      <c r="B110" s="12"/>
      <c r="C110" s="7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6"/>
      <c r="Q110" s="14"/>
      <c r="R110" s="13"/>
      <c r="S110" s="13"/>
      <c r="T110" s="13"/>
      <c r="U110" s="13"/>
      <c r="V110" s="13"/>
      <c r="W110" s="13"/>
      <c r="X110" s="13"/>
      <c r="Y110" s="13"/>
      <c r="Z110" s="13"/>
      <c r="AA110" s="13"/>
    </row>
    <row r="111" spans="1:27" x14ac:dyDescent="0.25">
      <c r="A111" s="5"/>
      <c r="B111" s="12"/>
      <c r="C111" s="7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6"/>
      <c r="Q111" s="14"/>
      <c r="R111" s="13"/>
      <c r="S111" s="13"/>
      <c r="T111" s="13"/>
      <c r="U111" s="13"/>
      <c r="V111" s="13"/>
      <c r="W111" s="13"/>
      <c r="X111" s="13"/>
      <c r="Y111" s="13"/>
      <c r="Z111" s="13"/>
      <c r="AA111" s="13"/>
    </row>
    <row r="112" spans="1:27" x14ac:dyDescent="0.25">
      <c r="A112" s="5"/>
      <c r="B112" s="12"/>
      <c r="C112" s="7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6"/>
      <c r="Q112" s="14"/>
      <c r="R112" s="13"/>
      <c r="S112" s="13"/>
      <c r="T112" s="13"/>
      <c r="U112" s="13"/>
      <c r="V112" s="13"/>
      <c r="W112" s="13"/>
      <c r="X112" s="13"/>
      <c r="Y112" s="13"/>
      <c r="Z112" s="13"/>
      <c r="AA112" s="13"/>
    </row>
    <row r="113" spans="1:27" x14ac:dyDescent="0.25">
      <c r="A113" s="5"/>
      <c r="B113" s="12"/>
      <c r="C113" s="7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6"/>
      <c r="Q113" s="14"/>
      <c r="R113" s="13"/>
      <c r="S113" s="13"/>
      <c r="T113" s="13"/>
      <c r="U113" s="13"/>
      <c r="V113" s="13"/>
      <c r="W113" s="13"/>
      <c r="X113" s="13"/>
      <c r="Y113" s="13"/>
      <c r="Z113" s="13"/>
      <c r="AA113" s="13"/>
    </row>
    <row r="114" spans="1:27" x14ac:dyDescent="0.25">
      <c r="A114" s="5"/>
      <c r="B114" s="12"/>
      <c r="C114" s="7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6"/>
      <c r="Q114" s="14"/>
      <c r="R114" s="13"/>
      <c r="S114" s="13"/>
      <c r="T114" s="13"/>
      <c r="U114" s="13"/>
      <c r="V114" s="13"/>
      <c r="W114" s="13"/>
      <c r="X114" s="13"/>
      <c r="Y114" s="13"/>
      <c r="Z114" s="13"/>
      <c r="AA114" s="13"/>
    </row>
    <row r="115" spans="1:27" x14ac:dyDescent="0.25">
      <c r="A115" s="5"/>
      <c r="B115" s="12"/>
      <c r="C115" s="7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6"/>
      <c r="Q115" s="14"/>
      <c r="R115" s="13"/>
      <c r="S115" s="13"/>
      <c r="T115" s="13"/>
      <c r="U115" s="13"/>
      <c r="V115" s="13"/>
      <c r="W115" s="13"/>
      <c r="X115" s="13"/>
      <c r="Y115" s="13"/>
      <c r="Z115" s="13"/>
      <c r="AA115" s="13"/>
    </row>
    <row r="116" spans="1:27" x14ac:dyDescent="0.25">
      <c r="A116" s="5"/>
      <c r="B116" s="12"/>
      <c r="C116" s="7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6"/>
      <c r="Q116" s="14"/>
      <c r="R116" s="13"/>
      <c r="S116" s="13"/>
      <c r="T116" s="13"/>
      <c r="U116" s="13"/>
      <c r="V116" s="13"/>
      <c r="W116" s="13"/>
      <c r="X116" s="13"/>
      <c r="Y116" s="13"/>
      <c r="Z116" s="13"/>
      <c r="AA116" s="13"/>
    </row>
    <row r="117" spans="1:27" x14ac:dyDescent="0.25">
      <c r="A117" s="5"/>
      <c r="B117" s="12"/>
      <c r="C117" s="7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6"/>
      <c r="Q117" s="14"/>
      <c r="R117" s="13"/>
      <c r="S117" s="13"/>
      <c r="T117" s="13"/>
      <c r="U117" s="13"/>
      <c r="V117" s="13"/>
      <c r="W117" s="13"/>
      <c r="X117" s="13"/>
      <c r="Y117" s="13"/>
      <c r="Z117" s="13"/>
      <c r="AA117" s="13"/>
    </row>
    <row r="118" spans="1:27" x14ac:dyDescent="0.25">
      <c r="A118" s="5"/>
      <c r="B118" s="12"/>
      <c r="C118" s="7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6"/>
      <c r="Q118" s="14"/>
      <c r="R118" s="13"/>
      <c r="S118" s="13"/>
      <c r="T118" s="13"/>
      <c r="U118" s="13"/>
      <c r="V118" s="13"/>
      <c r="W118" s="13"/>
      <c r="X118" s="13"/>
      <c r="Y118" s="13"/>
      <c r="Z118" s="13"/>
      <c r="AA118" s="13"/>
    </row>
    <row r="119" spans="1:27" x14ac:dyDescent="0.25">
      <c r="A119" s="5"/>
      <c r="B119" s="12"/>
      <c r="C119" s="7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6"/>
      <c r="Q119" s="14"/>
      <c r="R119" s="13"/>
      <c r="S119" s="13"/>
      <c r="T119" s="13"/>
      <c r="U119" s="13"/>
      <c r="V119" s="13"/>
      <c r="W119" s="13"/>
      <c r="X119" s="13"/>
      <c r="Y119" s="13"/>
      <c r="Z119" s="13"/>
      <c r="AA119" s="13"/>
    </row>
    <row r="120" spans="1:27" x14ac:dyDescent="0.25">
      <c r="A120" s="5"/>
      <c r="B120" s="12"/>
      <c r="C120" s="7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6"/>
      <c r="Q120" s="14"/>
      <c r="R120" s="13"/>
      <c r="S120" s="13"/>
      <c r="T120" s="13"/>
      <c r="U120" s="13"/>
      <c r="V120" s="13"/>
      <c r="W120" s="13"/>
      <c r="X120" s="13"/>
      <c r="Y120" s="13"/>
      <c r="Z120" s="13"/>
      <c r="AA120" s="13"/>
    </row>
    <row r="121" spans="1:27" x14ac:dyDescent="0.25">
      <c r="A121" s="5"/>
      <c r="B121" s="12"/>
      <c r="C121" s="7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6"/>
      <c r="Q121" s="14"/>
      <c r="R121" s="13"/>
      <c r="S121" s="13"/>
      <c r="T121" s="13"/>
      <c r="U121" s="13"/>
      <c r="V121" s="13"/>
      <c r="W121" s="13"/>
      <c r="X121" s="13"/>
      <c r="Y121" s="13"/>
      <c r="Z121" s="13"/>
      <c r="AA121" s="13"/>
    </row>
    <row r="122" spans="1:27" x14ac:dyDescent="0.25">
      <c r="A122" s="5"/>
      <c r="B122" s="12"/>
      <c r="C122" s="7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6"/>
      <c r="Q122" s="14"/>
      <c r="R122" s="13"/>
      <c r="S122" s="13"/>
      <c r="T122" s="13"/>
      <c r="U122" s="13"/>
      <c r="V122" s="13"/>
      <c r="W122" s="13"/>
      <c r="X122" s="13"/>
      <c r="Y122" s="13"/>
      <c r="Z122" s="13"/>
      <c r="AA122" s="13"/>
    </row>
    <row r="123" spans="1:27" x14ac:dyDescent="0.25">
      <c r="A123" s="5"/>
      <c r="B123" s="12"/>
      <c r="C123" s="7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6"/>
      <c r="Q123" s="14"/>
      <c r="R123" s="13"/>
      <c r="S123" s="13"/>
      <c r="T123" s="13"/>
      <c r="U123" s="13"/>
      <c r="V123" s="13"/>
      <c r="W123" s="13"/>
      <c r="X123" s="13"/>
      <c r="Y123" s="13"/>
      <c r="Z123" s="13"/>
      <c r="AA123" s="13"/>
    </row>
    <row r="124" spans="1:27" x14ac:dyDescent="0.25">
      <c r="A124" s="5"/>
      <c r="B124" s="12"/>
      <c r="C124" s="7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6"/>
      <c r="Q124" s="14"/>
      <c r="R124" s="13"/>
      <c r="S124" s="13"/>
      <c r="T124" s="13"/>
      <c r="U124" s="13"/>
      <c r="V124" s="13"/>
      <c r="W124" s="13"/>
      <c r="X124" s="13"/>
      <c r="Y124" s="13"/>
      <c r="Z124" s="13"/>
      <c r="AA124" s="13"/>
    </row>
    <row r="125" spans="1:27" x14ac:dyDescent="0.25">
      <c r="A125" s="5"/>
      <c r="B125" s="12"/>
      <c r="C125" s="7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6"/>
      <c r="Q125" s="14"/>
      <c r="R125" s="13"/>
      <c r="S125" s="13"/>
      <c r="T125" s="13"/>
      <c r="U125" s="13"/>
      <c r="V125" s="13"/>
      <c r="W125" s="13"/>
      <c r="X125" s="13"/>
      <c r="Y125" s="13"/>
      <c r="Z125" s="13"/>
      <c r="AA125" s="13"/>
    </row>
    <row r="126" spans="1:27" x14ac:dyDescent="0.25">
      <c r="A126" s="5"/>
      <c r="B126" s="12"/>
      <c r="C126" s="7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6"/>
      <c r="Q126" s="14"/>
      <c r="R126" s="13"/>
      <c r="S126" s="13"/>
      <c r="T126" s="13"/>
      <c r="U126" s="13"/>
      <c r="V126" s="13"/>
      <c r="W126" s="13"/>
      <c r="X126" s="13"/>
      <c r="Y126" s="13"/>
      <c r="Z126" s="13"/>
      <c r="AA126" s="13"/>
    </row>
    <row r="127" spans="1:27" x14ac:dyDescent="0.25">
      <c r="A127" s="5"/>
      <c r="B127" s="12"/>
      <c r="C127" s="7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6"/>
      <c r="Q127" s="14"/>
      <c r="R127" s="13"/>
      <c r="S127" s="13"/>
      <c r="T127" s="13"/>
      <c r="U127" s="13"/>
      <c r="V127" s="13"/>
      <c r="W127" s="13"/>
      <c r="X127" s="13"/>
      <c r="Y127" s="13"/>
      <c r="Z127" s="13"/>
      <c r="AA127" s="13"/>
    </row>
    <row r="128" spans="1:27" x14ac:dyDescent="0.25">
      <c r="A128" s="5"/>
      <c r="B128" s="12"/>
      <c r="C128" s="7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6"/>
      <c r="Q128" s="14"/>
      <c r="R128" s="13"/>
      <c r="S128" s="13"/>
      <c r="T128" s="13"/>
      <c r="U128" s="13"/>
      <c r="V128" s="13"/>
      <c r="W128" s="13"/>
      <c r="X128" s="13"/>
      <c r="Y128" s="13"/>
      <c r="Z128" s="13"/>
      <c r="AA128" s="13"/>
    </row>
    <row r="129" spans="1:27" x14ac:dyDescent="0.25">
      <c r="A129" s="5"/>
      <c r="B129" s="12"/>
      <c r="C129" s="7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6"/>
      <c r="Q129" s="14"/>
      <c r="R129" s="13"/>
      <c r="S129" s="13"/>
      <c r="T129" s="13"/>
      <c r="U129" s="13"/>
      <c r="V129" s="13"/>
      <c r="W129" s="13"/>
      <c r="X129" s="13"/>
      <c r="Y129" s="13"/>
      <c r="Z129" s="13"/>
      <c r="AA129" s="13"/>
    </row>
    <row r="130" spans="1:27" x14ac:dyDescent="0.25">
      <c r="A130" s="5"/>
      <c r="B130" s="12"/>
      <c r="C130" s="7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6"/>
      <c r="Q130" s="14"/>
      <c r="R130" s="13"/>
      <c r="S130" s="13"/>
      <c r="T130" s="13"/>
      <c r="U130" s="13"/>
      <c r="V130" s="13"/>
      <c r="W130" s="13"/>
      <c r="X130" s="13"/>
      <c r="Y130" s="13"/>
      <c r="Z130" s="13"/>
      <c r="AA130" s="13"/>
    </row>
    <row r="131" spans="1:27" x14ac:dyDescent="0.25">
      <c r="A131" s="5"/>
      <c r="B131" s="12"/>
      <c r="C131" s="7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6"/>
      <c r="Q131" s="14"/>
      <c r="R131" s="13"/>
      <c r="S131" s="13"/>
      <c r="T131" s="13"/>
      <c r="U131" s="13"/>
      <c r="V131" s="13"/>
      <c r="W131" s="13"/>
      <c r="X131" s="13"/>
      <c r="Y131" s="13"/>
      <c r="Z131" s="13"/>
      <c r="AA131" s="13"/>
    </row>
    <row r="132" spans="1:27" x14ac:dyDescent="0.25">
      <c r="A132" s="5"/>
      <c r="B132" s="12"/>
      <c r="C132" s="7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6"/>
      <c r="Q132" s="14"/>
      <c r="R132" s="13"/>
      <c r="S132" s="13"/>
      <c r="T132" s="13"/>
      <c r="U132" s="13"/>
      <c r="V132" s="13"/>
      <c r="W132" s="13"/>
      <c r="X132" s="13"/>
      <c r="Y132" s="13"/>
      <c r="Z132" s="13"/>
      <c r="AA132" s="13"/>
    </row>
    <row r="133" spans="1:27" x14ac:dyDescent="0.25">
      <c r="A133" s="5"/>
      <c r="B133" s="12"/>
      <c r="C133" s="7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6"/>
      <c r="Q133" s="14"/>
      <c r="R133" s="13"/>
      <c r="S133" s="13"/>
      <c r="T133" s="13"/>
      <c r="U133" s="13"/>
      <c r="V133" s="13"/>
      <c r="W133" s="13"/>
      <c r="X133" s="13"/>
      <c r="Y133" s="13"/>
      <c r="Z133" s="13"/>
      <c r="AA133" s="13"/>
    </row>
    <row r="134" spans="1:27" x14ac:dyDescent="0.25">
      <c r="A134" s="5"/>
      <c r="B134" s="12"/>
      <c r="C134" s="7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6"/>
      <c r="Q134" s="14"/>
      <c r="R134" s="13"/>
      <c r="S134" s="13"/>
      <c r="T134" s="13"/>
      <c r="U134" s="13"/>
      <c r="V134" s="13"/>
      <c r="W134" s="13"/>
      <c r="X134" s="13"/>
      <c r="Y134" s="13"/>
      <c r="Z134" s="13"/>
      <c r="AA134" s="13"/>
    </row>
    <row r="135" spans="1:27" x14ac:dyDescent="0.25">
      <c r="A135" s="5"/>
      <c r="B135" s="12"/>
      <c r="C135" s="7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6"/>
      <c r="Q135" s="14"/>
      <c r="R135" s="13"/>
      <c r="S135" s="13"/>
      <c r="T135" s="13"/>
      <c r="U135" s="13"/>
      <c r="V135" s="13"/>
      <c r="W135" s="13"/>
      <c r="X135" s="13"/>
      <c r="Y135" s="13"/>
      <c r="Z135" s="13"/>
      <c r="AA135" s="13"/>
    </row>
    <row r="136" spans="1:27" x14ac:dyDescent="0.25">
      <c r="A136" s="5"/>
      <c r="B136" s="12"/>
      <c r="C136" s="7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6"/>
      <c r="Q136" s="14"/>
      <c r="R136" s="13"/>
      <c r="S136" s="13"/>
      <c r="T136" s="13"/>
      <c r="U136" s="13"/>
      <c r="V136" s="13"/>
      <c r="W136" s="13"/>
      <c r="X136" s="13"/>
      <c r="Y136" s="13"/>
      <c r="Z136" s="13"/>
      <c r="AA136" s="13"/>
    </row>
    <row r="137" spans="1:27" x14ac:dyDescent="0.25">
      <c r="A137" s="5"/>
      <c r="B137" s="12"/>
      <c r="C137" s="7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6"/>
      <c r="Q137" s="14"/>
      <c r="R137" s="13"/>
      <c r="S137" s="13"/>
      <c r="T137" s="13"/>
      <c r="U137" s="13"/>
      <c r="V137" s="13"/>
      <c r="W137" s="13"/>
      <c r="X137" s="13"/>
      <c r="Y137" s="13"/>
      <c r="Z137" s="13"/>
      <c r="AA137" s="13"/>
    </row>
    <row r="138" spans="1:27" x14ac:dyDescent="0.25">
      <c r="A138" s="5"/>
      <c r="B138" s="12"/>
      <c r="C138" s="7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6"/>
      <c r="Q138" s="14"/>
      <c r="R138" s="13"/>
      <c r="S138" s="13"/>
      <c r="T138" s="13"/>
      <c r="U138" s="13"/>
      <c r="V138" s="13"/>
      <c r="W138" s="13"/>
      <c r="X138" s="13"/>
      <c r="Y138" s="13"/>
      <c r="Z138" s="13"/>
      <c r="AA138" s="13"/>
    </row>
    <row r="139" spans="1:27" x14ac:dyDescent="0.25">
      <c r="A139" s="5"/>
      <c r="B139" s="12"/>
      <c r="C139" s="7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6"/>
      <c r="Q139" s="14"/>
      <c r="R139" s="13"/>
      <c r="S139" s="13"/>
      <c r="T139" s="13"/>
      <c r="U139" s="13"/>
      <c r="V139" s="13"/>
      <c r="W139" s="13"/>
      <c r="X139" s="13"/>
      <c r="Y139" s="13"/>
      <c r="Z139" s="13"/>
      <c r="AA139" s="13"/>
    </row>
    <row r="140" spans="1:27" x14ac:dyDescent="0.25">
      <c r="A140" s="5"/>
      <c r="B140" s="12"/>
      <c r="C140" s="7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6"/>
      <c r="Q140" s="14"/>
      <c r="R140" s="13"/>
      <c r="S140" s="13"/>
      <c r="T140" s="13"/>
      <c r="U140" s="13"/>
      <c r="V140" s="13"/>
      <c r="W140" s="13"/>
      <c r="X140" s="13"/>
      <c r="Y140" s="13"/>
      <c r="Z140" s="13"/>
      <c r="AA140" s="13"/>
    </row>
    <row r="141" spans="1:27" x14ac:dyDescent="0.25">
      <c r="A141" s="5"/>
      <c r="B141" s="12"/>
      <c r="C141" s="7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6"/>
      <c r="Q141" s="14"/>
      <c r="R141" s="13"/>
      <c r="S141" s="13"/>
      <c r="T141" s="13"/>
      <c r="U141" s="13"/>
      <c r="V141" s="13"/>
      <c r="W141" s="13"/>
      <c r="X141" s="13"/>
      <c r="Y141" s="13"/>
      <c r="Z141" s="13"/>
      <c r="AA141" s="13"/>
    </row>
    <row r="142" spans="1:27" x14ac:dyDescent="0.25">
      <c r="A142" s="5"/>
      <c r="B142" s="12"/>
      <c r="C142" s="7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6"/>
      <c r="Q142" s="14"/>
      <c r="R142" s="13"/>
      <c r="S142" s="13"/>
      <c r="T142" s="13"/>
      <c r="U142" s="13"/>
      <c r="V142" s="13"/>
      <c r="W142" s="13"/>
      <c r="X142" s="13"/>
      <c r="Y142" s="13"/>
      <c r="Z142" s="13"/>
      <c r="AA142" s="13"/>
    </row>
    <row r="143" spans="1:27" x14ac:dyDescent="0.25">
      <c r="A143" s="5"/>
      <c r="B143" s="12"/>
      <c r="C143" s="7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6"/>
      <c r="Q143" s="14"/>
      <c r="R143" s="13"/>
      <c r="S143" s="13"/>
      <c r="T143" s="13"/>
      <c r="U143" s="13"/>
      <c r="V143" s="13"/>
      <c r="W143" s="13"/>
      <c r="X143" s="13"/>
      <c r="Y143" s="13"/>
      <c r="Z143" s="13"/>
      <c r="AA143" s="13"/>
    </row>
    <row r="144" spans="1:27" x14ac:dyDescent="0.25">
      <c r="A144" s="5"/>
      <c r="B144" s="12"/>
      <c r="C144" s="7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6"/>
      <c r="Q144" s="14"/>
      <c r="R144" s="13"/>
      <c r="S144" s="13"/>
      <c r="T144" s="13"/>
      <c r="U144" s="13"/>
      <c r="V144" s="13"/>
      <c r="W144" s="13"/>
      <c r="X144" s="13"/>
      <c r="Y144" s="13"/>
      <c r="Z144" s="13"/>
      <c r="AA144" s="13"/>
    </row>
    <row r="145" spans="1:27" x14ac:dyDescent="0.25">
      <c r="A145" s="5"/>
      <c r="B145" s="12"/>
      <c r="C145" s="7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6"/>
      <c r="Q145" s="14"/>
      <c r="R145" s="13"/>
      <c r="S145" s="13"/>
      <c r="T145" s="13"/>
      <c r="U145" s="13"/>
      <c r="V145" s="13"/>
      <c r="W145" s="13"/>
      <c r="X145" s="13"/>
      <c r="Y145" s="13"/>
      <c r="Z145" s="13"/>
      <c r="AA145" s="13"/>
    </row>
    <row r="146" spans="1:27" x14ac:dyDescent="0.25">
      <c r="A146" s="5"/>
      <c r="B146" s="12"/>
      <c r="C146" s="7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6"/>
      <c r="Q146" s="14"/>
      <c r="R146" s="13"/>
      <c r="S146" s="13"/>
      <c r="T146" s="13"/>
      <c r="U146" s="13"/>
      <c r="V146" s="13"/>
      <c r="W146" s="13"/>
      <c r="X146" s="13"/>
      <c r="Y146" s="13"/>
      <c r="Z146" s="13"/>
      <c r="AA146" s="13"/>
    </row>
    <row r="147" spans="1:27" x14ac:dyDescent="0.25">
      <c r="A147" s="5"/>
      <c r="B147" s="12"/>
      <c r="C147" s="7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6"/>
      <c r="Q147" s="14"/>
      <c r="R147" s="13"/>
      <c r="S147" s="13"/>
      <c r="T147" s="13"/>
      <c r="U147" s="13"/>
      <c r="V147" s="13"/>
      <c r="W147" s="13"/>
      <c r="X147" s="13"/>
      <c r="Y147" s="13"/>
      <c r="Z147" s="13"/>
      <c r="AA147" s="13"/>
    </row>
    <row r="148" spans="1:27" x14ac:dyDescent="0.25">
      <c r="A148" s="5"/>
      <c r="B148" s="12"/>
      <c r="C148" s="7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6"/>
      <c r="Q148" s="14"/>
      <c r="R148" s="13"/>
      <c r="S148" s="13"/>
      <c r="T148" s="13"/>
      <c r="U148" s="13"/>
      <c r="V148" s="13"/>
      <c r="W148" s="13"/>
      <c r="X148" s="13"/>
      <c r="Y148" s="13"/>
      <c r="Z148" s="13"/>
      <c r="AA148" s="13"/>
    </row>
    <row r="149" spans="1:27" x14ac:dyDescent="0.25">
      <c r="A149" s="5"/>
      <c r="B149" s="12"/>
      <c r="C149" s="7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6"/>
      <c r="Q149" s="14"/>
      <c r="R149" s="13"/>
      <c r="S149" s="13"/>
      <c r="T149" s="13"/>
      <c r="U149" s="13"/>
      <c r="V149" s="13"/>
      <c r="W149" s="13"/>
      <c r="X149" s="13"/>
      <c r="Y149" s="13"/>
      <c r="Z149" s="13"/>
      <c r="AA149" s="13"/>
    </row>
    <row r="150" spans="1:27" x14ac:dyDescent="0.25">
      <c r="A150" s="5"/>
      <c r="B150" s="12"/>
      <c r="C150" s="7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6"/>
      <c r="Q150" s="14"/>
      <c r="R150" s="13"/>
      <c r="S150" s="13"/>
      <c r="T150" s="13"/>
      <c r="U150" s="13"/>
      <c r="V150" s="13"/>
      <c r="W150" s="13"/>
      <c r="X150" s="13"/>
      <c r="Y150" s="13"/>
      <c r="Z150" s="13"/>
      <c r="AA150" s="13"/>
    </row>
    <row r="151" spans="1:27" x14ac:dyDescent="0.25">
      <c r="A151" s="5"/>
      <c r="B151" s="12"/>
      <c r="C151" s="7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6"/>
      <c r="Q151" s="14"/>
      <c r="R151" s="13"/>
      <c r="S151" s="13"/>
      <c r="T151" s="13"/>
      <c r="U151" s="13"/>
      <c r="V151" s="13"/>
      <c r="W151" s="13"/>
      <c r="X151" s="13"/>
      <c r="Y151" s="13"/>
      <c r="Z151" s="13"/>
      <c r="AA151" s="13"/>
    </row>
    <row r="152" spans="1:27" x14ac:dyDescent="0.25">
      <c r="A152" s="5"/>
      <c r="B152" s="12"/>
      <c r="C152" s="7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6"/>
      <c r="Q152" s="14"/>
      <c r="R152" s="13"/>
      <c r="S152" s="13"/>
      <c r="T152" s="13"/>
      <c r="U152" s="13"/>
      <c r="V152" s="13"/>
      <c r="W152" s="13"/>
      <c r="X152" s="13"/>
      <c r="Y152" s="13"/>
      <c r="Z152" s="13"/>
      <c r="AA152" s="13"/>
    </row>
    <row r="153" spans="1:27" x14ac:dyDescent="0.25">
      <c r="A153" s="5"/>
      <c r="B153" s="12"/>
      <c r="C153" s="7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6"/>
      <c r="Q153" s="14"/>
      <c r="R153" s="13"/>
      <c r="S153" s="13"/>
      <c r="T153" s="13"/>
      <c r="U153" s="13"/>
      <c r="V153" s="13"/>
      <c r="W153" s="13"/>
      <c r="X153" s="13"/>
      <c r="Y153" s="13"/>
      <c r="Z153" s="13"/>
      <c r="AA153" s="13"/>
    </row>
    <row r="154" spans="1:27" x14ac:dyDescent="0.25">
      <c r="A154" s="5"/>
      <c r="B154" s="12"/>
      <c r="C154" s="7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6"/>
      <c r="Q154" s="14"/>
      <c r="R154" s="13"/>
      <c r="S154" s="13"/>
      <c r="T154" s="13"/>
      <c r="U154" s="13"/>
      <c r="V154" s="13"/>
      <c r="W154" s="13"/>
      <c r="X154" s="13"/>
      <c r="Y154" s="13"/>
      <c r="Z154" s="13"/>
      <c r="AA154" s="13"/>
    </row>
    <row r="155" spans="1:27" x14ac:dyDescent="0.25">
      <c r="A155" s="5"/>
      <c r="B155" s="12"/>
      <c r="C155" s="7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6"/>
      <c r="Q155" s="14"/>
      <c r="R155" s="13"/>
      <c r="S155" s="13"/>
      <c r="T155" s="13"/>
      <c r="U155" s="13"/>
      <c r="V155" s="13"/>
      <c r="W155" s="13"/>
      <c r="X155" s="13"/>
      <c r="Y155" s="13"/>
      <c r="Z155" s="13"/>
      <c r="AA155" s="13"/>
    </row>
    <row r="156" spans="1:27" x14ac:dyDescent="0.25">
      <c r="A156" s="5"/>
      <c r="B156" s="12"/>
      <c r="C156" s="7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6"/>
      <c r="Q156" s="14"/>
      <c r="R156" s="13"/>
      <c r="S156" s="13"/>
      <c r="T156" s="13"/>
      <c r="U156" s="13"/>
      <c r="V156" s="13"/>
      <c r="W156" s="13"/>
      <c r="X156" s="13"/>
      <c r="Y156" s="13"/>
      <c r="Z156" s="13"/>
      <c r="AA156" s="13"/>
    </row>
    <row r="157" spans="1:27" x14ac:dyDescent="0.25">
      <c r="A157" s="5"/>
      <c r="B157" s="12"/>
      <c r="C157" s="7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6"/>
      <c r="Q157" s="14"/>
      <c r="R157" s="13"/>
      <c r="S157" s="13"/>
      <c r="T157" s="13"/>
      <c r="U157" s="13"/>
      <c r="V157" s="13"/>
      <c r="W157" s="13"/>
      <c r="X157" s="13"/>
      <c r="Y157" s="13"/>
      <c r="Z157" s="13"/>
      <c r="AA157" s="13"/>
    </row>
    <row r="158" spans="1:27" x14ac:dyDescent="0.25">
      <c r="A158" s="5"/>
      <c r="B158" s="12"/>
      <c r="C158" s="7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6"/>
      <c r="Q158" s="14"/>
      <c r="R158" s="13"/>
      <c r="S158" s="13"/>
      <c r="T158" s="13"/>
      <c r="U158" s="13"/>
      <c r="V158" s="13"/>
      <c r="W158" s="13"/>
      <c r="X158" s="13"/>
      <c r="Y158" s="13"/>
      <c r="Z158" s="13"/>
      <c r="AA158" s="13"/>
    </row>
    <row r="159" spans="1:27" x14ac:dyDescent="0.25">
      <c r="A159" s="5"/>
      <c r="B159" s="12"/>
      <c r="C159" s="7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6"/>
      <c r="Q159" s="14"/>
      <c r="R159" s="13"/>
      <c r="S159" s="13"/>
      <c r="T159" s="13"/>
      <c r="U159" s="13"/>
      <c r="V159" s="13"/>
      <c r="W159" s="13"/>
      <c r="X159" s="13"/>
      <c r="Y159" s="13"/>
      <c r="Z159" s="13"/>
      <c r="AA159" s="13"/>
    </row>
    <row r="160" spans="1:27" x14ac:dyDescent="0.25">
      <c r="A160" s="5"/>
      <c r="B160" s="12"/>
      <c r="C160" s="7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6"/>
      <c r="Q160" s="14"/>
      <c r="R160" s="13"/>
      <c r="S160" s="13"/>
      <c r="T160" s="13"/>
      <c r="U160" s="13"/>
      <c r="V160" s="13"/>
      <c r="W160" s="13"/>
      <c r="X160" s="13"/>
      <c r="Y160" s="13"/>
      <c r="Z160" s="13"/>
      <c r="AA160" s="13"/>
    </row>
    <row r="161" spans="1:27" x14ac:dyDescent="0.25">
      <c r="A161" s="5"/>
      <c r="B161" s="12"/>
      <c r="C161" s="7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6"/>
      <c r="Q161" s="14"/>
      <c r="R161" s="13"/>
      <c r="S161" s="13"/>
      <c r="T161" s="13"/>
      <c r="U161" s="13"/>
      <c r="V161" s="13"/>
      <c r="W161" s="13"/>
      <c r="X161" s="13"/>
      <c r="Y161" s="13"/>
      <c r="Z161" s="13"/>
      <c r="AA161" s="13"/>
    </row>
    <row r="162" spans="1:27" x14ac:dyDescent="0.25">
      <c r="A162" s="5"/>
      <c r="B162" s="12"/>
      <c r="C162" s="7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6"/>
      <c r="Q162" s="14"/>
      <c r="R162" s="13"/>
      <c r="S162" s="13"/>
      <c r="T162" s="13"/>
      <c r="U162" s="13"/>
      <c r="V162" s="13"/>
      <c r="W162" s="13"/>
      <c r="X162" s="13"/>
      <c r="Y162" s="13"/>
      <c r="Z162" s="13"/>
      <c r="AA162" s="13"/>
    </row>
    <row r="163" spans="1:27" x14ac:dyDescent="0.25">
      <c r="A163" s="5"/>
      <c r="B163" s="12"/>
      <c r="C163" s="7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6"/>
      <c r="Q163" s="14"/>
      <c r="R163" s="13"/>
      <c r="S163" s="13"/>
      <c r="T163" s="13"/>
      <c r="U163" s="13"/>
      <c r="V163" s="13"/>
      <c r="W163" s="13"/>
      <c r="X163" s="13"/>
      <c r="Y163" s="13"/>
      <c r="Z163" s="13"/>
      <c r="AA163" s="13"/>
    </row>
    <row r="164" spans="1:27" x14ac:dyDescent="0.25">
      <c r="A164" s="5"/>
      <c r="B164" s="12"/>
      <c r="C164" s="7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6"/>
      <c r="Q164" s="14"/>
      <c r="R164" s="13"/>
      <c r="S164" s="13"/>
      <c r="T164" s="13"/>
      <c r="U164" s="13"/>
      <c r="V164" s="13"/>
      <c r="W164" s="13"/>
      <c r="X164" s="13"/>
      <c r="Y164" s="13"/>
      <c r="Z164" s="13"/>
      <c r="AA164" s="13"/>
    </row>
    <row r="165" spans="1:27" x14ac:dyDescent="0.25">
      <c r="A165" s="5"/>
      <c r="B165" s="12"/>
      <c r="C165" s="7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6"/>
      <c r="Q165" s="14"/>
      <c r="R165" s="13"/>
      <c r="S165" s="13"/>
      <c r="T165" s="13"/>
      <c r="U165" s="13"/>
      <c r="V165" s="13"/>
      <c r="W165" s="13"/>
      <c r="X165" s="13"/>
      <c r="Y165" s="13"/>
      <c r="Z165" s="13"/>
      <c r="AA165" s="13"/>
    </row>
    <row r="166" spans="1:27" x14ac:dyDescent="0.25">
      <c r="A166" s="5"/>
      <c r="B166" s="12"/>
      <c r="C166" s="7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6"/>
      <c r="Q166" s="14"/>
      <c r="R166" s="13"/>
      <c r="S166" s="13"/>
      <c r="T166" s="13"/>
      <c r="U166" s="13"/>
      <c r="V166" s="13"/>
      <c r="W166" s="13"/>
      <c r="X166" s="13"/>
      <c r="Y166" s="13"/>
      <c r="Z166" s="13"/>
      <c r="AA166" s="13"/>
    </row>
    <row r="167" spans="1:27" x14ac:dyDescent="0.25">
      <c r="A167" s="5"/>
      <c r="B167" s="12"/>
      <c r="C167" s="7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6"/>
      <c r="Q167" s="14"/>
      <c r="R167" s="13"/>
      <c r="S167" s="13"/>
      <c r="T167" s="13"/>
      <c r="U167" s="13"/>
      <c r="V167" s="13"/>
      <c r="W167" s="13"/>
      <c r="X167" s="13"/>
      <c r="Y167" s="13"/>
      <c r="Z167" s="13"/>
      <c r="AA167" s="13"/>
    </row>
    <row r="168" spans="1:27" x14ac:dyDescent="0.25">
      <c r="A168" s="5"/>
      <c r="B168" s="12"/>
      <c r="C168" s="7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6"/>
      <c r="Q168" s="14"/>
      <c r="R168" s="13"/>
      <c r="S168" s="13"/>
      <c r="T168" s="13"/>
      <c r="U168" s="13"/>
      <c r="V168" s="13"/>
      <c r="W168" s="13"/>
      <c r="X168" s="13"/>
      <c r="Y168" s="13"/>
      <c r="Z168" s="13"/>
      <c r="AA168" s="13"/>
    </row>
    <row r="169" spans="1:27" x14ac:dyDescent="0.25">
      <c r="A169" s="5"/>
      <c r="B169" s="12"/>
      <c r="C169" s="7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6"/>
      <c r="Q169" s="14"/>
      <c r="R169" s="13"/>
      <c r="S169" s="13"/>
      <c r="T169" s="13"/>
      <c r="U169" s="13"/>
      <c r="V169" s="13"/>
      <c r="W169" s="13"/>
      <c r="X169" s="13"/>
      <c r="Y169" s="13"/>
      <c r="Z169" s="13"/>
      <c r="AA169" s="13"/>
    </row>
    <row r="170" spans="1:27" x14ac:dyDescent="0.25">
      <c r="A170" s="5"/>
      <c r="B170" s="12"/>
      <c r="C170" s="7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6"/>
      <c r="Q170" s="14"/>
      <c r="R170" s="13"/>
      <c r="S170" s="13"/>
      <c r="T170" s="13"/>
      <c r="U170" s="13"/>
      <c r="V170" s="13"/>
      <c r="W170" s="13"/>
      <c r="X170" s="13"/>
      <c r="Y170" s="13"/>
      <c r="Z170" s="13"/>
      <c r="AA170" s="13"/>
    </row>
    <row r="171" spans="1:27" x14ac:dyDescent="0.25">
      <c r="A171" s="5"/>
      <c r="B171" s="12"/>
      <c r="C171" s="7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6"/>
      <c r="Q171" s="14"/>
      <c r="R171" s="13"/>
      <c r="S171" s="13"/>
      <c r="T171" s="13"/>
      <c r="U171" s="13"/>
      <c r="V171" s="13"/>
      <c r="W171" s="13"/>
      <c r="X171" s="13"/>
      <c r="Y171" s="13"/>
      <c r="Z171" s="13"/>
      <c r="AA171" s="13"/>
    </row>
    <row r="172" spans="1:27" x14ac:dyDescent="0.25">
      <c r="A172" s="5"/>
      <c r="B172" s="12"/>
      <c r="C172" s="7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6"/>
      <c r="Q172" s="14"/>
      <c r="R172" s="13"/>
      <c r="S172" s="13"/>
      <c r="T172" s="13"/>
      <c r="U172" s="13"/>
      <c r="V172" s="13"/>
      <c r="W172" s="13"/>
      <c r="X172" s="13"/>
      <c r="Y172" s="13"/>
      <c r="Z172" s="13"/>
      <c r="AA172" s="13"/>
    </row>
  </sheetData>
  <autoFilter ref="A4:AC63" xr:uid="{00000000-0001-0000-0000-000000000000}"/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E452A-1933-4B68-8DE6-3E3701A8DC53}">
  <dimension ref="A1:W52"/>
  <sheetViews>
    <sheetView tabSelected="1" topLeftCell="N1" zoomScaleNormal="100" workbookViewId="0">
      <selection activeCell="W1" sqref="W1"/>
    </sheetView>
  </sheetViews>
  <sheetFormatPr baseColWidth="10" defaultRowHeight="15" x14ac:dyDescent="0.25"/>
  <cols>
    <col min="2" max="2" width="17.28515625" customWidth="1"/>
    <col min="9" max="9" width="32.5703125" customWidth="1"/>
    <col min="10" max="10" width="20.28515625" bestFit="1" customWidth="1"/>
    <col min="11" max="12" width="16.85546875" bestFit="1" customWidth="1"/>
    <col min="13" max="15" width="20.28515625" bestFit="1" customWidth="1"/>
    <col min="16" max="16" width="20.42578125" bestFit="1" customWidth="1"/>
    <col min="17" max="17" width="20.28515625" bestFit="1" customWidth="1"/>
    <col min="18" max="18" width="18.140625" customWidth="1"/>
    <col min="19" max="19" width="18.85546875" bestFit="1" customWidth="1"/>
    <col min="20" max="20" width="16.140625" customWidth="1"/>
    <col min="21" max="22" width="18.85546875" bestFit="1" customWidth="1"/>
    <col min="23" max="23" width="11.7109375" bestFit="1" customWidth="1"/>
  </cols>
  <sheetData>
    <row r="1" spans="1:23" ht="42.75" x14ac:dyDescent="0.25">
      <c r="A1" s="16" t="s">
        <v>8</v>
      </c>
      <c r="B1" s="16" t="s">
        <v>9</v>
      </c>
      <c r="C1" s="16" t="s">
        <v>10</v>
      </c>
      <c r="D1" s="16" t="s">
        <v>11</v>
      </c>
      <c r="E1" s="16" t="s">
        <v>12</v>
      </c>
      <c r="F1" s="16" t="s">
        <v>17</v>
      </c>
      <c r="G1" s="16" t="s">
        <v>18</v>
      </c>
      <c r="H1" s="16" t="s">
        <v>19</v>
      </c>
      <c r="I1" s="16" t="s">
        <v>20</v>
      </c>
      <c r="J1" s="16" t="s">
        <v>21</v>
      </c>
      <c r="K1" s="16" t="s">
        <v>22</v>
      </c>
      <c r="L1" s="16" t="s">
        <v>23</v>
      </c>
      <c r="M1" s="16" t="s">
        <v>24</v>
      </c>
      <c r="N1" s="16" t="s">
        <v>25</v>
      </c>
      <c r="O1" s="16" t="s">
        <v>26</v>
      </c>
      <c r="P1" s="16" t="s">
        <v>27</v>
      </c>
      <c r="Q1" s="16" t="s">
        <v>28</v>
      </c>
      <c r="R1" s="16" t="s">
        <v>165</v>
      </c>
      <c r="S1" s="16" t="s">
        <v>29</v>
      </c>
      <c r="T1" s="16" t="s">
        <v>166</v>
      </c>
      <c r="U1" s="16" t="s">
        <v>30</v>
      </c>
      <c r="V1" s="16" t="s">
        <v>31</v>
      </c>
      <c r="W1" s="17" t="s">
        <v>167</v>
      </c>
    </row>
    <row r="2" spans="1:23" s="15" customFormat="1" ht="28.5" customHeight="1" x14ac:dyDescent="0.25">
      <c r="A2" s="18"/>
      <c r="B2" s="19"/>
      <c r="C2" s="18"/>
      <c r="D2" s="18"/>
      <c r="E2" s="18"/>
      <c r="F2" s="18"/>
      <c r="G2" s="18"/>
      <c r="H2" s="18"/>
      <c r="I2" s="18" t="s">
        <v>164</v>
      </c>
      <c r="J2" s="20">
        <f>J3+J19</f>
        <v>3564115309366</v>
      </c>
      <c r="K2" s="20">
        <f t="shared" ref="K2:V2" si="0">K3+K19</f>
        <v>4000000000</v>
      </c>
      <c r="L2" s="20">
        <f t="shared" si="0"/>
        <v>4000000000</v>
      </c>
      <c r="M2" s="20">
        <f t="shared" si="0"/>
        <v>3564115309366</v>
      </c>
      <c r="N2" s="20">
        <f t="shared" si="0"/>
        <v>10584258108</v>
      </c>
      <c r="O2" s="20">
        <f t="shared" si="0"/>
        <v>2073755581229.3398</v>
      </c>
      <c r="P2" s="20">
        <f t="shared" si="0"/>
        <v>1479775470028.6602</v>
      </c>
      <c r="Q2" s="20">
        <f t="shared" si="0"/>
        <v>1245440940332.8298</v>
      </c>
      <c r="R2" s="21">
        <f>Q2/M2</f>
        <v>0.34943901423727342</v>
      </c>
      <c r="S2" s="20">
        <f t="shared" si="0"/>
        <v>469246826342.35999</v>
      </c>
      <c r="T2" s="21">
        <f>S2/M2</f>
        <v>0.13165871067898519</v>
      </c>
      <c r="U2" s="20">
        <f t="shared" si="0"/>
        <v>467458537461.71997</v>
      </c>
      <c r="V2" s="20">
        <f t="shared" si="0"/>
        <v>466205750689.19995</v>
      </c>
      <c r="W2" s="21">
        <f>V2/M2</f>
        <v>0.13080546228795573</v>
      </c>
    </row>
    <row r="3" spans="1:23" s="15" customFormat="1" ht="28.5" customHeight="1" x14ac:dyDescent="0.25">
      <c r="A3" s="18" t="s">
        <v>35</v>
      </c>
      <c r="B3" s="19"/>
      <c r="C3" s="18"/>
      <c r="D3" s="18"/>
      <c r="E3" s="18"/>
      <c r="F3" s="18"/>
      <c r="G3" s="18"/>
      <c r="H3" s="18"/>
      <c r="I3" s="18" t="s">
        <v>162</v>
      </c>
      <c r="J3" s="20">
        <f>SUM(J4:J18)</f>
        <v>590536481108</v>
      </c>
      <c r="K3" s="20">
        <f t="shared" ref="K3:V3" si="1">SUM(K4:K18)</f>
        <v>0</v>
      </c>
      <c r="L3" s="20">
        <f t="shared" si="1"/>
        <v>0</v>
      </c>
      <c r="M3" s="20">
        <f t="shared" si="1"/>
        <v>590536481108</v>
      </c>
      <c r="N3" s="20">
        <f t="shared" si="1"/>
        <v>10584258108</v>
      </c>
      <c r="O3" s="20">
        <f t="shared" si="1"/>
        <v>410508711781.60999</v>
      </c>
      <c r="P3" s="20">
        <f t="shared" si="1"/>
        <v>169443511218.39001</v>
      </c>
      <c r="Q3" s="20">
        <f t="shared" si="1"/>
        <v>404090495045.91998</v>
      </c>
      <c r="R3" s="21">
        <f>Q3/M3</f>
        <v>0.68427693795943167</v>
      </c>
      <c r="S3" s="20">
        <f t="shared" si="1"/>
        <v>263282969204.79001</v>
      </c>
      <c r="T3" s="21">
        <f t="shared" ref="T3:T52" si="2">S3/M3</f>
        <v>0.44583692562194072</v>
      </c>
      <c r="U3" s="20">
        <f t="shared" si="1"/>
        <v>263162611540.32001</v>
      </c>
      <c r="V3" s="20">
        <f t="shared" si="1"/>
        <v>262926651808.79999</v>
      </c>
      <c r="W3" s="21">
        <f t="shared" ref="W3:W52" si="3">V3/M3</f>
        <v>0.44523354647875646</v>
      </c>
    </row>
    <row r="4" spans="1:23" ht="25.5" x14ac:dyDescent="0.25">
      <c r="A4" s="22" t="s">
        <v>35</v>
      </c>
      <c r="B4" s="22" t="s">
        <v>42</v>
      </c>
      <c r="C4" s="22"/>
      <c r="D4" s="22"/>
      <c r="E4" s="22"/>
      <c r="F4" s="22" t="s">
        <v>73</v>
      </c>
      <c r="G4" s="22" t="s">
        <v>74</v>
      </c>
      <c r="H4" s="22" t="s">
        <v>39</v>
      </c>
      <c r="I4" s="23" t="s">
        <v>51</v>
      </c>
      <c r="J4" s="24">
        <v>12944216000</v>
      </c>
      <c r="K4" s="24">
        <v>0</v>
      </c>
      <c r="L4" s="24">
        <v>0</v>
      </c>
      <c r="M4" s="24">
        <v>12944216000</v>
      </c>
      <c r="N4" s="24">
        <v>0</v>
      </c>
      <c r="O4" s="24">
        <v>10467576796.809999</v>
      </c>
      <c r="P4" s="24">
        <v>2476639203.1900001</v>
      </c>
      <c r="Q4" s="24">
        <v>9284309081.9200001</v>
      </c>
      <c r="R4" s="25">
        <f t="shared" ref="R4:R52" si="4">Q4/M4</f>
        <v>0.71725541986629393</v>
      </c>
      <c r="S4" s="24">
        <v>2706364440.79</v>
      </c>
      <c r="T4" s="25">
        <f t="shared" si="2"/>
        <v>0.20907905436605817</v>
      </c>
      <c r="U4" s="24">
        <v>2586006776.3200002</v>
      </c>
      <c r="V4" s="24">
        <v>2350047044.8000002</v>
      </c>
      <c r="W4" s="25">
        <f t="shared" si="3"/>
        <v>0.18155190278036154</v>
      </c>
    </row>
    <row r="5" spans="1:23" ht="25.5" x14ac:dyDescent="0.25">
      <c r="A5" s="22" t="s">
        <v>35</v>
      </c>
      <c r="B5" s="22" t="s">
        <v>45</v>
      </c>
      <c r="C5" s="22" t="s">
        <v>42</v>
      </c>
      <c r="D5" s="22" t="s">
        <v>42</v>
      </c>
      <c r="E5" s="22"/>
      <c r="F5" s="22" t="s">
        <v>73</v>
      </c>
      <c r="G5" s="22" t="s">
        <v>74</v>
      </c>
      <c r="H5" s="22" t="s">
        <v>39</v>
      </c>
      <c r="I5" s="23" t="s">
        <v>76</v>
      </c>
      <c r="J5" s="24">
        <v>2261123000</v>
      </c>
      <c r="K5" s="24">
        <v>0</v>
      </c>
      <c r="L5" s="24">
        <v>0</v>
      </c>
      <c r="M5" s="24">
        <v>2261123000</v>
      </c>
      <c r="N5" s="24">
        <v>0</v>
      </c>
      <c r="O5" s="24">
        <v>0</v>
      </c>
      <c r="P5" s="24">
        <v>2261123000</v>
      </c>
      <c r="Q5" s="24">
        <v>0</v>
      </c>
      <c r="R5" s="25">
        <f t="shared" si="4"/>
        <v>0</v>
      </c>
      <c r="S5" s="24">
        <v>0</v>
      </c>
      <c r="T5" s="25">
        <f t="shared" si="2"/>
        <v>0</v>
      </c>
      <c r="U5" s="24">
        <v>0</v>
      </c>
      <c r="V5" s="24">
        <v>0</v>
      </c>
      <c r="W5" s="25">
        <f t="shared" si="3"/>
        <v>0</v>
      </c>
    </row>
    <row r="6" spans="1:23" ht="38.25" x14ac:dyDescent="0.25">
      <c r="A6" s="22" t="s">
        <v>35</v>
      </c>
      <c r="B6" s="22" t="s">
        <v>45</v>
      </c>
      <c r="C6" s="22" t="s">
        <v>45</v>
      </c>
      <c r="D6" s="22" t="s">
        <v>36</v>
      </c>
      <c r="E6" s="22" t="s">
        <v>59</v>
      </c>
      <c r="F6" s="22" t="s">
        <v>73</v>
      </c>
      <c r="G6" s="22" t="s">
        <v>74</v>
      </c>
      <c r="H6" s="22" t="s">
        <v>39</v>
      </c>
      <c r="I6" s="23" t="s">
        <v>78</v>
      </c>
      <c r="J6" s="24">
        <v>2854004000</v>
      </c>
      <c r="K6" s="24">
        <v>0</v>
      </c>
      <c r="L6" s="24">
        <v>0</v>
      </c>
      <c r="M6" s="24">
        <v>2854004000</v>
      </c>
      <c r="N6" s="24">
        <v>0</v>
      </c>
      <c r="O6" s="24">
        <v>0</v>
      </c>
      <c r="P6" s="24">
        <v>2854004000</v>
      </c>
      <c r="Q6" s="24">
        <v>0</v>
      </c>
      <c r="R6" s="25">
        <f t="shared" si="4"/>
        <v>0</v>
      </c>
      <c r="S6" s="24">
        <v>0</v>
      </c>
      <c r="T6" s="25">
        <f t="shared" si="2"/>
        <v>0</v>
      </c>
      <c r="U6" s="24">
        <v>0</v>
      </c>
      <c r="V6" s="24">
        <v>0</v>
      </c>
      <c r="W6" s="25">
        <f t="shared" si="3"/>
        <v>0</v>
      </c>
    </row>
    <row r="7" spans="1:23" ht="63.75" x14ac:dyDescent="0.25">
      <c r="A7" s="22" t="s">
        <v>35</v>
      </c>
      <c r="B7" s="22" t="s">
        <v>45</v>
      </c>
      <c r="C7" s="22" t="s">
        <v>45</v>
      </c>
      <c r="D7" s="22" t="s">
        <v>36</v>
      </c>
      <c r="E7" s="22" t="s">
        <v>80</v>
      </c>
      <c r="F7" s="22" t="s">
        <v>73</v>
      </c>
      <c r="G7" s="22" t="s">
        <v>74</v>
      </c>
      <c r="H7" s="22" t="s">
        <v>39</v>
      </c>
      <c r="I7" s="23" t="s">
        <v>81</v>
      </c>
      <c r="J7" s="24">
        <v>47301000000</v>
      </c>
      <c r="K7" s="24">
        <v>0</v>
      </c>
      <c r="L7" s="24">
        <v>0</v>
      </c>
      <c r="M7" s="24">
        <v>47301000000</v>
      </c>
      <c r="N7" s="24">
        <v>0</v>
      </c>
      <c r="O7" s="24">
        <v>45617135632</v>
      </c>
      <c r="P7" s="24">
        <v>1683864368</v>
      </c>
      <c r="Q7" s="24">
        <v>45617135632</v>
      </c>
      <c r="R7" s="25">
        <f t="shared" si="4"/>
        <v>0.96440108310606543</v>
      </c>
      <c r="S7" s="24">
        <v>23617135632</v>
      </c>
      <c r="T7" s="25">
        <f t="shared" si="2"/>
        <v>0.49929463715354855</v>
      </c>
      <c r="U7" s="24">
        <v>23617135632</v>
      </c>
      <c r="V7" s="24">
        <v>23617135632</v>
      </c>
      <c r="W7" s="25">
        <f t="shared" si="3"/>
        <v>0.49929463715354855</v>
      </c>
    </row>
    <row r="8" spans="1:23" ht="63.75" x14ac:dyDescent="0.25">
      <c r="A8" s="22" t="s">
        <v>35</v>
      </c>
      <c r="B8" s="22" t="s">
        <v>45</v>
      </c>
      <c r="C8" s="22" t="s">
        <v>45</v>
      </c>
      <c r="D8" s="22" t="s">
        <v>36</v>
      </c>
      <c r="E8" s="22" t="s">
        <v>62</v>
      </c>
      <c r="F8" s="22" t="s">
        <v>73</v>
      </c>
      <c r="G8" s="22" t="s">
        <v>74</v>
      </c>
      <c r="H8" s="22" t="s">
        <v>39</v>
      </c>
      <c r="I8" s="23" t="s">
        <v>83</v>
      </c>
      <c r="J8" s="24">
        <v>5324155000</v>
      </c>
      <c r="K8" s="24">
        <v>0</v>
      </c>
      <c r="L8" s="24">
        <v>0</v>
      </c>
      <c r="M8" s="24">
        <v>5324155000</v>
      </c>
      <c r="N8" s="24">
        <v>0</v>
      </c>
      <c r="O8" s="24">
        <v>5324155000</v>
      </c>
      <c r="P8" s="24">
        <v>0</v>
      </c>
      <c r="Q8" s="24">
        <v>5324155000</v>
      </c>
      <c r="R8" s="25">
        <f t="shared" si="4"/>
        <v>1</v>
      </c>
      <c r="S8" s="24">
        <v>5324155000</v>
      </c>
      <c r="T8" s="25">
        <f t="shared" si="2"/>
        <v>1</v>
      </c>
      <c r="U8" s="24">
        <v>5324155000</v>
      </c>
      <c r="V8" s="24">
        <v>5324155000</v>
      </c>
      <c r="W8" s="25">
        <f t="shared" si="3"/>
        <v>1</v>
      </c>
    </row>
    <row r="9" spans="1:23" ht="25.5" x14ac:dyDescent="0.25">
      <c r="A9" s="22" t="s">
        <v>35</v>
      </c>
      <c r="B9" s="22" t="s">
        <v>45</v>
      </c>
      <c r="C9" s="22" t="s">
        <v>45</v>
      </c>
      <c r="D9" s="22" t="s">
        <v>36</v>
      </c>
      <c r="E9" s="22" t="s">
        <v>85</v>
      </c>
      <c r="F9" s="22" t="s">
        <v>73</v>
      </c>
      <c r="G9" s="22" t="s">
        <v>74</v>
      </c>
      <c r="H9" s="22" t="s">
        <v>39</v>
      </c>
      <c r="I9" s="23" t="s">
        <v>86</v>
      </c>
      <c r="J9" s="24">
        <v>120086000000</v>
      </c>
      <c r="K9" s="24">
        <v>0</v>
      </c>
      <c r="L9" s="24">
        <v>0</v>
      </c>
      <c r="M9" s="24">
        <v>120086000000</v>
      </c>
      <c r="N9" s="24">
        <v>0</v>
      </c>
      <c r="O9" s="24">
        <v>0</v>
      </c>
      <c r="P9" s="24">
        <v>120086000000</v>
      </c>
      <c r="Q9" s="24">
        <v>0</v>
      </c>
      <c r="R9" s="25">
        <f t="shared" si="4"/>
        <v>0</v>
      </c>
      <c r="S9" s="24">
        <v>0</v>
      </c>
      <c r="T9" s="25">
        <f t="shared" si="2"/>
        <v>0</v>
      </c>
      <c r="U9" s="24">
        <v>0</v>
      </c>
      <c r="V9" s="24">
        <v>0</v>
      </c>
      <c r="W9" s="25">
        <f t="shared" si="3"/>
        <v>0</v>
      </c>
    </row>
    <row r="10" spans="1:23" ht="25.5" x14ac:dyDescent="0.25">
      <c r="A10" s="22" t="s">
        <v>35</v>
      </c>
      <c r="B10" s="22" t="s">
        <v>45</v>
      </c>
      <c r="C10" s="22" t="s">
        <v>45</v>
      </c>
      <c r="D10" s="22" t="s">
        <v>36</v>
      </c>
      <c r="E10" s="22" t="s">
        <v>88</v>
      </c>
      <c r="F10" s="22" t="s">
        <v>73</v>
      </c>
      <c r="G10" s="22" t="s">
        <v>74</v>
      </c>
      <c r="H10" s="22" t="s">
        <v>39</v>
      </c>
      <c r="I10" s="23" t="s">
        <v>89</v>
      </c>
      <c r="J10" s="24">
        <v>179913992000</v>
      </c>
      <c r="K10" s="24">
        <v>0</v>
      </c>
      <c r="L10" s="24">
        <v>0</v>
      </c>
      <c r="M10" s="24">
        <v>179913992000</v>
      </c>
      <c r="N10" s="24">
        <v>0</v>
      </c>
      <c r="O10" s="24">
        <v>179913992000</v>
      </c>
      <c r="P10" s="24">
        <v>0</v>
      </c>
      <c r="Q10" s="24">
        <v>179913992000</v>
      </c>
      <c r="R10" s="25">
        <f t="shared" si="4"/>
        <v>1</v>
      </c>
      <c r="S10" s="24">
        <v>71965596800</v>
      </c>
      <c r="T10" s="25">
        <f t="shared" si="2"/>
        <v>0.4</v>
      </c>
      <c r="U10" s="24">
        <v>71965596800</v>
      </c>
      <c r="V10" s="24">
        <v>71965596800</v>
      </c>
      <c r="W10" s="25">
        <f t="shared" si="3"/>
        <v>0.4</v>
      </c>
    </row>
    <row r="11" spans="1:23" ht="38.25" x14ac:dyDescent="0.25">
      <c r="A11" s="22" t="s">
        <v>35</v>
      </c>
      <c r="B11" s="22" t="s">
        <v>45</v>
      </c>
      <c r="C11" s="22" t="s">
        <v>45</v>
      </c>
      <c r="D11" s="22" t="s">
        <v>36</v>
      </c>
      <c r="E11" s="22" t="s">
        <v>53</v>
      </c>
      <c r="F11" s="22" t="s">
        <v>73</v>
      </c>
      <c r="G11" s="22" t="s">
        <v>74</v>
      </c>
      <c r="H11" s="22" t="s">
        <v>39</v>
      </c>
      <c r="I11" s="23" t="s">
        <v>54</v>
      </c>
      <c r="J11" s="24">
        <v>10584258108</v>
      </c>
      <c r="K11" s="24">
        <v>0</v>
      </c>
      <c r="L11" s="24">
        <v>0</v>
      </c>
      <c r="M11" s="24">
        <v>10584258108</v>
      </c>
      <c r="N11" s="24">
        <v>10584258108</v>
      </c>
      <c r="O11" s="24">
        <v>0</v>
      </c>
      <c r="P11" s="24">
        <v>0</v>
      </c>
      <c r="Q11" s="24">
        <v>0</v>
      </c>
      <c r="R11" s="25">
        <f t="shared" si="4"/>
        <v>0</v>
      </c>
      <c r="S11" s="24">
        <v>0</v>
      </c>
      <c r="T11" s="25">
        <f t="shared" si="2"/>
        <v>0</v>
      </c>
      <c r="U11" s="24">
        <v>0</v>
      </c>
      <c r="V11" s="24">
        <v>0</v>
      </c>
      <c r="W11" s="25">
        <f t="shared" si="3"/>
        <v>0</v>
      </c>
    </row>
    <row r="12" spans="1:23" ht="25.5" x14ac:dyDescent="0.25">
      <c r="A12" s="22" t="s">
        <v>35</v>
      </c>
      <c r="B12" s="22" t="s">
        <v>45</v>
      </c>
      <c r="C12" s="22" t="s">
        <v>48</v>
      </c>
      <c r="D12" s="22" t="s">
        <v>42</v>
      </c>
      <c r="E12" s="22" t="s">
        <v>91</v>
      </c>
      <c r="F12" s="22" t="s">
        <v>73</v>
      </c>
      <c r="G12" s="22" t="s">
        <v>74</v>
      </c>
      <c r="H12" s="22" t="s">
        <v>39</v>
      </c>
      <c r="I12" s="23" t="s">
        <v>92</v>
      </c>
      <c r="J12" s="24">
        <v>11411443000</v>
      </c>
      <c r="K12" s="24">
        <v>0</v>
      </c>
      <c r="L12" s="24">
        <v>0</v>
      </c>
      <c r="M12" s="24">
        <v>11411443000</v>
      </c>
      <c r="N12" s="24">
        <v>0</v>
      </c>
      <c r="O12" s="24">
        <v>6925596300</v>
      </c>
      <c r="P12" s="24">
        <v>4485846700</v>
      </c>
      <c r="Q12" s="24">
        <v>6925596300</v>
      </c>
      <c r="R12" s="25">
        <f t="shared" si="4"/>
        <v>0.60689925892807772</v>
      </c>
      <c r="S12" s="24">
        <v>2644410300</v>
      </c>
      <c r="T12" s="25">
        <f t="shared" si="2"/>
        <v>0.23173320849957363</v>
      </c>
      <c r="U12" s="24">
        <v>2644410300</v>
      </c>
      <c r="V12" s="24">
        <v>2644410300</v>
      </c>
      <c r="W12" s="25">
        <f t="shared" si="3"/>
        <v>0.23173320849957363</v>
      </c>
    </row>
    <row r="13" spans="1:23" x14ac:dyDescent="0.25">
      <c r="A13" s="22" t="s">
        <v>35</v>
      </c>
      <c r="B13" s="22" t="s">
        <v>45</v>
      </c>
      <c r="C13" s="22" t="s">
        <v>38</v>
      </c>
      <c r="D13" s="22"/>
      <c r="E13" s="22"/>
      <c r="F13" s="22" t="s">
        <v>73</v>
      </c>
      <c r="G13" s="22" t="s">
        <v>74</v>
      </c>
      <c r="H13" s="22" t="s">
        <v>39</v>
      </c>
      <c r="I13" s="23" t="s">
        <v>65</v>
      </c>
      <c r="J13" s="24">
        <v>339314000</v>
      </c>
      <c r="K13" s="24">
        <v>0</v>
      </c>
      <c r="L13" s="24">
        <v>0</v>
      </c>
      <c r="M13" s="24">
        <v>339314000</v>
      </c>
      <c r="N13" s="24">
        <v>0</v>
      </c>
      <c r="O13" s="24">
        <v>0</v>
      </c>
      <c r="P13" s="24">
        <v>339314000</v>
      </c>
      <c r="Q13" s="24">
        <v>0</v>
      </c>
      <c r="R13" s="25">
        <f t="shared" si="4"/>
        <v>0</v>
      </c>
      <c r="S13" s="24">
        <v>0</v>
      </c>
      <c r="T13" s="25">
        <f t="shared" si="2"/>
        <v>0</v>
      </c>
      <c r="U13" s="24">
        <v>0</v>
      </c>
      <c r="V13" s="24">
        <v>0</v>
      </c>
      <c r="W13" s="25">
        <f t="shared" si="3"/>
        <v>0</v>
      </c>
    </row>
    <row r="14" spans="1:23" ht="51" x14ac:dyDescent="0.25">
      <c r="A14" s="22" t="s">
        <v>35</v>
      </c>
      <c r="B14" s="22" t="s">
        <v>45</v>
      </c>
      <c r="C14" s="22" t="s">
        <v>68</v>
      </c>
      <c r="D14" s="22" t="s">
        <v>94</v>
      </c>
      <c r="E14" s="22" t="s">
        <v>95</v>
      </c>
      <c r="F14" s="22" t="s">
        <v>73</v>
      </c>
      <c r="G14" s="22" t="s">
        <v>74</v>
      </c>
      <c r="H14" s="22" t="s">
        <v>39</v>
      </c>
      <c r="I14" s="23" t="s">
        <v>96</v>
      </c>
      <c r="J14" s="24">
        <v>17198765000</v>
      </c>
      <c r="K14" s="24">
        <v>0</v>
      </c>
      <c r="L14" s="24">
        <v>0</v>
      </c>
      <c r="M14" s="24">
        <v>17198765000</v>
      </c>
      <c r="N14" s="24">
        <v>0</v>
      </c>
      <c r="O14" s="24">
        <v>5234949020.8000002</v>
      </c>
      <c r="P14" s="24">
        <v>11963815979.200001</v>
      </c>
      <c r="Q14" s="24">
        <v>0</v>
      </c>
      <c r="R14" s="25">
        <f t="shared" si="4"/>
        <v>0</v>
      </c>
      <c r="S14" s="24">
        <v>0</v>
      </c>
      <c r="T14" s="25">
        <f t="shared" si="2"/>
        <v>0</v>
      </c>
      <c r="U14" s="24">
        <v>0</v>
      </c>
      <c r="V14" s="24">
        <v>0</v>
      </c>
      <c r="W14" s="25">
        <f t="shared" si="3"/>
        <v>0</v>
      </c>
    </row>
    <row r="15" spans="1:23" ht="38.25" x14ac:dyDescent="0.25">
      <c r="A15" s="22" t="s">
        <v>35</v>
      </c>
      <c r="B15" s="22" t="s">
        <v>45</v>
      </c>
      <c r="C15" s="22" t="s">
        <v>68</v>
      </c>
      <c r="D15" s="22" t="s">
        <v>94</v>
      </c>
      <c r="E15" s="22" t="s">
        <v>56</v>
      </c>
      <c r="F15" s="22" t="s">
        <v>73</v>
      </c>
      <c r="G15" s="22" t="s">
        <v>74</v>
      </c>
      <c r="H15" s="22" t="s">
        <v>39</v>
      </c>
      <c r="I15" s="23" t="s">
        <v>98</v>
      </c>
      <c r="J15" s="24">
        <v>18000000000</v>
      </c>
      <c r="K15" s="24">
        <v>0</v>
      </c>
      <c r="L15" s="24">
        <v>0</v>
      </c>
      <c r="M15" s="24">
        <v>18000000000</v>
      </c>
      <c r="N15" s="24">
        <v>0</v>
      </c>
      <c r="O15" s="24">
        <v>0</v>
      </c>
      <c r="P15" s="24">
        <v>18000000000</v>
      </c>
      <c r="Q15" s="24">
        <v>0</v>
      </c>
      <c r="R15" s="25">
        <f t="shared" si="4"/>
        <v>0</v>
      </c>
      <c r="S15" s="24">
        <v>0</v>
      </c>
      <c r="T15" s="25">
        <f t="shared" si="2"/>
        <v>0</v>
      </c>
      <c r="U15" s="24">
        <v>0</v>
      </c>
      <c r="V15" s="24">
        <v>0</v>
      </c>
      <c r="W15" s="25">
        <f t="shared" si="3"/>
        <v>0</v>
      </c>
    </row>
    <row r="16" spans="1:23" ht="38.25" x14ac:dyDescent="0.25">
      <c r="A16" s="22" t="s">
        <v>35</v>
      </c>
      <c r="B16" s="22" t="s">
        <v>45</v>
      </c>
      <c r="C16" s="22" t="s">
        <v>68</v>
      </c>
      <c r="D16" s="22" t="s">
        <v>94</v>
      </c>
      <c r="E16" s="22" t="s">
        <v>100</v>
      </c>
      <c r="F16" s="22" t="s">
        <v>73</v>
      </c>
      <c r="G16" s="22" t="s">
        <v>74</v>
      </c>
      <c r="H16" s="22" t="s">
        <v>39</v>
      </c>
      <c r="I16" s="23" t="s">
        <v>101</v>
      </c>
      <c r="J16" s="24">
        <v>157000805000</v>
      </c>
      <c r="K16" s="24">
        <v>0</v>
      </c>
      <c r="L16" s="24">
        <v>0</v>
      </c>
      <c r="M16" s="24">
        <v>157000805000</v>
      </c>
      <c r="N16" s="24">
        <v>0</v>
      </c>
      <c r="O16" s="24">
        <v>157000805000</v>
      </c>
      <c r="P16" s="24">
        <v>0</v>
      </c>
      <c r="Q16" s="24">
        <v>157000805000</v>
      </c>
      <c r="R16" s="25">
        <f t="shared" si="4"/>
        <v>1</v>
      </c>
      <c r="S16" s="24">
        <v>157000805000</v>
      </c>
      <c r="T16" s="25">
        <f t="shared" si="2"/>
        <v>1</v>
      </c>
      <c r="U16" s="24">
        <v>157000805000</v>
      </c>
      <c r="V16" s="24">
        <v>157000805000</v>
      </c>
      <c r="W16" s="25">
        <f t="shared" si="3"/>
        <v>1</v>
      </c>
    </row>
    <row r="17" spans="1:23" x14ac:dyDescent="0.25">
      <c r="A17" s="22" t="s">
        <v>35</v>
      </c>
      <c r="B17" s="22" t="s">
        <v>67</v>
      </c>
      <c r="C17" s="22" t="s">
        <v>36</v>
      </c>
      <c r="D17" s="22"/>
      <c r="E17" s="22"/>
      <c r="F17" s="22" t="s">
        <v>73</v>
      </c>
      <c r="G17" s="22" t="s">
        <v>74</v>
      </c>
      <c r="H17" s="22" t="s">
        <v>39</v>
      </c>
      <c r="I17" s="23" t="s">
        <v>103</v>
      </c>
      <c r="J17" s="24">
        <v>249152000</v>
      </c>
      <c r="K17" s="24">
        <v>0</v>
      </c>
      <c r="L17" s="24">
        <v>0</v>
      </c>
      <c r="M17" s="24">
        <v>249152000</v>
      </c>
      <c r="N17" s="24">
        <v>0</v>
      </c>
      <c r="O17" s="24">
        <v>24502032</v>
      </c>
      <c r="P17" s="24">
        <v>224649968</v>
      </c>
      <c r="Q17" s="24">
        <v>24502032</v>
      </c>
      <c r="R17" s="25">
        <f t="shared" si="4"/>
        <v>9.8341703056768565E-2</v>
      </c>
      <c r="S17" s="24">
        <v>24502032</v>
      </c>
      <c r="T17" s="25">
        <f t="shared" si="2"/>
        <v>9.8341703056768565E-2</v>
      </c>
      <c r="U17" s="24">
        <v>24502032</v>
      </c>
      <c r="V17" s="24">
        <v>24502032</v>
      </c>
      <c r="W17" s="25">
        <f t="shared" si="3"/>
        <v>9.8341703056768565E-2</v>
      </c>
    </row>
    <row r="18" spans="1:23" ht="25.5" x14ac:dyDescent="0.25">
      <c r="A18" s="22" t="s">
        <v>35</v>
      </c>
      <c r="B18" s="22" t="s">
        <v>67</v>
      </c>
      <c r="C18" s="22" t="s">
        <v>48</v>
      </c>
      <c r="D18" s="22" t="s">
        <v>36</v>
      </c>
      <c r="E18" s="22"/>
      <c r="F18" s="22" t="s">
        <v>73</v>
      </c>
      <c r="G18" s="22" t="s">
        <v>74</v>
      </c>
      <c r="H18" s="22" t="s">
        <v>39</v>
      </c>
      <c r="I18" s="23" t="s">
        <v>70</v>
      </c>
      <c r="J18" s="24">
        <v>5068254000</v>
      </c>
      <c r="K18" s="24">
        <v>0</v>
      </c>
      <c r="L18" s="24">
        <v>0</v>
      </c>
      <c r="M18" s="24">
        <v>5068254000</v>
      </c>
      <c r="N18" s="24">
        <v>0</v>
      </c>
      <c r="O18" s="24">
        <v>0</v>
      </c>
      <c r="P18" s="24">
        <v>5068254000</v>
      </c>
      <c r="Q18" s="24">
        <v>0</v>
      </c>
      <c r="R18" s="25">
        <f t="shared" si="4"/>
        <v>0</v>
      </c>
      <c r="S18" s="24">
        <v>0</v>
      </c>
      <c r="T18" s="25">
        <f t="shared" si="2"/>
        <v>0</v>
      </c>
      <c r="U18" s="24">
        <v>0</v>
      </c>
      <c r="V18" s="24">
        <v>0</v>
      </c>
      <c r="W18" s="25">
        <f t="shared" si="3"/>
        <v>0</v>
      </c>
    </row>
    <row r="19" spans="1:23" s="15" customFormat="1" ht="28.5" customHeight="1" x14ac:dyDescent="0.25">
      <c r="A19" s="18" t="s">
        <v>105</v>
      </c>
      <c r="B19" s="18"/>
      <c r="C19" s="18"/>
      <c r="D19" s="18"/>
      <c r="E19" s="18"/>
      <c r="F19" s="18"/>
      <c r="G19" s="18"/>
      <c r="H19" s="18"/>
      <c r="I19" s="18" t="s">
        <v>163</v>
      </c>
      <c r="J19" s="20">
        <f>SUM(J20:J52)</f>
        <v>2973578828258</v>
      </c>
      <c r="K19" s="20">
        <f t="shared" ref="K19:V19" si="5">SUM(K20:K52)</f>
        <v>4000000000</v>
      </c>
      <c r="L19" s="20">
        <f t="shared" si="5"/>
        <v>4000000000</v>
      </c>
      <c r="M19" s="20">
        <f t="shared" si="5"/>
        <v>2973578828258</v>
      </c>
      <c r="N19" s="20">
        <f t="shared" si="5"/>
        <v>0</v>
      </c>
      <c r="O19" s="20">
        <f t="shared" si="5"/>
        <v>1663246869447.73</v>
      </c>
      <c r="P19" s="20">
        <f t="shared" si="5"/>
        <v>1310331958810.27</v>
      </c>
      <c r="Q19" s="20">
        <f t="shared" si="5"/>
        <v>841350445286.90991</v>
      </c>
      <c r="R19" s="21">
        <f t="shared" si="4"/>
        <v>0.28294203513003718</v>
      </c>
      <c r="S19" s="20">
        <f t="shared" si="5"/>
        <v>205963857137.57001</v>
      </c>
      <c r="T19" s="21">
        <f t="shared" si="2"/>
        <v>6.9264636666191565E-2</v>
      </c>
      <c r="U19" s="20">
        <f t="shared" si="5"/>
        <v>204295925921.39999</v>
      </c>
      <c r="V19" s="20">
        <f t="shared" si="5"/>
        <v>203279098880.39999</v>
      </c>
      <c r="W19" s="21">
        <f t="shared" si="3"/>
        <v>6.8361765610056552E-2</v>
      </c>
    </row>
    <row r="20" spans="1:23" ht="38.25" x14ac:dyDescent="0.25">
      <c r="A20" s="22" t="s">
        <v>105</v>
      </c>
      <c r="B20" s="22" t="s">
        <v>106</v>
      </c>
      <c r="C20" s="22" t="s">
        <v>107</v>
      </c>
      <c r="D20" s="22" t="s">
        <v>108</v>
      </c>
      <c r="E20" s="22" t="s">
        <v>109</v>
      </c>
      <c r="F20" s="22" t="s">
        <v>73</v>
      </c>
      <c r="G20" s="22" t="s">
        <v>74</v>
      </c>
      <c r="H20" s="22" t="s">
        <v>39</v>
      </c>
      <c r="I20" s="23" t="s">
        <v>110</v>
      </c>
      <c r="J20" s="24">
        <v>283906651498</v>
      </c>
      <c r="K20" s="24">
        <v>0</v>
      </c>
      <c r="L20" s="24">
        <v>0</v>
      </c>
      <c r="M20" s="24">
        <v>283906651498</v>
      </c>
      <c r="N20" s="24">
        <v>0</v>
      </c>
      <c r="O20" s="24">
        <v>17541274033</v>
      </c>
      <c r="P20" s="24">
        <v>266365377465</v>
      </c>
      <c r="Q20" s="24">
        <v>17324347633</v>
      </c>
      <c r="R20" s="25">
        <f t="shared" si="4"/>
        <v>6.1021281261253023E-2</v>
      </c>
      <c r="S20" s="24">
        <v>2002066187.99</v>
      </c>
      <c r="T20" s="25">
        <f t="shared" si="2"/>
        <v>7.0518467159058568E-3</v>
      </c>
      <c r="U20" s="24">
        <v>1071033273</v>
      </c>
      <c r="V20" s="24">
        <v>1002009773</v>
      </c>
      <c r="W20" s="25">
        <f t="shared" si="3"/>
        <v>3.5293634992805329E-3</v>
      </c>
    </row>
    <row r="21" spans="1:23" ht="38.25" x14ac:dyDescent="0.25">
      <c r="A21" s="22" t="s">
        <v>105</v>
      </c>
      <c r="B21" s="22" t="s">
        <v>106</v>
      </c>
      <c r="C21" s="22" t="s">
        <v>107</v>
      </c>
      <c r="D21" s="22" t="s">
        <v>74</v>
      </c>
      <c r="E21" s="22" t="s">
        <v>109</v>
      </c>
      <c r="F21" s="22" t="s">
        <v>37</v>
      </c>
      <c r="G21" s="22" t="s">
        <v>38</v>
      </c>
      <c r="H21" s="22" t="s">
        <v>39</v>
      </c>
      <c r="I21" s="23" t="s">
        <v>110</v>
      </c>
      <c r="J21" s="24">
        <v>154584945533</v>
      </c>
      <c r="K21" s="24">
        <v>0</v>
      </c>
      <c r="L21" s="24">
        <v>0</v>
      </c>
      <c r="M21" s="24">
        <v>154584945533</v>
      </c>
      <c r="N21" s="24">
        <v>0</v>
      </c>
      <c r="O21" s="24">
        <v>154508800005.67999</v>
      </c>
      <c r="P21" s="24">
        <v>76145527.319999993</v>
      </c>
      <c r="Q21" s="24">
        <v>2836272904.6799998</v>
      </c>
      <c r="R21" s="25">
        <f t="shared" si="4"/>
        <v>1.8347665711565212E-2</v>
      </c>
      <c r="S21" s="24">
        <v>486547921.68000001</v>
      </c>
      <c r="T21" s="25">
        <f t="shared" si="2"/>
        <v>3.147446991053435E-3</v>
      </c>
      <c r="U21" s="24">
        <v>455910421.68000001</v>
      </c>
      <c r="V21" s="24">
        <v>392564690.68000001</v>
      </c>
      <c r="W21" s="25">
        <f t="shared" si="3"/>
        <v>2.539475557121423E-3</v>
      </c>
    </row>
    <row r="22" spans="1:23" ht="38.25" x14ac:dyDescent="0.25">
      <c r="A22" s="22" t="s">
        <v>105</v>
      </c>
      <c r="B22" s="22" t="s">
        <v>106</v>
      </c>
      <c r="C22" s="22" t="s">
        <v>107</v>
      </c>
      <c r="D22" s="22" t="s">
        <v>74</v>
      </c>
      <c r="E22" s="22" t="s">
        <v>109</v>
      </c>
      <c r="F22" s="22" t="s">
        <v>73</v>
      </c>
      <c r="G22" s="22" t="s">
        <v>74</v>
      </c>
      <c r="H22" s="22" t="s">
        <v>39</v>
      </c>
      <c r="I22" s="23" t="s">
        <v>110</v>
      </c>
      <c r="J22" s="24">
        <v>307592156742</v>
      </c>
      <c r="K22" s="24">
        <v>0</v>
      </c>
      <c r="L22" s="24">
        <v>0</v>
      </c>
      <c r="M22" s="24">
        <v>307592156742</v>
      </c>
      <c r="N22" s="24">
        <v>0</v>
      </c>
      <c r="O22" s="24">
        <v>137924536606</v>
      </c>
      <c r="P22" s="24">
        <v>169667620136</v>
      </c>
      <c r="Q22" s="24">
        <v>121665550757</v>
      </c>
      <c r="R22" s="25">
        <f t="shared" si="4"/>
        <v>0.39554178508865484</v>
      </c>
      <c r="S22" s="24">
        <v>29340417</v>
      </c>
      <c r="T22" s="25">
        <f t="shared" si="2"/>
        <v>9.5387402951922304E-5</v>
      </c>
      <c r="U22" s="24">
        <v>16202917</v>
      </c>
      <c r="V22" s="24">
        <v>16202917</v>
      </c>
      <c r="W22" s="25">
        <f t="shared" si="3"/>
        <v>5.2676625995995629E-5</v>
      </c>
    </row>
    <row r="23" spans="1:23" ht="38.25" x14ac:dyDescent="0.25">
      <c r="A23" s="22" t="s">
        <v>105</v>
      </c>
      <c r="B23" s="22" t="s">
        <v>106</v>
      </c>
      <c r="C23" s="22" t="s">
        <v>107</v>
      </c>
      <c r="D23" s="22" t="s">
        <v>74</v>
      </c>
      <c r="E23" s="22" t="s">
        <v>109</v>
      </c>
      <c r="F23" s="22" t="s">
        <v>73</v>
      </c>
      <c r="G23" s="22" t="s">
        <v>112</v>
      </c>
      <c r="H23" s="22" t="s">
        <v>39</v>
      </c>
      <c r="I23" s="23" t="s">
        <v>110</v>
      </c>
      <c r="J23" s="24">
        <v>170691780000</v>
      </c>
      <c r="K23" s="24">
        <v>0</v>
      </c>
      <c r="L23" s="24">
        <v>0</v>
      </c>
      <c r="M23" s="24">
        <v>170691780000</v>
      </c>
      <c r="N23" s="24">
        <v>0</v>
      </c>
      <c r="O23" s="24">
        <v>143106882638</v>
      </c>
      <c r="P23" s="24">
        <v>27584897362</v>
      </c>
      <c r="Q23" s="24">
        <v>143106882638</v>
      </c>
      <c r="R23" s="25">
        <f t="shared" si="4"/>
        <v>0.83839352216023522</v>
      </c>
      <c r="S23" s="24">
        <v>0</v>
      </c>
      <c r="T23" s="25">
        <f t="shared" si="2"/>
        <v>0</v>
      </c>
      <c r="U23" s="24">
        <v>0</v>
      </c>
      <c r="V23" s="24">
        <v>0</v>
      </c>
      <c r="W23" s="25">
        <f t="shared" si="3"/>
        <v>0</v>
      </c>
    </row>
    <row r="24" spans="1:23" ht="38.25" x14ac:dyDescent="0.25">
      <c r="A24" s="22" t="s">
        <v>105</v>
      </c>
      <c r="B24" s="22" t="s">
        <v>106</v>
      </c>
      <c r="C24" s="22" t="s">
        <v>107</v>
      </c>
      <c r="D24" s="22" t="s">
        <v>112</v>
      </c>
      <c r="E24" s="22" t="s">
        <v>109</v>
      </c>
      <c r="F24" s="22" t="s">
        <v>37</v>
      </c>
      <c r="G24" s="22" t="s">
        <v>38</v>
      </c>
      <c r="H24" s="22" t="s">
        <v>39</v>
      </c>
      <c r="I24" s="23" t="s">
        <v>110</v>
      </c>
      <c r="J24" s="24">
        <v>457206196833</v>
      </c>
      <c r="K24" s="24">
        <v>0</v>
      </c>
      <c r="L24" s="24">
        <v>0</v>
      </c>
      <c r="M24" s="24">
        <v>457206196833</v>
      </c>
      <c r="N24" s="24">
        <v>0</v>
      </c>
      <c r="O24" s="24">
        <v>111152568458</v>
      </c>
      <c r="P24" s="24">
        <v>346053628375</v>
      </c>
      <c r="Q24" s="24">
        <v>9060601386</v>
      </c>
      <c r="R24" s="25">
        <f t="shared" si="4"/>
        <v>1.9817319731800339E-2</v>
      </c>
      <c r="S24" s="24">
        <v>739520179</v>
      </c>
      <c r="T24" s="25">
        <f t="shared" si="2"/>
        <v>1.6174762812108572E-3</v>
      </c>
      <c r="U24" s="24">
        <v>689142247</v>
      </c>
      <c r="V24" s="24">
        <v>602504814</v>
      </c>
      <c r="W24" s="25">
        <f t="shared" si="3"/>
        <v>1.317796692550237E-3</v>
      </c>
    </row>
    <row r="25" spans="1:23" ht="38.25" x14ac:dyDescent="0.25">
      <c r="A25" s="22" t="s">
        <v>105</v>
      </c>
      <c r="B25" s="22" t="s">
        <v>106</v>
      </c>
      <c r="C25" s="22" t="s">
        <v>107</v>
      </c>
      <c r="D25" s="22" t="s">
        <v>112</v>
      </c>
      <c r="E25" s="22" t="s">
        <v>109</v>
      </c>
      <c r="F25" s="22" t="s">
        <v>73</v>
      </c>
      <c r="G25" s="22" t="s">
        <v>74</v>
      </c>
      <c r="H25" s="22" t="s">
        <v>39</v>
      </c>
      <c r="I25" s="23" t="s">
        <v>110</v>
      </c>
      <c r="J25" s="24">
        <v>257044327677</v>
      </c>
      <c r="K25" s="24">
        <v>0</v>
      </c>
      <c r="L25" s="24">
        <v>0</v>
      </c>
      <c r="M25" s="24">
        <v>257044327677</v>
      </c>
      <c r="N25" s="24">
        <v>0</v>
      </c>
      <c r="O25" s="24">
        <v>60712804650</v>
      </c>
      <c r="P25" s="24">
        <v>196331523027</v>
      </c>
      <c r="Q25" s="24">
        <v>28994392380</v>
      </c>
      <c r="R25" s="25">
        <f t="shared" si="4"/>
        <v>0.11279919164928681</v>
      </c>
      <c r="S25" s="24">
        <v>176570531</v>
      </c>
      <c r="T25" s="25">
        <f t="shared" si="2"/>
        <v>6.8692638579396007E-4</v>
      </c>
      <c r="U25" s="24">
        <v>176570531</v>
      </c>
      <c r="V25" s="24">
        <v>176570531</v>
      </c>
      <c r="W25" s="25">
        <f t="shared" si="3"/>
        <v>6.8692638579396007E-4</v>
      </c>
    </row>
    <row r="26" spans="1:23" ht="38.25" x14ac:dyDescent="0.25">
      <c r="A26" s="22" t="s">
        <v>105</v>
      </c>
      <c r="B26" s="22" t="s">
        <v>106</v>
      </c>
      <c r="C26" s="22" t="s">
        <v>107</v>
      </c>
      <c r="D26" s="22" t="s">
        <v>115</v>
      </c>
      <c r="E26" s="22" t="s">
        <v>109</v>
      </c>
      <c r="F26" s="22" t="s">
        <v>73</v>
      </c>
      <c r="G26" s="22" t="s">
        <v>74</v>
      </c>
      <c r="H26" s="22" t="s">
        <v>39</v>
      </c>
      <c r="I26" s="23" t="s">
        <v>110</v>
      </c>
      <c r="J26" s="26">
        <v>23800197599</v>
      </c>
      <c r="K26" s="26">
        <v>0</v>
      </c>
      <c r="L26" s="26">
        <v>0</v>
      </c>
      <c r="M26" s="26">
        <v>23800197599</v>
      </c>
      <c r="N26" s="26">
        <v>0</v>
      </c>
      <c r="O26" s="26">
        <v>23090235497.740002</v>
      </c>
      <c r="P26" s="26">
        <v>709962101.25999999</v>
      </c>
      <c r="Q26" s="26">
        <v>14024293478.74</v>
      </c>
      <c r="R26" s="25">
        <f t="shared" si="4"/>
        <v>0.58925113627330772</v>
      </c>
      <c r="S26" s="26">
        <v>1292573479.6500001</v>
      </c>
      <c r="T26" s="25">
        <f t="shared" si="2"/>
        <v>5.4309359167014203E-2</v>
      </c>
      <c r="U26" s="26">
        <v>1259817312.6500001</v>
      </c>
      <c r="V26" s="26">
        <v>1115094612.6500001</v>
      </c>
      <c r="W26" s="25">
        <f t="shared" si="3"/>
        <v>4.6852325826776009E-2</v>
      </c>
    </row>
    <row r="27" spans="1:23" ht="63.75" x14ac:dyDescent="0.25">
      <c r="A27" s="22" t="s">
        <v>105</v>
      </c>
      <c r="B27" s="22" t="s">
        <v>106</v>
      </c>
      <c r="C27" s="22" t="s">
        <v>107</v>
      </c>
      <c r="D27" s="22" t="s">
        <v>117</v>
      </c>
      <c r="E27" s="22" t="s">
        <v>118</v>
      </c>
      <c r="F27" s="22" t="s">
        <v>37</v>
      </c>
      <c r="G27" s="22" t="s">
        <v>38</v>
      </c>
      <c r="H27" s="22" t="s">
        <v>39</v>
      </c>
      <c r="I27" s="23" t="s">
        <v>119</v>
      </c>
      <c r="J27" s="24">
        <v>120000000000</v>
      </c>
      <c r="K27" s="24">
        <v>0</v>
      </c>
      <c r="L27" s="24">
        <v>0</v>
      </c>
      <c r="M27" s="24">
        <v>120000000000</v>
      </c>
      <c r="N27" s="24">
        <v>0</v>
      </c>
      <c r="O27" s="24">
        <v>120000000000</v>
      </c>
      <c r="P27" s="24">
        <v>0</v>
      </c>
      <c r="Q27" s="24">
        <v>0</v>
      </c>
      <c r="R27" s="25">
        <f t="shared" si="4"/>
        <v>0</v>
      </c>
      <c r="S27" s="24">
        <v>0</v>
      </c>
      <c r="T27" s="25">
        <f t="shared" si="2"/>
        <v>0</v>
      </c>
      <c r="U27" s="24">
        <v>0</v>
      </c>
      <c r="V27" s="24">
        <v>0</v>
      </c>
      <c r="W27" s="25">
        <f t="shared" si="3"/>
        <v>0</v>
      </c>
    </row>
    <row r="28" spans="1:23" ht="63.75" x14ac:dyDescent="0.25">
      <c r="A28" s="22" t="s">
        <v>105</v>
      </c>
      <c r="B28" s="22" t="s">
        <v>106</v>
      </c>
      <c r="C28" s="22" t="s">
        <v>107</v>
      </c>
      <c r="D28" s="22" t="s">
        <v>117</v>
      </c>
      <c r="E28" s="22" t="s">
        <v>118</v>
      </c>
      <c r="F28" s="22" t="s">
        <v>73</v>
      </c>
      <c r="G28" s="22" t="s">
        <v>74</v>
      </c>
      <c r="H28" s="22" t="s">
        <v>39</v>
      </c>
      <c r="I28" s="23" t="s">
        <v>119</v>
      </c>
      <c r="J28" s="24">
        <v>20000000000</v>
      </c>
      <c r="K28" s="24">
        <v>0</v>
      </c>
      <c r="L28" s="24">
        <v>0</v>
      </c>
      <c r="M28" s="24">
        <v>20000000000</v>
      </c>
      <c r="N28" s="24">
        <v>0</v>
      </c>
      <c r="O28" s="24">
        <v>20000000000</v>
      </c>
      <c r="P28" s="24">
        <v>0</v>
      </c>
      <c r="Q28" s="24">
        <v>0</v>
      </c>
      <c r="R28" s="25">
        <f t="shared" si="4"/>
        <v>0</v>
      </c>
      <c r="S28" s="24">
        <v>0</v>
      </c>
      <c r="T28" s="25">
        <f t="shared" si="2"/>
        <v>0</v>
      </c>
      <c r="U28" s="24">
        <v>0</v>
      </c>
      <c r="V28" s="24">
        <v>0</v>
      </c>
      <c r="W28" s="25">
        <f t="shared" si="3"/>
        <v>0</v>
      </c>
    </row>
    <row r="29" spans="1:23" ht="38.25" x14ac:dyDescent="0.25">
      <c r="A29" s="22" t="s">
        <v>105</v>
      </c>
      <c r="B29" s="22" t="s">
        <v>106</v>
      </c>
      <c r="C29" s="22" t="s">
        <v>107</v>
      </c>
      <c r="D29" s="22" t="s">
        <v>121</v>
      </c>
      <c r="E29" s="22" t="s">
        <v>109</v>
      </c>
      <c r="F29" s="22" t="s">
        <v>73</v>
      </c>
      <c r="G29" s="22" t="s">
        <v>74</v>
      </c>
      <c r="H29" s="22" t="s">
        <v>39</v>
      </c>
      <c r="I29" s="23" t="s">
        <v>110</v>
      </c>
      <c r="J29" s="24">
        <v>318042858314</v>
      </c>
      <c r="K29" s="24">
        <v>0</v>
      </c>
      <c r="L29" s="24">
        <v>0</v>
      </c>
      <c r="M29" s="24">
        <v>318042858314</v>
      </c>
      <c r="N29" s="24">
        <v>0</v>
      </c>
      <c r="O29" s="24">
        <v>285946852636</v>
      </c>
      <c r="P29" s="24">
        <v>32096005678</v>
      </c>
      <c r="Q29" s="24">
        <v>179962300783</v>
      </c>
      <c r="R29" s="25">
        <f t="shared" si="4"/>
        <v>0.56584292361416688</v>
      </c>
      <c r="S29" s="24">
        <v>171307389819</v>
      </c>
      <c r="T29" s="25">
        <f t="shared" si="2"/>
        <v>0.53862989009446716</v>
      </c>
      <c r="U29" s="24">
        <v>171307389819</v>
      </c>
      <c r="V29" s="24">
        <v>171307389819</v>
      </c>
      <c r="W29" s="25">
        <f t="shared" si="3"/>
        <v>0.53862989009446716</v>
      </c>
    </row>
    <row r="30" spans="1:23" ht="38.25" x14ac:dyDescent="0.25">
      <c r="A30" s="22" t="s">
        <v>105</v>
      </c>
      <c r="B30" s="22" t="s">
        <v>106</v>
      </c>
      <c r="C30" s="22" t="s">
        <v>107</v>
      </c>
      <c r="D30" s="22" t="s">
        <v>123</v>
      </c>
      <c r="E30" s="22" t="s">
        <v>109</v>
      </c>
      <c r="F30" s="22" t="s">
        <v>73</v>
      </c>
      <c r="G30" s="22" t="s">
        <v>74</v>
      </c>
      <c r="H30" s="22" t="s">
        <v>39</v>
      </c>
      <c r="I30" s="23" t="s">
        <v>110</v>
      </c>
      <c r="J30" s="24">
        <v>6119330472</v>
      </c>
      <c r="K30" s="24">
        <v>0</v>
      </c>
      <c r="L30" s="24">
        <v>0</v>
      </c>
      <c r="M30" s="24">
        <v>6119330472</v>
      </c>
      <c r="N30" s="24">
        <v>0</v>
      </c>
      <c r="O30" s="24">
        <v>6119330472</v>
      </c>
      <c r="P30" s="24">
        <v>0</v>
      </c>
      <c r="Q30" s="24">
        <v>6119330472</v>
      </c>
      <c r="R30" s="25">
        <f t="shared" si="4"/>
        <v>1</v>
      </c>
      <c r="S30" s="24">
        <v>0</v>
      </c>
      <c r="T30" s="25">
        <f t="shared" si="2"/>
        <v>0</v>
      </c>
      <c r="U30" s="24">
        <v>0</v>
      </c>
      <c r="V30" s="24">
        <v>0</v>
      </c>
      <c r="W30" s="25">
        <f t="shared" si="3"/>
        <v>0</v>
      </c>
    </row>
    <row r="31" spans="1:23" ht="38.25" x14ac:dyDescent="0.25">
      <c r="A31" s="22" t="s">
        <v>105</v>
      </c>
      <c r="B31" s="22" t="s">
        <v>106</v>
      </c>
      <c r="C31" s="22" t="s">
        <v>107</v>
      </c>
      <c r="D31" s="22" t="s">
        <v>125</v>
      </c>
      <c r="E31" s="22" t="s">
        <v>109</v>
      </c>
      <c r="F31" s="22" t="s">
        <v>37</v>
      </c>
      <c r="G31" s="22" t="s">
        <v>38</v>
      </c>
      <c r="H31" s="22" t="s">
        <v>39</v>
      </c>
      <c r="I31" s="23" t="s">
        <v>110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5" t="e">
        <f t="shared" si="4"/>
        <v>#DIV/0!</v>
      </c>
      <c r="S31" s="24">
        <v>0</v>
      </c>
      <c r="T31" s="25" t="e">
        <f t="shared" si="2"/>
        <v>#DIV/0!</v>
      </c>
      <c r="U31" s="24">
        <v>0</v>
      </c>
      <c r="V31" s="24">
        <v>0</v>
      </c>
      <c r="W31" s="25" t="e">
        <f t="shared" si="3"/>
        <v>#DIV/0!</v>
      </c>
    </row>
    <row r="32" spans="1:23" ht="38.25" x14ac:dyDescent="0.25">
      <c r="A32" s="22" t="s">
        <v>105</v>
      </c>
      <c r="B32" s="22" t="s">
        <v>106</v>
      </c>
      <c r="C32" s="22" t="s">
        <v>107</v>
      </c>
      <c r="D32" s="22" t="s">
        <v>125</v>
      </c>
      <c r="E32" s="22" t="s">
        <v>109</v>
      </c>
      <c r="F32" s="22" t="s">
        <v>73</v>
      </c>
      <c r="G32" s="22" t="s">
        <v>74</v>
      </c>
      <c r="H32" s="22" t="s">
        <v>39</v>
      </c>
      <c r="I32" s="23" t="s">
        <v>110</v>
      </c>
      <c r="J32" s="24">
        <v>11814438981</v>
      </c>
      <c r="K32" s="24">
        <v>0</v>
      </c>
      <c r="L32" s="24">
        <v>0</v>
      </c>
      <c r="M32" s="24">
        <v>11814438981</v>
      </c>
      <c r="N32" s="24">
        <v>0</v>
      </c>
      <c r="O32" s="24">
        <v>10187185448</v>
      </c>
      <c r="P32" s="24">
        <v>1627253533</v>
      </c>
      <c r="Q32" s="24">
        <v>7165591664</v>
      </c>
      <c r="R32" s="25">
        <f t="shared" si="4"/>
        <v>0.60651137777457875</v>
      </c>
      <c r="S32" s="24">
        <v>566226248.20000005</v>
      </c>
      <c r="T32" s="25">
        <f t="shared" si="2"/>
        <v>4.7926630211608527E-2</v>
      </c>
      <c r="U32" s="24">
        <v>565665715.20000005</v>
      </c>
      <c r="V32" s="24">
        <v>462702749.19999999</v>
      </c>
      <c r="W32" s="25">
        <f t="shared" si="3"/>
        <v>3.9164174443163939E-2</v>
      </c>
    </row>
    <row r="33" spans="1:23" ht="38.25" x14ac:dyDescent="0.25">
      <c r="A33" s="22" t="s">
        <v>105</v>
      </c>
      <c r="B33" s="22" t="s">
        <v>106</v>
      </c>
      <c r="C33" s="22" t="s">
        <v>107</v>
      </c>
      <c r="D33" s="22" t="s">
        <v>127</v>
      </c>
      <c r="E33" s="22" t="s">
        <v>109</v>
      </c>
      <c r="F33" s="22" t="s">
        <v>37</v>
      </c>
      <c r="G33" s="22" t="s">
        <v>38</v>
      </c>
      <c r="H33" s="22" t="s">
        <v>39</v>
      </c>
      <c r="I33" s="23" t="s">
        <v>110</v>
      </c>
      <c r="J33" s="24">
        <v>8500000000</v>
      </c>
      <c r="K33" s="24">
        <v>0</v>
      </c>
      <c r="L33" s="24">
        <v>0</v>
      </c>
      <c r="M33" s="24">
        <v>8500000000</v>
      </c>
      <c r="N33" s="24">
        <v>0</v>
      </c>
      <c r="O33" s="24">
        <v>8500000000</v>
      </c>
      <c r="P33" s="24">
        <v>0</v>
      </c>
      <c r="Q33" s="24">
        <v>0</v>
      </c>
      <c r="R33" s="25">
        <f t="shared" si="4"/>
        <v>0</v>
      </c>
      <c r="S33" s="24">
        <v>0</v>
      </c>
      <c r="T33" s="25">
        <f t="shared" si="2"/>
        <v>0</v>
      </c>
      <c r="U33" s="24">
        <v>0</v>
      </c>
      <c r="V33" s="24">
        <v>0</v>
      </c>
      <c r="W33" s="25">
        <f t="shared" si="3"/>
        <v>0</v>
      </c>
    </row>
    <row r="34" spans="1:23" ht="38.25" x14ac:dyDescent="0.25">
      <c r="A34" s="22" t="s">
        <v>105</v>
      </c>
      <c r="B34" s="22" t="s">
        <v>106</v>
      </c>
      <c r="C34" s="22" t="s">
        <v>107</v>
      </c>
      <c r="D34" s="22" t="s">
        <v>127</v>
      </c>
      <c r="E34" s="22" t="s">
        <v>109</v>
      </c>
      <c r="F34" s="22" t="s">
        <v>73</v>
      </c>
      <c r="G34" s="22" t="s">
        <v>74</v>
      </c>
      <c r="H34" s="22" t="s">
        <v>39</v>
      </c>
      <c r="I34" s="23" t="s">
        <v>110</v>
      </c>
      <c r="J34" s="24">
        <v>11214997607</v>
      </c>
      <c r="K34" s="24">
        <v>0</v>
      </c>
      <c r="L34" s="24">
        <v>0</v>
      </c>
      <c r="M34" s="24">
        <v>11214997607</v>
      </c>
      <c r="N34" s="24">
        <v>0</v>
      </c>
      <c r="O34" s="24">
        <v>9097533865</v>
      </c>
      <c r="P34" s="24">
        <v>2117463742</v>
      </c>
      <c r="Q34" s="24">
        <v>5079220249</v>
      </c>
      <c r="R34" s="25">
        <f t="shared" si="4"/>
        <v>0.45289534844213719</v>
      </c>
      <c r="S34" s="24">
        <v>821671801</v>
      </c>
      <c r="T34" s="25">
        <f t="shared" si="2"/>
        <v>7.3265445949550798E-2</v>
      </c>
      <c r="U34" s="24">
        <v>785937801</v>
      </c>
      <c r="V34" s="24">
        <v>726030801</v>
      </c>
      <c r="W34" s="25">
        <f t="shared" si="3"/>
        <v>6.4737490496372244E-2</v>
      </c>
    </row>
    <row r="35" spans="1:23" ht="38.25" x14ac:dyDescent="0.25">
      <c r="A35" s="22" t="s">
        <v>105</v>
      </c>
      <c r="B35" s="22" t="s">
        <v>129</v>
      </c>
      <c r="C35" s="22" t="s">
        <v>107</v>
      </c>
      <c r="D35" s="22" t="s">
        <v>130</v>
      </c>
      <c r="E35" s="22" t="s">
        <v>109</v>
      </c>
      <c r="F35" s="22" t="s">
        <v>73</v>
      </c>
      <c r="G35" s="22" t="s">
        <v>74</v>
      </c>
      <c r="H35" s="22" t="s">
        <v>39</v>
      </c>
      <c r="I35" s="23" t="s">
        <v>110</v>
      </c>
      <c r="J35" s="24">
        <v>53523800000</v>
      </c>
      <c r="K35" s="24">
        <v>0</v>
      </c>
      <c r="L35" s="24">
        <v>0</v>
      </c>
      <c r="M35" s="24">
        <v>53523800000</v>
      </c>
      <c r="N35" s="24">
        <v>0</v>
      </c>
      <c r="O35" s="24">
        <v>47252349135</v>
      </c>
      <c r="P35" s="24">
        <v>6271450865</v>
      </c>
      <c r="Q35" s="24">
        <v>13673945131</v>
      </c>
      <c r="R35" s="25">
        <f t="shared" si="4"/>
        <v>0.25547410929343584</v>
      </c>
      <c r="S35" s="24">
        <v>5002874864</v>
      </c>
      <c r="T35" s="25">
        <f t="shared" si="2"/>
        <v>9.3470098610337837E-2</v>
      </c>
      <c r="U35" s="24">
        <v>5000422531</v>
      </c>
      <c r="V35" s="24">
        <v>4982555531</v>
      </c>
      <c r="W35" s="25">
        <f t="shared" si="3"/>
        <v>9.3090466876417588E-2</v>
      </c>
    </row>
    <row r="36" spans="1:23" ht="63.75" x14ac:dyDescent="0.25">
      <c r="A36" s="22" t="s">
        <v>105</v>
      </c>
      <c r="B36" s="22" t="s">
        <v>129</v>
      </c>
      <c r="C36" s="22" t="s">
        <v>107</v>
      </c>
      <c r="D36" s="22" t="s">
        <v>132</v>
      </c>
      <c r="E36" s="22" t="s">
        <v>133</v>
      </c>
      <c r="F36" s="22" t="s">
        <v>37</v>
      </c>
      <c r="G36" s="22" t="s">
        <v>38</v>
      </c>
      <c r="H36" s="22" t="s">
        <v>39</v>
      </c>
      <c r="I36" s="23" t="s">
        <v>134</v>
      </c>
      <c r="J36" s="24">
        <v>50000000000</v>
      </c>
      <c r="K36" s="24">
        <v>0</v>
      </c>
      <c r="L36" s="24">
        <v>0</v>
      </c>
      <c r="M36" s="24">
        <v>50000000000</v>
      </c>
      <c r="N36" s="24">
        <v>0</v>
      </c>
      <c r="O36" s="24">
        <v>50000000000</v>
      </c>
      <c r="P36" s="24">
        <v>0</v>
      </c>
      <c r="Q36" s="24">
        <v>0</v>
      </c>
      <c r="R36" s="25">
        <f t="shared" si="4"/>
        <v>0</v>
      </c>
      <c r="S36" s="24">
        <v>0</v>
      </c>
      <c r="T36" s="25">
        <f t="shared" si="2"/>
        <v>0</v>
      </c>
      <c r="U36" s="24">
        <v>0</v>
      </c>
      <c r="V36" s="24">
        <v>0</v>
      </c>
      <c r="W36" s="25">
        <f t="shared" si="3"/>
        <v>0</v>
      </c>
    </row>
    <row r="37" spans="1:23" ht="63.75" x14ac:dyDescent="0.25">
      <c r="A37" s="22" t="s">
        <v>105</v>
      </c>
      <c r="B37" s="22" t="s">
        <v>129</v>
      </c>
      <c r="C37" s="22" t="s">
        <v>107</v>
      </c>
      <c r="D37" s="22" t="s">
        <v>132</v>
      </c>
      <c r="E37" s="22" t="s">
        <v>133</v>
      </c>
      <c r="F37" s="22" t="s">
        <v>73</v>
      </c>
      <c r="G37" s="22" t="s">
        <v>74</v>
      </c>
      <c r="H37" s="22" t="s">
        <v>39</v>
      </c>
      <c r="I37" s="23" t="s">
        <v>134</v>
      </c>
      <c r="J37" s="24">
        <v>174000000000</v>
      </c>
      <c r="K37" s="26">
        <v>0</v>
      </c>
      <c r="L37" s="26">
        <v>0</v>
      </c>
      <c r="M37" s="26">
        <v>174000000000</v>
      </c>
      <c r="N37" s="26">
        <v>0</v>
      </c>
      <c r="O37" s="26">
        <v>123455419650</v>
      </c>
      <c r="P37" s="26">
        <v>50544580350</v>
      </c>
      <c r="Q37" s="26">
        <v>78809374000</v>
      </c>
      <c r="R37" s="25">
        <f t="shared" si="4"/>
        <v>0.45292743678160918</v>
      </c>
      <c r="S37" s="26">
        <v>661481886.33000004</v>
      </c>
      <c r="T37" s="25">
        <f t="shared" si="2"/>
        <v>3.8016200363793105E-3</v>
      </c>
      <c r="U37" s="26">
        <v>661481886.33000004</v>
      </c>
      <c r="V37" s="26">
        <v>625747886.33000004</v>
      </c>
      <c r="W37" s="25">
        <f t="shared" si="3"/>
        <v>3.5962522202873564E-3</v>
      </c>
    </row>
    <row r="38" spans="1:23" ht="63.75" x14ac:dyDescent="0.25">
      <c r="A38" s="22" t="s">
        <v>105</v>
      </c>
      <c r="B38" s="22" t="s">
        <v>129</v>
      </c>
      <c r="C38" s="22" t="s">
        <v>107</v>
      </c>
      <c r="D38" s="22" t="s">
        <v>136</v>
      </c>
      <c r="E38" s="22" t="s">
        <v>118</v>
      </c>
      <c r="F38" s="22" t="s">
        <v>73</v>
      </c>
      <c r="G38" s="22" t="s">
        <v>74</v>
      </c>
      <c r="H38" s="22" t="s">
        <v>39</v>
      </c>
      <c r="I38" s="23" t="s">
        <v>119</v>
      </c>
      <c r="J38" s="24">
        <v>16221234715</v>
      </c>
      <c r="K38" s="26">
        <v>0</v>
      </c>
      <c r="L38" s="26">
        <v>0</v>
      </c>
      <c r="M38" s="26">
        <v>16221234715</v>
      </c>
      <c r="N38" s="26">
        <v>0</v>
      </c>
      <c r="O38" s="26">
        <v>16162440933</v>
      </c>
      <c r="P38" s="26">
        <v>58793782</v>
      </c>
      <c r="Q38" s="26">
        <v>16162440933</v>
      </c>
      <c r="R38" s="25">
        <f t="shared" si="4"/>
        <v>0.99637550513059081</v>
      </c>
      <c r="S38" s="26">
        <v>6450656891</v>
      </c>
      <c r="T38" s="25">
        <f t="shared" si="2"/>
        <v>0.39766744050839659</v>
      </c>
      <c r="U38" s="26">
        <v>6450656891</v>
      </c>
      <c r="V38" s="26">
        <v>6450656891</v>
      </c>
      <c r="W38" s="25">
        <f t="shared" si="3"/>
        <v>0.39766744050839659</v>
      </c>
    </row>
    <row r="39" spans="1:23" ht="114.75" x14ac:dyDescent="0.25">
      <c r="A39" s="22" t="s">
        <v>105</v>
      </c>
      <c r="B39" s="22" t="s">
        <v>129</v>
      </c>
      <c r="C39" s="22" t="s">
        <v>107</v>
      </c>
      <c r="D39" s="22" t="s">
        <v>138</v>
      </c>
      <c r="E39" s="22" t="s">
        <v>139</v>
      </c>
      <c r="F39" s="22" t="s">
        <v>73</v>
      </c>
      <c r="G39" s="22" t="s">
        <v>74</v>
      </c>
      <c r="H39" s="22" t="s">
        <v>39</v>
      </c>
      <c r="I39" s="23" t="s">
        <v>140</v>
      </c>
      <c r="J39" s="24">
        <v>19500000000</v>
      </c>
      <c r="K39" s="26">
        <v>0</v>
      </c>
      <c r="L39" s="26">
        <v>0</v>
      </c>
      <c r="M39" s="26">
        <v>19500000000</v>
      </c>
      <c r="N39" s="26">
        <v>0</v>
      </c>
      <c r="O39" s="26">
        <v>18439260464</v>
      </c>
      <c r="P39" s="26">
        <v>1060739536</v>
      </c>
      <c r="Q39" s="26">
        <v>819780000</v>
      </c>
      <c r="R39" s="25">
        <f t="shared" si="4"/>
        <v>4.2040000000000001E-2</v>
      </c>
      <c r="S39" s="26">
        <v>96867167</v>
      </c>
      <c r="T39" s="25">
        <f t="shared" si="2"/>
        <v>4.9675470256410259E-3</v>
      </c>
      <c r="U39" s="26">
        <v>96867167</v>
      </c>
      <c r="V39" s="26">
        <v>72694167</v>
      </c>
      <c r="W39" s="25">
        <f t="shared" si="3"/>
        <v>3.727906E-3</v>
      </c>
    </row>
    <row r="40" spans="1:23" ht="51" x14ac:dyDescent="0.25">
      <c r="A40" s="22" t="s">
        <v>105</v>
      </c>
      <c r="B40" s="22" t="s">
        <v>129</v>
      </c>
      <c r="C40" s="22" t="s">
        <v>107</v>
      </c>
      <c r="D40" s="22" t="s">
        <v>142</v>
      </c>
      <c r="E40" s="22" t="s">
        <v>143</v>
      </c>
      <c r="F40" s="22" t="s">
        <v>37</v>
      </c>
      <c r="G40" s="22" t="s">
        <v>38</v>
      </c>
      <c r="H40" s="22" t="s">
        <v>39</v>
      </c>
      <c r="I40" s="23" t="s">
        <v>144</v>
      </c>
      <c r="J40" s="24">
        <v>150000000000</v>
      </c>
      <c r="K40" s="26">
        <v>0</v>
      </c>
      <c r="L40" s="26">
        <v>0</v>
      </c>
      <c r="M40" s="26">
        <v>150000000000</v>
      </c>
      <c r="N40" s="26">
        <v>0</v>
      </c>
      <c r="O40" s="26">
        <v>54978491232</v>
      </c>
      <c r="P40" s="26">
        <v>95021508768</v>
      </c>
      <c r="Q40" s="26">
        <v>4710198861</v>
      </c>
      <c r="R40" s="25">
        <f t="shared" si="4"/>
        <v>3.140132574E-2</v>
      </c>
      <c r="S40" s="26">
        <v>0</v>
      </c>
      <c r="T40" s="25">
        <f t="shared" si="2"/>
        <v>0</v>
      </c>
      <c r="U40" s="26">
        <v>0</v>
      </c>
      <c r="V40" s="26">
        <v>0</v>
      </c>
      <c r="W40" s="25">
        <f t="shared" si="3"/>
        <v>0</v>
      </c>
    </row>
    <row r="41" spans="1:23" ht="51" x14ac:dyDescent="0.25">
      <c r="A41" s="22" t="s">
        <v>105</v>
      </c>
      <c r="B41" s="22" t="s">
        <v>129</v>
      </c>
      <c r="C41" s="22" t="s">
        <v>107</v>
      </c>
      <c r="D41" s="22" t="s">
        <v>142</v>
      </c>
      <c r="E41" s="22" t="s">
        <v>143</v>
      </c>
      <c r="F41" s="22" t="s">
        <v>73</v>
      </c>
      <c r="G41" s="22" t="s">
        <v>74</v>
      </c>
      <c r="H41" s="22" t="s">
        <v>39</v>
      </c>
      <c r="I41" s="23" t="s">
        <v>144</v>
      </c>
      <c r="J41" s="24">
        <v>60611190272</v>
      </c>
      <c r="K41" s="26">
        <v>0</v>
      </c>
      <c r="L41" s="26">
        <v>4000000000</v>
      </c>
      <c r="M41" s="26">
        <v>56611190272</v>
      </c>
      <c r="N41" s="26">
        <v>0</v>
      </c>
      <c r="O41" s="26">
        <v>9747894001.7199993</v>
      </c>
      <c r="P41" s="26">
        <v>46863296270.279999</v>
      </c>
      <c r="Q41" s="26">
        <v>8876825201.7199993</v>
      </c>
      <c r="R41" s="25">
        <f t="shared" si="4"/>
        <v>0.15680336624383773</v>
      </c>
      <c r="S41" s="26">
        <v>858754357.17999995</v>
      </c>
      <c r="T41" s="25">
        <f t="shared" si="2"/>
        <v>1.5169339366544665E-2</v>
      </c>
      <c r="U41" s="26">
        <v>759310317</v>
      </c>
      <c r="V41" s="26">
        <v>680905717</v>
      </c>
      <c r="W41" s="25">
        <f t="shared" si="3"/>
        <v>1.202775835887657E-2</v>
      </c>
    </row>
    <row r="42" spans="1:23" ht="63.75" x14ac:dyDescent="0.25">
      <c r="A42" s="22" t="s">
        <v>105</v>
      </c>
      <c r="B42" s="22" t="s">
        <v>129</v>
      </c>
      <c r="C42" s="22" t="s">
        <v>107</v>
      </c>
      <c r="D42" s="22" t="s">
        <v>146</v>
      </c>
      <c r="E42" s="22" t="s">
        <v>133</v>
      </c>
      <c r="F42" s="22" t="s">
        <v>73</v>
      </c>
      <c r="G42" s="22" t="s">
        <v>74</v>
      </c>
      <c r="H42" s="22" t="s">
        <v>39</v>
      </c>
      <c r="I42" s="23" t="s">
        <v>134</v>
      </c>
      <c r="J42" s="24">
        <v>116781000000</v>
      </c>
      <c r="K42" s="26">
        <v>0</v>
      </c>
      <c r="L42" s="26">
        <v>0</v>
      </c>
      <c r="M42" s="26">
        <v>116781000000</v>
      </c>
      <c r="N42" s="26">
        <v>0</v>
      </c>
      <c r="O42" s="26">
        <v>88781912082</v>
      </c>
      <c r="P42" s="26">
        <v>27999087918</v>
      </c>
      <c r="Q42" s="26">
        <v>52515075836</v>
      </c>
      <c r="R42" s="25">
        <f t="shared" si="4"/>
        <v>0.44968852669526721</v>
      </c>
      <c r="S42" s="26">
        <v>329470985</v>
      </c>
      <c r="T42" s="25">
        <f t="shared" si="2"/>
        <v>2.8212721675615038E-3</v>
      </c>
      <c r="U42" s="26">
        <v>300918818</v>
      </c>
      <c r="V42" s="26">
        <v>264273951</v>
      </c>
      <c r="W42" s="25">
        <f t="shared" si="3"/>
        <v>2.2629875664705733E-3</v>
      </c>
    </row>
    <row r="43" spans="1:23" ht="51" x14ac:dyDescent="0.25">
      <c r="A43" s="22" t="s">
        <v>105</v>
      </c>
      <c r="B43" s="22" t="s">
        <v>129</v>
      </c>
      <c r="C43" s="22" t="s">
        <v>107</v>
      </c>
      <c r="D43" s="22" t="s">
        <v>115</v>
      </c>
      <c r="E43" s="22" t="s">
        <v>143</v>
      </c>
      <c r="F43" s="22" t="s">
        <v>73</v>
      </c>
      <c r="G43" s="22" t="s">
        <v>74</v>
      </c>
      <c r="H43" s="22" t="s">
        <v>39</v>
      </c>
      <c r="I43" s="23" t="s">
        <v>144</v>
      </c>
      <c r="J43" s="24">
        <v>17766640000</v>
      </c>
      <c r="K43" s="26">
        <v>0</v>
      </c>
      <c r="L43" s="26">
        <v>0</v>
      </c>
      <c r="M43" s="26">
        <v>17766640000</v>
      </c>
      <c r="N43" s="26">
        <v>0</v>
      </c>
      <c r="O43" s="26">
        <v>16873382903</v>
      </c>
      <c r="P43" s="26">
        <v>893257097</v>
      </c>
      <c r="Q43" s="26">
        <v>10931764441</v>
      </c>
      <c r="R43" s="25">
        <f t="shared" si="4"/>
        <v>0.61529723352305221</v>
      </c>
      <c r="S43" s="26">
        <v>905944747</v>
      </c>
      <c r="T43" s="25">
        <f t="shared" si="2"/>
        <v>5.0991338092064679E-2</v>
      </c>
      <c r="U43" s="26">
        <v>905944747</v>
      </c>
      <c r="V43" s="26">
        <v>894278647</v>
      </c>
      <c r="W43" s="25">
        <f t="shared" si="3"/>
        <v>5.0334708588680811E-2</v>
      </c>
    </row>
    <row r="44" spans="1:23" ht="63.75" x14ac:dyDescent="0.25">
      <c r="A44" s="22" t="s">
        <v>105</v>
      </c>
      <c r="B44" s="22" t="s">
        <v>129</v>
      </c>
      <c r="C44" s="22" t="s">
        <v>107</v>
      </c>
      <c r="D44" s="22" t="s">
        <v>117</v>
      </c>
      <c r="E44" s="22" t="s">
        <v>118</v>
      </c>
      <c r="F44" s="22" t="s">
        <v>37</v>
      </c>
      <c r="G44" s="22" t="s">
        <v>38</v>
      </c>
      <c r="H44" s="22" t="s">
        <v>39</v>
      </c>
      <c r="I44" s="23" t="s">
        <v>119</v>
      </c>
      <c r="J44" s="24">
        <v>1500000000</v>
      </c>
      <c r="K44" s="26">
        <v>0</v>
      </c>
      <c r="L44" s="26">
        <v>0</v>
      </c>
      <c r="M44" s="26">
        <v>1500000000</v>
      </c>
      <c r="N44" s="26">
        <v>0</v>
      </c>
      <c r="O44" s="26">
        <v>1500000000</v>
      </c>
      <c r="P44" s="26">
        <v>0</v>
      </c>
      <c r="Q44" s="26">
        <v>0</v>
      </c>
      <c r="R44" s="25">
        <f t="shared" si="4"/>
        <v>0</v>
      </c>
      <c r="S44" s="26">
        <v>0</v>
      </c>
      <c r="T44" s="25">
        <f t="shared" si="2"/>
        <v>0</v>
      </c>
      <c r="U44" s="26">
        <v>0</v>
      </c>
      <c r="V44" s="26">
        <v>0</v>
      </c>
      <c r="W44" s="25">
        <f t="shared" si="3"/>
        <v>0</v>
      </c>
    </row>
    <row r="45" spans="1:23" ht="63.75" x14ac:dyDescent="0.25">
      <c r="A45" s="22" t="s">
        <v>105</v>
      </c>
      <c r="B45" s="22" t="s">
        <v>129</v>
      </c>
      <c r="C45" s="22" t="s">
        <v>107</v>
      </c>
      <c r="D45" s="22" t="s">
        <v>117</v>
      </c>
      <c r="E45" s="22" t="s">
        <v>118</v>
      </c>
      <c r="F45" s="22" t="s">
        <v>73</v>
      </c>
      <c r="G45" s="22" t="s">
        <v>74</v>
      </c>
      <c r="H45" s="22" t="s">
        <v>39</v>
      </c>
      <c r="I45" s="23" t="s">
        <v>119</v>
      </c>
      <c r="J45" s="24">
        <v>24075536633</v>
      </c>
      <c r="K45" s="26">
        <v>4000000000</v>
      </c>
      <c r="L45" s="26">
        <v>0</v>
      </c>
      <c r="M45" s="26">
        <v>28075536633</v>
      </c>
      <c r="N45" s="26">
        <v>0</v>
      </c>
      <c r="O45" s="26">
        <v>13532953867</v>
      </c>
      <c r="P45" s="26">
        <v>14542582766</v>
      </c>
      <c r="Q45" s="26">
        <v>13274728467</v>
      </c>
      <c r="R45" s="25">
        <f t="shared" si="4"/>
        <v>0.47282189617693282</v>
      </c>
      <c r="S45" s="26">
        <v>208763633</v>
      </c>
      <c r="T45" s="25">
        <f t="shared" si="2"/>
        <v>7.4357842462259164E-3</v>
      </c>
      <c r="U45" s="26">
        <v>208763633</v>
      </c>
      <c r="V45" s="26">
        <v>195696200</v>
      </c>
      <c r="W45" s="25">
        <f t="shared" si="3"/>
        <v>6.9703458408691141E-3</v>
      </c>
    </row>
    <row r="46" spans="1:23" ht="63.75" x14ac:dyDescent="0.25">
      <c r="A46" s="22" t="s">
        <v>105</v>
      </c>
      <c r="B46" s="22" t="s">
        <v>129</v>
      </c>
      <c r="C46" s="22" t="s">
        <v>107</v>
      </c>
      <c r="D46" s="22" t="s">
        <v>121</v>
      </c>
      <c r="E46" s="22" t="s">
        <v>118</v>
      </c>
      <c r="F46" s="22" t="s">
        <v>73</v>
      </c>
      <c r="G46" s="22" t="s">
        <v>74</v>
      </c>
      <c r="H46" s="22" t="s">
        <v>39</v>
      </c>
      <c r="I46" s="23" t="s">
        <v>119</v>
      </c>
      <c r="J46" s="24">
        <v>3938778917</v>
      </c>
      <c r="K46" s="26">
        <v>0</v>
      </c>
      <c r="L46" s="26">
        <v>0</v>
      </c>
      <c r="M46" s="26">
        <v>3938778917</v>
      </c>
      <c r="N46" s="26">
        <v>0</v>
      </c>
      <c r="O46" s="26">
        <v>408096000</v>
      </c>
      <c r="P46" s="26">
        <v>3530682917</v>
      </c>
      <c r="Q46" s="26">
        <v>150000000</v>
      </c>
      <c r="R46" s="25">
        <f t="shared" si="4"/>
        <v>3.8082868615090637E-2</v>
      </c>
      <c r="S46" s="26">
        <v>0</v>
      </c>
      <c r="T46" s="25">
        <f t="shared" si="2"/>
        <v>0</v>
      </c>
      <c r="U46" s="26">
        <v>0</v>
      </c>
      <c r="V46" s="26">
        <v>0</v>
      </c>
      <c r="W46" s="25">
        <f t="shared" si="3"/>
        <v>0</v>
      </c>
    </row>
    <row r="47" spans="1:23" ht="51" x14ac:dyDescent="0.25">
      <c r="A47" s="22" t="s">
        <v>105</v>
      </c>
      <c r="B47" s="22" t="s">
        <v>151</v>
      </c>
      <c r="C47" s="22" t="s">
        <v>107</v>
      </c>
      <c r="D47" s="22" t="s">
        <v>152</v>
      </c>
      <c r="E47" s="22" t="s">
        <v>143</v>
      </c>
      <c r="F47" s="22" t="s">
        <v>73</v>
      </c>
      <c r="G47" s="22" t="s">
        <v>74</v>
      </c>
      <c r="H47" s="22" t="s">
        <v>39</v>
      </c>
      <c r="I47" s="23" t="s">
        <v>144</v>
      </c>
      <c r="J47" s="24">
        <v>12262921030</v>
      </c>
      <c r="K47" s="26">
        <v>0</v>
      </c>
      <c r="L47" s="26">
        <v>0</v>
      </c>
      <c r="M47" s="26">
        <v>12262921030</v>
      </c>
      <c r="N47" s="26">
        <v>0</v>
      </c>
      <c r="O47" s="26">
        <v>9824481784.5</v>
      </c>
      <c r="P47" s="26">
        <v>2438439245.5</v>
      </c>
      <c r="Q47" s="26">
        <v>6260607336.3699999</v>
      </c>
      <c r="R47" s="25">
        <f t="shared" si="4"/>
        <v>0.51053148928008707</v>
      </c>
      <c r="S47" s="26">
        <v>1663846595.49</v>
      </c>
      <c r="T47" s="25">
        <f t="shared" si="2"/>
        <v>0.13568109844461748</v>
      </c>
      <c r="U47" s="26">
        <v>1619453398.49</v>
      </c>
      <c r="V47" s="26">
        <v>1587408720.49</v>
      </c>
      <c r="W47" s="25">
        <f t="shared" si="3"/>
        <v>0.12944784661065376</v>
      </c>
    </row>
    <row r="48" spans="1:23" ht="51" x14ac:dyDescent="0.25">
      <c r="A48" s="22" t="s">
        <v>105</v>
      </c>
      <c r="B48" s="22" t="s">
        <v>151</v>
      </c>
      <c r="C48" s="22" t="s">
        <v>107</v>
      </c>
      <c r="D48" s="22" t="s">
        <v>154</v>
      </c>
      <c r="E48" s="22" t="s">
        <v>143</v>
      </c>
      <c r="F48" s="22" t="s">
        <v>73</v>
      </c>
      <c r="G48" s="22" t="s">
        <v>74</v>
      </c>
      <c r="H48" s="22" t="s">
        <v>39</v>
      </c>
      <c r="I48" s="23" t="s">
        <v>144</v>
      </c>
      <c r="J48" s="24">
        <v>19387309596</v>
      </c>
      <c r="K48" s="26">
        <v>0</v>
      </c>
      <c r="L48" s="26">
        <v>0</v>
      </c>
      <c r="M48" s="26">
        <v>19387309596</v>
      </c>
      <c r="N48" s="26">
        <v>0</v>
      </c>
      <c r="O48" s="26">
        <v>15908753425</v>
      </c>
      <c r="P48" s="26">
        <v>3478556171</v>
      </c>
      <c r="Q48" s="26">
        <v>15842540425</v>
      </c>
      <c r="R48" s="25">
        <f t="shared" si="4"/>
        <v>0.81716033607203764</v>
      </c>
      <c r="S48" s="26">
        <v>40743767</v>
      </c>
      <c r="T48" s="25">
        <f t="shared" si="2"/>
        <v>2.1015689050741869E-3</v>
      </c>
      <c r="U48" s="26">
        <v>40743767</v>
      </c>
      <c r="V48" s="26">
        <v>40743767</v>
      </c>
      <c r="W48" s="25">
        <f t="shared" si="3"/>
        <v>2.1015689050741869E-3</v>
      </c>
    </row>
    <row r="49" spans="1:23" ht="51" x14ac:dyDescent="0.25">
      <c r="A49" s="22" t="s">
        <v>105</v>
      </c>
      <c r="B49" s="22" t="s">
        <v>151</v>
      </c>
      <c r="C49" s="22" t="s">
        <v>107</v>
      </c>
      <c r="D49" s="22" t="s">
        <v>130</v>
      </c>
      <c r="E49" s="22" t="s">
        <v>143</v>
      </c>
      <c r="F49" s="22" t="s">
        <v>37</v>
      </c>
      <c r="G49" s="22" t="s">
        <v>38</v>
      </c>
      <c r="H49" s="22" t="s">
        <v>39</v>
      </c>
      <c r="I49" s="23" t="s">
        <v>144</v>
      </c>
      <c r="J49" s="24">
        <v>5000000000</v>
      </c>
      <c r="K49" s="26">
        <v>0</v>
      </c>
      <c r="L49" s="26">
        <v>0</v>
      </c>
      <c r="M49" s="26">
        <v>5000000000</v>
      </c>
      <c r="N49" s="26">
        <v>0</v>
      </c>
      <c r="O49" s="26">
        <v>4888081750</v>
      </c>
      <c r="P49" s="26">
        <v>111918250</v>
      </c>
      <c r="Q49" s="26">
        <v>4888081750</v>
      </c>
      <c r="R49" s="25">
        <f t="shared" si="4"/>
        <v>0.97761635000000002</v>
      </c>
      <c r="S49" s="26">
        <v>824266841</v>
      </c>
      <c r="T49" s="25">
        <f t="shared" si="2"/>
        <v>0.16485336819999999</v>
      </c>
      <c r="U49" s="26">
        <v>701349817</v>
      </c>
      <c r="V49" s="26">
        <v>661149067</v>
      </c>
      <c r="W49" s="25">
        <f t="shared" si="3"/>
        <v>0.13222981340000001</v>
      </c>
    </row>
    <row r="50" spans="1:23" ht="51" x14ac:dyDescent="0.25">
      <c r="A50" s="22" t="s">
        <v>105</v>
      </c>
      <c r="B50" s="22" t="s">
        <v>151</v>
      </c>
      <c r="C50" s="22" t="s">
        <v>107</v>
      </c>
      <c r="D50" s="22" t="s">
        <v>130</v>
      </c>
      <c r="E50" s="22" t="s">
        <v>143</v>
      </c>
      <c r="F50" s="22" t="s">
        <v>73</v>
      </c>
      <c r="G50" s="22" t="s">
        <v>74</v>
      </c>
      <c r="H50" s="22" t="s">
        <v>39</v>
      </c>
      <c r="I50" s="23" t="s">
        <v>144</v>
      </c>
      <c r="J50" s="24">
        <v>24449578722</v>
      </c>
      <c r="K50" s="26">
        <v>0</v>
      </c>
      <c r="L50" s="26">
        <v>0</v>
      </c>
      <c r="M50" s="26">
        <v>24449578722</v>
      </c>
      <c r="N50" s="26">
        <v>0</v>
      </c>
      <c r="O50" s="26">
        <v>19676664072</v>
      </c>
      <c r="P50" s="26">
        <v>4772914650</v>
      </c>
      <c r="Q50" s="26">
        <v>17780241348</v>
      </c>
      <c r="R50" s="25">
        <f t="shared" si="4"/>
        <v>0.72722076523965395</v>
      </c>
      <c r="S50" s="26">
        <v>2775713199.98</v>
      </c>
      <c r="T50" s="25">
        <f t="shared" si="2"/>
        <v>0.113528058358011</v>
      </c>
      <c r="U50" s="26">
        <v>2697461092.98</v>
      </c>
      <c r="V50" s="26">
        <v>2549936143.98</v>
      </c>
      <c r="W50" s="25">
        <f t="shared" si="3"/>
        <v>0.10429366382847077</v>
      </c>
    </row>
    <row r="51" spans="1:23" ht="25.5" x14ac:dyDescent="0.25">
      <c r="A51" s="22" t="s">
        <v>105</v>
      </c>
      <c r="B51" s="22" t="s">
        <v>151</v>
      </c>
      <c r="C51" s="22" t="s">
        <v>107</v>
      </c>
      <c r="D51" s="22" t="s">
        <v>157</v>
      </c>
      <c r="E51" s="22" t="s">
        <v>158</v>
      </c>
      <c r="F51" s="22" t="s">
        <v>73</v>
      </c>
      <c r="G51" s="22" t="s">
        <v>74</v>
      </c>
      <c r="H51" s="22" t="s">
        <v>39</v>
      </c>
      <c r="I51" s="23" t="s">
        <v>159</v>
      </c>
      <c r="J51" s="24">
        <v>59071210998</v>
      </c>
      <c r="K51" s="26">
        <v>0</v>
      </c>
      <c r="L51" s="26">
        <v>0</v>
      </c>
      <c r="M51" s="26">
        <v>59071210998</v>
      </c>
      <c r="N51" s="26">
        <v>0</v>
      </c>
      <c r="O51" s="26">
        <v>49014050405.089996</v>
      </c>
      <c r="P51" s="26">
        <v>10057160592.91</v>
      </c>
      <c r="Q51" s="26">
        <v>46491284277.400002</v>
      </c>
      <c r="R51" s="25">
        <f t="shared" si="4"/>
        <v>0.78703794101959546</v>
      </c>
      <c r="S51" s="26">
        <v>8509457852.0699997</v>
      </c>
      <c r="T51" s="25">
        <f t="shared" si="2"/>
        <v>0.14405423061934702</v>
      </c>
      <c r="U51" s="26">
        <v>8311774051.0699997</v>
      </c>
      <c r="V51" s="26">
        <v>8258873717.0699997</v>
      </c>
      <c r="W51" s="25">
        <f t="shared" si="3"/>
        <v>0.13981216192350659</v>
      </c>
    </row>
    <row r="52" spans="1:23" ht="51" x14ac:dyDescent="0.25">
      <c r="A52" s="22" t="s">
        <v>105</v>
      </c>
      <c r="B52" s="22" t="s">
        <v>151</v>
      </c>
      <c r="C52" s="22" t="s">
        <v>107</v>
      </c>
      <c r="D52" s="22" t="s">
        <v>161</v>
      </c>
      <c r="E52" s="22" t="s">
        <v>143</v>
      </c>
      <c r="F52" s="22" t="s">
        <v>73</v>
      </c>
      <c r="G52" s="22" t="s">
        <v>74</v>
      </c>
      <c r="H52" s="22" t="s">
        <v>39</v>
      </c>
      <c r="I52" s="23" t="s">
        <v>144</v>
      </c>
      <c r="J52" s="24">
        <v>14971746119</v>
      </c>
      <c r="K52" s="26">
        <v>0</v>
      </c>
      <c r="L52" s="26">
        <v>0</v>
      </c>
      <c r="M52" s="26">
        <v>14971746119</v>
      </c>
      <c r="N52" s="26">
        <v>0</v>
      </c>
      <c r="O52" s="26">
        <v>14914633434</v>
      </c>
      <c r="P52" s="26">
        <v>57112685</v>
      </c>
      <c r="Q52" s="26">
        <v>14824772934</v>
      </c>
      <c r="R52" s="25">
        <f t="shared" si="4"/>
        <v>0.99018329700278029</v>
      </c>
      <c r="S52" s="26">
        <v>213107767</v>
      </c>
      <c r="T52" s="25">
        <f t="shared" si="2"/>
        <v>1.4233995507681904E-2</v>
      </c>
      <c r="U52" s="26">
        <v>213107767</v>
      </c>
      <c r="V52" s="26">
        <v>213107767</v>
      </c>
      <c r="W52" s="25">
        <f t="shared" si="3"/>
        <v>1.4233995507681904E-2</v>
      </c>
    </row>
  </sheetData>
  <autoFilter ref="A1:V1" xr:uid="{4EDE452A-1933-4B68-8DE6-3E3701A8DC53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C535C-F0F7-4368-B824-0E830899DEA5}">
  <dimension ref="A1:W13"/>
  <sheetViews>
    <sheetView workbookViewId="0"/>
  </sheetViews>
  <sheetFormatPr baseColWidth="10" defaultRowHeight="15" x14ac:dyDescent="0.25"/>
  <cols>
    <col min="1" max="1" width="5.140625" bestFit="1" customWidth="1"/>
    <col min="2" max="3" width="4.5703125" bestFit="1" customWidth="1"/>
    <col min="4" max="4" width="4.42578125" bestFit="1" customWidth="1"/>
    <col min="5" max="5" width="4.85546875" bestFit="1" customWidth="1"/>
    <col min="6" max="6" width="7.5703125" bestFit="1" customWidth="1"/>
    <col min="7" max="7" width="4.42578125" bestFit="1" customWidth="1"/>
    <col min="8" max="8" width="3.85546875" bestFit="1" customWidth="1"/>
    <col min="9" max="9" width="26.42578125" customWidth="1"/>
    <col min="10" max="10" width="21.85546875" bestFit="1" customWidth="1"/>
    <col min="11" max="11" width="13.140625" customWidth="1"/>
    <col min="12" max="12" width="11" customWidth="1"/>
    <col min="13" max="13" width="21.85546875" bestFit="1" customWidth="1"/>
    <col min="14" max="14" width="17.7109375" bestFit="1" customWidth="1"/>
    <col min="15" max="15" width="21.85546875" bestFit="1" customWidth="1"/>
    <col min="16" max="16" width="19.42578125" bestFit="1" customWidth="1"/>
    <col min="17" max="17" width="20.5703125" bestFit="1" customWidth="1"/>
    <col min="18" max="18" width="23" customWidth="1"/>
    <col min="19" max="19" width="20.5703125" bestFit="1" customWidth="1"/>
    <col min="20" max="20" width="20.5703125" customWidth="1"/>
    <col min="21" max="22" width="20.5703125" bestFit="1" customWidth="1"/>
    <col min="23" max="23" width="13.5703125" customWidth="1"/>
  </cols>
  <sheetData>
    <row r="1" spans="1:23" ht="57" x14ac:dyDescent="0.25">
      <c r="A1" s="16" t="s">
        <v>8</v>
      </c>
      <c r="B1" s="16" t="s">
        <v>9</v>
      </c>
      <c r="C1" s="16" t="s">
        <v>10</v>
      </c>
      <c r="D1" s="16" t="s">
        <v>11</v>
      </c>
      <c r="E1" s="16" t="s">
        <v>12</v>
      </c>
      <c r="F1" s="16" t="s">
        <v>17</v>
      </c>
      <c r="G1" s="16" t="s">
        <v>18</v>
      </c>
      <c r="H1" s="16" t="s">
        <v>19</v>
      </c>
      <c r="I1" s="16" t="s">
        <v>20</v>
      </c>
      <c r="J1" s="16" t="s">
        <v>21</v>
      </c>
      <c r="K1" s="16" t="s">
        <v>22</v>
      </c>
      <c r="L1" s="16" t="s">
        <v>23</v>
      </c>
      <c r="M1" s="16" t="s">
        <v>24</v>
      </c>
      <c r="N1" s="16" t="s">
        <v>25</v>
      </c>
      <c r="O1" s="16" t="s">
        <v>26</v>
      </c>
      <c r="P1" s="16" t="s">
        <v>27</v>
      </c>
      <c r="Q1" s="16" t="s">
        <v>28</v>
      </c>
      <c r="R1" s="16" t="s">
        <v>165</v>
      </c>
      <c r="S1" s="16" t="s">
        <v>29</v>
      </c>
      <c r="T1" s="16" t="s">
        <v>166</v>
      </c>
      <c r="U1" s="16" t="s">
        <v>30</v>
      </c>
      <c r="V1" s="16" t="s">
        <v>31</v>
      </c>
      <c r="W1" s="17" t="s">
        <v>167</v>
      </c>
    </row>
    <row r="2" spans="1:23" s="15" customFormat="1" ht="28.5" customHeight="1" x14ac:dyDescent="0.25">
      <c r="A2" s="18" t="s">
        <v>35</v>
      </c>
      <c r="B2" s="18"/>
      <c r="C2" s="18"/>
      <c r="D2" s="18"/>
      <c r="E2" s="18"/>
      <c r="F2" s="18"/>
      <c r="G2" s="18"/>
      <c r="H2" s="18"/>
      <c r="I2" s="18" t="s">
        <v>162</v>
      </c>
      <c r="J2" s="20">
        <f>SUM(J3:J13)</f>
        <v>120086000000</v>
      </c>
      <c r="K2" s="20">
        <f t="shared" ref="K2:V2" si="0">SUM(K3:K13)</f>
        <v>0</v>
      </c>
      <c r="L2" s="20">
        <f t="shared" si="0"/>
        <v>0</v>
      </c>
      <c r="M2" s="20">
        <f t="shared" si="0"/>
        <v>120086000000</v>
      </c>
      <c r="N2" s="20">
        <f t="shared" si="0"/>
        <v>338935000</v>
      </c>
      <c r="O2" s="20">
        <f t="shared" si="0"/>
        <v>111148341388.05</v>
      </c>
      <c r="P2" s="20">
        <f t="shared" si="0"/>
        <v>8598723611.9500008</v>
      </c>
      <c r="Q2" s="20">
        <f t="shared" si="0"/>
        <v>95392447804.660004</v>
      </c>
      <c r="R2" s="21">
        <f>Q2/M2</f>
        <v>0.79436776813833421</v>
      </c>
      <c r="S2" s="20">
        <f t="shared" si="0"/>
        <v>18663451836.829998</v>
      </c>
      <c r="T2" s="21">
        <f>S2/M2</f>
        <v>0.15541738284920806</v>
      </c>
      <c r="U2" s="20">
        <f t="shared" si="0"/>
        <v>18620324922.829998</v>
      </c>
      <c r="V2" s="20">
        <f t="shared" si="0"/>
        <v>18605768636.169998</v>
      </c>
      <c r="W2" s="21">
        <f>V2/M2</f>
        <v>0.15493703376055493</v>
      </c>
    </row>
    <row r="3" spans="1:23" ht="25.5" x14ac:dyDescent="0.25">
      <c r="A3" s="22" t="s">
        <v>35</v>
      </c>
      <c r="B3" s="22" t="s">
        <v>36</v>
      </c>
      <c r="C3" s="22" t="s">
        <v>36</v>
      </c>
      <c r="D3" s="22" t="s">
        <v>36</v>
      </c>
      <c r="E3" s="22"/>
      <c r="F3" s="22" t="s">
        <v>37</v>
      </c>
      <c r="G3" s="22" t="s">
        <v>38</v>
      </c>
      <c r="H3" s="22" t="s">
        <v>39</v>
      </c>
      <c r="I3" s="23" t="s">
        <v>40</v>
      </c>
      <c r="J3" s="24">
        <v>64731805000</v>
      </c>
      <c r="K3" s="24">
        <v>0</v>
      </c>
      <c r="L3" s="24">
        <v>0</v>
      </c>
      <c r="M3" s="24">
        <v>64731805000</v>
      </c>
      <c r="N3" s="24">
        <v>0</v>
      </c>
      <c r="O3" s="24">
        <v>64731805000</v>
      </c>
      <c r="P3" s="24">
        <v>0</v>
      </c>
      <c r="Q3" s="24">
        <v>63042693846</v>
      </c>
      <c r="R3" s="25">
        <f t="shared" ref="R3:R13" si="1">Q3/M3</f>
        <v>0.97390600873867184</v>
      </c>
      <c r="S3" s="24">
        <v>12636245084.17</v>
      </c>
      <c r="T3" s="25">
        <f t="shared" ref="T3:T13" si="2">S3/M3</f>
        <v>0.195209218778466</v>
      </c>
      <c r="U3" s="24">
        <v>12611384647.17</v>
      </c>
      <c r="V3" s="24">
        <v>12609241409.17</v>
      </c>
      <c r="W3" s="25">
        <f t="shared" ref="W3:W13" si="3">V3/M3</f>
        <v>0.19479205638047634</v>
      </c>
    </row>
    <row r="4" spans="1:23" ht="25.5" x14ac:dyDescent="0.25">
      <c r="A4" s="22" t="s">
        <v>35</v>
      </c>
      <c r="B4" s="22" t="s">
        <v>36</v>
      </c>
      <c r="C4" s="22" t="s">
        <v>36</v>
      </c>
      <c r="D4" s="22" t="s">
        <v>42</v>
      </c>
      <c r="E4" s="22"/>
      <c r="F4" s="22" t="s">
        <v>37</v>
      </c>
      <c r="G4" s="22" t="s">
        <v>38</v>
      </c>
      <c r="H4" s="22" t="s">
        <v>39</v>
      </c>
      <c r="I4" s="23" t="s">
        <v>43</v>
      </c>
      <c r="J4" s="24">
        <v>24362001000</v>
      </c>
      <c r="K4" s="24">
        <v>0</v>
      </c>
      <c r="L4" s="24">
        <v>0</v>
      </c>
      <c r="M4" s="24">
        <v>24362001000</v>
      </c>
      <c r="N4" s="24">
        <v>0</v>
      </c>
      <c r="O4" s="24">
        <v>24362001000</v>
      </c>
      <c r="P4" s="24">
        <v>0</v>
      </c>
      <c r="Q4" s="24">
        <v>24361385200</v>
      </c>
      <c r="R4" s="25">
        <f t="shared" si="1"/>
        <v>0.99997472293018952</v>
      </c>
      <c r="S4" s="24">
        <v>4553733722</v>
      </c>
      <c r="T4" s="25">
        <f t="shared" si="2"/>
        <v>0.18691952775143553</v>
      </c>
      <c r="U4" s="24">
        <v>4553733722</v>
      </c>
      <c r="V4" s="24">
        <v>4553733722</v>
      </c>
      <c r="W4" s="25">
        <f t="shared" si="3"/>
        <v>0.18691952775143553</v>
      </c>
    </row>
    <row r="5" spans="1:23" ht="38.25" x14ac:dyDescent="0.25">
      <c r="A5" s="22" t="s">
        <v>35</v>
      </c>
      <c r="B5" s="22" t="s">
        <v>36</v>
      </c>
      <c r="C5" s="22" t="s">
        <v>36</v>
      </c>
      <c r="D5" s="22" t="s">
        <v>45</v>
      </c>
      <c r="E5" s="22"/>
      <c r="F5" s="22" t="s">
        <v>37</v>
      </c>
      <c r="G5" s="22" t="s">
        <v>38</v>
      </c>
      <c r="H5" s="22" t="s">
        <v>39</v>
      </c>
      <c r="I5" s="23" t="s">
        <v>46</v>
      </c>
      <c r="J5" s="24">
        <v>6836169000</v>
      </c>
      <c r="K5" s="24">
        <v>0</v>
      </c>
      <c r="L5" s="24">
        <v>0</v>
      </c>
      <c r="M5" s="24">
        <v>6836169000</v>
      </c>
      <c r="N5" s="24">
        <v>0</v>
      </c>
      <c r="O5" s="24">
        <v>6836169000</v>
      </c>
      <c r="P5" s="24">
        <v>0</v>
      </c>
      <c r="Q5" s="24">
        <v>6830302754</v>
      </c>
      <c r="R5" s="25">
        <f t="shared" si="1"/>
        <v>0.99914188107403434</v>
      </c>
      <c r="S5" s="24">
        <v>1044530456</v>
      </c>
      <c r="T5" s="25">
        <f t="shared" si="2"/>
        <v>0.15279470943448004</v>
      </c>
      <c r="U5" s="24">
        <v>1026263979</v>
      </c>
      <c r="V5" s="24">
        <v>1024318058</v>
      </c>
      <c r="W5" s="25">
        <f t="shared" si="3"/>
        <v>0.14983802448418113</v>
      </c>
    </row>
    <row r="6" spans="1:23" ht="38.25" x14ac:dyDescent="0.25">
      <c r="A6" s="22" t="s">
        <v>35</v>
      </c>
      <c r="B6" s="22" t="s">
        <v>36</v>
      </c>
      <c r="C6" s="22" t="s">
        <v>36</v>
      </c>
      <c r="D6" s="22" t="s">
        <v>48</v>
      </c>
      <c r="E6" s="22"/>
      <c r="F6" s="22" t="s">
        <v>37</v>
      </c>
      <c r="G6" s="22" t="s">
        <v>38</v>
      </c>
      <c r="H6" s="22" t="s">
        <v>39</v>
      </c>
      <c r="I6" s="23" t="s">
        <v>49</v>
      </c>
      <c r="J6" s="24">
        <v>10714691000</v>
      </c>
      <c r="K6" s="24">
        <v>0</v>
      </c>
      <c r="L6" s="24">
        <v>0</v>
      </c>
      <c r="M6" s="24">
        <v>10714691000</v>
      </c>
      <c r="N6" s="24">
        <v>0</v>
      </c>
      <c r="O6" s="24">
        <v>10714691000</v>
      </c>
      <c r="P6" s="24">
        <v>0</v>
      </c>
      <c r="Q6" s="24">
        <v>0</v>
      </c>
      <c r="R6" s="25">
        <f t="shared" si="1"/>
        <v>0</v>
      </c>
      <c r="S6" s="24">
        <v>0</v>
      </c>
      <c r="T6" s="25">
        <f t="shared" si="2"/>
        <v>0</v>
      </c>
      <c r="U6" s="24">
        <v>0</v>
      </c>
      <c r="V6" s="24">
        <v>0</v>
      </c>
      <c r="W6" s="25">
        <f t="shared" si="3"/>
        <v>0</v>
      </c>
    </row>
    <row r="7" spans="1:23" ht="25.5" x14ac:dyDescent="0.25">
      <c r="A7" s="22" t="s">
        <v>35</v>
      </c>
      <c r="B7" s="22" t="s">
        <v>42</v>
      </c>
      <c r="C7" s="22"/>
      <c r="D7" s="22"/>
      <c r="E7" s="22"/>
      <c r="F7" s="22" t="s">
        <v>37</v>
      </c>
      <c r="G7" s="22" t="s">
        <v>38</v>
      </c>
      <c r="H7" s="22" t="s">
        <v>39</v>
      </c>
      <c r="I7" s="23" t="s">
        <v>51</v>
      </c>
      <c r="J7" s="24">
        <v>2815117000</v>
      </c>
      <c r="K7" s="24">
        <v>0</v>
      </c>
      <c r="L7" s="24">
        <v>0</v>
      </c>
      <c r="M7" s="24">
        <v>2815117000</v>
      </c>
      <c r="N7" s="24">
        <v>0</v>
      </c>
      <c r="O7" s="24">
        <v>2354816497</v>
      </c>
      <c r="P7" s="24">
        <v>460300503</v>
      </c>
      <c r="Q7" s="24">
        <v>724034823</v>
      </c>
      <c r="R7" s="25">
        <f t="shared" si="1"/>
        <v>0.25719528637708489</v>
      </c>
      <c r="S7" s="24">
        <v>130982923</v>
      </c>
      <c r="T7" s="25">
        <f t="shared" si="2"/>
        <v>4.6528411785371621E-2</v>
      </c>
      <c r="U7" s="24">
        <v>130982923</v>
      </c>
      <c r="V7" s="24">
        <v>130982923</v>
      </c>
      <c r="W7" s="25">
        <f t="shared" si="3"/>
        <v>4.6528411785371621E-2</v>
      </c>
    </row>
    <row r="8" spans="1:23" ht="38.25" x14ac:dyDescent="0.25">
      <c r="A8" s="22" t="s">
        <v>35</v>
      </c>
      <c r="B8" s="22" t="s">
        <v>45</v>
      </c>
      <c r="C8" s="22" t="s">
        <v>45</v>
      </c>
      <c r="D8" s="22" t="s">
        <v>36</v>
      </c>
      <c r="E8" s="22" t="s">
        <v>53</v>
      </c>
      <c r="F8" s="22" t="s">
        <v>37</v>
      </c>
      <c r="G8" s="22" t="s">
        <v>38</v>
      </c>
      <c r="H8" s="22" t="s">
        <v>39</v>
      </c>
      <c r="I8" s="23" t="s">
        <v>54</v>
      </c>
      <c r="J8" s="24">
        <v>338935000</v>
      </c>
      <c r="K8" s="24">
        <v>0</v>
      </c>
      <c r="L8" s="24">
        <v>0</v>
      </c>
      <c r="M8" s="24">
        <v>338935000</v>
      </c>
      <c r="N8" s="24">
        <v>338935000</v>
      </c>
      <c r="O8" s="24">
        <v>0</v>
      </c>
      <c r="P8" s="24">
        <v>0</v>
      </c>
      <c r="Q8" s="24">
        <v>0</v>
      </c>
      <c r="R8" s="25">
        <f t="shared" si="1"/>
        <v>0</v>
      </c>
      <c r="S8" s="24">
        <v>0</v>
      </c>
      <c r="T8" s="25">
        <f t="shared" si="2"/>
        <v>0</v>
      </c>
      <c r="U8" s="24">
        <v>0</v>
      </c>
      <c r="V8" s="24">
        <v>0</v>
      </c>
      <c r="W8" s="25">
        <f t="shared" si="3"/>
        <v>0</v>
      </c>
    </row>
    <row r="9" spans="1:23" ht="38.25" x14ac:dyDescent="0.25">
      <c r="A9" s="22" t="s">
        <v>35</v>
      </c>
      <c r="B9" s="22" t="s">
        <v>45</v>
      </c>
      <c r="C9" s="22" t="s">
        <v>48</v>
      </c>
      <c r="D9" s="22" t="s">
        <v>42</v>
      </c>
      <c r="E9" s="22" t="s">
        <v>56</v>
      </c>
      <c r="F9" s="22" t="s">
        <v>37</v>
      </c>
      <c r="G9" s="22" t="s">
        <v>38</v>
      </c>
      <c r="H9" s="22" t="s">
        <v>39</v>
      </c>
      <c r="I9" s="23" t="s">
        <v>57</v>
      </c>
      <c r="J9" s="24">
        <v>1422812000</v>
      </c>
      <c r="K9" s="24">
        <v>0</v>
      </c>
      <c r="L9" s="24">
        <v>0</v>
      </c>
      <c r="M9" s="24">
        <v>1422812000</v>
      </c>
      <c r="N9" s="24">
        <v>0</v>
      </c>
      <c r="O9" s="24">
        <v>357672221.05000001</v>
      </c>
      <c r="P9" s="24">
        <v>1065139778.95</v>
      </c>
      <c r="Q9" s="24">
        <v>54138181.659999996</v>
      </c>
      <c r="R9" s="25">
        <f t="shared" si="1"/>
        <v>3.8050130066375594E-2</v>
      </c>
      <c r="S9" s="24">
        <v>53999754.659999996</v>
      </c>
      <c r="T9" s="25">
        <f t="shared" si="2"/>
        <v>3.7952838927419782E-2</v>
      </c>
      <c r="U9" s="24">
        <v>53999754.659999996</v>
      </c>
      <c r="V9" s="24">
        <v>43532627</v>
      </c>
      <c r="W9" s="25">
        <f t="shared" si="3"/>
        <v>3.0596190501626357E-2</v>
      </c>
    </row>
    <row r="10" spans="1:23" ht="25.5" x14ac:dyDescent="0.25">
      <c r="A10" s="22" t="s">
        <v>35</v>
      </c>
      <c r="B10" s="22" t="s">
        <v>45</v>
      </c>
      <c r="C10" s="22" t="s">
        <v>48</v>
      </c>
      <c r="D10" s="22" t="s">
        <v>42</v>
      </c>
      <c r="E10" s="22" t="s">
        <v>59</v>
      </c>
      <c r="F10" s="22" t="s">
        <v>37</v>
      </c>
      <c r="G10" s="22" t="s">
        <v>38</v>
      </c>
      <c r="H10" s="22" t="s">
        <v>39</v>
      </c>
      <c r="I10" s="23" t="s">
        <v>60</v>
      </c>
      <c r="J10" s="24">
        <v>3996832000</v>
      </c>
      <c r="K10" s="24">
        <v>0</v>
      </c>
      <c r="L10" s="24">
        <v>0</v>
      </c>
      <c r="M10" s="24">
        <v>3996832000</v>
      </c>
      <c r="N10" s="24">
        <v>0</v>
      </c>
      <c r="O10" s="24">
        <v>1523417670</v>
      </c>
      <c r="P10" s="24">
        <v>2473414330</v>
      </c>
      <c r="Q10" s="24">
        <v>112124000</v>
      </c>
      <c r="R10" s="25">
        <f t="shared" si="1"/>
        <v>2.8053218148773828E-2</v>
      </c>
      <c r="S10" s="24">
        <v>112124000</v>
      </c>
      <c r="T10" s="25">
        <f t="shared" si="2"/>
        <v>2.8053218148773828E-2</v>
      </c>
      <c r="U10" s="24">
        <v>112124000</v>
      </c>
      <c r="V10" s="24">
        <v>112124000</v>
      </c>
      <c r="W10" s="25">
        <f t="shared" si="3"/>
        <v>2.8053218148773828E-2</v>
      </c>
    </row>
    <row r="11" spans="1:23" ht="51" x14ac:dyDescent="0.25">
      <c r="A11" s="22" t="s">
        <v>35</v>
      </c>
      <c r="B11" s="22" t="s">
        <v>45</v>
      </c>
      <c r="C11" s="22" t="s">
        <v>48</v>
      </c>
      <c r="D11" s="22" t="s">
        <v>42</v>
      </c>
      <c r="E11" s="22" t="s">
        <v>62</v>
      </c>
      <c r="F11" s="22" t="s">
        <v>37</v>
      </c>
      <c r="G11" s="22" t="s">
        <v>38</v>
      </c>
      <c r="H11" s="22" t="s">
        <v>39</v>
      </c>
      <c r="I11" s="23" t="s">
        <v>63</v>
      </c>
      <c r="J11" s="24">
        <v>267769000</v>
      </c>
      <c r="K11" s="24">
        <v>0</v>
      </c>
      <c r="L11" s="24">
        <v>0</v>
      </c>
      <c r="M11" s="24">
        <v>267769000</v>
      </c>
      <c r="N11" s="24">
        <v>0</v>
      </c>
      <c r="O11" s="24">
        <v>267769000</v>
      </c>
      <c r="P11" s="24">
        <v>0</v>
      </c>
      <c r="Q11" s="24">
        <v>267769000</v>
      </c>
      <c r="R11" s="25">
        <f t="shared" si="1"/>
        <v>1</v>
      </c>
      <c r="S11" s="24">
        <v>131835897</v>
      </c>
      <c r="T11" s="25">
        <f t="shared" si="2"/>
        <v>0.49234936456423262</v>
      </c>
      <c r="U11" s="24">
        <v>131835897</v>
      </c>
      <c r="V11" s="24">
        <v>131835897</v>
      </c>
      <c r="W11" s="25">
        <f t="shared" si="3"/>
        <v>0.49234936456423262</v>
      </c>
    </row>
    <row r="12" spans="1:23" ht="25.5" x14ac:dyDescent="0.25">
      <c r="A12" s="22" t="s">
        <v>35</v>
      </c>
      <c r="B12" s="22" t="s">
        <v>45</v>
      </c>
      <c r="C12" s="22" t="s">
        <v>38</v>
      </c>
      <c r="D12" s="22"/>
      <c r="E12" s="22"/>
      <c r="F12" s="22" t="s">
        <v>37</v>
      </c>
      <c r="G12" s="22" t="s">
        <v>38</v>
      </c>
      <c r="H12" s="22" t="s">
        <v>39</v>
      </c>
      <c r="I12" s="23" t="s">
        <v>65</v>
      </c>
      <c r="J12" s="24">
        <v>4194538000</v>
      </c>
      <c r="K12" s="24">
        <v>0</v>
      </c>
      <c r="L12" s="24">
        <v>0</v>
      </c>
      <c r="M12" s="24">
        <v>4194538000</v>
      </c>
      <c r="N12" s="24">
        <v>0</v>
      </c>
      <c r="O12" s="24">
        <v>0</v>
      </c>
      <c r="P12" s="24">
        <v>4194538000</v>
      </c>
      <c r="Q12" s="24">
        <v>0</v>
      </c>
      <c r="R12" s="25">
        <f t="shared" si="1"/>
        <v>0</v>
      </c>
      <c r="S12" s="24">
        <v>0</v>
      </c>
      <c r="T12" s="25">
        <f t="shared" si="2"/>
        <v>0</v>
      </c>
      <c r="U12" s="24">
        <v>0</v>
      </c>
      <c r="V12" s="24">
        <v>0</v>
      </c>
      <c r="W12" s="25">
        <f t="shared" si="3"/>
        <v>0</v>
      </c>
    </row>
    <row r="13" spans="1:23" ht="25.5" x14ac:dyDescent="0.25">
      <c r="A13" s="22" t="s">
        <v>35</v>
      </c>
      <c r="B13" s="22" t="s">
        <v>67</v>
      </c>
      <c r="C13" s="22" t="s">
        <v>48</v>
      </c>
      <c r="D13" s="22" t="s">
        <v>36</v>
      </c>
      <c r="E13" s="22"/>
      <c r="F13" s="22" t="s">
        <v>37</v>
      </c>
      <c r="G13" s="22" t="s">
        <v>68</v>
      </c>
      <c r="H13" s="22" t="s">
        <v>69</v>
      </c>
      <c r="I13" s="23" t="s">
        <v>70</v>
      </c>
      <c r="J13" s="24">
        <v>405331000</v>
      </c>
      <c r="K13" s="24">
        <v>0</v>
      </c>
      <c r="L13" s="24">
        <v>0</v>
      </c>
      <c r="M13" s="24">
        <v>405331000</v>
      </c>
      <c r="N13" s="24">
        <v>0</v>
      </c>
      <c r="O13" s="24">
        <v>0</v>
      </c>
      <c r="P13" s="24">
        <v>405331000</v>
      </c>
      <c r="Q13" s="24">
        <v>0</v>
      </c>
      <c r="R13" s="25">
        <f t="shared" si="1"/>
        <v>0</v>
      </c>
      <c r="S13" s="24">
        <v>0</v>
      </c>
      <c r="T13" s="25">
        <f t="shared" si="2"/>
        <v>0</v>
      </c>
      <c r="U13" s="24">
        <v>0</v>
      </c>
      <c r="V13" s="24">
        <v>0</v>
      </c>
      <c r="W13" s="25">
        <f t="shared" si="3"/>
        <v>0</v>
      </c>
    </row>
  </sheetData>
  <autoFilter ref="A1:V1" xr:uid="{C0FC535C-F0F7-4368-B824-0E830899DEA5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REP_EPG034_EjecucionPresupuesta</vt:lpstr>
      <vt:lpstr>FUTIC</vt:lpstr>
      <vt:lpstr>MINTIC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Enrique Osorio Carreno</dc:creator>
  <cp:lastModifiedBy>Catherine Diaz Gomez</cp:lastModifiedBy>
  <dcterms:created xsi:type="dcterms:W3CDTF">2024-04-15T16:37:26Z</dcterms:created>
  <dcterms:modified xsi:type="dcterms:W3CDTF">2024-04-15T22:01:29Z</dcterms:modified>
</cp:coreProperties>
</file>