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estela.sanchez\Documents\AÑO 2024\ABRIL\17\MInrelaciones\"/>
    </mc:Choice>
  </mc:AlternateContent>
  <xr:revisionPtr revIDLastSave="0" documentId="8_{F49800D0-2BB5-44FB-8FE4-670D144F4115}" xr6:coauthVersionLast="47" xr6:coauthVersionMax="47" xr10:uidLastSave="{00000000-0000-0000-0000-000000000000}"/>
  <bookViews>
    <workbookView xWindow="-120" yWindow="-120" windowWidth="29040" windowHeight="15840" activeTab="1" xr2:uid="{4CC1C8ED-53FC-4801-9F25-99D0E0EEA058}"/>
  </bookViews>
  <sheets>
    <sheet name="Ejecucion prespuestal" sheetId="1" r:id="rId1"/>
    <sheet name="Reserva presupuestal" sheetId="3" r:id="rId2"/>
    <sheet name="Cuentas por pagar" sheetId="4" r:id="rId3"/>
    <sheet name="Vigencias Expiradas" sheetId="5" r:id="rId4"/>
  </sheets>
  <definedNames>
    <definedName name="_xlnm._FilterDatabase" localSheetId="2" hidden="1">'Cuentas por pagar'!$A$2:$K$22</definedName>
    <definedName name="_xlnm._FilterDatabase" localSheetId="1" hidden="1">'Reserva presupuestal'!$A$2:$K$111</definedName>
    <definedName name="_xlnm._FilterDatabase" localSheetId="3" hidden="1">'Vigencias Expiradas'!#REF!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 l="1"/>
  <c r="G17" i="1"/>
  <c r="F17" i="1"/>
  <c r="D17" i="1"/>
  <c r="C17" i="1"/>
  <c r="E17" i="1"/>
  <c r="H12" i="1"/>
  <c r="G12" i="1"/>
  <c r="D12" i="1"/>
  <c r="C12" i="1"/>
  <c r="E12" i="1"/>
  <c r="D5" i="1"/>
  <c r="D4" i="1" s="1"/>
  <c r="E5" i="1"/>
  <c r="E4" i="1" s="1"/>
  <c r="F5" i="1"/>
  <c r="F4" i="1" s="1"/>
  <c r="H5" i="1"/>
  <c r="H4" i="1" s="1"/>
  <c r="G5" i="1"/>
  <c r="G4" i="1" s="1"/>
  <c r="C5" i="1"/>
  <c r="C4" i="1" s="1"/>
  <c r="C3" i="1" l="1"/>
  <c r="C20" i="1" s="1"/>
  <c r="E3" i="1"/>
  <c r="E20" i="1" s="1"/>
  <c r="D3" i="1"/>
  <c r="D20" i="1" s="1"/>
  <c r="G3" i="1"/>
  <c r="G20" i="1" s="1"/>
  <c r="H3" i="1"/>
  <c r="H20" i="1" s="1"/>
  <c r="F12" i="1"/>
  <c r="F3" i="1" s="1"/>
  <c r="F20" i="1" s="1"/>
</calcChain>
</file>

<file path=xl/sharedStrings.xml><?xml version="1.0" encoding="utf-8"?>
<sst xmlns="http://schemas.openxmlformats.org/spreadsheetml/2006/main" count="1363" uniqueCount="419">
  <si>
    <t>MINISTERIO DE RELACIONES EXTERIORES
EJECUCIÓN PRESUPUESTO GASTOS
VIGENCIA 2024</t>
  </si>
  <si>
    <t>RUBRO</t>
  </si>
  <si>
    <t>DESCRIPCIÓN</t>
  </si>
  <si>
    <t xml:space="preserve">APROPIACIÓN INICIAL </t>
  </si>
  <si>
    <t xml:space="preserve">APROPIACIÓN VIGENTE </t>
  </si>
  <si>
    <t>CERTIFICADO DE DISPONIBILIDAD PRESUPUESTAL</t>
  </si>
  <si>
    <t>APROPIACIÓN DISPONIBLE</t>
  </si>
  <si>
    <t>COMPROMISOS</t>
  </si>
  <si>
    <t>OBLIGACIONES</t>
  </si>
  <si>
    <t>A</t>
  </si>
  <si>
    <t>FUNCIONAMIENTO</t>
  </si>
  <si>
    <t>01</t>
  </si>
  <si>
    <t>GASTOS DE PERSONAL</t>
  </si>
  <si>
    <t>01-01</t>
  </si>
  <si>
    <t>PLANTA DE PERSONAL PERMANENTE</t>
  </si>
  <si>
    <t>01-01-01</t>
  </si>
  <si>
    <t>SALARIO</t>
  </si>
  <si>
    <t>01-01-02</t>
  </si>
  <si>
    <t>CONTRIBUCIONES INHERENTES A LA NÓMINA</t>
  </si>
  <si>
    <t>01-01-03</t>
  </si>
  <si>
    <t>REMUNERACIONES NO CONSTITUTIVAS DE FACTOR SALARIAL</t>
  </si>
  <si>
    <t>01-01-04</t>
  </si>
  <si>
    <t>OTROS GASTOS DE PERSONAL - DISTRIBUCIÓN PREVIO CONCEPTO DGPPN</t>
  </si>
  <si>
    <t>01-01-05</t>
  </si>
  <si>
    <t>PERSONAL EXTRANJERO EN CONSULADOS Y EMBAJADAS (LOCAL)</t>
  </si>
  <si>
    <t>02</t>
  </si>
  <si>
    <t>ADQUISICIÓN DE BIENES  Y SERVICIOS</t>
  </si>
  <si>
    <t>03</t>
  </si>
  <si>
    <t>TRANSFERENCIAS CORRIENTES</t>
  </si>
  <si>
    <t>03-04</t>
  </si>
  <si>
    <t>PRESTACIONES PARA CUBRIR RIESGOS SOCIALES</t>
  </si>
  <si>
    <t>03-04-02</t>
  </si>
  <si>
    <t>PRESTACIONES SOCIALES RELACIONADAS CON EL EMPLEO</t>
  </si>
  <si>
    <t>03-04-02-012</t>
  </si>
  <si>
    <t>INCAPACIDADES Y LICENCIAS DE MATERNIDAD Y PATERNIDAD (NO DE PENSIONES)</t>
  </si>
  <si>
    <t>03-10</t>
  </si>
  <si>
    <t>SENTENCIAS Y CONCILIACIONES</t>
  </si>
  <si>
    <t>08</t>
  </si>
  <si>
    <t>GASTOS POR TRIBUTOS, MULTAS, SANCIONES E INTERESES DE MORA</t>
  </si>
  <si>
    <t>08-04</t>
  </si>
  <si>
    <t>CONTRIBUCIONES</t>
  </si>
  <si>
    <t>08-04-01</t>
  </si>
  <si>
    <t>CUOTA DE FISCALIZACIÓN Y AUDITAJE</t>
  </si>
  <si>
    <t>TOTAL EJECUCIÓN PRESUPUESTO</t>
  </si>
  <si>
    <t>Fuente: SIIF Nación corte a 9 de abril del 2024</t>
  </si>
  <si>
    <t>Compromiso</t>
  </si>
  <si>
    <t>Fecha de Registro</t>
  </si>
  <si>
    <t>Rubro</t>
  </si>
  <si>
    <t>Descripción</t>
  </si>
  <si>
    <t xml:space="preserve">Valor Inicial </t>
  </si>
  <si>
    <t>Valor Actual</t>
  </si>
  <si>
    <t>Valor por pagar</t>
  </si>
  <si>
    <t>Tipo Identificación</t>
  </si>
  <si>
    <t>Identificación</t>
  </si>
  <si>
    <t>Nombre Razón Social</t>
  </si>
  <si>
    <t xml:space="preserve">Justificación </t>
  </si>
  <si>
    <t>A-01-01-01-001-006</t>
  </si>
  <si>
    <t>PRIMA DE SERVICIO</t>
  </si>
  <si>
    <t>Es importante precisar que el Decreto Ley 1045 de 1978 “Por el cual se fijan las reglas generales para la aplicación de las normas sobre prestaciones sociales de los empleados públicos y trabajadores oficiales del sector nacional” establece:
"ARTÍCULO  3. Del reconocimiento de las prestaciones. Las entidades a que se refiere el artículo segundo reconocerán y pagarán a sus empleados públicos únicamente las prestaciones sociales ya establecidas por la ley.
(...)
ARTÍCULO  5. De las prestaciones sociales. Sin perjuicio de lo dispuesto en normas especiales, los organismos a que se refiere el artículo 2 de este Decreto o las entidades de previsión, según el caso, reconocerán y pagarán las siguientes prestaciones sociales:
a) Asistencia médica, obstétrica, farmacéutica, quirúrgica y hospitalaria;
b) Servicio odontológico;
c) Vacaciones;
d) Prima de vacaciones;
e) Prima de navidad;
f) Auxilio por enfermedad;
g) Indemnización por accidente de trabajo o enfermedad profesional;
h) Auxilio de maternidad;
i) Auxilio de cesantía;
j) Pensión vitalicia de jubilación;
l) Pensión de retiro por vejez;
m) Auxilio funerario;
n) Seguro por muerte.
(...)
ARTÍCULO  8. De las vacaciones. Los empleados públicos y trabajadores oficiales tienen derecho a quince (15) días hábiles de vacaciones por cada año de servicios, salvo lo que se disponga en normas o estipulaciones especiales.
(...)
ARTÍCULO  24. De la prima de vacaciones. La prima de vacaciones creada por los Decretos-Leyes 174 y 230 de 1975 continuará reconociéndose a los empleados públicos de los ministerios, departamentos administrativos, superintendencias, establecimientos públicos y unidades administrativas especiales del orden nacional, en los mismos términos en que fuere establecida por las citadas normas.
(...)
ARTÍCULO  28. Del reconocimiento y pago de la prima de vacaciones. La prima de vacaciones se pagará dentro de los cinco días hábiles anteriores a la fecha señalada para la iniciación del descanso remunerado.
(...)
ARTÍCULO  32. De la prima de Navidad. Los empleados públicos y trabajadores oficiales tienen derecho al reconocimiento y pago de una prima de Navidad.
(...)
ARTÍCULO  40. Del auxilio de cesantía. Para efectos del reconocimiento y pago del auxilio de cesantía se sujetará a lo dispuesto en las normas legales o convencionales sobre la materia.
(...)"
Finalmente, estos conceptos son tenidos en cuenta de conformidad con los regímenes salariales, según el caso: Decreto 2048 de 2004, Decreto 3357 de 2009, Decreto 2348 de 2014 o Decreto 473 de 2022.
De acuerdo con lo citado anteriormente, se expiden actos administrativos por los cuales se reconoce, liquida y ordena el pago de prestaciones sociales por retiro del servicio y se reconoce, liquida y reporta el auxilio de cesantías. Contra dichos actos administrativos proceden los recursos de reposición y apelación que establece el Código de Procedimiento Administrativo y de lo Contencioso Administrativo, ante la Dirección de Talento Humano del Ministerio de Relaciones Exteriores, dentro de los diez (10) dias siguientes a la notificación de cada acto administrativo (Art. 67 de la Ley 1437 de 2011).
Teniendo en cuenta lo mencionado anteriormente y hasta tanto el beneficiario no se notifique de los actos administrativos e informe la cuenta bancaria no es posible registrar la obligación y la orden de pago a beneficiario final, en el caso de aquellos que prestaron su servicio en Colombia, y registrar la obligación y la orden de pago con traslado a pagaduría para posterior transferencia bancaria a la cuenta informada, en el caso de aquellos que prestaron su servicio en el exterior, de acuerdo con lo establecido en el artículo 2.9.1.2.1. del Decreto Único Reglamentario 1068 de 2015 “Por medio del cual se expide el Decreto Único Reglamentario del Sector Hacienda y Crédito Público”: 
“ARTÍCULO 2.9.1.2.1. Pago a beneficiario final. Las entidades y órganos ejecutores del SIIF Nación efectuarán el pago de sus obligaciones directamente a los beneficiarios a través de dicho aplicativo con abono a una cuenta bancaria previamente registrada y validada en el mismo. (…)”.
De acuerdo a lo manifestado con anterioridad, el Ministerio de Relaciones Exteriores constituye la reserva presupuestal por concepto de sueldo básico, prima de servicio, bonificación por servicios prestados, prima de navidad, prima de vacacones, indemnización por vacaciones y bonificación especial de recreación porque con la liquidación de la nómina se reconocen y para su pago se requiere que el beneficiario se notifique e informe la cuenta bancaria a su nombre.</t>
  </si>
  <si>
    <t>A-01-01-01-001-009</t>
  </si>
  <si>
    <t>PRIMA DE NAVIDAD</t>
  </si>
  <si>
    <t>A-01-01-01-001-010</t>
  </si>
  <si>
    <t>PRIMA DE VACACIONES</t>
  </si>
  <si>
    <t>A-01-01-03-001-002</t>
  </si>
  <si>
    <t>INDEMNIZACIÓN POR VACACIONES</t>
  </si>
  <si>
    <t>A-01-01-03-001-003</t>
  </si>
  <si>
    <t>BONIFICACIÓN ESPECIAL DE RECREACIÓN</t>
  </si>
  <si>
    <t xml:space="preserve">El Ministerio de Relaciones Exteriores constituye la reserva presupuestal por este concepto teniendo en cuenta que el supervisor radicó la factura de diciembre de 2023 y no fue posible registrar las obligaciones para constitución de cuentas por pagar dado que se requiere validación previa de las facturas en el sistema Olimpia y a al cierre de 2023 no aparecieron </t>
  </si>
  <si>
    <t>Es importante precisar que el Decreto Ley 274 de 2000 “Por el cual se regula el Servicio Exterior de la República y la Carrera Diplomática y Consular” establece:
“ARTÍCULO  62. Beneficios Especiales. Los funcionarios pertenecientes a la Carrera Diplomática y Consular que, en ejercicio de sus funciones y por virtud de la alternación o del cumplimiento de comisiones para situaciones especiales a que se refieren los literales a. y b. del Artículo 53 de este Decreto o para desempeñar cargos de libre nombramiento y remoción, requieran desplazarse al exterior o de un país extranjero a otro o entre ciudades distintas del mismo país, tendrán derecho a los siguientes beneficios en los términos y condiciones que a continuación se formulan:
(…)
b. Viáticos. Por cada desplazamiento, así:
1) Al exterior: La suma equivalente a la asignación básica mensual del cargo de destino más el 75%.
2) Al país: La suma equivalente a la asignación básica mensual del cargo que estaba desempeñando el funcionario al momento del desplazamiento.
c. Prima de Instalación. Cuando se presentare un desplazamiento del exterior al país, después de haber prestado su servicio en planta externa, se reconocerá al funcionario de Carrera Diplomática y Consular una prima de instalación en moneda nacional, por un valor igual a la asignación básica mensual que le correspondiere devengar al funcionario en planta interna. Esta prima se reconocerá en forma adicional a los viáticos mencionados en el literal b., numeral 2) precedente.
Las personas nombradas en cargos de libre nombramiento y remoción o nombradas en provisionalidad, tendrán derecho a la prima de instalación cuando fijen su residencia en el país, lo cual se afirmará mediante escrito que se entenderá presentado bajo la gravedad del juramento. Si la persona no fijare su residencia en el país, en un plazo máximo de seis meses, perderá el derecho a esta prima de instalación.
d. Transporte de Menaje Doméstico.
1) Por desplazamiento al exterior.
Una suma equivalente a la asignación básica mensual del cargo de destino en el exterior.
2) Por desplazamiento al País.
Una suma equivalente a la asignación básica mensual del cargo que estaba desempeñando en el exterior.
(…)”.
De acuerdo con la norma citada anteriormente, los conceptos de Viáticos y Transporte de Menaje Doméstico y Prima de Instalación son condiciones laborales especiales. Estos conceptos corresponden a erogaciones contempladas en el presupuesto de gastos de funcionamiento del Ministerio de Relaciones Exteriores dentro de la cuenta de Gastos de Personal - Remuneraciones no constitutivas de factor salarial. 
Además, con la expedición del acto administrativo el Ministerio de Relaciones Exteriores reconoce los beneficios laborales especiales a que hubiere lugar con causa en el desplazamiento. Para lo cual se tiene en cuenta:
• El Parágrafo 1 del artículo 39 del Decreto 274 de 2000, el funcionario de carrera diplomática a partir de la comunicación del acto administrativo respectivo, tendrá derecho a dos meses de plazo para iniciar sus labores en el nuevo destino.
• El literal d. del articulo 61 del Decreto 274 de 2000, cuando el funcionario en provisionalidad sea desvinculado del servicio, tendrá derecho a dos meses de plazo para hacer dejación del cargo y regresar al país. 
• El artículo 2.2.5.1.7 del Decreto 1083 de 2015, plazos para la posesión. Aceptado el nombramiento, la persona designada deberá tomar posesión del empleo dentro de los diez (10) días hábiles siguientes. Este término podrá prorrogarse, por escrito, hasta por noventa días (90) hábiles más, si el designado no residiere en el lugar de ubicación del empleo, o por causa justificada a juicio de la autoridad nominadora.
Teniendo en cuenta lo mencionado anteriormente y hasta tanto el beneficiario no informe la cuenta bancaria no es posible registrar la obligación y la orden de pago a beneficiario final, de acuerdo con lo establecido en el artículo 2.9.1.2.1. del Decreto Único Reglamentario 1068 de 2015 “Por medio del cual se expide el Decreto Único Reglamentario del Sector Hacienda y Crédito Público”: 
“ARTÍCULO 2.9.1.2.1. Pago a beneficiario final. Las entidades y órganos ejecutores del SIIF Nación efectuarán el pago de sus obligaciones directamente a los beneficiarios a través de dicho aplicativo con abono a una cuenta bancaria previamente registrada y validada en el mismo. (…)”.
De acuerdo a lo manifestado con anterioridad, el Ministerio de Relaciones Exteriores constituye la reserva presupuestal por concepto de Viáticos y Transporte de Menaje Doméstico y Prima de Instalación porque son condiciones laborales especiales y con la expedición del acto administrativo se reconocen y para su pago se requiere que el beneficiario informe la cuenta bancaria a su nombre.</t>
  </si>
  <si>
    <t>Cédula de Ciudadanía</t>
  </si>
  <si>
    <t>1012390517</t>
  </si>
  <si>
    <t>MEJIA MORENO MERY JULIETT</t>
  </si>
  <si>
    <t>7221304</t>
  </si>
  <si>
    <t>CASTIBLANCO MORENO FERNANDO ARNULFO</t>
  </si>
  <si>
    <t>16698397</t>
  </si>
  <si>
    <t>DELVASTO HERNANDEZ FREDDY FERNANDO</t>
  </si>
  <si>
    <t>51787384</t>
  </si>
  <si>
    <t>MEDINA ROMERO FLOR ANGELA</t>
  </si>
  <si>
    <t>1110469521</t>
  </si>
  <si>
    <t>PINEDA MEDINA RUBEN DARIO</t>
  </si>
  <si>
    <t>A-01-01-03-074</t>
  </si>
  <si>
    <t>SERVICIOS PROFESIONALES, CIENTÍFICOS Y TÉCNICOS (EXCEPTO LOS SERVICIOS DE INVESTIGACION, URBANISMO, JURÍDICOS Y DE CONTABILIDAD)</t>
  </si>
  <si>
    <t>NIT</t>
  </si>
  <si>
    <t>900380150</t>
  </si>
  <si>
    <t>EVALUA SALUD IPS SAS</t>
  </si>
  <si>
    <t>A-01-01-03-015</t>
  </si>
  <si>
    <t>PRIMA DE INSTALACIÓN</t>
  </si>
  <si>
    <t>32654359</t>
  </si>
  <si>
    <t>NAME CARDOZO MARGARITA ROSA</t>
  </si>
  <si>
    <t>32774783</t>
  </si>
  <si>
    <t>BADEL GOMEZ ANA MARIA</t>
  </si>
  <si>
    <t>1030611247</t>
  </si>
  <si>
    <t>AYALA SUAREZ MIGUEL ANGEL</t>
  </si>
  <si>
    <t>63561490</t>
  </si>
  <si>
    <t>IBAÑEZ SANTAMARIA JUANITA</t>
  </si>
  <si>
    <t>1018455576</t>
  </si>
  <si>
    <t>GARCIA ROMERO DANIELA</t>
  </si>
  <si>
    <t>64557329</t>
  </si>
  <si>
    <t>CARMONA CORRALES SANDRA ISABEL</t>
  </si>
  <si>
    <t>32606775</t>
  </si>
  <si>
    <t>ROSALES SERGE LILIANA TERESA</t>
  </si>
  <si>
    <t>91263666</t>
  </si>
  <si>
    <t>LOZANO PICON RICARDO JOSE</t>
  </si>
  <si>
    <t>19071325</t>
  </si>
  <si>
    <t>ALAMEDA ALVARADO FERNANDO</t>
  </si>
  <si>
    <t>79784522</t>
  </si>
  <si>
    <t>DOMINGUEZ ARDILA CESAR AUGUSTO</t>
  </si>
  <si>
    <t>52995026</t>
  </si>
  <si>
    <t>CRISTANCHO ROCHA ANA MARIA</t>
  </si>
  <si>
    <t>1128420739</t>
  </si>
  <si>
    <t>BORJA LOZANO NADIA MARIA</t>
  </si>
  <si>
    <t>16479364</t>
  </si>
  <si>
    <t>GAMBOA ZUÑIGA OSCAR</t>
  </si>
  <si>
    <t>39548433</t>
  </si>
  <si>
    <t>MORENO PIRAQUIVE ALEXANDRA</t>
  </si>
  <si>
    <t>36068817</t>
  </si>
  <si>
    <t>SANCHEZ SUAREZ PAOLA ANDREA</t>
  </si>
  <si>
    <t>3093701</t>
  </si>
  <si>
    <t>MAYORGA ACOSTA EFRAIN</t>
  </si>
  <si>
    <t>1042445839</t>
  </si>
  <si>
    <t>VALENCIANO CASTRO DANIELA PAOLA</t>
  </si>
  <si>
    <t>34395179</t>
  </si>
  <si>
    <t>CAMAYO ARBOLEDA MARIA NINFA</t>
  </si>
  <si>
    <t>80505640</t>
  </si>
  <si>
    <t>CORREA GODOY LEONARDO ENRIQUE</t>
  </si>
  <si>
    <t>Cédula de Extranjería</t>
  </si>
  <si>
    <t>50498165</t>
  </si>
  <si>
    <t>GADZIEMSKA ANNA MARIA</t>
  </si>
  <si>
    <t>1151949100</t>
  </si>
  <si>
    <t>SAENZ HENAO MARIA JULIANA</t>
  </si>
  <si>
    <t>80243218</t>
  </si>
  <si>
    <t>ADAMES BERNAL STEVE ALBERT</t>
  </si>
  <si>
    <t>36995781</t>
  </si>
  <si>
    <t>VILLACRES CABEZAS BLANCA MARINA</t>
  </si>
  <si>
    <t>31888093</t>
  </si>
  <si>
    <t>LOPEZ CASTAÑEDA PATRICIA</t>
  </si>
  <si>
    <t>1020723751</t>
  </si>
  <si>
    <t>MEJIA GIRALDO DANIELA</t>
  </si>
  <si>
    <t>52714963</t>
  </si>
  <si>
    <t>ARANGO MUZZOLINI MARIA CRISTINA</t>
  </si>
  <si>
    <t>1032359127</t>
  </si>
  <si>
    <t>FERRO RICO FRANCY ALEJANDRA</t>
  </si>
  <si>
    <t>10164793</t>
  </si>
  <si>
    <t>GONZALEZ CASTRO JOSE ORLANDO</t>
  </si>
  <si>
    <t>60309247</t>
  </si>
  <si>
    <t>CRISTANCHO GUERRERO ZAIDA PATRICIA</t>
  </si>
  <si>
    <t>27094791</t>
  </si>
  <si>
    <t>MARTINEZ NUÑEZ MIRIAM LUCIA</t>
  </si>
  <si>
    <t>1053771384</t>
  </si>
  <si>
    <t>OSPINA TORO SERGIO LUIS</t>
  </si>
  <si>
    <t>72220624</t>
  </si>
  <si>
    <t>RAMIREZ PEREZ GUILLERMO JOSE</t>
  </si>
  <si>
    <t>52244852</t>
  </si>
  <si>
    <t>MEJIA MOLINA DIANA PATRICIA</t>
  </si>
  <si>
    <t>1037599737</t>
  </si>
  <si>
    <t>VELEZ CRISMATT MARIA CLAUDIA</t>
  </si>
  <si>
    <t>1018436707</t>
  </si>
  <si>
    <t>SANCHEZ GARCIA NATHALIA</t>
  </si>
  <si>
    <t>52715284</t>
  </si>
  <si>
    <t>AFANADOR HIDALGO DIANA CATALINA</t>
  </si>
  <si>
    <t>1032360785</t>
  </si>
  <si>
    <t>DIAZ BEJARANO DAVID RENATO</t>
  </si>
  <si>
    <t>1019044671</t>
  </si>
  <si>
    <t>TORRES MUÑOZ FRANCISCO ALEJANDRO</t>
  </si>
  <si>
    <t>11235818</t>
  </si>
  <si>
    <t>SERRANO ALARCON YESID ANDRES</t>
  </si>
  <si>
    <t>1088290778</t>
  </si>
  <si>
    <t>DIAZ HENAO LAURA VICTORIA</t>
  </si>
  <si>
    <t>1140835990</t>
  </si>
  <si>
    <t>TRIANA SALAZAR LINA VANESSA</t>
  </si>
  <si>
    <t>1036618200</t>
  </si>
  <si>
    <t>NAVARRO ANGEL JUANITA</t>
  </si>
  <si>
    <t>1010183862</t>
  </si>
  <si>
    <t>BONILLA LOZANO YESID FERNANDO</t>
  </si>
  <si>
    <t>52173762</t>
  </si>
  <si>
    <t>BELTRAN ESPITIA MONICA</t>
  </si>
  <si>
    <t>79565505</t>
  </si>
  <si>
    <t>PAREDES ROJAS GUSTAVO HUMBERTO</t>
  </si>
  <si>
    <t>79358093</t>
  </si>
  <si>
    <t>SOLANO SOSSA MANUEL HERNANDO</t>
  </si>
  <si>
    <t>14242761</t>
  </si>
  <si>
    <t>ABADIA MONDRAGON JAIRO AUGUSTO</t>
  </si>
  <si>
    <t>51872690</t>
  </si>
  <si>
    <t>QUINTERO CORREA NOHRA MARIA</t>
  </si>
  <si>
    <t>24320941</t>
  </si>
  <si>
    <t>PRIETO ABAD ANA MARIA</t>
  </si>
  <si>
    <t>51805322</t>
  </si>
  <si>
    <t>PAUWELS TUMIÑAN VICTORIA EUGENIA OLGA</t>
  </si>
  <si>
    <t>9971245</t>
  </si>
  <si>
    <t>Ramirez Garcia Oscar Alirio</t>
  </si>
  <si>
    <t>79261720</t>
  </si>
  <si>
    <t>SANCHEZ ORJUELA JOHN</t>
  </si>
  <si>
    <t>1143363197</t>
  </si>
  <si>
    <t>TOREAU ZULETA LIGIA</t>
  </si>
  <si>
    <t>1026259569</t>
  </si>
  <si>
    <t>ARROYAVE MONSALVE NATASHA</t>
  </si>
  <si>
    <t>1017188797</t>
  </si>
  <si>
    <t>GONZALEZ VELASQUEZ MANUELA</t>
  </si>
  <si>
    <t>52538923</t>
  </si>
  <si>
    <t>SANCHEZ GOMEZ CONSTANZA LUCIA</t>
  </si>
  <si>
    <t>52257636</t>
  </si>
  <si>
    <t>DE LA TORRE BENITEZ ANGELA MARIA</t>
  </si>
  <si>
    <t>51626379</t>
  </si>
  <si>
    <t>ROMERO REY NERI NELSY</t>
  </si>
  <si>
    <t>41764610</t>
  </si>
  <si>
    <t>NIETO GARCIA OLGA JUDITH</t>
  </si>
  <si>
    <t>1022381431</t>
  </si>
  <si>
    <t>RANGEL LEON VALENTINA</t>
  </si>
  <si>
    <t>51817181</t>
  </si>
  <si>
    <t>MARIN DUQUE DAMARIS</t>
  </si>
  <si>
    <t>23235428</t>
  </si>
  <si>
    <t>MARRUGO MARRUGO NEILA ROSA</t>
  </si>
  <si>
    <t>VIÁTICOS Y MENAJE DE FUNCIONARIOS DEL SERVICIO EXTERIOR</t>
  </si>
  <si>
    <t>1128266091</t>
  </si>
  <si>
    <t>MESA SALINAS MARIA CAROLINA</t>
  </si>
  <si>
    <t>91267021</t>
  </si>
  <si>
    <t>ROJAS ARANGO JUAN CARLOS</t>
  </si>
  <si>
    <t>80875965</t>
  </si>
  <si>
    <t>CASTRO MORALES JUAN PABLO</t>
  </si>
  <si>
    <t>1020756193</t>
  </si>
  <si>
    <t>HINCAPIE MATOMA LUIS HERNAN</t>
  </si>
  <si>
    <t>79059613</t>
  </si>
  <si>
    <t>CASTRO RODRIGUEZ CESAR AUGUSTO</t>
  </si>
  <si>
    <t>1018408533</t>
  </si>
  <si>
    <t>MOYA GALVIZ CARLOS ANDRÉS</t>
  </si>
  <si>
    <t>52111142</t>
  </si>
  <si>
    <t>PEÑA SARMIENTO MARIA</t>
  </si>
  <si>
    <t>1014211421</t>
  </si>
  <si>
    <t>ARAMBULO VALERO ANGELICA PAOLA</t>
  </si>
  <si>
    <t>1030561508</t>
  </si>
  <si>
    <t>MARTINEZ MARTINEZ ANDERSON FABIAN</t>
  </si>
  <si>
    <t>MINISTERIO DE RELACIONES EXTERIORES
RELACIÓN DE CUENTAS POR PAGAR CONSTITUIDAS A 31 DE DICIEMBRE DE 2023
EJECUTADAS A 9 DE ABRIL DE 2024</t>
  </si>
  <si>
    <t>Obligación</t>
  </si>
  <si>
    <t>Es importante precisar que el Decreto Ley 1045 de 1978 “Por el cual se fijan las reglas generales para la aplicación de las normas sobre prestaciones sociales de los empleados públicos y trabajadores oficiales del sector nacional” establece:
"ARTÍCULO  3. Del reconocimiento de las prestaciones. Las entidades a que se refiere el artículo segundo reconocerán y pagarán a sus empleados públicos únicamente las prestaciones sociales ya establecidas por la ley.
(...)
ARTÍCULO  5. De las prestaciones sociales. Sin perjuicio de lo dispuesto en normas especiales, los organismos a que se refiere el artículo 2 de este Decreto o las entidades de previsión, según el caso, reconocerán y pagarán las siguientes prestaciones sociales:
a) Asistencia médica, obstétrica, farmacéutica, quirúrgica y hospitalaria;
b) Servicio odontológico;
c) Vacaciones;
d) Prima de vacaciones;
e) Prima de navidad;
f) Auxilio por enfermedad;
g) Indemnización por accidente de trabajo o enfermedad profesional;
h) Auxilio de maternidad;
i) Auxilio de cesantía;
j) Pensión vitalicia de jubilación;
l) Pensión de retiro por vejez;
m) Auxilio funerario;
n) Seguro por muerte.
(...)
ARTÍCULO  8. De las vacaciones. Los empleados públicos y trabajadores oficiales tienen derecho a quince (15) días hábiles de vacaciones por cada año de servicios, salvo lo que se disponga en normas o estipulaciones especiales.
(...)
ARTÍCULO  24. De la prima de vacaciones. La prima de vacaciones creada por los Decretos-Leyes 174 y 230 de 1975 continuará reconociéndose a los empleados públicos de los ministerios, departamentos administrativos, superintendencias, establecimientos públicos y unidades administrativas especiales del orden nacional, en los mismos términos en que fuere establecida por las citadas normas.
(...)
ARTÍCULO  28. Del reconocimiento y pago de la prima de vacaciones. La prima de vacaciones se pagará dentro de los cinco días hábiles anteriores a la fecha señalada para la iniciación del descanso remunerado.
(...)
ARTÍCULO  32. De la prima de Navidad. Los empleados públicos y trabajadores oficiales tienen derecho al reconocimiento y pago de una prima de Navidad.
(...)
ARTÍCULO  40. Del auxilio de cesantía. Para efectos del reconocimiento y pago del auxilio de cesantía se sujetará a lo dispuesto en las normas legales o convencionales sobre la materia.
(...)"
Finalmente, estos conceptos son tenidos en cuenta de conformidad con los regímenes salariales, según el caso: Decreto 2048 de 2004, Decreto 3357 de 2009, Decreto 2348 de 2014 o Decreto 473 de 2022.
De acuerdo con lo citado anteriormente, se expiden actos administrativos por los cuales se reconoce, liquida y ordena el pago de prestaciones sociales por retiro del servicio y se reconoce, liquida y reporta el auxilio de cesantías. Contra dichos actos administrativos proceden los recursos de reposición y apelación que establece el Código de Procedimiento Administrativo y de lo Contencioso Administrativo, ante la Dirección de Talento Humano del Ministerio de Relaciones Exteriores, dentro de los diez (10) dias siguientes a la notificación de cada acto administrativo (Art. 67 de la Ley 1437 de 2011).
Teniendo en cuenta lo mencionado anteriormente y hasta tanto el beneficiario no se notifique de los actos administrativos e informe la cuenta bancaria no es posible registrar la obligación y la orden de pago a beneficiario final, en el caso de aquellos que prestaron su servicio en Colombia, y registrar la obligación y la orden de pago con traslado a pagaduría para posterior transferencia bancaria a la cuenta informada, en el caso de aquellos que prestaron su servicio en el exterior, de acuerdo con lo establecido en el artículo 2.9.1.2.1. del Decreto Único Reglamentario 1068 de 2015 “Por medio del cual se expide el Decreto Único Reglamentario del Sector Hacienda y Crédito Público”: 
“ARTÍCULO 2.9.1.2.1. Pago a beneficiario final. Las entidades y órganos ejecutores del SIIF Nación efectuarán el pago de sus obligaciones directamente a los beneficiarios a través de dicho aplicativo con abono a una cuenta bancaria previamente registrada y validada en el mismo. (…)”.
De acuerdo a lo manifestado con anterioridad, el Ministerio de Relaciones Exteriores constituye cuenta por pagar por estos conceptos dado que la información  se recibió cuando ya no se podiá registrar el pago de acuerdo a la circular de cierre de vigencia establecida por el Ministerio de Hacienda y Crédito Público, para el caso de nómina de retirados las personas aún no se notificaban.</t>
  </si>
  <si>
    <t>A-01-01-03-001-001</t>
  </si>
  <si>
    <t>VACACIONES</t>
  </si>
  <si>
    <t>A-02-02-02-008-003</t>
  </si>
  <si>
    <t>El Ministerio de Relaciones Exteriores constituye la reserva presupuestal por este concepto teniendo en cuenta que la información se recibió posterior a la fecha límite  para el registro de ordenes de pago  establecida por el Ministerio de Hacienda y Crédito Público  en la circular de cierre de vigencia de 2023.</t>
  </si>
  <si>
    <t>1026280471</t>
  </si>
  <si>
    <t>ACOSTA GUETE CAMILO ANDRES</t>
  </si>
  <si>
    <t>Es importante precisar que el Decreto Ley 274 de 2000 “Por el cual se regula el Servicio Exterior de la República y la Carrera Diplomática y Consular” establece:
“ARTÍCULO  62. Beneficios Especiales. Los funcionarios pertenecientes a la Carrera Diplomática y Consular que, en ejercicio de sus funciones y por virtud de la alternación o del cumplimiento de comisiones para situaciones especiales a que se refieren los literales a. y b. del Artículo 53 de este Decreto o para desempeñar cargos de libre nombramiento y remoción, requieran desplazarse al exterior o de un país extranjero a otro o entre ciudades distintas del mismo país, tendrán derecho a los siguientes beneficios en los términos y condiciones que a continuación se formulan:
(…)
b. Viáticos. Por cada desplazamiento, así:
1) Al exterior: La suma equivalente a la asignación básica mensual del cargo de destino más el 75%.
2) Al país: La suma equivalente a la asignación básica mensual del cargo que estaba desempeñando el funcionario al momento del desplazamiento.
c. Prima de Instalación. Cuando se presentare un desplazamiento del exterior al país, después de haber prestado su servicio en planta externa, se reconocerá al funcionario de Carrera Diplomática y Consular una prima de instalación en moneda nacional, por un valor igual a la asignación básica mensual que le correspondiere devengar al funcionario en planta interna. Esta prima se reconocerá en forma adicional a los viáticos mencionados en el literal b., numeral 2) precedente.
Las personas nombradas en cargos de libre nombramiento y remoción o nombradas en provisionalidad, tendrán derecho a la prima de instalación cuando fijen su residencia en el país, lo cual se afirmará mediante escrito que se entenderá presentado bajo la gravedad del juramento. Si la persona no fijare su residencia en el país, en un plazo máximo de seis meses, perderá el derecho a esta prima de instalación.
d. Transporte de Menaje Doméstico.
1) Por desplazamiento al exterior.
Una suma equivalente a la asignación básica mensual del cargo de destino en el exterior.
2) Por desplazamiento al País.
Una suma equivalente a la asignación básica mensual del cargo que estaba desempeñando en el exterior.
(…)”.
De acuerdo con la norma citada anteriormente, los conceptos de Viáticos y Transporte de Menaje Doméstico y Prima de Instalación son condiciones laborales especiales. Estos conceptos corresponden a erogaciones contempladas en el presupuesto de gastos de funcionamiento del Ministerio de Relaciones Exteriores dentro de la cuenta de Gastos de Personal - Remuneraciones no constitutivas de factor salarial. 
Además, con la expedición del acto administrativo el Ministerio de Relaciones Exteriores reconoce los beneficios laborales especiales a que hubiere lugar con causa en el desplazamiento. Para lo cual se tiene en cuenta:
• El Parágrafo 1 del artículo 39 del Decreto 274 de 2000, el funcionario de carrera diplomática a partir de la comunicación del acto administrativo respectivo, tendrá derecho a dos meses de plazo para iniciar sus labores en el nuevo destino.
• El literal d. del articulo 61 del Decreto 274 de 2000, cuando el funcionario en provisionalidad sea desvinculado del servicio, tendrá derecho a dos meses de plazo para hacer dejación del cargo y regresar al país. 
• El artículo 2.2.5.1.7 del Decreto 1083 de 2015, plazos para la posesión. Aceptado el nombramiento, la persona designada deberá tomar posesión del empleo dentro de los diez (10) días hábiles siguientes. Este término podrá prorrogarse, por escrito, hasta por noventa días (90) hábiles más, si el designado no residiere en el lugar de ubicación del empleo, o por causa justificada a juicio de la autoridad nominadora.
“ARTÍCULO 2.9.1.2.1. Pago a beneficiario final. Las entidades y órganos ejecutores del SIIF Nación efectuarán el pago de sus obligaciones directamente a los beneficiarios a través de dicho aplicativo con abono a una cuenta bancaria previamente registrada y validada en el mismo. (…)”.
De acuerdo a lo manifestado con anterioridad, el Ministerio de Relaciones Exteriores constituye cuenta por pagar por estos conceptos dado que la información  se recibió cuando ya no se podiá registrar el pago de acuerdo a la circular de cierre de vigencia establecida por el Ministerio de Hacienda y Crédito Público</t>
  </si>
  <si>
    <t>45551062</t>
  </si>
  <si>
    <t>STEER VARELA MARIA ANGELICA</t>
  </si>
  <si>
    <t>1075273433</t>
  </si>
  <si>
    <t>MORENO REYES MARIA PAULA</t>
  </si>
  <si>
    <t>1018449776</t>
  </si>
  <si>
    <t>CABALLERO MENESES LAURA STEPHANIE</t>
  </si>
  <si>
    <t>52656696</t>
  </si>
  <si>
    <t>OLAYA TRIANA ELIANA LICET</t>
  </si>
  <si>
    <t>899999042</t>
  </si>
  <si>
    <t>MINISTERIO DE RELACIONES EXTERIORES</t>
  </si>
  <si>
    <t>Tipo Documento Soporte</t>
  </si>
  <si>
    <t>Número Documento Soporte</t>
  </si>
  <si>
    <t>Observaciones</t>
  </si>
  <si>
    <t>A-01-01-01-001-008</t>
  </si>
  <si>
    <t>HORAS EXTRAS, DOMINICALES, FESTIVOS Y RECARGOS</t>
  </si>
  <si>
    <t>4113850</t>
  </si>
  <si>
    <t>CARREÑO NUÑEZ ALVARO HERNANDO</t>
  </si>
  <si>
    <t>RESOLUCION</t>
  </si>
  <si>
    <t>744</t>
  </si>
  <si>
    <t>Pago de Pasivos-Exigibles -Vigencias Expiradas compensatorios 2023</t>
  </si>
  <si>
    <t>5697866</t>
  </si>
  <si>
    <t>SAAVEDRA CACERES ALVARO</t>
  </si>
  <si>
    <t>11320200</t>
  </si>
  <si>
    <t>OSPINA SILVA CARLOS ALBERTO</t>
  </si>
  <si>
    <t>11520495</t>
  </si>
  <si>
    <t>CRISTANCHO CAICEDO NESTOR ORLANDO</t>
  </si>
  <si>
    <t>14326393</t>
  </si>
  <si>
    <t>ESCOBAR CANDIA WILMAR ANDRES</t>
  </si>
  <si>
    <t>35330420</t>
  </si>
  <si>
    <t>RODRIGUEZ BARRANTES BLANCA JUDITH</t>
  </si>
  <si>
    <t>39745831</t>
  </si>
  <si>
    <t>ZAPATA RODRIGUEZ HILDA</t>
  </si>
  <si>
    <t>51844445</t>
  </si>
  <si>
    <t>GONZALEZ GOMEZ ELIZABETH</t>
  </si>
  <si>
    <t>52081351</t>
  </si>
  <si>
    <t>PATIÑO SUAREZ SONIA DEYSI</t>
  </si>
  <si>
    <t>52308444</t>
  </si>
  <si>
    <t>GOMEZ QUEVEDO SANDRA MILENA</t>
  </si>
  <si>
    <t>52486226</t>
  </si>
  <si>
    <t>MONTANA BECERRA JAZBLEYDY</t>
  </si>
  <si>
    <t>52488976</t>
  </si>
  <si>
    <t>YAYA BECERRA SONIA JOHANNA</t>
  </si>
  <si>
    <t>52581176</t>
  </si>
  <si>
    <t>QUINTERO RODRIGUEZ ANA ISABEL</t>
  </si>
  <si>
    <t>63492471</t>
  </si>
  <si>
    <t>MORA ANA LUCIA</t>
  </si>
  <si>
    <t>79048376</t>
  </si>
  <si>
    <t>GIL CAJIGAS JOAQUIN ALBERTO</t>
  </si>
  <si>
    <t>79056791</t>
  </si>
  <si>
    <t>MELO BARBOSA LEONEL ORLANDO</t>
  </si>
  <si>
    <t>79100907</t>
  </si>
  <si>
    <t>DIAZ RAMOS JOSE ALONSO</t>
  </si>
  <si>
    <t>79104859</t>
  </si>
  <si>
    <t>BERNAL OSPINA ISRAEL</t>
  </si>
  <si>
    <t>79110401</t>
  </si>
  <si>
    <t>TOVAR DIAZ CARLOS ARTURO</t>
  </si>
  <si>
    <t>79122180</t>
  </si>
  <si>
    <t>LOPEZ RIAÑO HERNANDO</t>
  </si>
  <si>
    <t>79127502</t>
  </si>
  <si>
    <t>ALDANA ALEJO CARLOS</t>
  </si>
  <si>
    <t>79256912</t>
  </si>
  <si>
    <t>BUENO NEIRA OSCAR ALFONSO</t>
  </si>
  <si>
    <t>79319458</t>
  </si>
  <si>
    <t>QUINTERO ROJAS LEONARDO ISAIAS</t>
  </si>
  <si>
    <t>79321260</t>
  </si>
  <si>
    <t>AREVALO GOMEZ JOSE EDUARDO</t>
  </si>
  <si>
    <t>79339074</t>
  </si>
  <si>
    <t>VARGAS SIERRA REINALDO</t>
  </si>
  <si>
    <t>79405011</t>
  </si>
  <si>
    <t>SEGURA SILVA EDGAR EMILIO</t>
  </si>
  <si>
    <t>79430268</t>
  </si>
  <si>
    <t>MULFORD VARGAS ADRIAN FERNANDO</t>
  </si>
  <si>
    <t>79447067</t>
  </si>
  <si>
    <t>ANGEL CHACON JAIRO</t>
  </si>
  <si>
    <t>79515199</t>
  </si>
  <si>
    <t>SAENZ LINARES GUSTAVO</t>
  </si>
  <si>
    <t>79517220</t>
  </si>
  <si>
    <t>CARDENAS LOPEZ JOHN MARIO</t>
  </si>
  <si>
    <t>79533269</t>
  </si>
  <si>
    <t>OTERO LAME OSCAR RICARDO</t>
  </si>
  <si>
    <t>79533887</t>
  </si>
  <si>
    <t>RUIZ SEGURA HERNANDO</t>
  </si>
  <si>
    <t>79614255</t>
  </si>
  <si>
    <t>NIETO CORTES JANSI</t>
  </si>
  <si>
    <t>79686145</t>
  </si>
  <si>
    <t>BARBOSA GORDILLO WALBERTO</t>
  </si>
  <si>
    <t>79714839</t>
  </si>
  <si>
    <t>CASTRO ARENAS HECTOR FERNEY</t>
  </si>
  <si>
    <t>79893909</t>
  </si>
  <si>
    <t>ORDUZ BUITRAGO CARLOS GIOVANNY</t>
  </si>
  <si>
    <t>80008040</t>
  </si>
  <si>
    <t>PINTO NAVARRETE CARLOS ANDRES</t>
  </si>
  <si>
    <t>80041645</t>
  </si>
  <si>
    <t>CARDOZO FALLA ANDRES MAURICIO</t>
  </si>
  <si>
    <t>80057775</t>
  </si>
  <si>
    <t>RUIZ ROMERO DIEGO MAURICIO</t>
  </si>
  <si>
    <t>80154102</t>
  </si>
  <si>
    <t>DAZA ORTIZ EDWARD ANDRES</t>
  </si>
  <si>
    <t>80169101</t>
  </si>
  <si>
    <t>CABANZO VANEGAS ANDRES EDUARDO</t>
  </si>
  <si>
    <t>80188942</t>
  </si>
  <si>
    <t>MELENDEZ CUEVAS JAVIER MARCELO</t>
  </si>
  <si>
    <t>80382692</t>
  </si>
  <si>
    <t>PULIDO ACOSTA FABIO</t>
  </si>
  <si>
    <t>80493743</t>
  </si>
  <si>
    <t>DIAZ SALAMANCA ISRAEL</t>
  </si>
  <si>
    <t>80721017</t>
  </si>
  <si>
    <t>VELA MATEUS HARVY HEDIGNER</t>
  </si>
  <si>
    <t>80878888</t>
  </si>
  <si>
    <t>AGUIRRE DIEGO ARMANDO</t>
  </si>
  <si>
    <t>80912925</t>
  </si>
  <si>
    <t>CRUZ PINILLA GIOVANNY FERNANDO</t>
  </si>
  <si>
    <t>1012348384</t>
  </si>
  <si>
    <t>LEAL RUIZ OSCAR ESNEIDER</t>
  </si>
  <si>
    <t>1013578767</t>
  </si>
  <si>
    <t>MARTIN RODRIGUEZ DIEGO ALBERTO</t>
  </si>
  <si>
    <t>1014200974</t>
  </si>
  <si>
    <t>AREVALO CHAPARRO DANIEL ESTEBAN</t>
  </si>
  <si>
    <t>1020788944</t>
  </si>
  <si>
    <t>GUASCA HERNANDEZ DANIEL GUILLERMO</t>
  </si>
  <si>
    <t>1022348089</t>
  </si>
  <si>
    <t>RINCON SANCHEZ JURIETH PAOLA</t>
  </si>
  <si>
    <t>1024460866</t>
  </si>
  <si>
    <t>RUIZ VANEGAS FABIAN ALEXANDER</t>
  </si>
  <si>
    <t>1030680198</t>
  </si>
  <si>
    <t>DIAZ MEDINA ROBERTS ANDRES</t>
  </si>
  <si>
    <t>1033697621</t>
  </si>
  <si>
    <t>GUERRERO CORDOBA HECTOR LEONARDO</t>
  </si>
  <si>
    <t>1057547893</t>
  </si>
  <si>
    <t>VARGAS BLANCO JEAFRY SAMIR</t>
  </si>
  <si>
    <t>13993222</t>
  </si>
  <si>
    <t>MONTENEGRO ESCARRAGA JOSE AUDIAS</t>
  </si>
  <si>
    <t>0836</t>
  </si>
  <si>
    <t>19251374</t>
  </si>
  <si>
    <t>GUADA GONZALEZ NELSON</t>
  </si>
  <si>
    <t>39543692</t>
  </si>
  <si>
    <t>RODRIGUEZ GUZMAN ESPERANZA</t>
  </si>
  <si>
    <t>79061841</t>
  </si>
  <si>
    <t>JIMENEZ AMAYA ARNOL</t>
  </si>
  <si>
    <t>79434753</t>
  </si>
  <si>
    <t>QUINTERO GALLEGOS JUAN CARLOS</t>
  </si>
  <si>
    <t>79688860</t>
  </si>
  <si>
    <t>CASAS AREVALO WILSON EDUARDO</t>
  </si>
  <si>
    <t>79820363</t>
  </si>
  <si>
    <t>CUEVAS MONSALVE JORGE</t>
  </si>
  <si>
    <t>79826231</t>
  </si>
  <si>
    <t>MONTANO SIERRA CESAR AUGUSTO</t>
  </si>
  <si>
    <t>79857804</t>
  </si>
  <si>
    <t>GOMEZ PADILLA MAURICIO GEOVANNI</t>
  </si>
  <si>
    <t>80208115</t>
  </si>
  <si>
    <t>RODRIGUEZ BELLO ALVARO</t>
  </si>
  <si>
    <t>80499000</t>
  </si>
  <si>
    <t>ACERO GUTIERREZ JAVIER ENRIQUE</t>
  </si>
  <si>
    <t>80827091</t>
  </si>
  <si>
    <t>BARRERA PEÑA HUBER</t>
  </si>
  <si>
    <t>80878967</t>
  </si>
  <si>
    <t>CARVAJAL GONZALEZ WILSON DE JESUS</t>
  </si>
  <si>
    <t>1010207915</t>
  </si>
  <si>
    <t>MORENO GUERRERO JOSSIE ESTEBAN</t>
  </si>
  <si>
    <t>1014180043</t>
  </si>
  <si>
    <t>SIERRA RIOS LUIS MAURICIO</t>
  </si>
  <si>
    <t>1015400437</t>
  </si>
  <si>
    <t>JIMENEZ AMAYA ENNY JOHANNA</t>
  </si>
  <si>
    <t>1015451021</t>
  </si>
  <si>
    <t>GOMEZ CALDERON VANESSA KATHERINE</t>
  </si>
  <si>
    <t>1023929608</t>
  </si>
  <si>
    <t>GOMEZ CANO JEFERSON CAMILO</t>
  </si>
  <si>
    <t>1030522815</t>
  </si>
  <si>
    <t>POLANCO NUÑEZ CRISTOPHER ALEX</t>
  </si>
  <si>
    <t>1072191102</t>
  </si>
  <si>
    <t>DIAZ RODRIGUEZ YEIRSON FABIAN</t>
  </si>
  <si>
    <t>1020723303</t>
  </si>
  <si>
    <t>OSORIO BETANCUR JORGE ANDRES</t>
  </si>
  <si>
    <t>1674</t>
  </si>
  <si>
    <t>Pago Pasivos Exigibles - Vigencias Expiradas - Viaticos y Menaje de regreso para un Primer Secretario de Relaciones Exteriores, codigo 2112, grado 19, en dolares vigencia 2022</t>
  </si>
  <si>
    <t>Pago Pasivos Exigibles - Vigencias Expiradas - Prima de Instalación para un Primer Secretario de Relaciones Exteriores, código 2112, grado 19 vigencia 2022.</t>
  </si>
  <si>
    <t>MINISTERIO DE RELACIONES EXTERIORES
RELACIÓN DE VIGENCIAS EXPIRADAS 
 A 9 DE ABRIL DE 2024</t>
  </si>
  <si>
    <t xml:space="preserve">MINISTERIO DE RELACIONES EXTERIORES
RELACIÓN DE RESERVAS PRESUPUESTALES CONSTITUIDAS A 31 DE DICIEMBRE DE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</si>
</sst>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0">
    <font>
      <sz val="11"/>
      <color theme="1"/>
      <name val="Aptos Narrow"/>
      <family val="2"/>
      <scheme val="minor"/>
    </font>
    <font>
      <sz val="11"/>
      <color theme="1"/>
      <name val="Aptos Narrow"/>
      <family val="2"/>
      <scheme val="minor"/>
    </font>
    <font>
      <sz val="8"/>
      <name val="Verdana"/>
      <family val="2"/>
    </font>
    <font>
      <b/>
      <sz val="8"/>
      <name val="Verdana"/>
      <family val="2"/>
    </font>
    <font>
      <sz val="11"/>
      <color rgb="FF000000"/>
      <name val="Aptos Narrow"/>
      <family val="2"/>
      <scheme val="minor"/>
    </font>
    <font>
      <b/>
      <sz val="8"/>
      <color indexed="8"/>
      <name val="Arial"/>
      <family val="2"/>
    </font>
    <font>
      <sz val="8"/>
      <name val="Arial"/>
      <family val="2"/>
    </font>
    <font>
      <b/>
      <sz val="8"/>
      <color theme="1"/>
      <name val="Arial"/>
      <family val="2"/>
    </font>
    <font>
      <sz val="8"/>
      <color theme="1"/>
      <name val="Arial"/>
      <family val="2"/>
    </font>
    <font>
      <sz val="8"/>
      <color theme="1"/>
      <name val="Aptos Narrow"/>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43" fontId="1" fillId="0" borderId="0" applyFont="0" applyFill="0" applyBorder="0" applyAlignment="0" applyProtection="0"/>
    <xf numFmtId="0" fontId="4" fillId="0" borderId="0"/>
    <xf numFmtId="0" fontId="1" fillId="0" borderId="0"/>
    <xf numFmtId="0" fontId="1" fillId="0" borderId="0"/>
    <xf numFmtId="43" fontId="1" fillId="0" borderId="0" applyFont="0" applyFill="0" applyBorder="0" applyAlignment="0" applyProtection="0"/>
    <xf numFmtId="0" fontId="1" fillId="0" borderId="0"/>
  </cellStyleXfs>
  <cellXfs count="41">
    <xf numFmtId="0" fontId="0" fillId="0" borderId="0" xfId="0"/>
    <xf numFmtId="0" fontId="2"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vertical="center" wrapText="1"/>
    </xf>
    <xf numFmtId="43" fontId="3" fillId="0" borderId="1" xfId="0" applyNumberFormat="1" applyFont="1" applyBorder="1" applyAlignment="1">
      <alignment horizontal="right" vertical="center"/>
    </xf>
    <xf numFmtId="49" fontId="3" fillId="0" borderId="1" xfId="0" quotePrefix="1" applyNumberFormat="1" applyFont="1" applyBorder="1" applyAlignment="1">
      <alignment horizontal="left" vertical="center"/>
    </xf>
    <xf numFmtId="49" fontId="2" fillId="0" borderId="1" xfId="0" quotePrefix="1" applyNumberFormat="1" applyFont="1" applyBorder="1" applyAlignment="1">
      <alignment horizontal="left" vertical="center"/>
    </xf>
    <xf numFmtId="0" fontId="2" fillId="0" borderId="1" xfId="0" applyFont="1" applyBorder="1" applyAlignment="1">
      <alignment vertical="center" wrapText="1"/>
    </xf>
    <xf numFmtId="43" fontId="2" fillId="0" borderId="1" xfId="0" applyNumberFormat="1" applyFont="1" applyBorder="1" applyAlignment="1">
      <alignment horizontal="right" vertical="center"/>
    </xf>
    <xf numFmtId="0" fontId="2" fillId="0" borderId="1" xfId="0" quotePrefix="1" applyFont="1" applyBorder="1" applyAlignment="1">
      <alignment horizontal="left" vertical="center"/>
    </xf>
    <xf numFmtId="43" fontId="2" fillId="0" borderId="1" xfId="1" applyFont="1" applyBorder="1" applyAlignment="1">
      <alignment vertical="center"/>
    </xf>
    <xf numFmtId="0" fontId="3" fillId="0" borderId="1" xfId="0" quotePrefix="1" applyFont="1" applyBorder="1" applyAlignment="1">
      <alignment horizontal="left" vertical="center"/>
    </xf>
    <xf numFmtId="43" fontId="3" fillId="0" borderId="1" xfId="1" applyFont="1" applyBorder="1" applyAlignment="1">
      <alignment horizontal="right" vertical="center"/>
    </xf>
    <xf numFmtId="43" fontId="2" fillId="0" borderId="1" xfId="1" applyFont="1" applyBorder="1" applyAlignment="1">
      <alignment horizontal="right" vertical="center"/>
    </xf>
    <xf numFmtId="0" fontId="6" fillId="0" borderId="0" xfId="2" applyFont="1" applyAlignment="1">
      <alignment vertical="center"/>
    </xf>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3" xfId="3" applyFont="1" applyBorder="1" applyAlignment="1">
      <alignment horizontal="center" vertical="center" wrapText="1"/>
    </xf>
    <xf numFmtId="0" fontId="6" fillId="0" borderId="0" xfId="2" applyFont="1" applyAlignment="1">
      <alignment horizontal="center" vertical="center"/>
    </xf>
    <xf numFmtId="0" fontId="8" fillId="0" borderId="1" xfId="4" applyFont="1" applyBorder="1" applyAlignment="1">
      <alignment horizontal="center" vertical="center"/>
    </xf>
    <xf numFmtId="14" fontId="8" fillId="0" borderId="1" xfId="3" applyNumberFormat="1" applyFont="1" applyBorder="1" applyAlignment="1">
      <alignment horizontal="center" vertical="center" wrapText="1"/>
    </xf>
    <xf numFmtId="2" fontId="8" fillId="0" borderId="1" xfId="3" applyNumberFormat="1" applyFont="1" applyBorder="1" applyAlignment="1">
      <alignment horizontal="center" vertical="center" wrapText="1"/>
    </xf>
    <xf numFmtId="2" fontId="8" fillId="0" borderId="1" xfId="3" applyNumberFormat="1" applyFont="1" applyBorder="1" applyAlignment="1">
      <alignment horizontal="left" vertical="center" wrapText="1"/>
    </xf>
    <xf numFmtId="43" fontId="8" fillId="0" borderId="1" xfId="5" applyFont="1" applyBorder="1" applyAlignment="1">
      <alignment horizontal="center" vertical="center" wrapText="1"/>
    </xf>
    <xf numFmtId="2" fontId="8" fillId="0" borderId="1" xfId="3" applyNumberFormat="1" applyFont="1" applyBorder="1" applyAlignment="1">
      <alignment vertical="center" wrapText="1"/>
    </xf>
    <xf numFmtId="49" fontId="8" fillId="0" borderId="1" xfId="3" applyNumberFormat="1" applyFont="1" applyBorder="1" applyAlignment="1">
      <alignment vertical="center" wrapText="1"/>
    </xf>
    <xf numFmtId="0" fontId="8" fillId="0" borderId="0" xfId="4" applyFont="1" applyAlignment="1">
      <alignment vertical="center"/>
    </xf>
    <xf numFmtId="43" fontId="8" fillId="0" borderId="0" xfId="4" applyNumberFormat="1" applyFont="1" applyAlignment="1">
      <alignment vertical="center"/>
    </xf>
    <xf numFmtId="0" fontId="8" fillId="0" borderId="1" xfId="3" applyFont="1" applyBorder="1" applyAlignment="1">
      <alignment horizontal="center" vertical="center"/>
    </xf>
    <xf numFmtId="49" fontId="9" fillId="0" borderId="7" xfId="6" applyNumberFormat="1" applyFont="1" applyBorder="1" applyAlignment="1">
      <alignment horizontal="center" wrapText="1"/>
    </xf>
    <xf numFmtId="49" fontId="9" fillId="0" borderId="7" xfId="6" applyNumberFormat="1" applyFont="1" applyBorder="1" applyAlignment="1">
      <alignment wrapText="1"/>
    </xf>
    <xf numFmtId="0" fontId="9" fillId="0" borderId="0" xfId="0" applyFont="1"/>
    <xf numFmtId="0" fontId="3" fillId="0" borderId="0" xfId="0" applyFont="1" applyAlignment="1">
      <alignment horizontal="center" vertical="center" wrapText="1"/>
    </xf>
    <xf numFmtId="0" fontId="5" fillId="2" borderId="0" xfId="2" applyFont="1" applyFill="1" applyAlignment="1" applyProtection="1">
      <alignment horizontal="center" vertical="center" wrapText="1" readingOrder="1"/>
      <protection locked="0"/>
    </xf>
    <xf numFmtId="0" fontId="5" fillId="2" borderId="0" xfId="2" applyFont="1" applyFill="1" applyAlignment="1" applyProtection="1">
      <alignment horizontal="center" vertical="center" readingOrder="1"/>
      <protection locked="0"/>
    </xf>
    <xf numFmtId="49" fontId="8" fillId="0" borderId="1" xfId="3" applyNumberFormat="1" applyFont="1" applyBorder="1" applyAlignment="1">
      <alignment horizontal="center" vertical="center" wrapText="1"/>
    </xf>
    <xf numFmtId="49" fontId="8" fillId="0" borderId="4" xfId="3" applyNumberFormat="1" applyFont="1" applyBorder="1" applyAlignment="1">
      <alignment horizontal="center" vertical="center" wrapText="1"/>
    </xf>
    <xf numFmtId="49" fontId="8" fillId="0" borderId="5" xfId="3" applyNumberFormat="1" applyFont="1" applyBorder="1" applyAlignment="1">
      <alignment horizontal="center" vertical="center" wrapText="1"/>
    </xf>
    <xf numFmtId="49" fontId="8" fillId="0" borderId="6" xfId="3" applyNumberFormat="1" applyFont="1" applyBorder="1" applyAlignment="1">
      <alignment horizontal="center" vertical="center" wrapText="1"/>
    </xf>
  </cellXfs>
  <cellStyles count="7">
    <cellStyle name="Millares" xfId="1" builtinId="3"/>
    <cellStyle name="Millares 3" xfId="5" xr:uid="{5C145723-016B-4E8B-9753-F961D794432E}"/>
    <cellStyle name="Normal" xfId="0" builtinId="0"/>
    <cellStyle name="Normal 2 2" xfId="2" xr:uid="{6CD05C2D-DAF7-4BFF-926B-B9DE9E8D7ECB}"/>
    <cellStyle name="Normal 2 2 2" xfId="4" xr:uid="{E1A1179C-AF57-4D5D-9F99-634A205F7C1C}"/>
    <cellStyle name="Normal 3" xfId="3" xr:uid="{4EC751B7-B799-4021-A8E7-957C8C52397E}"/>
    <cellStyle name="Normal 4" xfId="6" xr:uid="{3DA02CD1-A667-4BFE-B065-1DA75C00E6E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D8D05-9107-4243-B533-9DAD4905CD66}">
  <dimension ref="A1:H21"/>
  <sheetViews>
    <sheetView showGridLines="0" zoomScale="80" zoomScaleNormal="80" workbookViewId="0">
      <selection activeCell="F16" sqref="F15:F16"/>
    </sheetView>
  </sheetViews>
  <sheetFormatPr baseColWidth="10" defaultColWidth="11.375" defaultRowHeight="11.25"/>
  <cols>
    <col min="1" max="1" width="11.375" style="33"/>
    <col min="2" max="2" width="39.375" style="33" customWidth="1"/>
    <col min="3" max="4" width="21.25" style="33" bestFit="1" customWidth="1"/>
    <col min="5" max="5" width="20.625" style="33" customWidth="1"/>
    <col min="6" max="6" width="18.875" style="33" customWidth="1"/>
    <col min="7" max="8" width="21.25" style="33" bestFit="1" customWidth="1"/>
    <col min="9" max="16384" width="11.375" style="33"/>
  </cols>
  <sheetData>
    <row r="1" spans="1:8" s="1" customFormat="1" ht="41.25" customHeight="1">
      <c r="A1" s="34" t="s">
        <v>0</v>
      </c>
      <c r="B1" s="34"/>
      <c r="C1" s="34"/>
      <c r="D1" s="34"/>
      <c r="E1" s="34"/>
      <c r="F1" s="34"/>
      <c r="G1" s="34"/>
      <c r="H1" s="34"/>
    </row>
    <row r="2" spans="1:8" s="1" customFormat="1" ht="31.5">
      <c r="A2" s="2" t="s">
        <v>1</v>
      </c>
      <c r="B2" s="2" t="s">
        <v>2</v>
      </c>
      <c r="C2" s="3" t="s">
        <v>3</v>
      </c>
      <c r="D2" s="3" t="s">
        <v>4</v>
      </c>
      <c r="E2" s="3" t="s">
        <v>5</v>
      </c>
      <c r="F2" s="3" t="s">
        <v>6</v>
      </c>
      <c r="G2" s="2" t="s">
        <v>7</v>
      </c>
      <c r="H2" s="2" t="s">
        <v>8</v>
      </c>
    </row>
    <row r="3" spans="1:8" s="1" customFormat="1" ht="10.5">
      <c r="A3" s="4" t="s">
        <v>9</v>
      </c>
      <c r="B3" s="5" t="s">
        <v>10</v>
      </c>
      <c r="C3" s="6">
        <f>+C4+C11+C12+C17</f>
        <v>703351000000</v>
      </c>
      <c r="D3" s="6">
        <f t="shared" ref="D3:H3" si="0">+D4+D11+D12+D17</f>
        <v>703351000000</v>
      </c>
      <c r="E3" s="6">
        <f t="shared" si="0"/>
        <v>599072263472.68005</v>
      </c>
      <c r="F3" s="6">
        <f t="shared" si="0"/>
        <v>52911736527.32</v>
      </c>
      <c r="G3" s="6">
        <f t="shared" si="0"/>
        <v>133977084759.31999</v>
      </c>
      <c r="H3" s="6">
        <f t="shared" si="0"/>
        <v>118515858289.04001</v>
      </c>
    </row>
    <row r="4" spans="1:8" s="1" customFormat="1" ht="10.5">
      <c r="A4" s="7" t="s">
        <v>11</v>
      </c>
      <c r="B4" s="5" t="s">
        <v>12</v>
      </c>
      <c r="C4" s="6">
        <f>+C5</f>
        <v>673723000000</v>
      </c>
      <c r="D4" s="6">
        <f t="shared" ref="D4:H4" si="1">+D5</f>
        <v>673723000000</v>
      </c>
      <c r="E4" s="6">
        <f t="shared" si="1"/>
        <v>596706191358.78003</v>
      </c>
      <c r="F4" s="6">
        <f t="shared" si="1"/>
        <v>25649808641.220001</v>
      </c>
      <c r="G4" s="6">
        <f t="shared" si="1"/>
        <v>133074888617.06999</v>
      </c>
      <c r="H4" s="6">
        <f t="shared" si="1"/>
        <v>117693101535.67001</v>
      </c>
    </row>
    <row r="5" spans="1:8" s="1" customFormat="1" ht="10.5">
      <c r="A5" s="8" t="s">
        <v>13</v>
      </c>
      <c r="B5" s="9" t="s">
        <v>14</v>
      </c>
      <c r="C5" s="10">
        <f>SUM(C6:C10)</f>
        <v>673723000000</v>
      </c>
      <c r="D5" s="10">
        <f t="shared" ref="D5:H5" si="2">SUM(D6:D10)</f>
        <v>673723000000</v>
      </c>
      <c r="E5" s="10">
        <f t="shared" si="2"/>
        <v>596706191358.78003</v>
      </c>
      <c r="F5" s="10">
        <f t="shared" si="2"/>
        <v>25649808641.220001</v>
      </c>
      <c r="G5" s="10">
        <f t="shared" si="2"/>
        <v>133074888617.06999</v>
      </c>
      <c r="H5" s="10">
        <f t="shared" si="2"/>
        <v>117693101535.67001</v>
      </c>
    </row>
    <row r="6" spans="1:8" s="1" customFormat="1" ht="10.5">
      <c r="A6" s="11" t="s">
        <v>15</v>
      </c>
      <c r="B6" s="9" t="s">
        <v>16</v>
      </c>
      <c r="C6" s="12">
        <v>312140000000</v>
      </c>
      <c r="D6" s="12">
        <v>312140000000</v>
      </c>
      <c r="E6" s="12">
        <v>312140000000</v>
      </c>
      <c r="F6" s="12">
        <v>0</v>
      </c>
      <c r="G6" s="12">
        <v>59829382908.839996</v>
      </c>
      <c r="H6" s="12">
        <v>58954798722.209999</v>
      </c>
    </row>
    <row r="7" spans="1:8" s="1" customFormat="1" ht="10.5">
      <c r="A7" s="11" t="s">
        <v>17</v>
      </c>
      <c r="B7" s="9" t="s">
        <v>18</v>
      </c>
      <c r="C7" s="12">
        <v>105957000000</v>
      </c>
      <c r="D7" s="12">
        <v>105957000000</v>
      </c>
      <c r="E7" s="12">
        <v>105956998506</v>
      </c>
      <c r="F7" s="12">
        <v>1494</v>
      </c>
      <c r="G7" s="12">
        <v>34678195343.110001</v>
      </c>
      <c r="H7" s="12">
        <v>21000938340.310001</v>
      </c>
    </row>
    <row r="8" spans="1:8" s="1" customFormat="1" ht="21">
      <c r="A8" s="11" t="s">
        <v>19</v>
      </c>
      <c r="B8" s="9" t="s">
        <v>20</v>
      </c>
      <c r="C8" s="12">
        <v>178260000000</v>
      </c>
      <c r="D8" s="12">
        <v>178260000000</v>
      </c>
      <c r="E8" s="12">
        <v>152610192852.78</v>
      </c>
      <c r="F8" s="12">
        <v>25649807147.220001</v>
      </c>
      <c r="G8" s="12">
        <v>33877875681</v>
      </c>
      <c r="H8" s="12">
        <v>33128928930.970001</v>
      </c>
    </row>
    <row r="9" spans="1:8" s="1" customFormat="1" ht="21">
      <c r="A9" s="11" t="s">
        <v>21</v>
      </c>
      <c r="B9" s="9" t="s">
        <v>22</v>
      </c>
      <c r="C9" s="12">
        <v>51367000000</v>
      </c>
      <c r="D9" s="12">
        <v>51367000000</v>
      </c>
      <c r="E9" s="12">
        <v>0</v>
      </c>
      <c r="F9" s="12">
        <v>0</v>
      </c>
      <c r="G9" s="12">
        <v>0</v>
      </c>
      <c r="H9" s="12">
        <v>0</v>
      </c>
    </row>
    <row r="10" spans="1:8" s="1" customFormat="1" ht="21">
      <c r="A10" s="11" t="s">
        <v>23</v>
      </c>
      <c r="B10" s="9" t="s">
        <v>24</v>
      </c>
      <c r="C10" s="12">
        <v>25999000000</v>
      </c>
      <c r="D10" s="12">
        <v>25999000000</v>
      </c>
      <c r="E10" s="12">
        <v>25999000000</v>
      </c>
      <c r="F10" s="12">
        <v>0</v>
      </c>
      <c r="G10" s="12">
        <v>4689434684.1199999</v>
      </c>
      <c r="H10" s="12">
        <v>4608435542.1800003</v>
      </c>
    </row>
    <row r="11" spans="1:8" s="1" customFormat="1" ht="10.5">
      <c r="A11" s="13" t="s">
        <v>25</v>
      </c>
      <c r="B11" s="5" t="s">
        <v>26</v>
      </c>
      <c r="C11" s="12">
        <v>16258000000</v>
      </c>
      <c r="D11" s="12">
        <v>16258000000</v>
      </c>
      <c r="E11" s="12">
        <v>618856936.89999998</v>
      </c>
      <c r="F11" s="12">
        <v>15639143063.1</v>
      </c>
      <c r="G11" s="12">
        <v>386330298.89999998</v>
      </c>
      <c r="H11" s="12">
        <v>333695298.89999998</v>
      </c>
    </row>
    <row r="12" spans="1:8" s="1" customFormat="1" ht="10.5">
      <c r="A12" s="7" t="s">
        <v>27</v>
      </c>
      <c r="B12" s="5" t="s">
        <v>28</v>
      </c>
      <c r="C12" s="14">
        <f>+C13+C16</f>
        <v>12121000000</v>
      </c>
      <c r="D12" s="14">
        <f t="shared" ref="D12:H12" si="3">+D13+D16</f>
        <v>12121000000</v>
      </c>
      <c r="E12" s="14">
        <f t="shared" si="3"/>
        <v>1747215177</v>
      </c>
      <c r="F12" s="14">
        <f t="shared" si="3"/>
        <v>10373784823</v>
      </c>
      <c r="G12" s="14">
        <f t="shared" si="3"/>
        <v>515865843.35000002</v>
      </c>
      <c r="H12" s="14">
        <f t="shared" si="3"/>
        <v>489061454.47000003</v>
      </c>
    </row>
    <row r="13" spans="1:8" s="1" customFormat="1" ht="21">
      <c r="A13" s="8" t="s">
        <v>29</v>
      </c>
      <c r="B13" s="9" t="s">
        <v>30</v>
      </c>
      <c r="C13" s="15">
        <v>1670000000</v>
      </c>
      <c r="D13" s="15">
        <v>1670000000</v>
      </c>
      <c r="E13" s="15">
        <v>1670000000</v>
      </c>
      <c r="F13" s="15">
        <v>0</v>
      </c>
      <c r="G13" s="15">
        <v>452950666.35000002</v>
      </c>
      <c r="H13" s="15">
        <v>426146277.47000003</v>
      </c>
    </row>
    <row r="14" spans="1:8" s="1" customFormat="1" ht="21">
      <c r="A14" s="8" t="s">
        <v>31</v>
      </c>
      <c r="B14" s="9" t="s">
        <v>32</v>
      </c>
      <c r="C14" s="15">
        <v>1670000000</v>
      </c>
      <c r="D14" s="15">
        <v>1670000000</v>
      </c>
      <c r="E14" s="15">
        <v>1670000000</v>
      </c>
      <c r="F14" s="15">
        <v>0</v>
      </c>
      <c r="G14" s="15">
        <v>452950666.35000002</v>
      </c>
      <c r="H14" s="15">
        <v>426146277.47000003</v>
      </c>
    </row>
    <row r="15" spans="1:8" s="1" customFormat="1" ht="31.5">
      <c r="A15" s="11" t="s">
        <v>33</v>
      </c>
      <c r="B15" s="9" t="s">
        <v>34</v>
      </c>
      <c r="C15" s="12">
        <v>1670000000</v>
      </c>
      <c r="D15" s="12">
        <v>1670000000</v>
      </c>
      <c r="E15" s="12">
        <v>1670000000</v>
      </c>
      <c r="F15" s="12">
        <v>0</v>
      </c>
      <c r="G15" s="12">
        <v>452950666.35000002</v>
      </c>
      <c r="H15" s="12">
        <v>426146277.47000003</v>
      </c>
    </row>
    <row r="16" spans="1:8" s="1" customFormat="1" ht="10.5">
      <c r="A16" s="11" t="s">
        <v>35</v>
      </c>
      <c r="B16" s="9" t="s">
        <v>36</v>
      </c>
      <c r="C16" s="12">
        <v>10451000000</v>
      </c>
      <c r="D16" s="12">
        <v>10451000000</v>
      </c>
      <c r="E16" s="12">
        <v>77215177</v>
      </c>
      <c r="F16" s="12">
        <v>10373784823</v>
      </c>
      <c r="G16" s="12">
        <v>62915177</v>
      </c>
      <c r="H16" s="12">
        <v>62915177</v>
      </c>
    </row>
    <row r="17" spans="1:8" s="1" customFormat="1" ht="21">
      <c r="A17" s="7" t="s">
        <v>37</v>
      </c>
      <c r="B17" s="5" t="s">
        <v>38</v>
      </c>
      <c r="C17" s="14">
        <f>+C18</f>
        <v>1249000000</v>
      </c>
      <c r="D17" s="14">
        <f t="shared" ref="D17:H17" si="4">+D18</f>
        <v>1249000000</v>
      </c>
      <c r="E17" s="14">
        <f t="shared" si="4"/>
        <v>0</v>
      </c>
      <c r="F17" s="14">
        <f t="shared" si="4"/>
        <v>1249000000</v>
      </c>
      <c r="G17" s="14">
        <f t="shared" si="4"/>
        <v>0</v>
      </c>
      <c r="H17" s="14">
        <f t="shared" si="4"/>
        <v>0</v>
      </c>
    </row>
    <row r="18" spans="1:8" s="1" customFormat="1" ht="10.5">
      <c r="A18" s="8" t="s">
        <v>39</v>
      </c>
      <c r="B18" s="9" t="s">
        <v>40</v>
      </c>
      <c r="C18" s="15">
        <v>1249000000</v>
      </c>
      <c r="D18" s="15">
        <v>1249000000</v>
      </c>
      <c r="E18" s="15">
        <v>0</v>
      </c>
      <c r="F18" s="15">
        <v>1249000000</v>
      </c>
      <c r="G18" s="15">
        <v>0</v>
      </c>
      <c r="H18" s="15">
        <v>0</v>
      </c>
    </row>
    <row r="19" spans="1:8" s="1" customFormat="1" ht="10.5">
      <c r="A19" s="11" t="s">
        <v>41</v>
      </c>
      <c r="B19" s="9" t="s">
        <v>42</v>
      </c>
      <c r="C19" s="12">
        <v>1249000000</v>
      </c>
      <c r="D19" s="12">
        <v>1249000000</v>
      </c>
      <c r="E19" s="12">
        <v>0</v>
      </c>
      <c r="F19" s="12">
        <v>1249000000</v>
      </c>
      <c r="G19" s="12">
        <v>0</v>
      </c>
      <c r="H19" s="12">
        <v>0</v>
      </c>
    </row>
    <row r="20" spans="1:8" s="1" customFormat="1" ht="10.5">
      <c r="A20" s="5"/>
      <c r="B20" s="5" t="s">
        <v>43</v>
      </c>
      <c r="C20" s="6">
        <f>+C3</f>
        <v>703351000000</v>
      </c>
      <c r="D20" s="6">
        <f t="shared" ref="D20:H20" si="5">+D3</f>
        <v>703351000000</v>
      </c>
      <c r="E20" s="6">
        <f t="shared" si="5"/>
        <v>599072263472.68005</v>
      </c>
      <c r="F20" s="6">
        <f t="shared" si="5"/>
        <v>52911736527.32</v>
      </c>
      <c r="G20" s="6">
        <f t="shared" si="5"/>
        <v>133977084759.31999</v>
      </c>
      <c r="H20" s="6">
        <f t="shared" si="5"/>
        <v>118515858289.04001</v>
      </c>
    </row>
    <row r="21" spans="1:8" s="1" customFormat="1" ht="10.5">
      <c r="A21" s="1" t="s">
        <v>44</v>
      </c>
    </row>
  </sheetData>
  <mergeCells count="1">
    <mergeCell ref="A1:H1"/>
  </mergeCells>
  <pageMargins left="0.74803149606299213" right="0.74803149606299213" top="0.98425196850393704" bottom="0.98425196850393704" header="0.51181102362204722" footer="0.51181102362204722"/>
  <pageSetup paperSize="14" orientation="landscape" r:id="rId1"/>
  <ignoredErrors>
    <ignoredError sqref="A4:H2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6901F-16A0-4A12-9224-8CE1429CF918}">
  <dimension ref="A1:K111"/>
  <sheetViews>
    <sheetView showGridLines="0" tabSelected="1" zoomScale="80" zoomScaleNormal="80" workbookViewId="0">
      <pane xSplit="1" ySplit="1" topLeftCell="C2" activePane="bottomRight" state="frozen"/>
      <selection sqref="A1:XFD1048576"/>
      <selection pane="topRight" sqref="A1:XFD1048576"/>
      <selection pane="bottomLeft" sqref="A1:XFD1048576"/>
      <selection pane="bottomRight" activeCell="D7" sqref="D6:D7"/>
    </sheetView>
  </sheetViews>
  <sheetFormatPr baseColWidth="10" defaultColWidth="11.375" defaultRowHeight="11.25"/>
  <cols>
    <col min="1" max="1" width="13.375" style="28" bestFit="1" customWidth="1"/>
    <col min="2" max="2" width="9.875" style="28" bestFit="1" customWidth="1"/>
    <col min="3" max="3" width="15.25" style="28" bestFit="1" customWidth="1"/>
    <col min="4" max="4" width="37.875" style="28" bestFit="1" customWidth="1"/>
    <col min="5" max="5" width="12.625" style="28" bestFit="1" customWidth="1"/>
    <col min="6" max="6" width="12.875" style="28" bestFit="1" customWidth="1"/>
    <col min="7" max="7" width="15.625" style="28" bestFit="1" customWidth="1"/>
    <col min="8" max="8" width="18.625" style="28" bestFit="1" customWidth="1"/>
    <col min="9" max="9" width="13.75" style="28" bestFit="1" customWidth="1"/>
    <col min="10" max="10" width="40.75" style="28" bestFit="1" customWidth="1"/>
    <col min="11" max="11" width="95.625" style="28" customWidth="1"/>
    <col min="12" max="16384" width="11.375" style="28"/>
  </cols>
  <sheetData>
    <row r="1" spans="1:11" s="16" customFormat="1" ht="41.25" customHeight="1">
      <c r="A1" s="35" t="s">
        <v>418</v>
      </c>
      <c r="B1" s="36"/>
      <c r="C1" s="36"/>
      <c r="D1" s="36"/>
      <c r="E1" s="36"/>
      <c r="F1" s="36"/>
      <c r="G1" s="36"/>
      <c r="H1" s="36"/>
      <c r="I1" s="36"/>
      <c r="J1" s="36"/>
      <c r="K1" s="36"/>
    </row>
    <row r="2" spans="1:11" s="20" customFormat="1" ht="44.25" customHeight="1">
      <c r="A2" s="17" t="s">
        <v>45</v>
      </c>
      <c r="B2" s="18" t="s">
        <v>46</v>
      </c>
      <c r="C2" s="19" t="s">
        <v>47</v>
      </c>
      <c r="D2" s="19" t="s">
        <v>48</v>
      </c>
      <c r="E2" s="19" t="s">
        <v>49</v>
      </c>
      <c r="F2" s="19" t="s">
        <v>50</v>
      </c>
      <c r="G2" s="19" t="s">
        <v>51</v>
      </c>
      <c r="H2" s="19" t="s">
        <v>52</v>
      </c>
      <c r="I2" s="19" t="s">
        <v>53</v>
      </c>
      <c r="J2" s="19" t="s">
        <v>54</v>
      </c>
      <c r="K2" s="19" t="s">
        <v>55</v>
      </c>
    </row>
    <row r="3" spans="1:11" s="16" customFormat="1">
      <c r="A3" s="21">
        <v>171023</v>
      </c>
      <c r="B3" s="22">
        <v>45301</v>
      </c>
      <c r="C3" s="23" t="s">
        <v>56</v>
      </c>
      <c r="D3" s="24" t="s">
        <v>57</v>
      </c>
      <c r="E3" s="25">
        <v>388054</v>
      </c>
      <c r="F3" s="25">
        <v>388054</v>
      </c>
      <c r="G3" s="25">
        <v>0</v>
      </c>
      <c r="H3" s="23" t="s">
        <v>69</v>
      </c>
      <c r="I3" s="23" t="s">
        <v>70</v>
      </c>
      <c r="J3" s="26" t="s">
        <v>71</v>
      </c>
      <c r="K3" s="37" t="s">
        <v>58</v>
      </c>
    </row>
    <row r="4" spans="1:11" s="16" customFormat="1">
      <c r="A4" s="21">
        <v>171023</v>
      </c>
      <c r="B4" s="22">
        <v>45301</v>
      </c>
      <c r="C4" s="23" t="s">
        <v>59</v>
      </c>
      <c r="D4" s="24" t="s">
        <v>60</v>
      </c>
      <c r="E4" s="25">
        <v>37980</v>
      </c>
      <c r="F4" s="25">
        <v>37980</v>
      </c>
      <c r="G4" s="25">
        <v>0</v>
      </c>
      <c r="H4" s="23" t="s">
        <v>69</v>
      </c>
      <c r="I4" s="23" t="s">
        <v>70</v>
      </c>
      <c r="J4" s="26" t="s">
        <v>71</v>
      </c>
      <c r="K4" s="37"/>
    </row>
    <row r="5" spans="1:11" s="16" customFormat="1">
      <c r="A5" s="21">
        <v>171023</v>
      </c>
      <c r="B5" s="22">
        <v>45301</v>
      </c>
      <c r="C5" s="23" t="s">
        <v>61</v>
      </c>
      <c r="D5" s="24" t="s">
        <v>62</v>
      </c>
      <c r="E5" s="25">
        <v>902041</v>
      </c>
      <c r="F5" s="25">
        <v>902041</v>
      </c>
      <c r="G5" s="25">
        <v>0</v>
      </c>
      <c r="H5" s="23" t="s">
        <v>69</v>
      </c>
      <c r="I5" s="23" t="s">
        <v>70</v>
      </c>
      <c r="J5" s="26" t="s">
        <v>71</v>
      </c>
      <c r="K5" s="37"/>
    </row>
    <row r="6" spans="1:11" s="16" customFormat="1">
      <c r="A6" s="21">
        <v>171023</v>
      </c>
      <c r="B6" s="22">
        <v>45301</v>
      </c>
      <c r="C6" s="23" t="s">
        <v>63</v>
      </c>
      <c r="D6" s="24" t="s">
        <v>64</v>
      </c>
      <c r="E6" s="25">
        <v>1443266</v>
      </c>
      <c r="F6" s="25">
        <v>1443266</v>
      </c>
      <c r="G6" s="25">
        <v>0</v>
      </c>
      <c r="H6" s="23" t="s">
        <v>69</v>
      </c>
      <c r="I6" s="23" t="s">
        <v>70</v>
      </c>
      <c r="J6" s="26" t="s">
        <v>71</v>
      </c>
      <c r="K6" s="37"/>
    </row>
    <row r="7" spans="1:11" s="16" customFormat="1">
      <c r="A7" s="21">
        <v>171023</v>
      </c>
      <c r="B7" s="22">
        <v>45301</v>
      </c>
      <c r="C7" s="23" t="s">
        <v>65</v>
      </c>
      <c r="D7" s="24" t="s">
        <v>66</v>
      </c>
      <c r="E7" s="25">
        <v>106754</v>
      </c>
      <c r="F7" s="25">
        <v>106754</v>
      </c>
      <c r="G7" s="25">
        <v>0</v>
      </c>
      <c r="H7" s="23" t="s">
        <v>69</v>
      </c>
      <c r="I7" s="23" t="s">
        <v>70</v>
      </c>
      <c r="J7" s="26" t="s">
        <v>71</v>
      </c>
      <c r="K7" s="37"/>
    </row>
    <row r="8" spans="1:11" s="16" customFormat="1">
      <c r="A8" s="21">
        <v>171123</v>
      </c>
      <c r="B8" s="22">
        <v>45301</v>
      </c>
      <c r="C8" s="23" t="s">
        <v>56</v>
      </c>
      <c r="D8" s="24" t="s">
        <v>57</v>
      </c>
      <c r="E8" s="25">
        <v>609757</v>
      </c>
      <c r="F8" s="25">
        <v>609757</v>
      </c>
      <c r="G8" s="25">
        <v>0</v>
      </c>
      <c r="H8" s="23" t="s">
        <v>69</v>
      </c>
      <c r="I8" s="23" t="s">
        <v>72</v>
      </c>
      <c r="J8" s="26" t="s">
        <v>73</v>
      </c>
      <c r="K8" s="37"/>
    </row>
    <row r="9" spans="1:11" s="16" customFormat="1">
      <c r="A9" s="21">
        <v>171123</v>
      </c>
      <c r="B9" s="22">
        <v>45301</v>
      </c>
      <c r="C9" s="23" t="s">
        <v>59</v>
      </c>
      <c r="D9" s="24" t="s">
        <v>60</v>
      </c>
      <c r="E9" s="25">
        <v>199228</v>
      </c>
      <c r="F9" s="25">
        <v>199228</v>
      </c>
      <c r="G9" s="25">
        <v>0</v>
      </c>
      <c r="H9" s="23" t="s">
        <v>69</v>
      </c>
      <c r="I9" s="23" t="s">
        <v>72</v>
      </c>
      <c r="J9" s="26" t="s">
        <v>73</v>
      </c>
      <c r="K9" s="37"/>
    </row>
    <row r="10" spans="1:11" s="16" customFormat="1">
      <c r="A10" s="21">
        <v>171123</v>
      </c>
      <c r="B10" s="22">
        <v>45301</v>
      </c>
      <c r="C10" s="23" t="s">
        <v>61</v>
      </c>
      <c r="D10" s="24" t="s">
        <v>62</v>
      </c>
      <c r="E10" s="25">
        <v>1990438</v>
      </c>
      <c r="F10" s="25">
        <v>1990438</v>
      </c>
      <c r="G10" s="25">
        <v>0</v>
      </c>
      <c r="H10" s="23" t="s">
        <v>69</v>
      </c>
      <c r="I10" s="23" t="s">
        <v>72</v>
      </c>
      <c r="J10" s="26" t="s">
        <v>73</v>
      </c>
      <c r="K10" s="37"/>
    </row>
    <row r="11" spans="1:11" s="16" customFormat="1">
      <c r="A11" s="21">
        <v>171123</v>
      </c>
      <c r="B11" s="22">
        <v>45301</v>
      </c>
      <c r="C11" s="23" t="s">
        <v>63</v>
      </c>
      <c r="D11" s="24" t="s">
        <v>64</v>
      </c>
      <c r="E11" s="25">
        <v>2833844</v>
      </c>
      <c r="F11" s="25">
        <v>2833844</v>
      </c>
      <c r="G11" s="25">
        <v>0</v>
      </c>
      <c r="H11" s="23" t="s">
        <v>69</v>
      </c>
      <c r="I11" s="23" t="s">
        <v>72</v>
      </c>
      <c r="J11" s="26" t="s">
        <v>73</v>
      </c>
      <c r="K11" s="37"/>
    </row>
    <row r="12" spans="1:11" s="16" customFormat="1">
      <c r="A12" s="21">
        <v>171123</v>
      </c>
      <c r="B12" s="22">
        <v>45301</v>
      </c>
      <c r="C12" s="23" t="s">
        <v>65</v>
      </c>
      <c r="D12" s="24" t="s">
        <v>66</v>
      </c>
      <c r="E12" s="25">
        <v>238431</v>
      </c>
      <c r="F12" s="25">
        <v>238431</v>
      </c>
      <c r="G12" s="25">
        <v>0</v>
      </c>
      <c r="H12" s="23" t="s">
        <v>69</v>
      </c>
      <c r="I12" s="23" t="s">
        <v>72</v>
      </c>
      <c r="J12" s="26" t="s">
        <v>73</v>
      </c>
      <c r="K12" s="37"/>
    </row>
    <row r="13" spans="1:11" s="16" customFormat="1">
      <c r="A13" s="21">
        <v>171223</v>
      </c>
      <c r="B13" s="22">
        <v>45301</v>
      </c>
      <c r="C13" s="23" t="s">
        <v>56</v>
      </c>
      <c r="D13" s="24" t="s">
        <v>57</v>
      </c>
      <c r="E13" s="25">
        <v>841505</v>
      </c>
      <c r="F13" s="25">
        <v>841505</v>
      </c>
      <c r="G13" s="25">
        <v>0</v>
      </c>
      <c r="H13" s="23" t="s">
        <v>69</v>
      </c>
      <c r="I13" s="23" t="s">
        <v>74</v>
      </c>
      <c r="J13" s="26" t="s">
        <v>75</v>
      </c>
      <c r="K13" s="37"/>
    </row>
    <row r="14" spans="1:11" s="16" customFormat="1">
      <c r="A14" s="21">
        <v>171223</v>
      </c>
      <c r="B14" s="22">
        <v>45301</v>
      </c>
      <c r="C14" s="23" t="s">
        <v>59</v>
      </c>
      <c r="D14" s="24" t="s">
        <v>60</v>
      </c>
      <c r="E14" s="25">
        <v>68280</v>
      </c>
      <c r="F14" s="25">
        <v>68280</v>
      </c>
      <c r="G14" s="25">
        <v>0</v>
      </c>
      <c r="H14" s="23" t="s">
        <v>69</v>
      </c>
      <c r="I14" s="23" t="s">
        <v>74</v>
      </c>
      <c r="J14" s="26" t="s">
        <v>75</v>
      </c>
      <c r="K14" s="37"/>
    </row>
    <row r="15" spans="1:11" s="16" customFormat="1">
      <c r="A15" s="21">
        <v>171223</v>
      </c>
      <c r="B15" s="22">
        <v>45301</v>
      </c>
      <c r="C15" s="23" t="s">
        <v>61</v>
      </c>
      <c r="D15" s="24" t="s">
        <v>62</v>
      </c>
      <c r="E15" s="25">
        <v>853716</v>
      </c>
      <c r="F15" s="25">
        <v>853716</v>
      </c>
      <c r="G15" s="25">
        <v>0</v>
      </c>
      <c r="H15" s="23" t="s">
        <v>69</v>
      </c>
      <c r="I15" s="23" t="s">
        <v>74</v>
      </c>
      <c r="J15" s="26" t="s">
        <v>75</v>
      </c>
      <c r="K15" s="37"/>
    </row>
    <row r="16" spans="1:11" s="16" customFormat="1">
      <c r="A16" s="21">
        <v>171223</v>
      </c>
      <c r="B16" s="22">
        <v>45301</v>
      </c>
      <c r="C16" s="23" t="s">
        <v>63</v>
      </c>
      <c r="D16" s="24" t="s">
        <v>64</v>
      </c>
      <c r="E16" s="25">
        <v>1208938</v>
      </c>
      <c r="F16" s="25">
        <v>1208938</v>
      </c>
      <c r="G16" s="25">
        <v>0</v>
      </c>
      <c r="H16" s="23" t="s">
        <v>69</v>
      </c>
      <c r="I16" s="23" t="s">
        <v>74</v>
      </c>
      <c r="J16" s="26" t="s">
        <v>75</v>
      </c>
      <c r="K16" s="37"/>
    </row>
    <row r="17" spans="1:11" s="16" customFormat="1">
      <c r="A17" s="21">
        <v>171223</v>
      </c>
      <c r="B17" s="22">
        <v>45301</v>
      </c>
      <c r="C17" s="23" t="s">
        <v>65</v>
      </c>
      <c r="D17" s="24" t="s">
        <v>66</v>
      </c>
      <c r="E17" s="25">
        <v>109878</v>
      </c>
      <c r="F17" s="25">
        <v>109878</v>
      </c>
      <c r="G17" s="25">
        <v>0</v>
      </c>
      <c r="H17" s="23" t="s">
        <v>69</v>
      </c>
      <c r="I17" s="23" t="s">
        <v>74</v>
      </c>
      <c r="J17" s="26" t="s">
        <v>75</v>
      </c>
      <c r="K17" s="37"/>
    </row>
    <row r="18" spans="1:11" s="16" customFormat="1">
      <c r="A18" s="21">
        <v>171323</v>
      </c>
      <c r="B18" s="22">
        <v>45301</v>
      </c>
      <c r="C18" s="23" t="s">
        <v>56</v>
      </c>
      <c r="D18" s="24" t="s">
        <v>57</v>
      </c>
      <c r="E18" s="25">
        <v>366315</v>
      </c>
      <c r="F18" s="25">
        <v>366315</v>
      </c>
      <c r="G18" s="25">
        <v>0</v>
      </c>
      <c r="H18" s="23" t="s">
        <v>69</v>
      </c>
      <c r="I18" s="23" t="s">
        <v>76</v>
      </c>
      <c r="J18" s="26" t="s">
        <v>77</v>
      </c>
      <c r="K18" s="37"/>
    </row>
    <row r="19" spans="1:11" s="16" customFormat="1">
      <c r="A19" s="21">
        <v>171323</v>
      </c>
      <c r="B19" s="22">
        <v>45301</v>
      </c>
      <c r="C19" s="23" t="s">
        <v>59</v>
      </c>
      <c r="D19" s="24" t="s">
        <v>60</v>
      </c>
      <c r="E19" s="25">
        <v>1360263</v>
      </c>
      <c r="F19" s="25">
        <v>1360263</v>
      </c>
      <c r="G19" s="25">
        <v>0</v>
      </c>
      <c r="H19" s="23" t="s">
        <v>69</v>
      </c>
      <c r="I19" s="23" t="s">
        <v>76</v>
      </c>
      <c r="J19" s="26" t="s">
        <v>77</v>
      </c>
      <c r="K19" s="37"/>
    </row>
    <row r="20" spans="1:11" s="16" customFormat="1">
      <c r="A20" s="21">
        <v>171323</v>
      </c>
      <c r="B20" s="22">
        <v>45301</v>
      </c>
      <c r="C20" s="23" t="s">
        <v>61</v>
      </c>
      <c r="D20" s="24" t="s">
        <v>62</v>
      </c>
      <c r="E20" s="25">
        <v>661029</v>
      </c>
      <c r="F20" s="25">
        <v>661029</v>
      </c>
      <c r="G20" s="25">
        <v>0</v>
      </c>
      <c r="H20" s="23" t="s">
        <v>69</v>
      </c>
      <c r="I20" s="23" t="s">
        <v>76</v>
      </c>
      <c r="J20" s="26" t="s">
        <v>77</v>
      </c>
      <c r="K20" s="37"/>
    </row>
    <row r="21" spans="1:11" s="16" customFormat="1">
      <c r="A21" s="21">
        <v>171323</v>
      </c>
      <c r="B21" s="22">
        <v>45301</v>
      </c>
      <c r="C21" s="23" t="s">
        <v>63</v>
      </c>
      <c r="D21" s="24" t="s">
        <v>64</v>
      </c>
      <c r="E21" s="25">
        <v>1107670</v>
      </c>
      <c r="F21" s="25">
        <v>1107670</v>
      </c>
      <c r="G21" s="25">
        <v>0</v>
      </c>
      <c r="H21" s="23" t="s">
        <v>69</v>
      </c>
      <c r="I21" s="23" t="s">
        <v>76</v>
      </c>
      <c r="J21" s="26" t="s">
        <v>77</v>
      </c>
      <c r="K21" s="37"/>
    </row>
    <row r="22" spans="1:11" s="16" customFormat="1">
      <c r="A22" s="21">
        <v>171323</v>
      </c>
      <c r="B22" s="22">
        <v>45301</v>
      </c>
      <c r="C22" s="23" t="s">
        <v>65</v>
      </c>
      <c r="D22" s="24" t="s">
        <v>66</v>
      </c>
      <c r="E22" s="25">
        <v>83877</v>
      </c>
      <c r="F22" s="25">
        <v>83877</v>
      </c>
      <c r="G22" s="25">
        <v>0</v>
      </c>
      <c r="H22" s="23" t="s">
        <v>69</v>
      </c>
      <c r="I22" s="23" t="s">
        <v>76</v>
      </c>
      <c r="J22" s="26" t="s">
        <v>77</v>
      </c>
      <c r="K22" s="37"/>
    </row>
    <row r="23" spans="1:11" s="16" customFormat="1">
      <c r="A23" s="21">
        <v>171423</v>
      </c>
      <c r="B23" s="22">
        <v>45301</v>
      </c>
      <c r="C23" s="23" t="s">
        <v>56</v>
      </c>
      <c r="D23" s="24" t="s">
        <v>57</v>
      </c>
      <c r="E23" s="25">
        <v>642519</v>
      </c>
      <c r="F23" s="25">
        <v>642519</v>
      </c>
      <c r="G23" s="25">
        <v>0</v>
      </c>
      <c r="H23" s="23" t="s">
        <v>69</v>
      </c>
      <c r="I23" s="23" t="s">
        <v>78</v>
      </c>
      <c r="J23" s="26" t="s">
        <v>79</v>
      </c>
      <c r="K23" s="37"/>
    </row>
    <row r="24" spans="1:11" s="16" customFormat="1">
      <c r="A24" s="21">
        <v>171423</v>
      </c>
      <c r="B24" s="22">
        <v>45301</v>
      </c>
      <c r="C24" s="23" t="s">
        <v>59</v>
      </c>
      <c r="D24" s="24" t="s">
        <v>60</v>
      </c>
      <c r="E24" s="25">
        <v>142986</v>
      </c>
      <c r="F24" s="25">
        <v>142986</v>
      </c>
      <c r="G24" s="25">
        <v>0</v>
      </c>
      <c r="H24" s="23" t="s">
        <v>69</v>
      </c>
      <c r="I24" s="23" t="s">
        <v>78</v>
      </c>
      <c r="J24" s="26" t="s">
        <v>79</v>
      </c>
      <c r="K24" s="37"/>
    </row>
    <row r="25" spans="1:11" s="16" customFormat="1">
      <c r="A25" s="21">
        <v>171423</v>
      </c>
      <c r="B25" s="22">
        <v>45301</v>
      </c>
      <c r="C25" s="23" t="s">
        <v>61</v>
      </c>
      <c r="D25" s="24" t="s">
        <v>62</v>
      </c>
      <c r="E25" s="25">
        <v>1356502</v>
      </c>
      <c r="F25" s="25">
        <v>1356502</v>
      </c>
      <c r="G25" s="25">
        <v>0</v>
      </c>
      <c r="H25" s="23" t="s">
        <v>69</v>
      </c>
      <c r="I25" s="23" t="s">
        <v>78</v>
      </c>
      <c r="J25" s="26" t="s">
        <v>79</v>
      </c>
      <c r="K25" s="37"/>
    </row>
    <row r="26" spans="1:11" s="16" customFormat="1">
      <c r="A26" s="21">
        <v>171423</v>
      </c>
      <c r="B26" s="22">
        <v>45301</v>
      </c>
      <c r="C26" s="23" t="s">
        <v>63</v>
      </c>
      <c r="D26" s="24" t="s">
        <v>64</v>
      </c>
      <c r="E26" s="25">
        <v>1885147</v>
      </c>
      <c r="F26" s="25">
        <v>1885147</v>
      </c>
      <c r="G26" s="25">
        <v>0</v>
      </c>
      <c r="H26" s="23" t="s">
        <v>69</v>
      </c>
      <c r="I26" s="23" t="s">
        <v>78</v>
      </c>
      <c r="J26" s="26" t="s">
        <v>79</v>
      </c>
      <c r="K26" s="37"/>
    </row>
    <row r="27" spans="1:11" s="16" customFormat="1">
      <c r="A27" s="21">
        <v>171423</v>
      </c>
      <c r="B27" s="22">
        <v>45301</v>
      </c>
      <c r="C27" s="23" t="s">
        <v>65</v>
      </c>
      <c r="D27" s="24" t="s">
        <v>66</v>
      </c>
      <c r="E27" s="25">
        <v>170364</v>
      </c>
      <c r="F27" s="25">
        <v>170364</v>
      </c>
      <c r="G27" s="25">
        <v>0</v>
      </c>
      <c r="H27" s="23" t="s">
        <v>69</v>
      </c>
      <c r="I27" s="23" t="s">
        <v>78</v>
      </c>
      <c r="J27" s="26" t="s">
        <v>79</v>
      </c>
      <c r="K27" s="37"/>
    </row>
    <row r="28" spans="1:11" s="16" customFormat="1" ht="33.75">
      <c r="A28" s="21">
        <v>3923</v>
      </c>
      <c r="B28" s="22">
        <v>45301</v>
      </c>
      <c r="C28" s="23" t="s">
        <v>80</v>
      </c>
      <c r="D28" s="24" t="s">
        <v>81</v>
      </c>
      <c r="E28" s="25">
        <v>4657500</v>
      </c>
      <c r="F28" s="25">
        <v>4657500</v>
      </c>
      <c r="G28" s="25">
        <v>0</v>
      </c>
      <c r="H28" s="23" t="s">
        <v>82</v>
      </c>
      <c r="I28" s="23" t="s">
        <v>83</v>
      </c>
      <c r="J28" s="26" t="s">
        <v>84</v>
      </c>
      <c r="K28" s="27" t="s">
        <v>67</v>
      </c>
    </row>
    <row r="29" spans="1:11" s="16" customFormat="1">
      <c r="A29" s="21">
        <v>21723</v>
      </c>
      <c r="B29" s="22">
        <v>45301</v>
      </c>
      <c r="C29" s="23" t="s">
        <v>85</v>
      </c>
      <c r="D29" s="24" t="s">
        <v>86</v>
      </c>
      <c r="E29" s="25">
        <v>8912296</v>
      </c>
      <c r="F29" s="25">
        <v>8912296</v>
      </c>
      <c r="G29" s="25">
        <v>0</v>
      </c>
      <c r="H29" s="23" t="s">
        <v>69</v>
      </c>
      <c r="I29" s="23" t="s">
        <v>87</v>
      </c>
      <c r="J29" s="26" t="s">
        <v>88</v>
      </c>
      <c r="K29" s="38" t="s">
        <v>68</v>
      </c>
    </row>
    <row r="30" spans="1:11" s="16" customFormat="1">
      <c r="A30" s="21">
        <v>21823</v>
      </c>
      <c r="B30" s="22">
        <v>45301</v>
      </c>
      <c r="C30" s="23" t="s">
        <v>85</v>
      </c>
      <c r="D30" s="24" t="s">
        <v>86</v>
      </c>
      <c r="E30" s="25">
        <v>8912296</v>
      </c>
      <c r="F30" s="25">
        <v>8912296</v>
      </c>
      <c r="G30" s="25">
        <v>8912296</v>
      </c>
      <c r="H30" s="23" t="s">
        <v>69</v>
      </c>
      <c r="I30" s="23" t="s">
        <v>89</v>
      </c>
      <c r="J30" s="26" t="s">
        <v>90</v>
      </c>
      <c r="K30" s="39"/>
    </row>
    <row r="31" spans="1:11" s="16" customFormat="1">
      <c r="A31" s="21">
        <v>22323</v>
      </c>
      <c r="B31" s="22">
        <v>45301</v>
      </c>
      <c r="C31" s="23" t="s">
        <v>85</v>
      </c>
      <c r="D31" s="24" t="s">
        <v>86</v>
      </c>
      <c r="E31" s="25">
        <v>2197857</v>
      </c>
      <c r="F31" s="25">
        <v>2197857</v>
      </c>
      <c r="G31" s="25">
        <v>0</v>
      </c>
      <c r="H31" s="23" t="s">
        <v>69</v>
      </c>
      <c r="I31" s="23" t="s">
        <v>91</v>
      </c>
      <c r="J31" s="26" t="s">
        <v>92</v>
      </c>
      <c r="K31" s="39"/>
    </row>
    <row r="32" spans="1:11" s="16" customFormat="1">
      <c r="A32" s="21">
        <v>35823</v>
      </c>
      <c r="B32" s="22">
        <v>45301</v>
      </c>
      <c r="C32" s="23" t="s">
        <v>85</v>
      </c>
      <c r="D32" s="24" t="s">
        <v>86</v>
      </c>
      <c r="E32" s="25">
        <v>4051533</v>
      </c>
      <c r="F32" s="25">
        <v>4051533</v>
      </c>
      <c r="G32" s="25">
        <v>4051533</v>
      </c>
      <c r="H32" s="23" t="s">
        <v>69</v>
      </c>
      <c r="I32" s="23" t="s">
        <v>93</v>
      </c>
      <c r="J32" s="26" t="s">
        <v>94</v>
      </c>
      <c r="K32" s="39"/>
    </row>
    <row r="33" spans="1:11" s="16" customFormat="1">
      <c r="A33" s="21">
        <v>36323</v>
      </c>
      <c r="B33" s="22">
        <v>45301</v>
      </c>
      <c r="C33" s="23" t="s">
        <v>85</v>
      </c>
      <c r="D33" s="24" t="s">
        <v>86</v>
      </c>
      <c r="E33" s="25">
        <v>2838462</v>
      </c>
      <c r="F33" s="25">
        <v>2838462</v>
      </c>
      <c r="G33" s="25">
        <v>0</v>
      </c>
      <c r="H33" s="23" t="s">
        <v>69</v>
      </c>
      <c r="I33" s="23" t="s">
        <v>95</v>
      </c>
      <c r="J33" s="26" t="s">
        <v>96</v>
      </c>
      <c r="K33" s="39"/>
    </row>
    <row r="34" spans="1:11" s="16" customFormat="1">
      <c r="A34" s="21">
        <v>37023</v>
      </c>
      <c r="B34" s="22">
        <v>45301</v>
      </c>
      <c r="C34" s="23" t="s">
        <v>85</v>
      </c>
      <c r="D34" s="24" t="s">
        <v>86</v>
      </c>
      <c r="E34" s="25">
        <v>2197857</v>
      </c>
      <c r="F34" s="25">
        <v>2197857</v>
      </c>
      <c r="G34" s="25">
        <v>2197857</v>
      </c>
      <c r="H34" s="23" t="s">
        <v>69</v>
      </c>
      <c r="I34" s="23" t="s">
        <v>97</v>
      </c>
      <c r="J34" s="26" t="s">
        <v>98</v>
      </c>
      <c r="K34" s="39"/>
    </row>
    <row r="35" spans="1:11" s="16" customFormat="1">
      <c r="A35" s="21">
        <v>45923</v>
      </c>
      <c r="B35" s="22">
        <v>45301</v>
      </c>
      <c r="C35" s="23" t="s">
        <v>85</v>
      </c>
      <c r="D35" s="24" t="s">
        <v>86</v>
      </c>
      <c r="E35" s="25">
        <v>7238538</v>
      </c>
      <c r="F35" s="25">
        <v>7238538</v>
      </c>
      <c r="G35" s="25">
        <v>7238538</v>
      </c>
      <c r="H35" s="23" t="s">
        <v>69</v>
      </c>
      <c r="I35" s="23" t="s">
        <v>99</v>
      </c>
      <c r="J35" s="26" t="s">
        <v>100</v>
      </c>
      <c r="K35" s="39"/>
    </row>
    <row r="36" spans="1:11" s="16" customFormat="1">
      <c r="A36" s="21">
        <v>46223</v>
      </c>
      <c r="B36" s="22">
        <v>45301</v>
      </c>
      <c r="C36" s="23" t="s">
        <v>85</v>
      </c>
      <c r="D36" s="24" t="s">
        <v>86</v>
      </c>
      <c r="E36" s="25">
        <v>10262957</v>
      </c>
      <c r="F36" s="25">
        <v>10262957</v>
      </c>
      <c r="G36" s="25">
        <v>10262957</v>
      </c>
      <c r="H36" s="23" t="s">
        <v>69</v>
      </c>
      <c r="I36" s="23" t="s">
        <v>101</v>
      </c>
      <c r="J36" s="26" t="s">
        <v>102</v>
      </c>
      <c r="K36" s="39"/>
    </row>
    <row r="37" spans="1:11" s="16" customFormat="1">
      <c r="A37" s="21">
        <v>46323</v>
      </c>
      <c r="B37" s="22">
        <v>45301</v>
      </c>
      <c r="C37" s="23" t="s">
        <v>85</v>
      </c>
      <c r="D37" s="24" t="s">
        <v>86</v>
      </c>
      <c r="E37" s="25">
        <v>10262957</v>
      </c>
      <c r="F37" s="25">
        <v>10262957</v>
      </c>
      <c r="G37" s="25">
        <v>0</v>
      </c>
      <c r="H37" s="23" t="s">
        <v>69</v>
      </c>
      <c r="I37" s="23" t="s">
        <v>103</v>
      </c>
      <c r="J37" s="26" t="s">
        <v>104</v>
      </c>
      <c r="K37" s="39"/>
    </row>
    <row r="38" spans="1:11" s="16" customFormat="1">
      <c r="A38" s="21">
        <v>46423</v>
      </c>
      <c r="B38" s="22">
        <v>45301</v>
      </c>
      <c r="C38" s="23" t="s">
        <v>85</v>
      </c>
      <c r="D38" s="24" t="s">
        <v>86</v>
      </c>
      <c r="E38" s="25">
        <v>10262957</v>
      </c>
      <c r="F38" s="25">
        <v>10262957</v>
      </c>
      <c r="G38" s="25">
        <v>0</v>
      </c>
      <c r="H38" s="23" t="s">
        <v>69</v>
      </c>
      <c r="I38" s="23" t="s">
        <v>105</v>
      </c>
      <c r="J38" s="26" t="s">
        <v>106</v>
      </c>
      <c r="K38" s="39"/>
    </row>
    <row r="39" spans="1:11" s="16" customFormat="1">
      <c r="A39" s="21">
        <v>54623</v>
      </c>
      <c r="B39" s="22">
        <v>45301</v>
      </c>
      <c r="C39" s="23" t="s">
        <v>85</v>
      </c>
      <c r="D39" s="24" t="s">
        <v>86</v>
      </c>
      <c r="E39" s="25">
        <v>8912296</v>
      </c>
      <c r="F39" s="25">
        <v>8912296</v>
      </c>
      <c r="G39" s="25">
        <v>8912296</v>
      </c>
      <c r="H39" s="23" t="s">
        <v>69</v>
      </c>
      <c r="I39" s="23" t="s">
        <v>107</v>
      </c>
      <c r="J39" s="26" t="s">
        <v>108</v>
      </c>
      <c r="K39" s="39"/>
    </row>
    <row r="40" spans="1:11" s="16" customFormat="1">
      <c r="A40" s="21">
        <v>55523</v>
      </c>
      <c r="B40" s="22">
        <v>45301</v>
      </c>
      <c r="C40" s="23" t="s">
        <v>85</v>
      </c>
      <c r="D40" s="24" t="s">
        <v>86</v>
      </c>
      <c r="E40" s="25">
        <v>5510171</v>
      </c>
      <c r="F40" s="25">
        <v>5510171</v>
      </c>
      <c r="G40" s="25">
        <v>0</v>
      </c>
      <c r="H40" s="23" t="s">
        <v>69</v>
      </c>
      <c r="I40" s="23" t="s">
        <v>109</v>
      </c>
      <c r="J40" s="26" t="s">
        <v>110</v>
      </c>
      <c r="K40" s="39"/>
    </row>
    <row r="41" spans="1:11" s="16" customFormat="1">
      <c r="A41" s="21">
        <v>89523</v>
      </c>
      <c r="B41" s="22">
        <v>45301</v>
      </c>
      <c r="C41" s="23" t="s">
        <v>85</v>
      </c>
      <c r="D41" s="24" t="s">
        <v>86</v>
      </c>
      <c r="E41" s="25">
        <v>10262957</v>
      </c>
      <c r="F41" s="25">
        <v>10262957</v>
      </c>
      <c r="G41" s="25">
        <v>0</v>
      </c>
      <c r="H41" s="23" t="s">
        <v>69</v>
      </c>
      <c r="I41" s="23" t="s">
        <v>111</v>
      </c>
      <c r="J41" s="26" t="s">
        <v>112</v>
      </c>
      <c r="K41" s="39"/>
    </row>
    <row r="42" spans="1:11" s="16" customFormat="1">
      <c r="A42" s="21">
        <v>89623</v>
      </c>
      <c r="B42" s="22">
        <v>45301</v>
      </c>
      <c r="C42" s="23" t="s">
        <v>85</v>
      </c>
      <c r="D42" s="24" t="s">
        <v>86</v>
      </c>
      <c r="E42" s="25">
        <v>12235650</v>
      </c>
      <c r="F42" s="25">
        <v>12235650</v>
      </c>
      <c r="G42" s="25">
        <v>0</v>
      </c>
      <c r="H42" s="23" t="s">
        <v>69</v>
      </c>
      <c r="I42" s="23" t="s">
        <v>113</v>
      </c>
      <c r="J42" s="26" t="s">
        <v>114</v>
      </c>
      <c r="K42" s="39"/>
    </row>
    <row r="43" spans="1:11" s="16" customFormat="1">
      <c r="A43" s="21">
        <v>89823</v>
      </c>
      <c r="B43" s="22">
        <v>45301</v>
      </c>
      <c r="C43" s="23" t="s">
        <v>85</v>
      </c>
      <c r="D43" s="24" t="s">
        <v>86</v>
      </c>
      <c r="E43" s="25">
        <v>3735415</v>
      </c>
      <c r="F43" s="25">
        <v>3735415</v>
      </c>
      <c r="G43" s="25">
        <v>3735415</v>
      </c>
      <c r="H43" s="23" t="s">
        <v>69</v>
      </c>
      <c r="I43" s="23" t="s">
        <v>115</v>
      </c>
      <c r="J43" s="26" t="s">
        <v>116</v>
      </c>
      <c r="K43" s="39"/>
    </row>
    <row r="44" spans="1:11" s="16" customFormat="1">
      <c r="A44" s="21">
        <v>89923</v>
      </c>
      <c r="B44" s="22">
        <v>45301</v>
      </c>
      <c r="C44" s="23" t="s">
        <v>85</v>
      </c>
      <c r="D44" s="24" t="s">
        <v>86</v>
      </c>
      <c r="E44" s="25">
        <v>3735415</v>
      </c>
      <c r="F44" s="25">
        <v>3735415</v>
      </c>
      <c r="G44" s="25">
        <v>3735415</v>
      </c>
      <c r="H44" s="23" t="s">
        <v>69</v>
      </c>
      <c r="I44" s="23" t="s">
        <v>117</v>
      </c>
      <c r="J44" s="26" t="s">
        <v>118</v>
      </c>
      <c r="K44" s="39"/>
    </row>
    <row r="45" spans="1:11" s="16" customFormat="1">
      <c r="A45" s="21">
        <v>90023</v>
      </c>
      <c r="B45" s="22">
        <v>45301</v>
      </c>
      <c r="C45" s="23" t="s">
        <v>85</v>
      </c>
      <c r="D45" s="24" t="s">
        <v>86</v>
      </c>
      <c r="E45" s="25">
        <v>3735415</v>
      </c>
      <c r="F45" s="25">
        <v>3735415</v>
      </c>
      <c r="G45" s="25">
        <v>3735415</v>
      </c>
      <c r="H45" s="23" t="s">
        <v>69</v>
      </c>
      <c r="I45" s="23" t="s">
        <v>119</v>
      </c>
      <c r="J45" s="26" t="s">
        <v>120</v>
      </c>
      <c r="K45" s="39"/>
    </row>
    <row r="46" spans="1:11" s="16" customFormat="1">
      <c r="A46" s="21">
        <v>90123</v>
      </c>
      <c r="B46" s="22">
        <v>45301</v>
      </c>
      <c r="C46" s="23" t="s">
        <v>85</v>
      </c>
      <c r="D46" s="24" t="s">
        <v>86</v>
      </c>
      <c r="E46" s="25">
        <v>3735415</v>
      </c>
      <c r="F46" s="25">
        <v>3735415</v>
      </c>
      <c r="G46" s="25">
        <v>0</v>
      </c>
      <c r="H46" s="23" t="s">
        <v>69</v>
      </c>
      <c r="I46" s="23" t="s">
        <v>121</v>
      </c>
      <c r="J46" s="26" t="s">
        <v>122</v>
      </c>
      <c r="K46" s="39"/>
    </row>
    <row r="47" spans="1:11" s="16" customFormat="1">
      <c r="A47" s="21">
        <v>90223</v>
      </c>
      <c r="B47" s="22">
        <v>45301</v>
      </c>
      <c r="C47" s="23" t="s">
        <v>85</v>
      </c>
      <c r="D47" s="24" t="s">
        <v>86</v>
      </c>
      <c r="E47" s="25">
        <v>12235650</v>
      </c>
      <c r="F47" s="25">
        <v>12235650</v>
      </c>
      <c r="G47" s="25">
        <v>0</v>
      </c>
      <c r="H47" s="23" t="s">
        <v>69</v>
      </c>
      <c r="I47" s="23" t="s">
        <v>123</v>
      </c>
      <c r="J47" s="26" t="s">
        <v>124</v>
      </c>
      <c r="K47" s="39"/>
    </row>
    <row r="48" spans="1:11" s="16" customFormat="1">
      <c r="A48" s="21">
        <v>90323</v>
      </c>
      <c r="B48" s="22">
        <v>45301</v>
      </c>
      <c r="C48" s="23" t="s">
        <v>85</v>
      </c>
      <c r="D48" s="24" t="s">
        <v>86</v>
      </c>
      <c r="E48" s="25">
        <v>2197857</v>
      </c>
      <c r="F48" s="25">
        <v>2197857</v>
      </c>
      <c r="G48" s="25">
        <v>2197857</v>
      </c>
      <c r="H48" s="23" t="s">
        <v>125</v>
      </c>
      <c r="I48" s="23" t="s">
        <v>126</v>
      </c>
      <c r="J48" s="26" t="s">
        <v>127</v>
      </c>
      <c r="K48" s="39"/>
    </row>
    <row r="49" spans="1:11" s="16" customFormat="1">
      <c r="A49" s="21">
        <v>90623</v>
      </c>
      <c r="B49" s="22">
        <v>45301</v>
      </c>
      <c r="C49" s="23" t="s">
        <v>85</v>
      </c>
      <c r="D49" s="24" t="s">
        <v>86</v>
      </c>
      <c r="E49" s="25">
        <v>5510171</v>
      </c>
      <c r="F49" s="25">
        <v>5510171</v>
      </c>
      <c r="G49" s="25">
        <v>5510171</v>
      </c>
      <c r="H49" s="23" t="s">
        <v>69</v>
      </c>
      <c r="I49" s="23" t="s">
        <v>128</v>
      </c>
      <c r="J49" s="26" t="s">
        <v>129</v>
      </c>
      <c r="K49" s="39"/>
    </row>
    <row r="50" spans="1:11" s="16" customFormat="1">
      <c r="A50" s="21">
        <v>90723</v>
      </c>
      <c r="B50" s="22">
        <v>45301</v>
      </c>
      <c r="C50" s="23" t="s">
        <v>85</v>
      </c>
      <c r="D50" s="24" t="s">
        <v>86</v>
      </c>
      <c r="E50" s="25">
        <v>2838462</v>
      </c>
      <c r="F50" s="25">
        <v>2838462</v>
      </c>
      <c r="G50" s="25">
        <v>2838462</v>
      </c>
      <c r="H50" s="23" t="s">
        <v>69</v>
      </c>
      <c r="I50" s="23" t="s">
        <v>130</v>
      </c>
      <c r="J50" s="26" t="s">
        <v>131</v>
      </c>
      <c r="K50" s="39"/>
    </row>
    <row r="51" spans="1:11" s="16" customFormat="1">
      <c r="A51" s="21">
        <v>91123</v>
      </c>
      <c r="B51" s="22">
        <v>45301</v>
      </c>
      <c r="C51" s="23" t="s">
        <v>85</v>
      </c>
      <c r="D51" s="24" t="s">
        <v>86</v>
      </c>
      <c r="E51" s="25">
        <v>2324600</v>
      </c>
      <c r="F51" s="25">
        <v>2324600</v>
      </c>
      <c r="G51" s="25">
        <v>2324600</v>
      </c>
      <c r="H51" s="23" t="s">
        <v>69</v>
      </c>
      <c r="I51" s="23" t="s">
        <v>132</v>
      </c>
      <c r="J51" s="26" t="s">
        <v>133</v>
      </c>
      <c r="K51" s="39"/>
    </row>
    <row r="52" spans="1:11" s="16" customFormat="1">
      <c r="A52" s="21">
        <v>104423</v>
      </c>
      <c r="B52" s="22">
        <v>45301</v>
      </c>
      <c r="C52" s="23" t="s">
        <v>85</v>
      </c>
      <c r="D52" s="24" t="s">
        <v>86</v>
      </c>
      <c r="E52" s="25">
        <v>3735415</v>
      </c>
      <c r="F52" s="25">
        <v>3735415</v>
      </c>
      <c r="G52" s="25">
        <v>3735415</v>
      </c>
      <c r="H52" s="23" t="s">
        <v>69</v>
      </c>
      <c r="I52" s="23" t="s">
        <v>134</v>
      </c>
      <c r="J52" s="26" t="s">
        <v>135</v>
      </c>
      <c r="K52" s="39"/>
    </row>
    <row r="53" spans="1:11" s="16" customFormat="1">
      <c r="A53" s="21">
        <v>104823</v>
      </c>
      <c r="B53" s="22">
        <v>45301</v>
      </c>
      <c r="C53" s="23" t="s">
        <v>85</v>
      </c>
      <c r="D53" s="24" t="s">
        <v>86</v>
      </c>
      <c r="E53" s="25">
        <v>7238538</v>
      </c>
      <c r="F53" s="25">
        <v>0</v>
      </c>
      <c r="G53" s="25">
        <v>0</v>
      </c>
      <c r="H53" s="23" t="s">
        <v>69</v>
      </c>
      <c r="I53" s="23" t="s">
        <v>136</v>
      </c>
      <c r="J53" s="26" t="s">
        <v>137</v>
      </c>
      <c r="K53" s="39"/>
    </row>
    <row r="54" spans="1:11" s="16" customFormat="1">
      <c r="A54" s="21">
        <v>105123</v>
      </c>
      <c r="B54" s="22">
        <v>45301</v>
      </c>
      <c r="C54" s="23" t="s">
        <v>85</v>
      </c>
      <c r="D54" s="24" t="s">
        <v>86</v>
      </c>
      <c r="E54" s="25">
        <v>3735415</v>
      </c>
      <c r="F54" s="25">
        <v>3735415</v>
      </c>
      <c r="G54" s="25">
        <v>0</v>
      </c>
      <c r="H54" s="23" t="s">
        <v>69</v>
      </c>
      <c r="I54" s="23" t="s">
        <v>138</v>
      </c>
      <c r="J54" s="26" t="s">
        <v>139</v>
      </c>
      <c r="K54" s="39"/>
    </row>
    <row r="55" spans="1:11" s="16" customFormat="1">
      <c r="A55" s="21">
        <v>105323</v>
      </c>
      <c r="B55" s="22">
        <v>45301</v>
      </c>
      <c r="C55" s="23" t="s">
        <v>85</v>
      </c>
      <c r="D55" s="24" t="s">
        <v>86</v>
      </c>
      <c r="E55" s="25">
        <v>2838462</v>
      </c>
      <c r="F55" s="25">
        <v>0</v>
      </c>
      <c r="G55" s="25">
        <v>0</v>
      </c>
      <c r="H55" s="23" t="s">
        <v>69</v>
      </c>
      <c r="I55" s="23" t="s">
        <v>140</v>
      </c>
      <c r="J55" s="26" t="s">
        <v>141</v>
      </c>
      <c r="K55" s="39"/>
    </row>
    <row r="56" spans="1:11" s="16" customFormat="1">
      <c r="A56" s="21">
        <v>130523</v>
      </c>
      <c r="B56" s="22">
        <v>45301</v>
      </c>
      <c r="C56" s="23" t="s">
        <v>85</v>
      </c>
      <c r="D56" s="24" t="s">
        <v>86</v>
      </c>
      <c r="E56" s="25">
        <v>2324600</v>
      </c>
      <c r="F56" s="25">
        <v>2324600</v>
      </c>
      <c r="G56" s="25">
        <v>0</v>
      </c>
      <c r="H56" s="23" t="s">
        <v>69</v>
      </c>
      <c r="I56" s="23" t="s">
        <v>142</v>
      </c>
      <c r="J56" s="26" t="s">
        <v>143</v>
      </c>
      <c r="K56" s="39"/>
    </row>
    <row r="57" spans="1:11" s="16" customFormat="1">
      <c r="A57" s="21">
        <v>130623</v>
      </c>
      <c r="B57" s="22">
        <v>45301</v>
      </c>
      <c r="C57" s="23" t="s">
        <v>85</v>
      </c>
      <c r="D57" s="24" t="s">
        <v>86</v>
      </c>
      <c r="E57" s="25">
        <v>2100304</v>
      </c>
      <c r="F57" s="25">
        <v>2100304</v>
      </c>
      <c r="G57" s="25">
        <v>0</v>
      </c>
      <c r="H57" s="23" t="s">
        <v>69</v>
      </c>
      <c r="I57" s="23" t="s">
        <v>144</v>
      </c>
      <c r="J57" s="26" t="s">
        <v>145</v>
      </c>
      <c r="K57" s="39"/>
    </row>
    <row r="58" spans="1:11" s="16" customFormat="1">
      <c r="A58" s="21">
        <v>130723</v>
      </c>
      <c r="B58" s="22">
        <v>45301</v>
      </c>
      <c r="C58" s="23" t="s">
        <v>85</v>
      </c>
      <c r="D58" s="24" t="s">
        <v>86</v>
      </c>
      <c r="E58" s="25">
        <v>7238538</v>
      </c>
      <c r="F58" s="25">
        <v>7238538</v>
      </c>
      <c r="G58" s="25">
        <v>0</v>
      </c>
      <c r="H58" s="23" t="s">
        <v>69</v>
      </c>
      <c r="I58" s="23" t="s">
        <v>146</v>
      </c>
      <c r="J58" s="26" t="s">
        <v>147</v>
      </c>
      <c r="K58" s="39"/>
    </row>
    <row r="59" spans="1:11" s="16" customFormat="1">
      <c r="A59" s="21">
        <v>130923</v>
      </c>
      <c r="B59" s="22">
        <v>45301</v>
      </c>
      <c r="C59" s="23" t="s">
        <v>85</v>
      </c>
      <c r="D59" s="24" t="s">
        <v>86</v>
      </c>
      <c r="E59" s="25">
        <v>5510171</v>
      </c>
      <c r="F59" s="25">
        <v>5510171</v>
      </c>
      <c r="G59" s="25">
        <v>0</v>
      </c>
      <c r="H59" s="23" t="s">
        <v>69</v>
      </c>
      <c r="I59" s="23" t="s">
        <v>148</v>
      </c>
      <c r="J59" s="26" t="s">
        <v>149</v>
      </c>
      <c r="K59" s="39"/>
    </row>
    <row r="60" spans="1:11" s="16" customFormat="1">
      <c r="A60" s="21">
        <v>146623</v>
      </c>
      <c r="B60" s="22">
        <v>45301</v>
      </c>
      <c r="C60" s="23" t="s">
        <v>85</v>
      </c>
      <c r="D60" s="24" t="s">
        <v>86</v>
      </c>
      <c r="E60" s="25">
        <v>8912296</v>
      </c>
      <c r="F60" s="25">
        <v>8912296</v>
      </c>
      <c r="G60" s="25">
        <v>0</v>
      </c>
      <c r="H60" s="23" t="s">
        <v>69</v>
      </c>
      <c r="I60" s="23" t="s">
        <v>150</v>
      </c>
      <c r="J60" s="26" t="s">
        <v>151</v>
      </c>
      <c r="K60" s="39"/>
    </row>
    <row r="61" spans="1:11" s="16" customFormat="1">
      <c r="A61" s="21">
        <v>146723</v>
      </c>
      <c r="B61" s="22">
        <v>45301</v>
      </c>
      <c r="C61" s="23" t="s">
        <v>85</v>
      </c>
      <c r="D61" s="24" t="s">
        <v>86</v>
      </c>
      <c r="E61" s="25">
        <v>12235650</v>
      </c>
      <c r="F61" s="25">
        <v>12235650</v>
      </c>
      <c r="G61" s="25">
        <v>0</v>
      </c>
      <c r="H61" s="23" t="s">
        <v>69</v>
      </c>
      <c r="I61" s="23" t="s">
        <v>152</v>
      </c>
      <c r="J61" s="26" t="s">
        <v>153</v>
      </c>
      <c r="K61" s="39"/>
    </row>
    <row r="62" spans="1:11" s="16" customFormat="1">
      <c r="A62" s="21">
        <v>146823</v>
      </c>
      <c r="B62" s="22">
        <v>45301</v>
      </c>
      <c r="C62" s="23" t="s">
        <v>85</v>
      </c>
      <c r="D62" s="24" t="s">
        <v>86</v>
      </c>
      <c r="E62" s="25">
        <v>5510171</v>
      </c>
      <c r="F62" s="25">
        <v>5510171</v>
      </c>
      <c r="G62" s="25">
        <v>0</v>
      </c>
      <c r="H62" s="23" t="s">
        <v>69</v>
      </c>
      <c r="I62" s="23" t="s">
        <v>154</v>
      </c>
      <c r="J62" s="26" t="s">
        <v>155</v>
      </c>
      <c r="K62" s="39"/>
    </row>
    <row r="63" spans="1:11" s="16" customFormat="1">
      <c r="A63" s="21">
        <v>146923</v>
      </c>
      <c r="B63" s="22">
        <v>45301</v>
      </c>
      <c r="C63" s="23" t="s">
        <v>85</v>
      </c>
      <c r="D63" s="24" t="s">
        <v>86</v>
      </c>
      <c r="E63" s="25">
        <v>5510171</v>
      </c>
      <c r="F63" s="25">
        <v>5510171</v>
      </c>
      <c r="G63" s="25">
        <v>0</v>
      </c>
      <c r="H63" s="23" t="s">
        <v>69</v>
      </c>
      <c r="I63" s="23" t="s">
        <v>156</v>
      </c>
      <c r="J63" s="26" t="s">
        <v>157</v>
      </c>
      <c r="K63" s="39"/>
    </row>
    <row r="64" spans="1:11" s="16" customFormat="1">
      <c r="A64" s="21">
        <v>147023</v>
      </c>
      <c r="B64" s="22">
        <v>45301</v>
      </c>
      <c r="C64" s="23" t="s">
        <v>85</v>
      </c>
      <c r="D64" s="24" t="s">
        <v>86</v>
      </c>
      <c r="E64" s="25">
        <v>5510171</v>
      </c>
      <c r="F64" s="25">
        <v>5510171</v>
      </c>
      <c r="G64" s="25">
        <v>5510171</v>
      </c>
      <c r="H64" s="23" t="s">
        <v>69</v>
      </c>
      <c r="I64" s="23" t="s">
        <v>158</v>
      </c>
      <c r="J64" s="26" t="s">
        <v>159</v>
      </c>
      <c r="K64" s="39"/>
    </row>
    <row r="65" spans="1:11" s="16" customFormat="1">
      <c r="A65" s="21">
        <v>147123</v>
      </c>
      <c r="B65" s="22">
        <v>45301</v>
      </c>
      <c r="C65" s="23" t="s">
        <v>85</v>
      </c>
      <c r="D65" s="24" t="s">
        <v>86</v>
      </c>
      <c r="E65" s="25">
        <v>5510171</v>
      </c>
      <c r="F65" s="25">
        <v>5510171</v>
      </c>
      <c r="G65" s="25">
        <v>5510171</v>
      </c>
      <c r="H65" s="23" t="s">
        <v>69</v>
      </c>
      <c r="I65" s="23" t="s">
        <v>160</v>
      </c>
      <c r="J65" s="26" t="s">
        <v>161</v>
      </c>
      <c r="K65" s="39"/>
    </row>
    <row r="66" spans="1:11" s="16" customFormat="1">
      <c r="A66" s="21">
        <v>147423</v>
      </c>
      <c r="B66" s="22">
        <v>45301</v>
      </c>
      <c r="C66" s="23" t="s">
        <v>85</v>
      </c>
      <c r="D66" s="24" t="s">
        <v>86</v>
      </c>
      <c r="E66" s="25">
        <v>5510171</v>
      </c>
      <c r="F66" s="25">
        <v>5510171</v>
      </c>
      <c r="G66" s="25">
        <v>0</v>
      </c>
      <c r="H66" s="23" t="s">
        <v>69</v>
      </c>
      <c r="I66" s="23" t="s">
        <v>162</v>
      </c>
      <c r="J66" s="26" t="s">
        <v>163</v>
      </c>
      <c r="K66" s="39"/>
    </row>
    <row r="67" spans="1:11" s="16" customFormat="1">
      <c r="A67" s="21">
        <v>147523</v>
      </c>
      <c r="B67" s="22">
        <v>45301</v>
      </c>
      <c r="C67" s="23" t="s">
        <v>85</v>
      </c>
      <c r="D67" s="24" t="s">
        <v>86</v>
      </c>
      <c r="E67" s="25">
        <v>5510171</v>
      </c>
      <c r="F67" s="25">
        <v>5510171</v>
      </c>
      <c r="G67" s="25">
        <v>5510171</v>
      </c>
      <c r="H67" s="23" t="s">
        <v>69</v>
      </c>
      <c r="I67" s="23" t="s">
        <v>164</v>
      </c>
      <c r="J67" s="26" t="s">
        <v>165</v>
      </c>
      <c r="K67" s="39"/>
    </row>
    <row r="68" spans="1:11" s="16" customFormat="1">
      <c r="A68" s="21">
        <v>147623</v>
      </c>
      <c r="B68" s="22">
        <v>45301</v>
      </c>
      <c r="C68" s="23" t="s">
        <v>85</v>
      </c>
      <c r="D68" s="24" t="s">
        <v>86</v>
      </c>
      <c r="E68" s="25">
        <v>5510171</v>
      </c>
      <c r="F68" s="25">
        <v>5510171</v>
      </c>
      <c r="G68" s="25">
        <v>5510171</v>
      </c>
      <c r="H68" s="23" t="s">
        <v>69</v>
      </c>
      <c r="I68" s="23" t="s">
        <v>166</v>
      </c>
      <c r="J68" s="26" t="s">
        <v>167</v>
      </c>
      <c r="K68" s="39"/>
    </row>
    <row r="69" spans="1:11" s="16" customFormat="1">
      <c r="A69" s="21">
        <v>147723</v>
      </c>
      <c r="B69" s="22">
        <v>45301</v>
      </c>
      <c r="C69" s="23" t="s">
        <v>85</v>
      </c>
      <c r="D69" s="24" t="s">
        <v>86</v>
      </c>
      <c r="E69" s="25">
        <v>7238538</v>
      </c>
      <c r="F69" s="25">
        <v>7238538</v>
      </c>
      <c r="G69" s="25">
        <v>0</v>
      </c>
      <c r="H69" s="23" t="s">
        <v>69</v>
      </c>
      <c r="I69" s="23" t="s">
        <v>168</v>
      </c>
      <c r="J69" s="26" t="s">
        <v>169</v>
      </c>
      <c r="K69" s="39"/>
    </row>
    <row r="70" spans="1:11" s="16" customFormat="1">
      <c r="A70" s="21">
        <v>147823</v>
      </c>
      <c r="B70" s="22">
        <v>45301</v>
      </c>
      <c r="C70" s="23" t="s">
        <v>85</v>
      </c>
      <c r="D70" s="24" t="s">
        <v>86</v>
      </c>
      <c r="E70" s="25">
        <v>7238538</v>
      </c>
      <c r="F70" s="25">
        <v>7238538</v>
      </c>
      <c r="G70" s="25">
        <v>0</v>
      </c>
      <c r="H70" s="23" t="s">
        <v>69</v>
      </c>
      <c r="I70" s="23" t="s">
        <v>170</v>
      </c>
      <c r="J70" s="26" t="s">
        <v>171</v>
      </c>
      <c r="K70" s="39"/>
    </row>
    <row r="71" spans="1:11" s="16" customFormat="1">
      <c r="A71" s="21">
        <v>148023</v>
      </c>
      <c r="B71" s="22">
        <v>45301</v>
      </c>
      <c r="C71" s="23" t="s">
        <v>85</v>
      </c>
      <c r="D71" s="24" t="s">
        <v>86</v>
      </c>
      <c r="E71" s="25">
        <v>7238538</v>
      </c>
      <c r="F71" s="25">
        <v>7238538</v>
      </c>
      <c r="G71" s="25">
        <v>0</v>
      </c>
      <c r="H71" s="23" t="s">
        <v>69</v>
      </c>
      <c r="I71" s="23" t="s">
        <v>172</v>
      </c>
      <c r="J71" s="26" t="s">
        <v>173</v>
      </c>
      <c r="K71" s="39"/>
    </row>
    <row r="72" spans="1:11" s="16" customFormat="1">
      <c r="A72" s="21">
        <v>148123</v>
      </c>
      <c r="B72" s="22">
        <v>45301</v>
      </c>
      <c r="C72" s="23" t="s">
        <v>85</v>
      </c>
      <c r="D72" s="24" t="s">
        <v>86</v>
      </c>
      <c r="E72" s="25">
        <v>12235650</v>
      </c>
      <c r="F72" s="25">
        <v>12235650</v>
      </c>
      <c r="G72" s="25">
        <v>0</v>
      </c>
      <c r="H72" s="23" t="s">
        <v>69</v>
      </c>
      <c r="I72" s="23" t="s">
        <v>174</v>
      </c>
      <c r="J72" s="26" t="s">
        <v>175</v>
      </c>
      <c r="K72" s="39"/>
    </row>
    <row r="73" spans="1:11" s="16" customFormat="1">
      <c r="A73" s="21">
        <v>148423</v>
      </c>
      <c r="B73" s="22">
        <v>45301</v>
      </c>
      <c r="C73" s="23" t="s">
        <v>85</v>
      </c>
      <c r="D73" s="24" t="s">
        <v>86</v>
      </c>
      <c r="E73" s="25">
        <v>15635706</v>
      </c>
      <c r="F73" s="25">
        <v>15635706</v>
      </c>
      <c r="G73" s="25">
        <v>0</v>
      </c>
      <c r="H73" s="23" t="s">
        <v>69</v>
      </c>
      <c r="I73" s="23" t="s">
        <v>176</v>
      </c>
      <c r="J73" s="26" t="s">
        <v>177</v>
      </c>
      <c r="K73" s="39"/>
    </row>
    <row r="74" spans="1:11" s="16" customFormat="1">
      <c r="A74" s="21">
        <v>148523</v>
      </c>
      <c r="B74" s="22">
        <v>45301</v>
      </c>
      <c r="C74" s="23" t="s">
        <v>85</v>
      </c>
      <c r="D74" s="24" t="s">
        <v>86</v>
      </c>
      <c r="E74" s="25">
        <v>15635706</v>
      </c>
      <c r="F74" s="25">
        <v>15635706</v>
      </c>
      <c r="G74" s="25">
        <v>15635706</v>
      </c>
      <c r="H74" s="23" t="s">
        <v>69</v>
      </c>
      <c r="I74" s="23" t="s">
        <v>178</v>
      </c>
      <c r="J74" s="26" t="s">
        <v>179</v>
      </c>
      <c r="K74" s="39"/>
    </row>
    <row r="75" spans="1:11" s="16" customFormat="1">
      <c r="A75" s="21">
        <v>148623</v>
      </c>
      <c r="B75" s="22">
        <v>45301</v>
      </c>
      <c r="C75" s="23" t="s">
        <v>85</v>
      </c>
      <c r="D75" s="24" t="s">
        <v>86</v>
      </c>
      <c r="E75" s="25">
        <v>15635706</v>
      </c>
      <c r="F75" s="25">
        <v>15635706</v>
      </c>
      <c r="G75" s="25">
        <v>0</v>
      </c>
      <c r="H75" s="23" t="s">
        <v>69</v>
      </c>
      <c r="I75" s="23" t="s">
        <v>180</v>
      </c>
      <c r="J75" s="26" t="s">
        <v>181</v>
      </c>
      <c r="K75" s="39"/>
    </row>
    <row r="76" spans="1:11" s="16" customFormat="1">
      <c r="A76" s="21">
        <v>148723</v>
      </c>
      <c r="B76" s="22">
        <v>45301</v>
      </c>
      <c r="C76" s="23" t="s">
        <v>85</v>
      </c>
      <c r="D76" s="24" t="s">
        <v>86</v>
      </c>
      <c r="E76" s="25">
        <v>15635706</v>
      </c>
      <c r="F76" s="25">
        <v>15635706</v>
      </c>
      <c r="G76" s="25">
        <v>0</v>
      </c>
      <c r="H76" s="23" t="s">
        <v>69</v>
      </c>
      <c r="I76" s="23" t="s">
        <v>182</v>
      </c>
      <c r="J76" s="26" t="s">
        <v>183</v>
      </c>
      <c r="K76" s="39"/>
    </row>
    <row r="77" spans="1:11" s="16" customFormat="1">
      <c r="A77" s="21">
        <v>148823</v>
      </c>
      <c r="B77" s="22">
        <v>45301</v>
      </c>
      <c r="C77" s="23" t="s">
        <v>85</v>
      </c>
      <c r="D77" s="24" t="s">
        <v>86</v>
      </c>
      <c r="E77" s="25">
        <v>15635706</v>
      </c>
      <c r="F77" s="25">
        <v>15635706</v>
      </c>
      <c r="G77" s="25">
        <v>0</v>
      </c>
      <c r="H77" s="23" t="s">
        <v>69</v>
      </c>
      <c r="I77" s="23" t="s">
        <v>184</v>
      </c>
      <c r="J77" s="26" t="s">
        <v>185</v>
      </c>
      <c r="K77" s="39"/>
    </row>
    <row r="78" spans="1:11" s="16" customFormat="1">
      <c r="A78" s="21">
        <v>148923</v>
      </c>
      <c r="B78" s="22">
        <v>45301</v>
      </c>
      <c r="C78" s="23" t="s">
        <v>85</v>
      </c>
      <c r="D78" s="24" t="s">
        <v>86</v>
      </c>
      <c r="E78" s="25">
        <v>15635706</v>
      </c>
      <c r="F78" s="25">
        <v>15635706</v>
      </c>
      <c r="G78" s="25">
        <v>0</v>
      </c>
      <c r="H78" s="23" t="s">
        <v>69</v>
      </c>
      <c r="I78" s="23" t="s">
        <v>186</v>
      </c>
      <c r="J78" s="26" t="s">
        <v>187</v>
      </c>
      <c r="K78" s="39"/>
    </row>
    <row r="79" spans="1:11" s="16" customFormat="1">
      <c r="A79" s="21">
        <v>149223</v>
      </c>
      <c r="B79" s="22">
        <v>45301</v>
      </c>
      <c r="C79" s="23" t="s">
        <v>85</v>
      </c>
      <c r="D79" s="24" t="s">
        <v>86</v>
      </c>
      <c r="E79" s="25">
        <v>3735415</v>
      </c>
      <c r="F79" s="25">
        <v>3735415</v>
      </c>
      <c r="G79" s="25">
        <v>3735415</v>
      </c>
      <c r="H79" s="23" t="s">
        <v>69</v>
      </c>
      <c r="I79" s="23" t="s">
        <v>188</v>
      </c>
      <c r="J79" s="26" t="s">
        <v>189</v>
      </c>
      <c r="K79" s="39"/>
    </row>
    <row r="80" spans="1:11" s="16" customFormat="1">
      <c r="A80" s="21">
        <v>149323</v>
      </c>
      <c r="B80" s="22">
        <v>45301</v>
      </c>
      <c r="C80" s="23" t="s">
        <v>85</v>
      </c>
      <c r="D80" s="24" t="s">
        <v>86</v>
      </c>
      <c r="E80" s="25">
        <v>3735415</v>
      </c>
      <c r="F80" s="25">
        <v>3735415</v>
      </c>
      <c r="G80" s="25">
        <v>0</v>
      </c>
      <c r="H80" s="23" t="s">
        <v>69</v>
      </c>
      <c r="I80" s="23" t="s">
        <v>190</v>
      </c>
      <c r="J80" s="26" t="s">
        <v>191</v>
      </c>
      <c r="K80" s="39"/>
    </row>
    <row r="81" spans="1:11" s="16" customFormat="1">
      <c r="A81" s="21">
        <v>149423</v>
      </c>
      <c r="B81" s="22">
        <v>45301</v>
      </c>
      <c r="C81" s="23" t="s">
        <v>85</v>
      </c>
      <c r="D81" s="24" t="s">
        <v>86</v>
      </c>
      <c r="E81" s="25">
        <v>2838462</v>
      </c>
      <c r="F81" s="25">
        <v>2838462</v>
      </c>
      <c r="G81" s="25">
        <v>0</v>
      </c>
      <c r="H81" s="23" t="s">
        <v>69</v>
      </c>
      <c r="I81" s="23" t="s">
        <v>192</v>
      </c>
      <c r="J81" s="26" t="s">
        <v>193</v>
      </c>
      <c r="K81" s="39"/>
    </row>
    <row r="82" spans="1:11" s="16" customFormat="1">
      <c r="A82" s="21">
        <v>149523</v>
      </c>
      <c r="B82" s="22">
        <v>45301</v>
      </c>
      <c r="C82" s="23" t="s">
        <v>85</v>
      </c>
      <c r="D82" s="24" t="s">
        <v>86</v>
      </c>
      <c r="E82" s="25">
        <v>5510171</v>
      </c>
      <c r="F82" s="25">
        <v>5510171</v>
      </c>
      <c r="G82" s="25">
        <v>5510171</v>
      </c>
      <c r="H82" s="23" t="s">
        <v>69</v>
      </c>
      <c r="I82" s="23" t="s">
        <v>194</v>
      </c>
      <c r="J82" s="26" t="s">
        <v>195</v>
      </c>
      <c r="K82" s="39"/>
    </row>
    <row r="83" spans="1:11" s="16" customFormat="1">
      <c r="A83" s="21">
        <v>149623</v>
      </c>
      <c r="B83" s="22">
        <v>45301</v>
      </c>
      <c r="C83" s="23" t="s">
        <v>85</v>
      </c>
      <c r="D83" s="24" t="s">
        <v>86</v>
      </c>
      <c r="E83" s="25">
        <v>5510171</v>
      </c>
      <c r="F83" s="25">
        <v>5510171</v>
      </c>
      <c r="G83" s="25">
        <v>5510171</v>
      </c>
      <c r="H83" s="23" t="s">
        <v>69</v>
      </c>
      <c r="I83" s="23" t="s">
        <v>196</v>
      </c>
      <c r="J83" s="26" t="s">
        <v>197</v>
      </c>
      <c r="K83" s="39"/>
    </row>
    <row r="84" spans="1:11" s="16" customFormat="1">
      <c r="A84" s="21">
        <v>149823</v>
      </c>
      <c r="B84" s="22">
        <v>45301</v>
      </c>
      <c r="C84" s="23" t="s">
        <v>85</v>
      </c>
      <c r="D84" s="24" t="s">
        <v>86</v>
      </c>
      <c r="E84" s="25">
        <v>8912296</v>
      </c>
      <c r="F84" s="25">
        <v>8912296</v>
      </c>
      <c r="G84" s="25">
        <v>8912296</v>
      </c>
      <c r="H84" s="23" t="s">
        <v>69</v>
      </c>
      <c r="I84" s="23" t="s">
        <v>198</v>
      </c>
      <c r="J84" s="26" t="s">
        <v>199</v>
      </c>
      <c r="K84" s="39"/>
    </row>
    <row r="85" spans="1:11" s="16" customFormat="1">
      <c r="A85" s="21">
        <v>162523</v>
      </c>
      <c r="B85" s="22">
        <v>45301</v>
      </c>
      <c r="C85" s="23" t="s">
        <v>85</v>
      </c>
      <c r="D85" s="24" t="s">
        <v>86</v>
      </c>
      <c r="E85" s="25">
        <v>8912296</v>
      </c>
      <c r="F85" s="25">
        <v>8912296</v>
      </c>
      <c r="G85" s="25">
        <v>0</v>
      </c>
      <c r="H85" s="23" t="s">
        <v>69</v>
      </c>
      <c r="I85" s="23" t="s">
        <v>200</v>
      </c>
      <c r="J85" s="26" t="s">
        <v>201</v>
      </c>
      <c r="K85" s="39"/>
    </row>
    <row r="86" spans="1:11" s="16" customFormat="1">
      <c r="A86" s="21">
        <v>162623</v>
      </c>
      <c r="B86" s="22">
        <v>45301</v>
      </c>
      <c r="C86" s="23" t="s">
        <v>85</v>
      </c>
      <c r="D86" s="24" t="s">
        <v>86</v>
      </c>
      <c r="E86" s="25">
        <v>2197857</v>
      </c>
      <c r="F86" s="25">
        <v>2197857</v>
      </c>
      <c r="G86" s="25">
        <v>0</v>
      </c>
      <c r="H86" s="23" t="s">
        <v>69</v>
      </c>
      <c r="I86" s="23" t="s">
        <v>202</v>
      </c>
      <c r="J86" s="26" t="s">
        <v>203</v>
      </c>
      <c r="K86" s="39"/>
    </row>
    <row r="87" spans="1:11" s="16" customFormat="1">
      <c r="A87" s="21">
        <v>162723</v>
      </c>
      <c r="B87" s="22">
        <v>45301</v>
      </c>
      <c r="C87" s="23" t="s">
        <v>85</v>
      </c>
      <c r="D87" s="24" t="s">
        <v>86</v>
      </c>
      <c r="E87" s="25">
        <v>2838462</v>
      </c>
      <c r="F87" s="25">
        <v>2838462</v>
      </c>
      <c r="G87" s="25">
        <v>0</v>
      </c>
      <c r="H87" s="23" t="s">
        <v>69</v>
      </c>
      <c r="I87" s="23" t="s">
        <v>204</v>
      </c>
      <c r="J87" s="26" t="s">
        <v>205</v>
      </c>
      <c r="K87" s="39"/>
    </row>
    <row r="88" spans="1:11" s="16" customFormat="1">
      <c r="A88" s="21">
        <v>162923</v>
      </c>
      <c r="B88" s="22">
        <v>45301</v>
      </c>
      <c r="C88" s="23" t="s">
        <v>85</v>
      </c>
      <c r="D88" s="24" t="s">
        <v>86</v>
      </c>
      <c r="E88" s="25">
        <v>3735415</v>
      </c>
      <c r="F88" s="25">
        <v>3735415</v>
      </c>
      <c r="G88" s="25">
        <v>3735415</v>
      </c>
      <c r="H88" s="23" t="s">
        <v>69</v>
      </c>
      <c r="I88" s="23" t="s">
        <v>206</v>
      </c>
      <c r="J88" s="26" t="s">
        <v>207</v>
      </c>
      <c r="K88" s="39"/>
    </row>
    <row r="89" spans="1:11" s="16" customFormat="1">
      <c r="A89" s="21">
        <v>163023</v>
      </c>
      <c r="B89" s="22">
        <v>45301</v>
      </c>
      <c r="C89" s="23" t="s">
        <v>85</v>
      </c>
      <c r="D89" s="24" t="s">
        <v>86</v>
      </c>
      <c r="E89" s="25">
        <v>3735415</v>
      </c>
      <c r="F89" s="25">
        <v>3735415</v>
      </c>
      <c r="G89" s="25">
        <v>0</v>
      </c>
      <c r="H89" s="23" t="s">
        <v>69</v>
      </c>
      <c r="I89" s="23" t="s">
        <v>208</v>
      </c>
      <c r="J89" s="26" t="s">
        <v>209</v>
      </c>
      <c r="K89" s="39"/>
    </row>
    <row r="90" spans="1:11" s="16" customFormat="1">
      <c r="A90" s="21">
        <v>165823</v>
      </c>
      <c r="B90" s="22">
        <v>45301</v>
      </c>
      <c r="C90" s="23" t="s">
        <v>85</v>
      </c>
      <c r="D90" s="24" t="s">
        <v>86</v>
      </c>
      <c r="E90" s="25">
        <v>2100304</v>
      </c>
      <c r="F90" s="25">
        <v>2100304</v>
      </c>
      <c r="G90" s="25">
        <v>0</v>
      </c>
      <c r="H90" s="23" t="s">
        <v>69</v>
      </c>
      <c r="I90" s="23" t="s">
        <v>210</v>
      </c>
      <c r="J90" s="26" t="s">
        <v>211</v>
      </c>
      <c r="K90" s="39"/>
    </row>
    <row r="91" spans="1:11" s="16" customFormat="1" ht="22.5">
      <c r="A91" s="21">
        <v>169523</v>
      </c>
      <c r="B91" s="22">
        <v>45301</v>
      </c>
      <c r="C91" s="23" t="s">
        <v>80</v>
      </c>
      <c r="D91" s="24" t="s">
        <v>212</v>
      </c>
      <c r="E91" s="25">
        <v>73669922.040000007</v>
      </c>
      <c r="F91" s="25">
        <v>61138758.100000001</v>
      </c>
      <c r="G91" s="25">
        <v>0</v>
      </c>
      <c r="H91" s="23" t="s">
        <v>69</v>
      </c>
      <c r="I91" s="23" t="s">
        <v>213</v>
      </c>
      <c r="J91" s="26" t="s">
        <v>214</v>
      </c>
      <c r="K91" s="39"/>
    </row>
    <row r="92" spans="1:11" s="16" customFormat="1" ht="22.5">
      <c r="A92" s="21">
        <v>169623</v>
      </c>
      <c r="B92" s="22">
        <v>45301</v>
      </c>
      <c r="C92" s="23" t="s">
        <v>80</v>
      </c>
      <c r="D92" s="24" t="s">
        <v>212</v>
      </c>
      <c r="E92" s="25">
        <v>40791571.079999998</v>
      </c>
      <c r="F92" s="25">
        <v>33732520.259999998</v>
      </c>
      <c r="G92" s="25">
        <v>0</v>
      </c>
      <c r="H92" s="23" t="s">
        <v>69</v>
      </c>
      <c r="I92" s="23" t="s">
        <v>154</v>
      </c>
      <c r="J92" s="26" t="s">
        <v>155</v>
      </c>
      <c r="K92" s="39"/>
    </row>
    <row r="93" spans="1:11" s="16" customFormat="1" ht="22.5">
      <c r="A93" s="21">
        <v>169823</v>
      </c>
      <c r="B93" s="22">
        <v>45301</v>
      </c>
      <c r="C93" s="23" t="s">
        <v>80</v>
      </c>
      <c r="D93" s="24" t="s">
        <v>212</v>
      </c>
      <c r="E93" s="25">
        <v>40791571.079999998</v>
      </c>
      <c r="F93" s="25">
        <v>35272877.890000001</v>
      </c>
      <c r="G93" s="25">
        <v>0</v>
      </c>
      <c r="H93" s="23" t="s">
        <v>69</v>
      </c>
      <c r="I93" s="23" t="s">
        <v>158</v>
      </c>
      <c r="J93" s="26" t="s">
        <v>159</v>
      </c>
      <c r="K93" s="39"/>
    </row>
    <row r="94" spans="1:11" s="16" customFormat="1" ht="22.5">
      <c r="A94" s="21">
        <v>170023</v>
      </c>
      <c r="B94" s="22">
        <v>45301</v>
      </c>
      <c r="C94" s="23" t="s">
        <v>80</v>
      </c>
      <c r="D94" s="24" t="s">
        <v>212</v>
      </c>
      <c r="E94" s="25">
        <v>115736732.28</v>
      </c>
      <c r="F94" s="25">
        <v>100078705.39</v>
      </c>
      <c r="G94" s="25">
        <v>0</v>
      </c>
      <c r="H94" s="23" t="s">
        <v>69</v>
      </c>
      <c r="I94" s="23" t="s">
        <v>182</v>
      </c>
      <c r="J94" s="26" t="s">
        <v>183</v>
      </c>
      <c r="K94" s="39"/>
    </row>
    <row r="95" spans="1:11" s="16" customFormat="1" ht="22.5">
      <c r="A95" s="21">
        <v>170123</v>
      </c>
      <c r="B95" s="22">
        <v>45301</v>
      </c>
      <c r="C95" s="23" t="s">
        <v>80</v>
      </c>
      <c r="D95" s="24" t="s">
        <v>212</v>
      </c>
      <c r="E95" s="25">
        <v>115736732.28</v>
      </c>
      <c r="F95" s="25">
        <v>100078705.39</v>
      </c>
      <c r="G95" s="25">
        <v>0</v>
      </c>
      <c r="H95" s="23" t="s">
        <v>69</v>
      </c>
      <c r="I95" s="23" t="s">
        <v>178</v>
      </c>
      <c r="J95" s="26" t="s">
        <v>179</v>
      </c>
      <c r="K95" s="39"/>
    </row>
    <row r="96" spans="1:11" s="16" customFormat="1" ht="22.5">
      <c r="A96" s="21">
        <v>170223</v>
      </c>
      <c r="B96" s="22">
        <v>45301</v>
      </c>
      <c r="C96" s="23" t="s">
        <v>80</v>
      </c>
      <c r="D96" s="24" t="s">
        <v>212</v>
      </c>
      <c r="E96" s="25">
        <v>65969003.880000003</v>
      </c>
      <c r="F96" s="25">
        <v>55975074.140000001</v>
      </c>
      <c r="G96" s="25">
        <v>0</v>
      </c>
      <c r="H96" s="23" t="s">
        <v>69</v>
      </c>
      <c r="I96" s="23" t="s">
        <v>198</v>
      </c>
      <c r="J96" s="26" t="s">
        <v>199</v>
      </c>
      <c r="K96" s="39"/>
    </row>
    <row r="97" spans="1:11" s="16" customFormat="1" ht="22.5">
      <c r="A97" s="21">
        <v>170423</v>
      </c>
      <c r="B97" s="22">
        <v>45301</v>
      </c>
      <c r="C97" s="23" t="s">
        <v>80</v>
      </c>
      <c r="D97" s="24" t="s">
        <v>212</v>
      </c>
      <c r="E97" s="25">
        <v>16266269.76</v>
      </c>
      <c r="F97" s="25">
        <v>13499397.1</v>
      </c>
      <c r="G97" s="25">
        <v>0</v>
      </c>
      <c r="H97" s="23" t="s">
        <v>69</v>
      </c>
      <c r="I97" s="23" t="s">
        <v>202</v>
      </c>
      <c r="J97" s="26" t="s">
        <v>203</v>
      </c>
      <c r="K97" s="39"/>
    </row>
    <row r="98" spans="1:11" s="16" customFormat="1" ht="22.5">
      <c r="A98" s="21">
        <v>170523</v>
      </c>
      <c r="B98" s="22">
        <v>45301</v>
      </c>
      <c r="C98" s="23" t="s">
        <v>80</v>
      </c>
      <c r="D98" s="24" t="s">
        <v>212</v>
      </c>
      <c r="E98" s="25">
        <v>21015324.719999999</v>
      </c>
      <c r="F98" s="25">
        <v>17378587</v>
      </c>
      <c r="G98" s="25">
        <v>0</v>
      </c>
      <c r="H98" s="23" t="s">
        <v>69</v>
      </c>
      <c r="I98" s="23" t="s">
        <v>204</v>
      </c>
      <c r="J98" s="26" t="s">
        <v>205</v>
      </c>
      <c r="K98" s="39"/>
    </row>
    <row r="99" spans="1:11" s="16" customFormat="1" ht="22.5">
      <c r="A99" s="21">
        <v>170623</v>
      </c>
      <c r="B99" s="22">
        <v>45301</v>
      </c>
      <c r="C99" s="23" t="s">
        <v>80</v>
      </c>
      <c r="D99" s="24" t="s">
        <v>212</v>
      </c>
      <c r="E99" s="25">
        <v>104458654.56</v>
      </c>
      <c r="F99" s="25">
        <v>82641109.969999999</v>
      </c>
      <c r="G99" s="25">
        <v>0</v>
      </c>
      <c r="H99" s="23" t="s">
        <v>69</v>
      </c>
      <c r="I99" s="23" t="s">
        <v>215</v>
      </c>
      <c r="J99" s="26" t="s">
        <v>216</v>
      </c>
      <c r="K99" s="39"/>
    </row>
    <row r="100" spans="1:11" s="16" customFormat="1" ht="22.5">
      <c r="A100" s="21">
        <v>170723</v>
      </c>
      <c r="B100" s="22">
        <v>45301</v>
      </c>
      <c r="C100" s="23" t="s">
        <v>80</v>
      </c>
      <c r="D100" s="24" t="s">
        <v>212</v>
      </c>
      <c r="E100" s="25">
        <v>90707368.439999998</v>
      </c>
      <c r="F100" s="25">
        <v>76082854.680000007</v>
      </c>
      <c r="G100" s="25">
        <v>0</v>
      </c>
      <c r="H100" s="23" t="s">
        <v>69</v>
      </c>
      <c r="I100" s="23" t="s">
        <v>217</v>
      </c>
      <c r="J100" s="26" t="s">
        <v>218</v>
      </c>
      <c r="K100" s="39"/>
    </row>
    <row r="101" spans="1:11" s="16" customFormat="1" ht="22.5">
      <c r="A101" s="21">
        <v>170823</v>
      </c>
      <c r="B101" s="22">
        <v>45301</v>
      </c>
      <c r="C101" s="23" t="s">
        <v>80</v>
      </c>
      <c r="D101" s="24" t="s">
        <v>212</v>
      </c>
      <c r="E101" s="25">
        <v>38023319.100000001</v>
      </c>
      <c r="F101" s="25">
        <v>31620249.699999999</v>
      </c>
      <c r="G101" s="25">
        <v>0</v>
      </c>
      <c r="H101" s="23" t="s">
        <v>69</v>
      </c>
      <c r="I101" s="23" t="s">
        <v>219</v>
      </c>
      <c r="J101" s="26" t="s">
        <v>220</v>
      </c>
      <c r="K101" s="39"/>
    </row>
    <row r="102" spans="1:11" s="16" customFormat="1" ht="22.5">
      <c r="A102" s="21">
        <v>170923</v>
      </c>
      <c r="B102" s="22">
        <v>45301</v>
      </c>
      <c r="C102" s="23" t="s">
        <v>80</v>
      </c>
      <c r="D102" s="24" t="s">
        <v>212</v>
      </c>
      <c r="E102" s="25">
        <v>15539628</v>
      </c>
      <c r="F102" s="25">
        <v>12843838.939999999</v>
      </c>
      <c r="G102" s="25">
        <v>0</v>
      </c>
      <c r="H102" s="23" t="s">
        <v>69</v>
      </c>
      <c r="I102" s="23" t="s">
        <v>210</v>
      </c>
      <c r="J102" s="26" t="s">
        <v>211</v>
      </c>
      <c r="K102" s="39"/>
    </row>
    <row r="103" spans="1:11" s="16" customFormat="1">
      <c r="A103" s="21">
        <v>172923</v>
      </c>
      <c r="B103" s="22">
        <v>45301</v>
      </c>
      <c r="C103" s="23" t="s">
        <v>85</v>
      </c>
      <c r="D103" s="24" t="s">
        <v>86</v>
      </c>
      <c r="E103" s="25">
        <v>7238538</v>
      </c>
      <c r="F103" s="25">
        <v>7238538</v>
      </c>
      <c r="G103" s="25">
        <v>0</v>
      </c>
      <c r="H103" s="23" t="s">
        <v>69</v>
      </c>
      <c r="I103" s="23" t="s">
        <v>221</v>
      </c>
      <c r="J103" s="26" t="s">
        <v>222</v>
      </c>
      <c r="K103" s="39"/>
    </row>
    <row r="104" spans="1:11" s="16" customFormat="1" ht="22.5">
      <c r="A104" s="21">
        <v>173123</v>
      </c>
      <c r="B104" s="22">
        <v>45301</v>
      </c>
      <c r="C104" s="23" t="s">
        <v>80</v>
      </c>
      <c r="D104" s="24" t="s">
        <v>212</v>
      </c>
      <c r="E104" s="25">
        <v>38023319.100000001</v>
      </c>
      <c r="F104" s="25">
        <v>31510527.09</v>
      </c>
      <c r="G104" s="25">
        <v>0</v>
      </c>
      <c r="H104" s="23" t="s">
        <v>69</v>
      </c>
      <c r="I104" s="23" t="s">
        <v>223</v>
      </c>
      <c r="J104" s="26" t="s">
        <v>224</v>
      </c>
      <c r="K104" s="39"/>
    </row>
    <row r="105" spans="1:11" s="16" customFormat="1" ht="22.5">
      <c r="A105" s="21">
        <v>173423</v>
      </c>
      <c r="B105" s="22">
        <v>45301</v>
      </c>
      <c r="C105" s="23" t="s">
        <v>80</v>
      </c>
      <c r="D105" s="24" t="s">
        <v>212</v>
      </c>
      <c r="E105" s="25">
        <v>38023319.100000001</v>
      </c>
      <c r="F105" s="25">
        <v>31510527.09</v>
      </c>
      <c r="G105" s="25">
        <v>0</v>
      </c>
      <c r="H105" s="23" t="s">
        <v>69</v>
      </c>
      <c r="I105" s="23" t="s">
        <v>225</v>
      </c>
      <c r="J105" s="26" t="s">
        <v>226</v>
      </c>
      <c r="K105" s="39"/>
    </row>
    <row r="106" spans="1:11" s="16" customFormat="1" ht="22.5">
      <c r="A106" s="21">
        <v>173523</v>
      </c>
      <c r="B106" s="22">
        <v>45301</v>
      </c>
      <c r="C106" s="23" t="s">
        <v>80</v>
      </c>
      <c r="D106" s="24" t="s">
        <v>212</v>
      </c>
      <c r="E106" s="25">
        <v>27653305.68</v>
      </c>
      <c r="F106" s="25">
        <v>22949512.09</v>
      </c>
      <c r="G106" s="25">
        <v>0</v>
      </c>
      <c r="H106" s="23" t="s">
        <v>69</v>
      </c>
      <c r="I106" s="23" t="s">
        <v>227</v>
      </c>
      <c r="J106" s="26" t="s">
        <v>228</v>
      </c>
      <c r="K106" s="39"/>
    </row>
    <row r="107" spans="1:11" s="16" customFormat="1">
      <c r="A107" s="21">
        <v>173623</v>
      </c>
      <c r="B107" s="22">
        <v>45301</v>
      </c>
      <c r="C107" s="23" t="s">
        <v>85</v>
      </c>
      <c r="D107" s="24" t="s">
        <v>86</v>
      </c>
      <c r="E107" s="25">
        <v>3735415</v>
      </c>
      <c r="F107" s="25">
        <v>3735415</v>
      </c>
      <c r="G107" s="25">
        <v>0</v>
      </c>
      <c r="H107" s="23" t="s">
        <v>69</v>
      </c>
      <c r="I107" s="23" t="s">
        <v>227</v>
      </c>
      <c r="J107" s="26" t="s">
        <v>228</v>
      </c>
      <c r="K107" s="39"/>
    </row>
    <row r="108" spans="1:11" s="16" customFormat="1" ht="22.5">
      <c r="A108" s="21">
        <v>173723</v>
      </c>
      <c r="B108" s="22">
        <v>45301</v>
      </c>
      <c r="C108" s="23" t="s">
        <v>80</v>
      </c>
      <c r="D108" s="24" t="s">
        <v>212</v>
      </c>
      <c r="E108" s="25">
        <v>22366120.920000002</v>
      </c>
      <c r="F108" s="25">
        <v>18753837.27</v>
      </c>
      <c r="G108" s="25">
        <v>0</v>
      </c>
      <c r="H108" s="23" t="s">
        <v>69</v>
      </c>
      <c r="I108" s="23" t="s">
        <v>229</v>
      </c>
      <c r="J108" s="26" t="s">
        <v>230</v>
      </c>
      <c r="K108" s="40"/>
    </row>
    <row r="109" spans="1:11">
      <c r="E109" s="29"/>
      <c r="F109" s="29"/>
      <c r="G109" s="29"/>
    </row>
    <row r="110" spans="1:11">
      <c r="E110" s="29"/>
    </row>
    <row r="111" spans="1:11">
      <c r="F111" s="29"/>
      <c r="G111" s="29"/>
      <c r="H111" s="29"/>
    </row>
  </sheetData>
  <mergeCells count="3">
    <mergeCell ref="A1:K1"/>
    <mergeCell ref="K3:K27"/>
    <mergeCell ref="K29:K108"/>
  </mergeCells>
  <pageMargins left="0.74803149606299213" right="0.74803149606299213" top="0.98425196850393704" bottom="0.98425196850393704" header="0.51181102362204722" footer="0.51181102362204722"/>
  <pageSetup paperSize="1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BF950-E70C-4885-A034-0B30689890D9}">
  <dimension ref="A1:K22"/>
  <sheetViews>
    <sheetView showGridLines="0" zoomScale="78" zoomScaleNormal="78" workbookViewId="0">
      <pane xSplit="1" ySplit="1" topLeftCell="D2" activePane="bottomRight" state="frozen"/>
      <selection sqref="A1:XFD1048576"/>
      <selection pane="topRight" sqref="A1:XFD1048576"/>
      <selection pane="bottomLeft" sqref="A1:XFD1048576"/>
      <selection pane="bottomRight" activeCell="A2" sqref="A2:XFD2"/>
    </sheetView>
  </sheetViews>
  <sheetFormatPr baseColWidth="10" defaultColWidth="11.375" defaultRowHeight="11.25"/>
  <cols>
    <col min="1" max="1" width="10.375" style="28" bestFit="1" customWidth="1"/>
    <col min="2" max="2" width="9" style="28" bestFit="1" customWidth="1"/>
    <col min="3" max="3" width="16.125" style="28" bestFit="1" customWidth="1"/>
    <col min="4" max="4" width="48.375" style="28" customWidth="1"/>
    <col min="5" max="6" width="12" style="28" bestFit="1" customWidth="1"/>
    <col min="7" max="7" width="10.625" style="28" customWidth="1"/>
    <col min="8" max="8" width="13" style="28" customWidth="1"/>
    <col min="9" max="9" width="12.75" style="28" bestFit="1" customWidth="1"/>
    <col min="10" max="10" width="22.875" style="28" customWidth="1"/>
    <col min="11" max="11" width="97.375" style="28" customWidth="1"/>
    <col min="12" max="16384" width="11.375" style="28"/>
  </cols>
  <sheetData>
    <row r="1" spans="1:11" s="16" customFormat="1" ht="46.5" customHeight="1">
      <c r="A1" s="35" t="s">
        <v>231</v>
      </c>
      <c r="B1" s="36"/>
      <c r="C1" s="36"/>
      <c r="D1" s="36"/>
      <c r="E1" s="36"/>
      <c r="F1" s="36"/>
      <c r="G1" s="36"/>
      <c r="H1" s="36"/>
      <c r="I1" s="36"/>
      <c r="J1" s="36"/>
      <c r="K1" s="36"/>
    </row>
    <row r="2" spans="1:11" s="20" customFormat="1" ht="54" customHeight="1">
      <c r="A2" s="17" t="s">
        <v>232</v>
      </c>
      <c r="B2" s="18" t="s">
        <v>46</v>
      </c>
      <c r="C2" s="19" t="s">
        <v>47</v>
      </c>
      <c r="D2" s="19" t="s">
        <v>48</v>
      </c>
      <c r="E2" s="19" t="s">
        <v>49</v>
      </c>
      <c r="F2" s="19" t="s">
        <v>50</v>
      </c>
      <c r="G2" s="19" t="s">
        <v>51</v>
      </c>
      <c r="H2" s="19" t="s">
        <v>52</v>
      </c>
      <c r="I2" s="19" t="s">
        <v>53</v>
      </c>
      <c r="J2" s="19" t="s">
        <v>54</v>
      </c>
      <c r="K2" s="19" t="s">
        <v>55</v>
      </c>
    </row>
    <row r="3" spans="1:11" s="16" customFormat="1" ht="26.25" customHeight="1">
      <c r="A3" s="21">
        <v>195023</v>
      </c>
      <c r="B3" s="22">
        <v>45302</v>
      </c>
      <c r="C3" s="23" t="s">
        <v>61</v>
      </c>
      <c r="D3" s="24" t="s">
        <v>62</v>
      </c>
      <c r="E3" s="25">
        <v>36296878.799999997</v>
      </c>
      <c r="F3" s="25">
        <v>30015642.129999999</v>
      </c>
      <c r="G3" s="25">
        <v>0</v>
      </c>
      <c r="H3" s="23" t="s">
        <v>82</v>
      </c>
      <c r="I3" s="23" t="s">
        <v>249</v>
      </c>
      <c r="J3" s="26" t="s">
        <v>250</v>
      </c>
      <c r="K3" s="38" t="s">
        <v>233</v>
      </c>
    </row>
    <row r="4" spans="1:11" s="16" customFormat="1" ht="26.25" customHeight="1">
      <c r="A4" s="21">
        <v>195023</v>
      </c>
      <c r="B4" s="22">
        <v>45302</v>
      </c>
      <c r="C4" s="23" t="s">
        <v>63</v>
      </c>
      <c r="D4" s="24" t="s">
        <v>64</v>
      </c>
      <c r="E4" s="25">
        <v>37430424.719999999</v>
      </c>
      <c r="F4" s="25">
        <v>30953026</v>
      </c>
      <c r="G4" s="25">
        <v>0</v>
      </c>
      <c r="H4" s="23" t="s">
        <v>82</v>
      </c>
      <c r="I4" s="23" t="s">
        <v>249</v>
      </c>
      <c r="J4" s="26" t="s">
        <v>250</v>
      </c>
      <c r="K4" s="39"/>
    </row>
    <row r="5" spans="1:11" s="16" customFormat="1" ht="26.25" customHeight="1">
      <c r="A5" s="21">
        <v>195023</v>
      </c>
      <c r="B5" s="22">
        <v>45302</v>
      </c>
      <c r="C5" s="23" t="s">
        <v>56</v>
      </c>
      <c r="D5" s="24" t="s">
        <v>57</v>
      </c>
      <c r="E5" s="25">
        <v>15456791.220000001</v>
      </c>
      <c r="F5" s="25">
        <v>12781967.18</v>
      </c>
      <c r="G5" s="25">
        <v>0</v>
      </c>
      <c r="H5" s="23" t="s">
        <v>82</v>
      </c>
      <c r="I5" s="23" t="s">
        <v>249</v>
      </c>
      <c r="J5" s="26" t="s">
        <v>250</v>
      </c>
      <c r="K5" s="39"/>
    </row>
    <row r="6" spans="1:11" s="16" customFormat="1" ht="26.25" customHeight="1">
      <c r="A6" s="21">
        <v>195023</v>
      </c>
      <c r="B6" s="22">
        <v>45302</v>
      </c>
      <c r="C6" s="23" t="s">
        <v>59</v>
      </c>
      <c r="D6" s="24" t="s">
        <v>60</v>
      </c>
      <c r="E6" s="25">
        <v>45304343.759999998</v>
      </c>
      <c r="F6" s="25">
        <v>37464349.939999998</v>
      </c>
      <c r="G6" s="25">
        <v>0</v>
      </c>
      <c r="H6" s="23" t="s">
        <v>82</v>
      </c>
      <c r="I6" s="23" t="s">
        <v>249</v>
      </c>
      <c r="J6" s="26" t="s">
        <v>250</v>
      </c>
      <c r="K6" s="39"/>
    </row>
    <row r="7" spans="1:11" s="16" customFormat="1" ht="26.25" customHeight="1">
      <c r="A7" s="21">
        <v>195023</v>
      </c>
      <c r="B7" s="22">
        <v>45302</v>
      </c>
      <c r="C7" s="23" t="s">
        <v>65</v>
      </c>
      <c r="D7" s="24" t="s">
        <v>66</v>
      </c>
      <c r="E7" s="25">
        <v>4437405.96</v>
      </c>
      <c r="F7" s="25">
        <v>3669505.3</v>
      </c>
      <c r="G7" s="25">
        <v>0</v>
      </c>
      <c r="H7" s="23" t="s">
        <v>82</v>
      </c>
      <c r="I7" s="23" t="s">
        <v>249</v>
      </c>
      <c r="J7" s="26" t="s">
        <v>250</v>
      </c>
      <c r="K7" s="39"/>
    </row>
    <row r="8" spans="1:11" s="16" customFormat="1" ht="26.25" customHeight="1">
      <c r="A8" s="21">
        <v>195123</v>
      </c>
      <c r="B8" s="22">
        <v>45302</v>
      </c>
      <c r="C8" s="23" t="s">
        <v>63</v>
      </c>
      <c r="D8" s="24" t="s">
        <v>64</v>
      </c>
      <c r="E8" s="25">
        <v>9536121</v>
      </c>
      <c r="F8" s="25">
        <v>9536121</v>
      </c>
      <c r="G8" s="25">
        <v>0</v>
      </c>
      <c r="H8" s="23" t="s">
        <v>82</v>
      </c>
      <c r="I8" s="23" t="s">
        <v>249</v>
      </c>
      <c r="J8" s="26" t="s">
        <v>250</v>
      </c>
      <c r="K8" s="39"/>
    </row>
    <row r="9" spans="1:11" s="16" customFormat="1" ht="26.25" customHeight="1">
      <c r="A9" s="21">
        <v>195223</v>
      </c>
      <c r="B9" s="22">
        <v>45302</v>
      </c>
      <c r="C9" s="23" t="s">
        <v>63</v>
      </c>
      <c r="D9" s="24" t="s">
        <v>64</v>
      </c>
      <c r="E9" s="25">
        <v>1553775.85</v>
      </c>
      <c r="F9" s="25">
        <v>1553775.85</v>
      </c>
      <c r="G9" s="25">
        <v>0</v>
      </c>
      <c r="H9" s="23" t="s">
        <v>82</v>
      </c>
      <c r="I9" s="23" t="s">
        <v>249</v>
      </c>
      <c r="J9" s="26" t="s">
        <v>250</v>
      </c>
      <c r="K9" s="39"/>
    </row>
    <row r="10" spans="1:11" s="16" customFormat="1" ht="26.25" customHeight="1">
      <c r="A10" s="21">
        <v>195823</v>
      </c>
      <c r="B10" s="22">
        <v>45302</v>
      </c>
      <c r="C10" s="23" t="s">
        <v>65</v>
      </c>
      <c r="D10" s="24" t="s">
        <v>66</v>
      </c>
      <c r="E10" s="25">
        <v>518003.46</v>
      </c>
      <c r="F10" s="25">
        <v>428362.07</v>
      </c>
      <c r="G10" s="25">
        <v>0</v>
      </c>
      <c r="H10" s="23" t="s">
        <v>82</v>
      </c>
      <c r="I10" s="23" t="s">
        <v>249</v>
      </c>
      <c r="J10" s="26" t="s">
        <v>250</v>
      </c>
      <c r="K10" s="39"/>
    </row>
    <row r="11" spans="1:11" s="16" customFormat="1" ht="26.25" customHeight="1">
      <c r="A11" s="21">
        <v>195823</v>
      </c>
      <c r="B11" s="22">
        <v>45302</v>
      </c>
      <c r="C11" s="23" t="s">
        <v>234</v>
      </c>
      <c r="D11" s="24" t="s">
        <v>235</v>
      </c>
      <c r="E11" s="25">
        <v>447442.32</v>
      </c>
      <c r="F11" s="25">
        <v>370011.66</v>
      </c>
      <c r="G11" s="25">
        <v>0</v>
      </c>
      <c r="H11" s="23" t="s">
        <v>82</v>
      </c>
      <c r="I11" s="23" t="s">
        <v>249</v>
      </c>
      <c r="J11" s="26" t="s">
        <v>250</v>
      </c>
      <c r="K11" s="39"/>
    </row>
    <row r="12" spans="1:11" s="16" customFormat="1" ht="26.25" customHeight="1">
      <c r="A12" s="21">
        <v>195823</v>
      </c>
      <c r="B12" s="22">
        <v>45302</v>
      </c>
      <c r="C12" s="23" t="s">
        <v>59</v>
      </c>
      <c r="D12" s="24" t="s">
        <v>60</v>
      </c>
      <c r="E12" s="25">
        <v>347000.94</v>
      </c>
      <c r="F12" s="25">
        <v>286951.83</v>
      </c>
      <c r="G12" s="25">
        <v>0</v>
      </c>
      <c r="H12" s="23" t="s">
        <v>82</v>
      </c>
      <c r="I12" s="23" t="s">
        <v>249</v>
      </c>
      <c r="J12" s="26" t="s">
        <v>250</v>
      </c>
      <c r="K12" s="39"/>
    </row>
    <row r="13" spans="1:11" s="16" customFormat="1" ht="26.25" customHeight="1">
      <c r="A13" s="21">
        <v>195823</v>
      </c>
      <c r="B13" s="22">
        <v>45302</v>
      </c>
      <c r="C13" s="23" t="s">
        <v>61</v>
      </c>
      <c r="D13" s="24" t="s">
        <v>62</v>
      </c>
      <c r="E13" s="25">
        <v>4164534.66</v>
      </c>
      <c r="F13" s="25">
        <v>3443854.84</v>
      </c>
      <c r="G13" s="25">
        <v>0</v>
      </c>
      <c r="H13" s="23" t="s">
        <v>82</v>
      </c>
      <c r="I13" s="23" t="s">
        <v>249</v>
      </c>
      <c r="J13" s="26" t="s">
        <v>250</v>
      </c>
      <c r="K13" s="39"/>
    </row>
    <row r="14" spans="1:11" s="16" customFormat="1" ht="57.75" customHeight="1">
      <c r="A14" s="21">
        <v>195523</v>
      </c>
      <c r="B14" s="22">
        <v>45302</v>
      </c>
      <c r="C14" s="23" t="s">
        <v>236</v>
      </c>
      <c r="D14" s="24" t="s">
        <v>81</v>
      </c>
      <c r="E14" s="25">
        <v>7164500</v>
      </c>
      <c r="F14" s="25">
        <v>7164500</v>
      </c>
      <c r="G14" s="25">
        <v>0</v>
      </c>
      <c r="H14" s="23" t="s">
        <v>82</v>
      </c>
      <c r="I14" s="23" t="s">
        <v>83</v>
      </c>
      <c r="J14" s="26" t="s">
        <v>84</v>
      </c>
      <c r="K14" s="27" t="s">
        <v>237</v>
      </c>
    </row>
    <row r="15" spans="1:11" s="16" customFormat="1" ht="26.25" customHeight="1">
      <c r="A15" s="21">
        <v>195423</v>
      </c>
      <c r="B15" s="22">
        <v>45302</v>
      </c>
      <c r="C15" s="23" t="s">
        <v>85</v>
      </c>
      <c r="D15" s="24" t="s">
        <v>86</v>
      </c>
      <c r="E15" s="25">
        <v>5510171</v>
      </c>
      <c r="F15" s="25">
        <v>5510171</v>
      </c>
      <c r="G15" s="25">
        <v>0</v>
      </c>
      <c r="H15" s="31" t="s">
        <v>69</v>
      </c>
      <c r="I15" s="32" t="s">
        <v>238</v>
      </c>
      <c r="J15" s="32" t="s">
        <v>239</v>
      </c>
      <c r="K15" s="37" t="s">
        <v>240</v>
      </c>
    </row>
    <row r="16" spans="1:11" s="16" customFormat="1" ht="26.25" customHeight="1">
      <c r="A16" s="21">
        <v>195623</v>
      </c>
      <c r="B16" s="22">
        <v>45302</v>
      </c>
      <c r="C16" s="23" t="s">
        <v>80</v>
      </c>
      <c r="D16" s="24" t="s">
        <v>212</v>
      </c>
      <c r="E16" s="25">
        <v>53578125.119999997</v>
      </c>
      <c r="F16" s="25">
        <v>44306339.350000001</v>
      </c>
      <c r="G16" s="25">
        <v>0</v>
      </c>
      <c r="H16" s="31" t="s">
        <v>69</v>
      </c>
      <c r="I16" s="32" t="s">
        <v>221</v>
      </c>
      <c r="J16" s="32" t="s">
        <v>222</v>
      </c>
      <c r="K16" s="37"/>
    </row>
    <row r="17" spans="1:11" s="16" customFormat="1" ht="26.25" customHeight="1">
      <c r="A17" s="21">
        <v>195723</v>
      </c>
      <c r="B17" s="22">
        <v>45302</v>
      </c>
      <c r="C17" s="23" t="s">
        <v>85</v>
      </c>
      <c r="D17" s="24" t="s">
        <v>86</v>
      </c>
      <c r="E17" s="25">
        <v>5510171</v>
      </c>
      <c r="F17" s="25">
        <v>5510171</v>
      </c>
      <c r="G17" s="25">
        <v>0</v>
      </c>
      <c r="H17" s="31" t="s">
        <v>69</v>
      </c>
      <c r="I17" s="32" t="s">
        <v>241</v>
      </c>
      <c r="J17" s="32" t="s">
        <v>242</v>
      </c>
      <c r="K17" s="37"/>
    </row>
    <row r="18" spans="1:11" s="16" customFormat="1" ht="22.5">
      <c r="A18" s="21">
        <v>195923</v>
      </c>
      <c r="B18" s="22">
        <v>45302</v>
      </c>
      <c r="C18" s="23" t="s">
        <v>80</v>
      </c>
      <c r="D18" s="24" t="s">
        <v>212</v>
      </c>
      <c r="E18" s="25">
        <v>47045411.340000004</v>
      </c>
      <c r="F18" s="25">
        <v>47045411.340000004</v>
      </c>
      <c r="G18" s="25">
        <v>0</v>
      </c>
      <c r="H18" s="31" t="s">
        <v>69</v>
      </c>
      <c r="I18" s="32" t="s">
        <v>243</v>
      </c>
      <c r="J18" s="32" t="s">
        <v>244</v>
      </c>
      <c r="K18" s="37"/>
    </row>
    <row r="19" spans="1:11" s="16" customFormat="1" ht="22.5">
      <c r="A19" s="21">
        <v>196023</v>
      </c>
      <c r="B19" s="22">
        <v>45302</v>
      </c>
      <c r="C19" s="23" t="s">
        <v>85</v>
      </c>
      <c r="D19" s="24" t="s">
        <v>86</v>
      </c>
      <c r="E19" s="25">
        <v>2324600</v>
      </c>
      <c r="F19" s="25">
        <v>2324600</v>
      </c>
      <c r="G19" s="25">
        <v>0</v>
      </c>
      <c r="H19" s="31" t="s">
        <v>69</v>
      </c>
      <c r="I19" s="32" t="s">
        <v>245</v>
      </c>
      <c r="J19" s="32" t="s">
        <v>246</v>
      </c>
      <c r="K19" s="37"/>
    </row>
    <row r="20" spans="1:11" s="16" customFormat="1" ht="26.25" customHeight="1">
      <c r="A20" s="21">
        <v>196123</v>
      </c>
      <c r="B20" s="22">
        <v>45302</v>
      </c>
      <c r="C20" s="23" t="s">
        <v>80</v>
      </c>
      <c r="D20" s="24" t="s">
        <v>212</v>
      </c>
      <c r="E20" s="25">
        <v>31882289.350000001</v>
      </c>
      <c r="F20" s="25">
        <v>31882289.350000001</v>
      </c>
      <c r="G20" s="25">
        <v>0</v>
      </c>
      <c r="H20" s="31" t="s">
        <v>69</v>
      </c>
      <c r="I20" s="32" t="s">
        <v>247</v>
      </c>
      <c r="J20" s="32" t="s">
        <v>248</v>
      </c>
      <c r="K20" s="37"/>
    </row>
    <row r="21" spans="1:11">
      <c r="E21" s="29"/>
      <c r="F21" s="29"/>
      <c r="G21" s="29"/>
    </row>
    <row r="22" spans="1:11">
      <c r="E22" s="29"/>
      <c r="F22" s="29"/>
      <c r="G22" s="29"/>
    </row>
  </sheetData>
  <mergeCells count="3">
    <mergeCell ref="A1:K1"/>
    <mergeCell ref="K3:K13"/>
    <mergeCell ref="K15:K20"/>
  </mergeCells>
  <pageMargins left="0.74803149606299213" right="0.74803149606299213" top="0.98425196850393704" bottom="0.98425196850393704" header="0.51181102362204722" footer="0.51181102362204722"/>
  <pageSetup paperSize="14" orientation="landscape" r:id="rId1"/>
  <ignoredErrors>
    <ignoredError sqref="I3:K2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A17F9-E807-43B2-8DDF-9B8DE2A72A56}">
  <dimension ref="A1:K84"/>
  <sheetViews>
    <sheetView showGridLines="0" zoomScale="80" zoomScaleNormal="80" workbookViewId="0">
      <pane xSplit="1" ySplit="1" topLeftCell="B2" activePane="bottomRight" state="frozen"/>
      <selection sqref="A1:XFD1048576"/>
      <selection pane="topRight" sqref="A1:XFD1048576"/>
      <selection pane="bottomLeft" sqref="A1:XFD1048576"/>
      <selection pane="bottomRight" activeCell="A2" sqref="A2:XFD2"/>
    </sheetView>
  </sheetViews>
  <sheetFormatPr baseColWidth="10" defaultColWidth="11.375" defaultRowHeight="11.25"/>
  <cols>
    <col min="1" max="1" width="13.375" style="28" bestFit="1" customWidth="1"/>
    <col min="2" max="2" width="9.875" style="28" bestFit="1" customWidth="1"/>
    <col min="3" max="3" width="15.25" style="28" bestFit="1" customWidth="1"/>
    <col min="4" max="4" width="34.25" style="28" bestFit="1" customWidth="1"/>
    <col min="5" max="5" width="12.875" style="28" bestFit="1" customWidth="1"/>
    <col min="6" max="6" width="14.875" style="28" customWidth="1"/>
    <col min="7" max="7" width="13.75" style="28" bestFit="1" customWidth="1"/>
    <col min="8" max="8" width="37.875" style="28" bestFit="1" customWidth="1"/>
    <col min="9" max="9" width="17.375" style="28" customWidth="1"/>
    <col min="10" max="10" width="14" style="28" customWidth="1"/>
    <col min="11" max="11" width="41" style="28" customWidth="1"/>
    <col min="12" max="16384" width="11.375" style="28"/>
  </cols>
  <sheetData>
    <row r="1" spans="1:11" s="16" customFormat="1" ht="46.5" customHeight="1">
      <c r="A1" s="35" t="s">
        <v>417</v>
      </c>
      <c r="B1" s="36"/>
      <c r="C1" s="36"/>
      <c r="D1" s="36"/>
      <c r="E1" s="36"/>
      <c r="F1" s="36"/>
      <c r="G1" s="36"/>
      <c r="H1" s="36"/>
      <c r="I1" s="36"/>
      <c r="J1" s="36"/>
      <c r="K1" s="36"/>
    </row>
    <row r="2" spans="1:11" s="20" customFormat="1" ht="54" customHeight="1">
      <c r="A2" s="17" t="s">
        <v>45</v>
      </c>
      <c r="B2" s="19" t="s">
        <v>46</v>
      </c>
      <c r="C2" s="19" t="s">
        <v>47</v>
      </c>
      <c r="D2" s="19" t="s">
        <v>48</v>
      </c>
      <c r="E2" s="19" t="s">
        <v>50</v>
      </c>
      <c r="F2" s="19" t="s">
        <v>52</v>
      </c>
      <c r="G2" s="19" t="s">
        <v>53</v>
      </c>
      <c r="H2" s="19" t="s">
        <v>54</v>
      </c>
      <c r="I2" s="19" t="s">
        <v>251</v>
      </c>
      <c r="J2" s="19" t="s">
        <v>252</v>
      </c>
      <c r="K2" s="19" t="s">
        <v>253</v>
      </c>
    </row>
    <row r="3" spans="1:11" s="16" customFormat="1" ht="26.25" customHeight="1">
      <c r="A3" s="30">
        <v>2624</v>
      </c>
      <c r="B3" s="22">
        <v>45323</v>
      </c>
      <c r="C3" s="23" t="s">
        <v>254</v>
      </c>
      <c r="D3" s="23" t="s">
        <v>255</v>
      </c>
      <c r="E3" s="25">
        <v>2417392</v>
      </c>
      <c r="F3" s="23" t="s">
        <v>69</v>
      </c>
      <c r="G3" s="23" t="s">
        <v>256</v>
      </c>
      <c r="H3" s="26" t="s">
        <v>257</v>
      </c>
      <c r="I3" s="23" t="s">
        <v>258</v>
      </c>
      <c r="J3" s="23" t="s">
        <v>259</v>
      </c>
      <c r="K3" s="26" t="s">
        <v>260</v>
      </c>
    </row>
    <row r="4" spans="1:11" s="16" customFormat="1" ht="26.25" customHeight="1">
      <c r="A4" s="30">
        <v>2724</v>
      </c>
      <c r="B4" s="22">
        <v>45323</v>
      </c>
      <c r="C4" s="23" t="s">
        <v>254</v>
      </c>
      <c r="D4" s="23" t="s">
        <v>255</v>
      </c>
      <c r="E4" s="25">
        <v>4358801</v>
      </c>
      <c r="F4" s="23" t="s">
        <v>69</v>
      </c>
      <c r="G4" s="23" t="s">
        <v>261</v>
      </c>
      <c r="H4" s="26" t="s">
        <v>262</v>
      </c>
      <c r="I4" s="23" t="s">
        <v>258</v>
      </c>
      <c r="J4" s="23" t="s">
        <v>259</v>
      </c>
      <c r="K4" s="26" t="s">
        <v>260</v>
      </c>
    </row>
    <row r="5" spans="1:11" s="16" customFormat="1" ht="26.25" customHeight="1">
      <c r="A5" s="30">
        <v>2824</v>
      </c>
      <c r="B5" s="22">
        <v>45323</v>
      </c>
      <c r="C5" s="23" t="s">
        <v>254</v>
      </c>
      <c r="D5" s="23" t="s">
        <v>255</v>
      </c>
      <c r="E5" s="25">
        <v>954234</v>
      </c>
      <c r="F5" s="23" t="s">
        <v>69</v>
      </c>
      <c r="G5" s="23" t="s">
        <v>263</v>
      </c>
      <c r="H5" s="26" t="s">
        <v>264</v>
      </c>
      <c r="I5" s="23" t="s">
        <v>258</v>
      </c>
      <c r="J5" s="23" t="s">
        <v>259</v>
      </c>
      <c r="K5" s="26" t="s">
        <v>260</v>
      </c>
    </row>
    <row r="6" spans="1:11" s="16" customFormat="1" ht="26.25" customHeight="1">
      <c r="A6" s="30">
        <v>2924</v>
      </c>
      <c r="B6" s="22">
        <v>45323</v>
      </c>
      <c r="C6" s="23" t="s">
        <v>254</v>
      </c>
      <c r="D6" s="23" t="s">
        <v>255</v>
      </c>
      <c r="E6" s="25">
        <v>5979863</v>
      </c>
      <c r="F6" s="23" t="s">
        <v>69</v>
      </c>
      <c r="G6" s="23" t="s">
        <v>265</v>
      </c>
      <c r="H6" s="26" t="s">
        <v>266</v>
      </c>
      <c r="I6" s="23" t="s">
        <v>258</v>
      </c>
      <c r="J6" s="23" t="s">
        <v>259</v>
      </c>
      <c r="K6" s="26" t="s">
        <v>260</v>
      </c>
    </row>
    <row r="7" spans="1:11" s="16" customFormat="1" ht="26.25" customHeight="1">
      <c r="A7" s="30">
        <v>3024</v>
      </c>
      <c r="B7" s="22">
        <v>45323</v>
      </c>
      <c r="C7" s="23" t="s">
        <v>254</v>
      </c>
      <c r="D7" s="23" t="s">
        <v>255</v>
      </c>
      <c r="E7" s="25">
        <v>318078</v>
      </c>
      <c r="F7" s="23" t="s">
        <v>69</v>
      </c>
      <c r="G7" s="23" t="s">
        <v>267</v>
      </c>
      <c r="H7" s="26" t="s">
        <v>268</v>
      </c>
      <c r="I7" s="23" t="s">
        <v>258</v>
      </c>
      <c r="J7" s="23" t="s">
        <v>259</v>
      </c>
      <c r="K7" s="26" t="s">
        <v>260</v>
      </c>
    </row>
    <row r="8" spans="1:11" s="16" customFormat="1" ht="26.25" customHeight="1">
      <c r="A8" s="30">
        <v>3124</v>
      </c>
      <c r="B8" s="22">
        <v>45323</v>
      </c>
      <c r="C8" s="23" t="s">
        <v>254</v>
      </c>
      <c r="D8" s="23" t="s">
        <v>255</v>
      </c>
      <c r="E8" s="25">
        <v>146524</v>
      </c>
      <c r="F8" s="23" t="s">
        <v>69</v>
      </c>
      <c r="G8" s="23" t="s">
        <v>269</v>
      </c>
      <c r="H8" s="26" t="s">
        <v>270</v>
      </c>
      <c r="I8" s="23" t="s">
        <v>258</v>
      </c>
      <c r="J8" s="23" t="s">
        <v>259</v>
      </c>
      <c r="K8" s="26" t="s">
        <v>260</v>
      </c>
    </row>
    <row r="9" spans="1:11" s="16" customFormat="1" ht="26.25" customHeight="1">
      <c r="A9" s="30">
        <v>3224</v>
      </c>
      <c r="B9" s="22">
        <v>45323</v>
      </c>
      <c r="C9" s="23" t="s">
        <v>254</v>
      </c>
      <c r="D9" s="23" t="s">
        <v>255</v>
      </c>
      <c r="E9" s="25">
        <v>229567</v>
      </c>
      <c r="F9" s="23" t="s">
        <v>69</v>
      </c>
      <c r="G9" s="23" t="s">
        <v>271</v>
      </c>
      <c r="H9" s="26" t="s">
        <v>272</v>
      </c>
      <c r="I9" s="23" t="s">
        <v>258</v>
      </c>
      <c r="J9" s="23" t="s">
        <v>259</v>
      </c>
      <c r="K9" s="26" t="s">
        <v>260</v>
      </c>
    </row>
    <row r="10" spans="1:11" s="16" customFormat="1" ht="26.25" customHeight="1">
      <c r="A10" s="30">
        <v>3324</v>
      </c>
      <c r="B10" s="22">
        <v>45323</v>
      </c>
      <c r="C10" s="23" t="s">
        <v>254</v>
      </c>
      <c r="D10" s="23" t="s">
        <v>255</v>
      </c>
      <c r="E10" s="25">
        <v>254462</v>
      </c>
      <c r="F10" s="23" t="s">
        <v>69</v>
      </c>
      <c r="G10" s="23" t="s">
        <v>273</v>
      </c>
      <c r="H10" s="26" t="s">
        <v>274</v>
      </c>
      <c r="I10" s="23" t="s">
        <v>258</v>
      </c>
      <c r="J10" s="23" t="s">
        <v>259</v>
      </c>
      <c r="K10" s="26" t="s">
        <v>260</v>
      </c>
    </row>
    <row r="11" spans="1:11" s="16" customFormat="1" ht="26.25" customHeight="1">
      <c r="A11" s="30">
        <v>3424</v>
      </c>
      <c r="B11" s="22">
        <v>45323</v>
      </c>
      <c r="C11" s="23" t="s">
        <v>254</v>
      </c>
      <c r="D11" s="23" t="s">
        <v>255</v>
      </c>
      <c r="E11" s="25">
        <v>13681565</v>
      </c>
      <c r="F11" s="23" t="s">
        <v>69</v>
      </c>
      <c r="G11" s="23" t="s">
        <v>275</v>
      </c>
      <c r="H11" s="26" t="s">
        <v>276</v>
      </c>
      <c r="I11" s="23" t="s">
        <v>258</v>
      </c>
      <c r="J11" s="23" t="s">
        <v>259</v>
      </c>
      <c r="K11" s="26" t="s">
        <v>260</v>
      </c>
    </row>
    <row r="12" spans="1:11" s="16" customFormat="1" ht="26.25" customHeight="1">
      <c r="A12" s="30">
        <v>3524</v>
      </c>
      <c r="B12" s="22">
        <v>45323</v>
      </c>
      <c r="C12" s="23" t="s">
        <v>254</v>
      </c>
      <c r="D12" s="23" t="s">
        <v>255</v>
      </c>
      <c r="E12" s="25">
        <v>749813</v>
      </c>
      <c r="F12" s="23" t="s">
        <v>69</v>
      </c>
      <c r="G12" s="23" t="s">
        <v>277</v>
      </c>
      <c r="H12" s="26" t="s">
        <v>278</v>
      </c>
      <c r="I12" s="23" t="s">
        <v>258</v>
      </c>
      <c r="J12" s="23" t="s">
        <v>259</v>
      </c>
      <c r="K12" s="26" t="s">
        <v>260</v>
      </c>
    </row>
    <row r="13" spans="1:11" s="16" customFormat="1" ht="26.25" customHeight="1">
      <c r="A13" s="30">
        <v>3624</v>
      </c>
      <c r="B13" s="22">
        <v>45323</v>
      </c>
      <c r="C13" s="23" t="s">
        <v>254</v>
      </c>
      <c r="D13" s="23" t="s">
        <v>255</v>
      </c>
      <c r="E13" s="25">
        <v>1896457</v>
      </c>
      <c r="F13" s="23" t="s">
        <v>69</v>
      </c>
      <c r="G13" s="23" t="s">
        <v>279</v>
      </c>
      <c r="H13" s="26" t="s">
        <v>280</v>
      </c>
      <c r="I13" s="23" t="s">
        <v>258</v>
      </c>
      <c r="J13" s="23" t="s">
        <v>259</v>
      </c>
      <c r="K13" s="26" t="s">
        <v>260</v>
      </c>
    </row>
    <row r="14" spans="1:11" s="16" customFormat="1" ht="26.25" customHeight="1">
      <c r="A14" s="30">
        <v>3724</v>
      </c>
      <c r="B14" s="22">
        <v>45323</v>
      </c>
      <c r="C14" s="23" t="s">
        <v>254</v>
      </c>
      <c r="D14" s="23" t="s">
        <v>255</v>
      </c>
      <c r="E14" s="25">
        <v>1926151</v>
      </c>
      <c r="F14" s="23" t="s">
        <v>69</v>
      </c>
      <c r="G14" s="23" t="s">
        <v>281</v>
      </c>
      <c r="H14" s="26" t="s">
        <v>282</v>
      </c>
      <c r="I14" s="23" t="s">
        <v>258</v>
      </c>
      <c r="J14" s="23" t="s">
        <v>259</v>
      </c>
      <c r="K14" s="26" t="s">
        <v>260</v>
      </c>
    </row>
    <row r="15" spans="1:11" s="16" customFormat="1" ht="26.25" customHeight="1">
      <c r="A15" s="30">
        <v>3824</v>
      </c>
      <c r="B15" s="22">
        <v>45323</v>
      </c>
      <c r="C15" s="23" t="s">
        <v>254</v>
      </c>
      <c r="D15" s="23" t="s">
        <v>255</v>
      </c>
      <c r="E15" s="25">
        <v>127231</v>
      </c>
      <c r="F15" s="23" t="s">
        <v>69</v>
      </c>
      <c r="G15" s="23" t="s">
        <v>283</v>
      </c>
      <c r="H15" s="26" t="s">
        <v>284</v>
      </c>
      <c r="I15" s="23" t="s">
        <v>258</v>
      </c>
      <c r="J15" s="23" t="s">
        <v>259</v>
      </c>
      <c r="K15" s="26" t="s">
        <v>260</v>
      </c>
    </row>
    <row r="16" spans="1:11" s="16" customFormat="1" ht="26.25" customHeight="1">
      <c r="A16" s="30">
        <v>3924</v>
      </c>
      <c r="B16" s="22">
        <v>45323</v>
      </c>
      <c r="C16" s="23" t="s">
        <v>254</v>
      </c>
      <c r="D16" s="23" t="s">
        <v>255</v>
      </c>
      <c r="E16" s="25">
        <v>63616</v>
      </c>
      <c r="F16" s="23" t="s">
        <v>69</v>
      </c>
      <c r="G16" s="23" t="s">
        <v>285</v>
      </c>
      <c r="H16" s="26" t="s">
        <v>286</v>
      </c>
      <c r="I16" s="23" t="s">
        <v>258</v>
      </c>
      <c r="J16" s="23" t="s">
        <v>259</v>
      </c>
      <c r="K16" s="26" t="s">
        <v>260</v>
      </c>
    </row>
    <row r="17" spans="1:11" s="16" customFormat="1" ht="26.25" customHeight="1">
      <c r="A17" s="30">
        <v>4024</v>
      </c>
      <c r="B17" s="22">
        <v>45323</v>
      </c>
      <c r="C17" s="23" t="s">
        <v>254</v>
      </c>
      <c r="D17" s="23" t="s">
        <v>255</v>
      </c>
      <c r="E17" s="25">
        <v>2855766</v>
      </c>
      <c r="F17" s="23" t="s">
        <v>69</v>
      </c>
      <c r="G17" s="23" t="s">
        <v>287</v>
      </c>
      <c r="H17" s="26" t="s">
        <v>288</v>
      </c>
      <c r="I17" s="23" t="s">
        <v>258</v>
      </c>
      <c r="J17" s="23" t="s">
        <v>259</v>
      </c>
      <c r="K17" s="26" t="s">
        <v>260</v>
      </c>
    </row>
    <row r="18" spans="1:11" s="16" customFormat="1" ht="26.25" customHeight="1">
      <c r="A18" s="30">
        <v>4124</v>
      </c>
      <c r="B18" s="22">
        <v>45323</v>
      </c>
      <c r="C18" s="23" t="s">
        <v>254</v>
      </c>
      <c r="D18" s="23" t="s">
        <v>255</v>
      </c>
      <c r="E18" s="25">
        <v>1492182</v>
      </c>
      <c r="F18" s="23" t="s">
        <v>69</v>
      </c>
      <c r="G18" s="23" t="s">
        <v>289</v>
      </c>
      <c r="H18" s="26" t="s">
        <v>290</v>
      </c>
      <c r="I18" s="23" t="s">
        <v>258</v>
      </c>
      <c r="J18" s="23" t="s">
        <v>259</v>
      </c>
      <c r="K18" s="26" t="s">
        <v>260</v>
      </c>
    </row>
    <row r="19" spans="1:11" s="16" customFormat="1" ht="26.25" customHeight="1">
      <c r="A19" s="30">
        <v>4224</v>
      </c>
      <c r="B19" s="22">
        <v>45323</v>
      </c>
      <c r="C19" s="23" t="s">
        <v>254</v>
      </c>
      <c r="D19" s="23" t="s">
        <v>255</v>
      </c>
      <c r="E19" s="25">
        <v>2329704</v>
      </c>
      <c r="F19" s="23" t="s">
        <v>69</v>
      </c>
      <c r="G19" s="23" t="s">
        <v>291</v>
      </c>
      <c r="H19" s="26" t="s">
        <v>292</v>
      </c>
      <c r="I19" s="23" t="s">
        <v>258</v>
      </c>
      <c r="J19" s="23" t="s">
        <v>259</v>
      </c>
      <c r="K19" s="26" t="s">
        <v>260</v>
      </c>
    </row>
    <row r="20" spans="1:11" s="16" customFormat="1" ht="26.25" customHeight="1">
      <c r="A20" s="30">
        <v>4324</v>
      </c>
      <c r="B20" s="22">
        <v>45323</v>
      </c>
      <c r="C20" s="23" t="s">
        <v>254</v>
      </c>
      <c r="D20" s="23" t="s">
        <v>255</v>
      </c>
      <c r="E20" s="25">
        <v>5280092</v>
      </c>
      <c r="F20" s="23" t="s">
        <v>69</v>
      </c>
      <c r="G20" s="23" t="s">
        <v>293</v>
      </c>
      <c r="H20" s="26" t="s">
        <v>294</v>
      </c>
      <c r="I20" s="23" t="s">
        <v>258</v>
      </c>
      <c r="J20" s="23" t="s">
        <v>259</v>
      </c>
      <c r="K20" s="26" t="s">
        <v>260</v>
      </c>
    </row>
    <row r="21" spans="1:11" s="16" customFormat="1" ht="26.25" customHeight="1">
      <c r="A21" s="30">
        <v>4424</v>
      </c>
      <c r="B21" s="22">
        <v>45323</v>
      </c>
      <c r="C21" s="23" t="s">
        <v>254</v>
      </c>
      <c r="D21" s="23" t="s">
        <v>255</v>
      </c>
      <c r="E21" s="25">
        <v>763387</v>
      </c>
      <c r="F21" s="23" t="s">
        <v>69</v>
      </c>
      <c r="G21" s="23" t="s">
        <v>295</v>
      </c>
      <c r="H21" s="26" t="s">
        <v>296</v>
      </c>
      <c r="I21" s="23" t="s">
        <v>258</v>
      </c>
      <c r="J21" s="23" t="s">
        <v>259</v>
      </c>
      <c r="K21" s="26" t="s">
        <v>260</v>
      </c>
    </row>
    <row r="22" spans="1:11" s="16" customFormat="1" ht="26.25" customHeight="1">
      <c r="A22" s="30">
        <v>4524</v>
      </c>
      <c r="B22" s="22">
        <v>45323</v>
      </c>
      <c r="C22" s="23" t="s">
        <v>254</v>
      </c>
      <c r="D22" s="23" t="s">
        <v>255</v>
      </c>
      <c r="E22" s="25">
        <v>2029097</v>
      </c>
      <c r="F22" s="23" t="s">
        <v>69</v>
      </c>
      <c r="G22" s="23" t="s">
        <v>297</v>
      </c>
      <c r="H22" s="26" t="s">
        <v>298</v>
      </c>
      <c r="I22" s="23" t="s">
        <v>258</v>
      </c>
      <c r="J22" s="23" t="s">
        <v>259</v>
      </c>
      <c r="K22" s="26" t="s">
        <v>260</v>
      </c>
    </row>
    <row r="23" spans="1:11" s="16" customFormat="1" ht="26.25" customHeight="1">
      <c r="A23" s="30">
        <v>4624</v>
      </c>
      <c r="B23" s="22">
        <v>45323</v>
      </c>
      <c r="C23" s="23" t="s">
        <v>254</v>
      </c>
      <c r="D23" s="23" t="s">
        <v>255</v>
      </c>
      <c r="E23" s="25">
        <v>2035698</v>
      </c>
      <c r="F23" s="23" t="s">
        <v>69</v>
      </c>
      <c r="G23" s="23" t="s">
        <v>299</v>
      </c>
      <c r="H23" s="26" t="s">
        <v>300</v>
      </c>
      <c r="I23" s="23" t="s">
        <v>258</v>
      </c>
      <c r="J23" s="23" t="s">
        <v>259</v>
      </c>
      <c r="K23" s="26" t="s">
        <v>260</v>
      </c>
    </row>
    <row r="24" spans="1:11" s="16" customFormat="1" ht="26.25" customHeight="1">
      <c r="A24" s="30">
        <v>4724</v>
      </c>
      <c r="B24" s="22">
        <v>45323</v>
      </c>
      <c r="C24" s="23" t="s">
        <v>254</v>
      </c>
      <c r="D24" s="23" t="s">
        <v>255</v>
      </c>
      <c r="E24" s="25">
        <v>1503035</v>
      </c>
      <c r="F24" s="23" t="s">
        <v>69</v>
      </c>
      <c r="G24" s="23" t="s">
        <v>301</v>
      </c>
      <c r="H24" s="26" t="s">
        <v>302</v>
      </c>
      <c r="I24" s="23" t="s">
        <v>258</v>
      </c>
      <c r="J24" s="23" t="s">
        <v>259</v>
      </c>
      <c r="K24" s="26" t="s">
        <v>260</v>
      </c>
    </row>
    <row r="25" spans="1:11" s="16" customFormat="1" ht="26.25" customHeight="1">
      <c r="A25" s="30">
        <v>4824</v>
      </c>
      <c r="B25" s="22">
        <v>45323</v>
      </c>
      <c r="C25" s="23" t="s">
        <v>254</v>
      </c>
      <c r="D25" s="23" t="s">
        <v>255</v>
      </c>
      <c r="E25" s="25">
        <v>918266</v>
      </c>
      <c r="F25" s="23" t="s">
        <v>69</v>
      </c>
      <c r="G25" s="23" t="s">
        <v>303</v>
      </c>
      <c r="H25" s="26" t="s">
        <v>304</v>
      </c>
      <c r="I25" s="23" t="s">
        <v>258</v>
      </c>
      <c r="J25" s="23" t="s">
        <v>259</v>
      </c>
      <c r="K25" s="26" t="s">
        <v>260</v>
      </c>
    </row>
    <row r="26" spans="1:11" s="16" customFormat="1" ht="26.25" customHeight="1">
      <c r="A26" s="30">
        <v>4924</v>
      </c>
      <c r="B26" s="22">
        <v>45323</v>
      </c>
      <c r="C26" s="23" t="s">
        <v>254</v>
      </c>
      <c r="D26" s="23" t="s">
        <v>255</v>
      </c>
      <c r="E26" s="25">
        <v>1654005</v>
      </c>
      <c r="F26" s="23" t="s">
        <v>69</v>
      </c>
      <c r="G26" s="23" t="s">
        <v>305</v>
      </c>
      <c r="H26" s="26" t="s">
        <v>306</v>
      </c>
      <c r="I26" s="23" t="s">
        <v>258</v>
      </c>
      <c r="J26" s="23" t="s">
        <v>259</v>
      </c>
      <c r="K26" s="26" t="s">
        <v>260</v>
      </c>
    </row>
    <row r="27" spans="1:11" s="16" customFormat="1" ht="26.25" customHeight="1">
      <c r="A27" s="30">
        <v>5024</v>
      </c>
      <c r="B27" s="22">
        <v>45323</v>
      </c>
      <c r="C27" s="23" t="s">
        <v>254</v>
      </c>
      <c r="D27" s="23" t="s">
        <v>255</v>
      </c>
      <c r="E27" s="25">
        <v>2780614</v>
      </c>
      <c r="F27" s="23" t="s">
        <v>69</v>
      </c>
      <c r="G27" s="23" t="s">
        <v>307</v>
      </c>
      <c r="H27" s="26" t="s">
        <v>308</v>
      </c>
      <c r="I27" s="23" t="s">
        <v>258</v>
      </c>
      <c r="J27" s="23" t="s">
        <v>259</v>
      </c>
      <c r="K27" s="26" t="s">
        <v>260</v>
      </c>
    </row>
    <row r="28" spans="1:11" s="16" customFormat="1" ht="26.25" customHeight="1">
      <c r="A28" s="30">
        <v>5124</v>
      </c>
      <c r="B28" s="22">
        <v>45323</v>
      </c>
      <c r="C28" s="23" t="s">
        <v>254</v>
      </c>
      <c r="D28" s="23" t="s">
        <v>255</v>
      </c>
      <c r="E28" s="25">
        <v>5407323</v>
      </c>
      <c r="F28" s="23" t="s">
        <v>69</v>
      </c>
      <c r="G28" s="23" t="s">
        <v>309</v>
      </c>
      <c r="H28" s="26" t="s">
        <v>310</v>
      </c>
      <c r="I28" s="23" t="s">
        <v>258</v>
      </c>
      <c r="J28" s="23" t="s">
        <v>259</v>
      </c>
      <c r="K28" s="26" t="s">
        <v>260</v>
      </c>
    </row>
    <row r="29" spans="1:11" s="16" customFormat="1" ht="26.25" customHeight="1">
      <c r="A29" s="30">
        <v>5224</v>
      </c>
      <c r="B29" s="22">
        <v>45323</v>
      </c>
      <c r="C29" s="23" t="s">
        <v>254</v>
      </c>
      <c r="D29" s="23" t="s">
        <v>255</v>
      </c>
      <c r="E29" s="25">
        <v>763387</v>
      </c>
      <c r="F29" s="23" t="s">
        <v>69</v>
      </c>
      <c r="G29" s="23" t="s">
        <v>311</v>
      </c>
      <c r="H29" s="26" t="s">
        <v>312</v>
      </c>
      <c r="I29" s="23" t="s">
        <v>258</v>
      </c>
      <c r="J29" s="23" t="s">
        <v>259</v>
      </c>
      <c r="K29" s="26" t="s">
        <v>260</v>
      </c>
    </row>
    <row r="30" spans="1:11" s="16" customFormat="1" ht="26.25" customHeight="1">
      <c r="A30" s="30">
        <v>5324</v>
      </c>
      <c r="B30" s="22">
        <v>45323</v>
      </c>
      <c r="C30" s="23" t="s">
        <v>254</v>
      </c>
      <c r="D30" s="23" t="s">
        <v>255</v>
      </c>
      <c r="E30" s="25">
        <v>225455</v>
      </c>
      <c r="F30" s="23" t="s">
        <v>69</v>
      </c>
      <c r="G30" s="23" t="s">
        <v>313</v>
      </c>
      <c r="H30" s="26" t="s">
        <v>314</v>
      </c>
      <c r="I30" s="23" t="s">
        <v>258</v>
      </c>
      <c r="J30" s="23" t="s">
        <v>259</v>
      </c>
      <c r="K30" s="26" t="s">
        <v>260</v>
      </c>
    </row>
    <row r="31" spans="1:11" s="16" customFormat="1" ht="26.25" customHeight="1">
      <c r="A31" s="30">
        <v>5424</v>
      </c>
      <c r="B31" s="22">
        <v>45323</v>
      </c>
      <c r="C31" s="23" t="s">
        <v>254</v>
      </c>
      <c r="D31" s="23" t="s">
        <v>255</v>
      </c>
      <c r="E31" s="25">
        <v>826669</v>
      </c>
      <c r="F31" s="23" t="s">
        <v>69</v>
      </c>
      <c r="G31" s="23" t="s">
        <v>315</v>
      </c>
      <c r="H31" s="26" t="s">
        <v>316</v>
      </c>
      <c r="I31" s="23" t="s">
        <v>258</v>
      </c>
      <c r="J31" s="23" t="s">
        <v>259</v>
      </c>
      <c r="K31" s="26" t="s">
        <v>260</v>
      </c>
    </row>
    <row r="32" spans="1:11" s="16" customFormat="1" ht="26.25" customHeight="1">
      <c r="A32" s="30">
        <v>5524</v>
      </c>
      <c r="B32" s="22">
        <v>45323</v>
      </c>
      <c r="C32" s="23" t="s">
        <v>254</v>
      </c>
      <c r="D32" s="23" t="s">
        <v>255</v>
      </c>
      <c r="E32" s="25">
        <v>5335773</v>
      </c>
      <c r="F32" s="23" t="s">
        <v>69</v>
      </c>
      <c r="G32" s="23" t="s">
        <v>317</v>
      </c>
      <c r="H32" s="26" t="s">
        <v>318</v>
      </c>
      <c r="I32" s="23" t="s">
        <v>258</v>
      </c>
      <c r="J32" s="23" t="s">
        <v>259</v>
      </c>
      <c r="K32" s="26" t="s">
        <v>260</v>
      </c>
    </row>
    <row r="33" spans="1:11" s="16" customFormat="1" ht="26.25" customHeight="1">
      <c r="A33" s="30">
        <v>5624</v>
      </c>
      <c r="B33" s="22">
        <v>45323</v>
      </c>
      <c r="C33" s="23" t="s">
        <v>254</v>
      </c>
      <c r="D33" s="23" t="s">
        <v>255</v>
      </c>
      <c r="E33" s="25">
        <v>3180778</v>
      </c>
      <c r="F33" s="23" t="s">
        <v>69</v>
      </c>
      <c r="G33" s="23" t="s">
        <v>319</v>
      </c>
      <c r="H33" s="26" t="s">
        <v>320</v>
      </c>
      <c r="I33" s="23" t="s">
        <v>258</v>
      </c>
      <c r="J33" s="23" t="s">
        <v>259</v>
      </c>
      <c r="K33" s="26" t="s">
        <v>260</v>
      </c>
    </row>
    <row r="34" spans="1:11" s="16" customFormat="1" ht="26.25" customHeight="1">
      <c r="A34" s="30">
        <v>5724</v>
      </c>
      <c r="B34" s="22">
        <v>45323</v>
      </c>
      <c r="C34" s="23" t="s">
        <v>254</v>
      </c>
      <c r="D34" s="23" t="s">
        <v>255</v>
      </c>
      <c r="E34" s="25">
        <v>3558281</v>
      </c>
      <c r="F34" s="23" t="s">
        <v>69</v>
      </c>
      <c r="G34" s="23" t="s">
        <v>321</v>
      </c>
      <c r="H34" s="26" t="s">
        <v>322</v>
      </c>
      <c r="I34" s="23" t="s">
        <v>258</v>
      </c>
      <c r="J34" s="23" t="s">
        <v>259</v>
      </c>
      <c r="K34" s="26" t="s">
        <v>260</v>
      </c>
    </row>
    <row r="35" spans="1:11" s="16" customFormat="1" ht="26.25" customHeight="1">
      <c r="A35" s="30">
        <v>5824</v>
      </c>
      <c r="B35" s="22">
        <v>45323</v>
      </c>
      <c r="C35" s="23" t="s">
        <v>254</v>
      </c>
      <c r="D35" s="23" t="s">
        <v>255</v>
      </c>
      <c r="E35" s="25">
        <v>3006402</v>
      </c>
      <c r="F35" s="23" t="s">
        <v>69</v>
      </c>
      <c r="G35" s="23" t="s">
        <v>323</v>
      </c>
      <c r="H35" s="26" t="s">
        <v>324</v>
      </c>
      <c r="I35" s="23" t="s">
        <v>258</v>
      </c>
      <c r="J35" s="23" t="s">
        <v>259</v>
      </c>
      <c r="K35" s="26" t="s">
        <v>260</v>
      </c>
    </row>
    <row r="36" spans="1:11" s="16" customFormat="1" ht="26.25" customHeight="1">
      <c r="A36" s="30">
        <v>5924</v>
      </c>
      <c r="B36" s="22">
        <v>45323</v>
      </c>
      <c r="C36" s="23" t="s">
        <v>254</v>
      </c>
      <c r="D36" s="23" t="s">
        <v>255</v>
      </c>
      <c r="E36" s="25">
        <v>2855766</v>
      </c>
      <c r="F36" s="23" t="s">
        <v>69</v>
      </c>
      <c r="G36" s="23" t="s">
        <v>325</v>
      </c>
      <c r="H36" s="26" t="s">
        <v>326</v>
      </c>
      <c r="I36" s="23" t="s">
        <v>258</v>
      </c>
      <c r="J36" s="23" t="s">
        <v>259</v>
      </c>
      <c r="K36" s="26" t="s">
        <v>260</v>
      </c>
    </row>
    <row r="37" spans="1:11" s="16" customFormat="1" ht="26.25" customHeight="1">
      <c r="A37" s="30">
        <v>6024</v>
      </c>
      <c r="B37" s="22">
        <v>45323</v>
      </c>
      <c r="C37" s="23" t="s">
        <v>254</v>
      </c>
      <c r="D37" s="23" t="s">
        <v>255</v>
      </c>
      <c r="E37" s="25">
        <v>1081465</v>
      </c>
      <c r="F37" s="23" t="s">
        <v>69</v>
      </c>
      <c r="G37" s="23" t="s">
        <v>327</v>
      </c>
      <c r="H37" s="26" t="s">
        <v>328</v>
      </c>
      <c r="I37" s="23" t="s">
        <v>258</v>
      </c>
      <c r="J37" s="23" t="s">
        <v>259</v>
      </c>
      <c r="K37" s="26" t="s">
        <v>260</v>
      </c>
    </row>
    <row r="38" spans="1:11" s="16" customFormat="1" ht="26.25" customHeight="1">
      <c r="A38" s="30">
        <v>6124</v>
      </c>
      <c r="B38" s="22">
        <v>45323</v>
      </c>
      <c r="C38" s="23" t="s">
        <v>254</v>
      </c>
      <c r="D38" s="23" t="s">
        <v>255</v>
      </c>
      <c r="E38" s="25">
        <v>572541</v>
      </c>
      <c r="F38" s="23" t="s">
        <v>69</v>
      </c>
      <c r="G38" s="23" t="s">
        <v>329</v>
      </c>
      <c r="H38" s="26" t="s">
        <v>330</v>
      </c>
      <c r="I38" s="23" t="s">
        <v>258</v>
      </c>
      <c r="J38" s="23" t="s">
        <v>259</v>
      </c>
      <c r="K38" s="26" t="s">
        <v>260</v>
      </c>
    </row>
    <row r="39" spans="1:11" s="16" customFormat="1" ht="26.25" customHeight="1">
      <c r="A39" s="30">
        <v>6224</v>
      </c>
      <c r="B39" s="22">
        <v>45323</v>
      </c>
      <c r="C39" s="23" t="s">
        <v>254</v>
      </c>
      <c r="D39" s="23" t="s">
        <v>255</v>
      </c>
      <c r="E39" s="25">
        <v>4659407</v>
      </c>
      <c r="F39" s="23" t="s">
        <v>69</v>
      </c>
      <c r="G39" s="23" t="s">
        <v>331</v>
      </c>
      <c r="H39" s="26" t="s">
        <v>332</v>
      </c>
      <c r="I39" s="23" t="s">
        <v>258</v>
      </c>
      <c r="J39" s="23" t="s">
        <v>259</v>
      </c>
      <c r="K39" s="26" t="s">
        <v>260</v>
      </c>
    </row>
    <row r="40" spans="1:11" s="16" customFormat="1" ht="26.25" customHeight="1">
      <c r="A40" s="30">
        <v>6324</v>
      </c>
      <c r="B40" s="22">
        <v>45323</v>
      </c>
      <c r="C40" s="23" t="s">
        <v>254</v>
      </c>
      <c r="D40" s="23" t="s">
        <v>255</v>
      </c>
      <c r="E40" s="25">
        <v>2544623</v>
      </c>
      <c r="F40" s="23" t="s">
        <v>69</v>
      </c>
      <c r="G40" s="23" t="s">
        <v>333</v>
      </c>
      <c r="H40" s="26" t="s">
        <v>334</v>
      </c>
      <c r="I40" s="23" t="s">
        <v>258</v>
      </c>
      <c r="J40" s="23" t="s">
        <v>259</v>
      </c>
      <c r="K40" s="26" t="s">
        <v>260</v>
      </c>
    </row>
    <row r="41" spans="1:11" s="16" customFormat="1" ht="26.25" customHeight="1">
      <c r="A41" s="30">
        <v>6424</v>
      </c>
      <c r="B41" s="22">
        <v>45323</v>
      </c>
      <c r="C41" s="23" t="s">
        <v>254</v>
      </c>
      <c r="D41" s="23" t="s">
        <v>255</v>
      </c>
      <c r="E41" s="25">
        <v>2417392</v>
      </c>
      <c r="F41" s="23" t="s">
        <v>69</v>
      </c>
      <c r="G41" s="23" t="s">
        <v>335</v>
      </c>
      <c r="H41" s="26" t="s">
        <v>336</v>
      </c>
      <c r="I41" s="23" t="s">
        <v>258</v>
      </c>
      <c r="J41" s="23" t="s">
        <v>259</v>
      </c>
      <c r="K41" s="26" t="s">
        <v>260</v>
      </c>
    </row>
    <row r="42" spans="1:11" s="16" customFormat="1" ht="26.25" customHeight="1">
      <c r="A42" s="30">
        <v>6524</v>
      </c>
      <c r="B42" s="22">
        <v>45323</v>
      </c>
      <c r="C42" s="23" t="s">
        <v>254</v>
      </c>
      <c r="D42" s="23" t="s">
        <v>255</v>
      </c>
      <c r="E42" s="25">
        <v>3306676</v>
      </c>
      <c r="F42" s="23" t="s">
        <v>69</v>
      </c>
      <c r="G42" s="23" t="s">
        <v>337</v>
      </c>
      <c r="H42" s="26" t="s">
        <v>338</v>
      </c>
      <c r="I42" s="23" t="s">
        <v>258</v>
      </c>
      <c r="J42" s="23" t="s">
        <v>259</v>
      </c>
      <c r="K42" s="26" t="s">
        <v>260</v>
      </c>
    </row>
    <row r="43" spans="1:11" s="16" customFormat="1" ht="26.25" customHeight="1">
      <c r="A43" s="30">
        <v>6624</v>
      </c>
      <c r="B43" s="22">
        <v>45323</v>
      </c>
      <c r="C43" s="23" t="s">
        <v>254</v>
      </c>
      <c r="D43" s="23" t="s">
        <v>255</v>
      </c>
      <c r="E43" s="25">
        <v>6934097</v>
      </c>
      <c r="F43" s="23" t="s">
        <v>69</v>
      </c>
      <c r="G43" s="23" t="s">
        <v>339</v>
      </c>
      <c r="H43" s="26" t="s">
        <v>340</v>
      </c>
      <c r="I43" s="23" t="s">
        <v>258</v>
      </c>
      <c r="J43" s="23" t="s">
        <v>259</v>
      </c>
      <c r="K43" s="26" t="s">
        <v>260</v>
      </c>
    </row>
    <row r="44" spans="1:11" s="16" customFormat="1" ht="26.25" customHeight="1">
      <c r="A44" s="30">
        <v>6724</v>
      </c>
      <c r="B44" s="22">
        <v>45323</v>
      </c>
      <c r="C44" s="23" t="s">
        <v>254</v>
      </c>
      <c r="D44" s="23" t="s">
        <v>255</v>
      </c>
      <c r="E44" s="25">
        <v>3213931</v>
      </c>
      <c r="F44" s="23" t="s">
        <v>69</v>
      </c>
      <c r="G44" s="23" t="s">
        <v>341</v>
      </c>
      <c r="H44" s="26" t="s">
        <v>342</v>
      </c>
      <c r="I44" s="23" t="s">
        <v>258</v>
      </c>
      <c r="J44" s="23" t="s">
        <v>259</v>
      </c>
      <c r="K44" s="26" t="s">
        <v>260</v>
      </c>
    </row>
    <row r="45" spans="1:11" s="16" customFormat="1" ht="26.25" customHeight="1">
      <c r="A45" s="30">
        <v>6824</v>
      </c>
      <c r="B45" s="22">
        <v>45323</v>
      </c>
      <c r="C45" s="23" t="s">
        <v>254</v>
      </c>
      <c r="D45" s="23" t="s">
        <v>255</v>
      </c>
      <c r="E45" s="25">
        <v>4071396</v>
      </c>
      <c r="F45" s="23" t="s">
        <v>69</v>
      </c>
      <c r="G45" s="23" t="s">
        <v>343</v>
      </c>
      <c r="H45" s="26" t="s">
        <v>344</v>
      </c>
      <c r="I45" s="23" t="s">
        <v>258</v>
      </c>
      <c r="J45" s="23" t="s">
        <v>259</v>
      </c>
      <c r="K45" s="26" t="s">
        <v>260</v>
      </c>
    </row>
    <row r="46" spans="1:11" s="16" customFormat="1" ht="26.25" customHeight="1">
      <c r="A46" s="30">
        <v>6924</v>
      </c>
      <c r="B46" s="22">
        <v>45323</v>
      </c>
      <c r="C46" s="23" t="s">
        <v>254</v>
      </c>
      <c r="D46" s="23" t="s">
        <v>255</v>
      </c>
      <c r="E46" s="25">
        <v>4189589</v>
      </c>
      <c r="F46" s="23" t="s">
        <v>69</v>
      </c>
      <c r="G46" s="23" t="s">
        <v>345</v>
      </c>
      <c r="H46" s="26" t="s">
        <v>346</v>
      </c>
      <c r="I46" s="23" t="s">
        <v>258</v>
      </c>
      <c r="J46" s="23" t="s">
        <v>259</v>
      </c>
      <c r="K46" s="26" t="s">
        <v>260</v>
      </c>
    </row>
    <row r="47" spans="1:11" s="16" customFormat="1" ht="26.25" customHeight="1">
      <c r="A47" s="30">
        <v>7024</v>
      </c>
      <c r="B47" s="22">
        <v>45323</v>
      </c>
      <c r="C47" s="23" t="s">
        <v>254</v>
      </c>
      <c r="D47" s="23" t="s">
        <v>255</v>
      </c>
      <c r="E47" s="25">
        <v>1951316</v>
      </c>
      <c r="F47" s="23" t="s">
        <v>69</v>
      </c>
      <c r="G47" s="23" t="s">
        <v>347</v>
      </c>
      <c r="H47" s="26" t="s">
        <v>348</v>
      </c>
      <c r="I47" s="23" t="s">
        <v>258</v>
      </c>
      <c r="J47" s="23" t="s">
        <v>259</v>
      </c>
      <c r="K47" s="26" t="s">
        <v>260</v>
      </c>
    </row>
    <row r="48" spans="1:11" s="16" customFormat="1" ht="26.25" customHeight="1">
      <c r="A48" s="30">
        <v>7124</v>
      </c>
      <c r="B48" s="22">
        <v>45323</v>
      </c>
      <c r="C48" s="23" t="s">
        <v>254</v>
      </c>
      <c r="D48" s="23" t="s">
        <v>255</v>
      </c>
      <c r="E48" s="25">
        <v>154973</v>
      </c>
      <c r="F48" s="23" t="s">
        <v>69</v>
      </c>
      <c r="G48" s="23" t="s">
        <v>349</v>
      </c>
      <c r="H48" s="26" t="s">
        <v>350</v>
      </c>
      <c r="I48" s="23" t="s">
        <v>258</v>
      </c>
      <c r="J48" s="23" t="s">
        <v>259</v>
      </c>
      <c r="K48" s="26" t="s">
        <v>260</v>
      </c>
    </row>
    <row r="49" spans="1:11" s="16" customFormat="1" ht="26.25" customHeight="1">
      <c r="A49" s="30">
        <v>7224</v>
      </c>
      <c r="B49" s="22">
        <v>45323</v>
      </c>
      <c r="C49" s="23" t="s">
        <v>254</v>
      </c>
      <c r="D49" s="23" t="s">
        <v>255</v>
      </c>
      <c r="E49" s="25">
        <v>134060</v>
      </c>
      <c r="F49" s="23" t="s">
        <v>69</v>
      </c>
      <c r="G49" s="23" t="s">
        <v>351</v>
      </c>
      <c r="H49" s="26" t="s">
        <v>352</v>
      </c>
      <c r="I49" s="23" t="s">
        <v>258</v>
      </c>
      <c r="J49" s="23" t="s">
        <v>259</v>
      </c>
      <c r="K49" s="26" t="s">
        <v>260</v>
      </c>
    </row>
    <row r="50" spans="1:11" s="16" customFormat="1" ht="26.25" customHeight="1">
      <c r="A50" s="30">
        <v>7324</v>
      </c>
      <c r="B50" s="22">
        <v>45323</v>
      </c>
      <c r="C50" s="23" t="s">
        <v>254</v>
      </c>
      <c r="D50" s="23" t="s">
        <v>255</v>
      </c>
      <c r="E50" s="25">
        <v>318078</v>
      </c>
      <c r="F50" s="23" t="s">
        <v>69</v>
      </c>
      <c r="G50" s="23" t="s">
        <v>353</v>
      </c>
      <c r="H50" s="26" t="s">
        <v>354</v>
      </c>
      <c r="I50" s="23" t="s">
        <v>258</v>
      </c>
      <c r="J50" s="23" t="s">
        <v>259</v>
      </c>
      <c r="K50" s="26" t="s">
        <v>260</v>
      </c>
    </row>
    <row r="51" spans="1:11" s="16" customFormat="1" ht="26.25" customHeight="1">
      <c r="A51" s="30">
        <v>7424</v>
      </c>
      <c r="B51" s="22">
        <v>45323</v>
      </c>
      <c r="C51" s="23" t="s">
        <v>254</v>
      </c>
      <c r="D51" s="23" t="s">
        <v>255</v>
      </c>
      <c r="E51" s="25">
        <v>1272311</v>
      </c>
      <c r="F51" s="23" t="s">
        <v>69</v>
      </c>
      <c r="G51" s="23" t="s">
        <v>355</v>
      </c>
      <c r="H51" s="26" t="s">
        <v>356</v>
      </c>
      <c r="I51" s="23" t="s">
        <v>258</v>
      </c>
      <c r="J51" s="23" t="s">
        <v>259</v>
      </c>
      <c r="K51" s="26" t="s">
        <v>260</v>
      </c>
    </row>
    <row r="52" spans="1:11" s="16" customFormat="1" ht="26.25" customHeight="1">
      <c r="A52" s="30">
        <v>7524</v>
      </c>
      <c r="B52" s="22">
        <v>45323</v>
      </c>
      <c r="C52" s="23" t="s">
        <v>254</v>
      </c>
      <c r="D52" s="23" t="s">
        <v>255</v>
      </c>
      <c r="E52" s="25">
        <v>14612496</v>
      </c>
      <c r="F52" s="23" t="s">
        <v>69</v>
      </c>
      <c r="G52" s="23" t="s">
        <v>357</v>
      </c>
      <c r="H52" s="26" t="s">
        <v>358</v>
      </c>
      <c r="I52" s="23" t="s">
        <v>258</v>
      </c>
      <c r="J52" s="23" t="s">
        <v>259</v>
      </c>
      <c r="K52" s="26" t="s">
        <v>260</v>
      </c>
    </row>
    <row r="53" spans="1:11" s="16" customFormat="1" ht="26.25" customHeight="1">
      <c r="A53" s="30">
        <v>7624</v>
      </c>
      <c r="B53" s="22">
        <v>45323</v>
      </c>
      <c r="C53" s="23" t="s">
        <v>254</v>
      </c>
      <c r="D53" s="23" t="s">
        <v>255</v>
      </c>
      <c r="E53" s="25">
        <v>3435241</v>
      </c>
      <c r="F53" s="23" t="s">
        <v>69</v>
      </c>
      <c r="G53" s="23" t="s">
        <v>359</v>
      </c>
      <c r="H53" s="26" t="s">
        <v>360</v>
      </c>
      <c r="I53" s="23" t="s">
        <v>258</v>
      </c>
      <c r="J53" s="23" t="s">
        <v>259</v>
      </c>
      <c r="K53" s="26" t="s">
        <v>260</v>
      </c>
    </row>
    <row r="54" spans="1:11" s="16" customFormat="1" ht="26.25" customHeight="1">
      <c r="A54" s="30">
        <v>7724</v>
      </c>
      <c r="B54" s="22">
        <v>45323</v>
      </c>
      <c r="C54" s="23" t="s">
        <v>254</v>
      </c>
      <c r="D54" s="23" t="s">
        <v>255</v>
      </c>
      <c r="E54" s="25">
        <v>1440069</v>
      </c>
      <c r="F54" s="23" t="s">
        <v>69</v>
      </c>
      <c r="G54" s="23" t="s">
        <v>361</v>
      </c>
      <c r="H54" s="26" t="s">
        <v>362</v>
      </c>
      <c r="I54" s="23" t="s">
        <v>258</v>
      </c>
      <c r="J54" s="23" t="s">
        <v>259</v>
      </c>
      <c r="K54" s="26" t="s">
        <v>260</v>
      </c>
    </row>
    <row r="55" spans="1:11" s="16" customFormat="1" ht="26.25" customHeight="1">
      <c r="A55" s="30">
        <v>7824</v>
      </c>
      <c r="B55" s="22">
        <v>45323</v>
      </c>
      <c r="C55" s="23" t="s">
        <v>254</v>
      </c>
      <c r="D55" s="23" t="s">
        <v>255</v>
      </c>
      <c r="E55" s="25">
        <v>4834783</v>
      </c>
      <c r="F55" s="23" t="s">
        <v>69</v>
      </c>
      <c r="G55" s="23" t="s">
        <v>363</v>
      </c>
      <c r="H55" s="26" t="s">
        <v>364</v>
      </c>
      <c r="I55" s="23" t="s">
        <v>258</v>
      </c>
      <c r="J55" s="23" t="s">
        <v>259</v>
      </c>
      <c r="K55" s="26" t="s">
        <v>260</v>
      </c>
    </row>
    <row r="56" spans="1:11" s="16" customFormat="1" ht="26.25" customHeight="1">
      <c r="A56" s="30">
        <v>7924</v>
      </c>
      <c r="B56" s="22">
        <v>45323</v>
      </c>
      <c r="C56" s="23" t="s">
        <v>254</v>
      </c>
      <c r="D56" s="23" t="s">
        <v>255</v>
      </c>
      <c r="E56" s="25">
        <v>1081465</v>
      </c>
      <c r="F56" s="23" t="s">
        <v>69</v>
      </c>
      <c r="G56" s="23" t="s">
        <v>365</v>
      </c>
      <c r="H56" s="26" t="s">
        <v>366</v>
      </c>
      <c r="I56" s="23" t="s">
        <v>258</v>
      </c>
      <c r="J56" s="23" t="s">
        <v>259</v>
      </c>
      <c r="K56" s="26" t="s">
        <v>260</v>
      </c>
    </row>
    <row r="57" spans="1:11" s="16" customFormat="1" ht="26.25" customHeight="1">
      <c r="A57" s="30">
        <v>8024</v>
      </c>
      <c r="B57" s="22">
        <v>45323</v>
      </c>
      <c r="C57" s="23" t="s">
        <v>254</v>
      </c>
      <c r="D57" s="23" t="s">
        <v>255</v>
      </c>
      <c r="E57" s="25">
        <v>1844851</v>
      </c>
      <c r="F57" s="23" t="s">
        <v>69</v>
      </c>
      <c r="G57" s="23" t="s">
        <v>367</v>
      </c>
      <c r="H57" s="26" t="s">
        <v>368</v>
      </c>
      <c r="I57" s="23" t="s">
        <v>258</v>
      </c>
      <c r="J57" s="23" t="s">
        <v>259</v>
      </c>
      <c r="K57" s="26" t="s">
        <v>260</v>
      </c>
    </row>
    <row r="58" spans="1:11" s="16" customFormat="1" ht="26.25" customHeight="1">
      <c r="A58" s="30">
        <v>8124</v>
      </c>
      <c r="B58" s="22">
        <v>45323</v>
      </c>
      <c r="C58" s="23" t="s">
        <v>254</v>
      </c>
      <c r="D58" s="23" t="s">
        <v>255</v>
      </c>
      <c r="E58" s="25">
        <v>2640015</v>
      </c>
      <c r="F58" s="23" t="s">
        <v>69</v>
      </c>
      <c r="G58" s="23" t="s">
        <v>369</v>
      </c>
      <c r="H58" s="26" t="s">
        <v>370</v>
      </c>
      <c r="I58" s="23" t="s">
        <v>258</v>
      </c>
      <c r="J58" s="23" t="s">
        <v>259</v>
      </c>
      <c r="K58" s="26" t="s">
        <v>260</v>
      </c>
    </row>
    <row r="59" spans="1:11" s="16" customFormat="1" ht="26.25" customHeight="1">
      <c r="A59" s="30">
        <v>11224</v>
      </c>
      <c r="B59" s="22">
        <v>45327</v>
      </c>
      <c r="C59" s="23" t="s">
        <v>254</v>
      </c>
      <c r="D59" s="23" t="s">
        <v>255</v>
      </c>
      <c r="E59" s="25">
        <v>5979863</v>
      </c>
      <c r="F59" s="23" t="s">
        <v>69</v>
      </c>
      <c r="G59" s="23" t="s">
        <v>371</v>
      </c>
      <c r="H59" s="26" t="s">
        <v>372</v>
      </c>
      <c r="I59" s="23" t="s">
        <v>258</v>
      </c>
      <c r="J59" s="23" t="s">
        <v>373</v>
      </c>
      <c r="K59" s="26" t="s">
        <v>260</v>
      </c>
    </row>
    <row r="60" spans="1:11" s="16" customFormat="1" ht="26.25" customHeight="1">
      <c r="A60" s="30">
        <v>11324</v>
      </c>
      <c r="B60" s="22">
        <v>45327</v>
      </c>
      <c r="C60" s="23" t="s">
        <v>254</v>
      </c>
      <c r="D60" s="23" t="s">
        <v>255</v>
      </c>
      <c r="E60" s="25">
        <v>508925</v>
      </c>
      <c r="F60" s="23" t="s">
        <v>69</v>
      </c>
      <c r="G60" s="23" t="s">
        <v>374</v>
      </c>
      <c r="H60" s="26" t="s">
        <v>375</v>
      </c>
      <c r="I60" s="23" t="s">
        <v>258</v>
      </c>
      <c r="J60" s="23" t="s">
        <v>373</v>
      </c>
      <c r="K60" s="26" t="s">
        <v>260</v>
      </c>
    </row>
    <row r="61" spans="1:11" s="16" customFormat="1" ht="26.25" customHeight="1">
      <c r="A61" s="30">
        <v>11424</v>
      </c>
      <c r="B61" s="22">
        <v>45327</v>
      </c>
      <c r="C61" s="23" t="s">
        <v>254</v>
      </c>
      <c r="D61" s="23" t="s">
        <v>255</v>
      </c>
      <c r="E61" s="25">
        <v>688700</v>
      </c>
      <c r="F61" s="23" t="s">
        <v>69</v>
      </c>
      <c r="G61" s="23" t="s">
        <v>376</v>
      </c>
      <c r="H61" s="26" t="s">
        <v>377</v>
      </c>
      <c r="I61" s="23" t="s">
        <v>258</v>
      </c>
      <c r="J61" s="23" t="s">
        <v>373</v>
      </c>
      <c r="K61" s="26" t="s">
        <v>260</v>
      </c>
    </row>
    <row r="62" spans="1:11" s="16" customFormat="1" ht="26.25" customHeight="1">
      <c r="A62" s="30">
        <v>11524</v>
      </c>
      <c r="B62" s="22">
        <v>45327</v>
      </c>
      <c r="C62" s="23" t="s">
        <v>254</v>
      </c>
      <c r="D62" s="23" t="s">
        <v>255</v>
      </c>
      <c r="E62" s="25">
        <v>1606966</v>
      </c>
      <c r="F62" s="23" t="s">
        <v>69</v>
      </c>
      <c r="G62" s="23" t="s">
        <v>378</v>
      </c>
      <c r="H62" s="26" t="s">
        <v>379</v>
      </c>
      <c r="I62" s="23" t="s">
        <v>258</v>
      </c>
      <c r="J62" s="23" t="s">
        <v>373</v>
      </c>
      <c r="K62" s="26" t="s">
        <v>260</v>
      </c>
    </row>
    <row r="63" spans="1:11" s="16" customFormat="1" ht="26.25" customHeight="1">
      <c r="A63" s="30">
        <v>11624</v>
      </c>
      <c r="B63" s="22">
        <v>45327</v>
      </c>
      <c r="C63" s="23" t="s">
        <v>254</v>
      </c>
      <c r="D63" s="23" t="s">
        <v>255</v>
      </c>
      <c r="E63" s="25">
        <v>344350</v>
      </c>
      <c r="F63" s="23" t="s">
        <v>69</v>
      </c>
      <c r="G63" s="23" t="s">
        <v>380</v>
      </c>
      <c r="H63" s="26" t="s">
        <v>381</v>
      </c>
      <c r="I63" s="23" t="s">
        <v>258</v>
      </c>
      <c r="J63" s="23" t="s">
        <v>373</v>
      </c>
      <c r="K63" s="26" t="s">
        <v>260</v>
      </c>
    </row>
    <row r="64" spans="1:11" s="16" customFormat="1" ht="26.25" customHeight="1">
      <c r="A64" s="30">
        <v>11724</v>
      </c>
      <c r="B64" s="22">
        <v>45327</v>
      </c>
      <c r="C64" s="23" t="s">
        <v>254</v>
      </c>
      <c r="D64" s="23" t="s">
        <v>255</v>
      </c>
      <c r="E64" s="25">
        <v>1335927</v>
      </c>
      <c r="F64" s="23" t="s">
        <v>69</v>
      </c>
      <c r="G64" s="23" t="s">
        <v>313</v>
      </c>
      <c r="H64" s="26" t="s">
        <v>314</v>
      </c>
      <c r="I64" s="23" t="s">
        <v>258</v>
      </c>
      <c r="J64" s="23" t="s">
        <v>373</v>
      </c>
      <c r="K64" s="26" t="s">
        <v>260</v>
      </c>
    </row>
    <row r="65" spans="1:11" s="16" customFormat="1" ht="26.25" customHeight="1">
      <c r="A65" s="30">
        <v>11824</v>
      </c>
      <c r="B65" s="22">
        <v>45327</v>
      </c>
      <c r="C65" s="23" t="s">
        <v>254</v>
      </c>
      <c r="D65" s="23" t="s">
        <v>255</v>
      </c>
      <c r="E65" s="25">
        <v>1549574</v>
      </c>
      <c r="F65" s="23" t="s">
        <v>69</v>
      </c>
      <c r="G65" s="23" t="s">
        <v>325</v>
      </c>
      <c r="H65" s="26" t="s">
        <v>326</v>
      </c>
      <c r="I65" s="23" t="s">
        <v>258</v>
      </c>
      <c r="J65" s="23" t="s">
        <v>373</v>
      </c>
      <c r="K65" s="26" t="s">
        <v>260</v>
      </c>
    </row>
    <row r="66" spans="1:11" s="16" customFormat="1" ht="26.25" customHeight="1">
      <c r="A66" s="30">
        <v>11924</v>
      </c>
      <c r="B66" s="22">
        <v>45327</v>
      </c>
      <c r="C66" s="23" t="s">
        <v>254</v>
      </c>
      <c r="D66" s="23" t="s">
        <v>255</v>
      </c>
      <c r="E66" s="25">
        <v>636156</v>
      </c>
      <c r="F66" s="23" t="s">
        <v>69</v>
      </c>
      <c r="G66" s="23" t="s">
        <v>382</v>
      </c>
      <c r="H66" s="26" t="s">
        <v>383</v>
      </c>
      <c r="I66" s="23" t="s">
        <v>258</v>
      </c>
      <c r="J66" s="23" t="s">
        <v>373</v>
      </c>
      <c r="K66" s="26" t="s">
        <v>260</v>
      </c>
    </row>
    <row r="67" spans="1:11" s="16" customFormat="1" ht="26.25" customHeight="1">
      <c r="A67" s="30">
        <v>12024</v>
      </c>
      <c r="B67" s="22">
        <v>45327</v>
      </c>
      <c r="C67" s="23" t="s">
        <v>254</v>
      </c>
      <c r="D67" s="23" t="s">
        <v>255</v>
      </c>
      <c r="E67" s="25">
        <v>860875</v>
      </c>
      <c r="F67" s="23" t="s">
        <v>69</v>
      </c>
      <c r="G67" s="23" t="s">
        <v>384</v>
      </c>
      <c r="H67" s="26" t="s">
        <v>385</v>
      </c>
      <c r="I67" s="23" t="s">
        <v>258</v>
      </c>
      <c r="J67" s="23" t="s">
        <v>373</v>
      </c>
      <c r="K67" s="26" t="s">
        <v>260</v>
      </c>
    </row>
    <row r="68" spans="1:11" s="16" customFormat="1" ht="26.25" customHeight="1">
      <c r="A68" s="30">
        <v>12124</v>
      </c>
      <c r="B68" s="22">
        <v>45327</v>
      </c>
      <c r="C68" s="23" t="s">
        <v>254</v>
      </c>
      <c r="D68" s="23" t="s">
        <v>255</v>
      </c>
      <c r="E68" s="25">
        <v>63616</v>
      </c>
      <c r="F68" s="23" t="s">
        <v>69</v>
      </c>
      <c r="G68" s="23" t="s">
        <v>386</v>
      </c>
      <c r="H68" s="26" t="s">
        <v>387</v>
      </c>
      <c r="I68" s="23" t="s">
        <v>258</v>
      </c>
      <c r="J68" s="23" t="s">
        <v>373</v>
      </c>
      <c r="K68" s="26" t="s">
        <v>260</v>
      </c>
    </row>
    <row r="69" spans="1:11" s="16" customFormat="1" ht="26.25" customHeight="1">
      <c r="A69" s="30">
        <v>12224</v>
      </c>
      <c r="B69" s="22">
        <v>45327</v>
      </c>
      <c r="C69" s="23" t="s">
        <v>254</v>
      </c>
      <c r="D69" s="23" t="s">
        <v>255</v>
      </c>
      <c r="E69" s="25">
        <v>1717620</v>
      </c>
      <c r="F69" s="23" t="s">
        <v>69</v>
      </c>
      <c r="G69" s="23" t="s">
        <v>388</v>
      </c>
      <c r="H69" s="26" t="s">
        <v>389</v>
      </c>
      <c r="I69" s="23" t="s">
        <v>258</v>
      </c>
      <c r="J69" s="23" t="s">
        <v>373</v>
      </c>
      <c r="K69" s="26" t="s">
        <v>260</v>
      </c>
    </row>
    <row r="70" spans="1:11" s="16" customFormat="1" ht="26.25" customHeight="1">
      <c r="A70" s="30">
        <v>12324</v>
      </c>
      <c r="B70" s="22">
        <v>45327</v>
      </c>
      <c r="C70" s="23" t="s">
        <v>254</v>
      </c>
      <c r="D70" s="23" t="s">
        <v>255</v>
      </c>
      <c r="E70" s="25">
        <v>4198628</v>
      </c>
      <c r="F70" s="23" t="s">
        <v>69</v>
      </c>
      <c r="G70" s="23" t="s">
        <v>329</v>
      </c>
      <c r="H70" s="26" t="s">
        <v>330</v>
      </c>
      <c r="I70" s="23" t="s">
        <v>258</v>
      </c>
      <c r="J70" s="23" t="s">
        <v>373</v>
      </c>
      <c r="K70" s="26" t="s">
        <v>260</v>
      </c>
    </row>
    <row r="71" spans="1:11" s="16" customFormat="1" ht="26.25" customHeight="1">
      <c r="A71" s="30">
        <v>12424</v>
      </c>
      <c r="B71" s="22">
        <v>45327</v>
      </c>
      <c r="C71" s="23" t="s">
        <v>254</v>
      </c>
      <c r="D71" s="23" t="s">
        <v>255</v>
      </c>
      <c r="E71" s="25">
        <v>1878793</v>
      </c>
      <c r="F71" s="23" t="s">
        <v>69</v>
      </c>
      <c r="G71" s="23" t="s">
        <v>333</v>
      </c>
      <c r="H71" s="26" t="s">
        <v>334</v>
      </c>
      <c r="I71" s="23" t="s">
        <v>258</v>
      </c>
      <c r="J71" s="23" t="s">
        <v>373</v>
      </c>
      <c r="K71" s="26" t="s">
        <v>260</v>
      </c>
    </row>
    <row r="72" spans="1:11" s="16" customFormat="1" ht="26.25" customHeight="1">
      <c r="A72" s="30">
        <v>12524</v>
      </c>
      <c r="B72" s="22">
        <v>45327</v>
      </c>
      <c r="C72" s="23" t="s">
        <v>254</v>
      </c>
      <c r="D72" s="23" t="s">
        <v>255</v>
      </c>
      <c r="E72" s="25">
        <v>254462</v>
      </c>
      <c r="F72" s="23" t="s">
        <v>69</v>
      </c>
      <c r="G72" s="23" t="s">
        <v>390</v>
      </c>
      <c r="H72" s="26" t="s">
        <v>391</v>
      </c>
      <c r="I72" s="23" t="s">
        <v>258</v>
      </c>
      <c r="J72" s="23" t="s">
        <v>373</v>
      </c>
      <c r="K72" s="26" t="s">
        <v>260</v>
      </c>
    </row>
    <row r="73" spans="1:11" s="16" customFormat="1" ht="26.25" customHeight="1">
      <c r="A73" s="30">
        <v>12624</v>
      </c>
      <c r="B73" s="22">
        <v>45327</v>
      </c>
      <c r="C73" s="23" t="s">
        <v>254</v>
      </c>
      <c r="D73" s="23" t="s">
        <v>255</v>
      </c>
      <c r="E73" s="25">
        <v>401741</v>
      </c>
      <c r="F73" s="23" t="s">
        <v>69</v>
      </c>
      <c r="G73" s="23" t="s">
        <v>392</v>
      </c>
      <c r="H73" s="26" t="s">
        <v>393</v>
      </c>
      <c r="I73" s="23" t="s">
        <v>258</v>
      </c>
      <c r="J73" s="23" t="s">
        <v>373</v>
      </c>
      <c r="K73" s="26" t="s">
        <v>260</v>
      </c>
    </row>
    <row r="74" spans="1:11" s="16" customFormat="1" ht="26.25" customHeight="1">
      <c r="A74" s="30">
        <v>12724</v>
      </c>
      <c r="B74" s="22">
        <v>45327</v>
      </c>
      <c r="C74" s="23" t="s">
        <v>254</v>
      </c>
      <c r="D74" s="23" t="s">
        <v>255</v>
      </c>
      <c r="E74" s="25">
        <v>381693</v>
      </c>
      <c r="F74" s="23" t="s">
        <v>69</v>
      </c>
      <c r="G74" s="23" t="s">
        <v>394</v>
      </c>
      <c r="H74" s="26" t="s">
        <v>395</v>
      </c>
      <c r="I74" s="23" t="s">
        <v>258</v>
      </c>
      <c r="J74" s="23" t="s">
        <v>373</v>
      </c>
      <c r="K74" s="26" t="s">
        <v>260</v>
      </c>
    </row>
    <row r="75" spans="1:11" s="16" customFormat="1" ht="26.25" customHeight="1">
      <c r="A75" s="30">
        <v>12824</v>
      </c>
      <c r="B75" s="22">
        <v>45327</v>
      </c>
      <c r="C75" s="23" t="s">
        <v>254</v>
      </c>
      <c r="D75" s="23" t="s">
        <v>255</v>
      </c>
      <c r="E75" s="25">
        <v>16201713</v>
      </c>
      <c r="F75" s="23" t="s">
        <v>69</v>
      </c>
      <c r="G75" s="23" t="s">
        <v>396</v>
      </c>
      <c r="H75" s="26" t="s">
        <v>397</v>
      </c>
      <c r="I75" s="23" t="s">
        <v>258</v>
      </c>
      <c r="J75" s="23" t="s">
        <v>373</v>
      </c>
      <c r="K75" s="26" t="s">
        <v>260</v>
      </c>
    </row>
    <row r="76" spans="1:11" s="16" customFormat="1" ht="26.25" customHeight="1">
      <c r="A76" s="30">
        <v>12924</v>
      </c>
      <c r="B76" s="22">
        <v>45327</v>
      </c>
      <c r="C76" s="23" t="s">
        <v>254</v>
      </c>
      <c r="D76" s="23" t="s">
        <v>255</v>
      </c>
      <c r="E76" s="25">
        <v>286958</v>
      </c>
      <c r="F76" s="23" t="s">
        <v>69</v>
      </c>
      <c r="G76" s="23" t="s">
        <v>398</v>
      </c>
      <c r="H76" s="26" t="s">
        <v>399</v>
      </c>
      <c r="I76" s="23" t="s">
        <v>258</v>
      </c>
      <c r="J76" s="23" t="s">
        <v>373</v>
      </c>
      <c r="K76" s="26" t="s">
        <v>260</v>
      </c>
    </row>
    <row r="77" spans="1:11" s="16" customFormat="1" ht="26.25" customHeight="1">
      <c r="A77" s="30">
        <v>13024</v>
      </c>
      <c r="B77" s="22">
        <v>45327</v>
      </c>
      <c r="C77" s="23" t="s">
        <v>254</v>
      </c>
      <c r="D77" s="23" t="s">
        <v>255</v>
      </c>
      <c r="E77" s="25">
        <v>1606966</v>
      </c>
      <c r="F77" s="23" t="s">
        <v>69</v>
      </c>
      <c r="G77" s="23" t="s">
        <v>400</v>
      </c>
      <c r="H77" s="26" t="s">
        <v>401</v>
      </c>
      <c r="I77" s="23" t="s">
        <v>258</v>
      </c>
      <c r="J77" s="23" t="s">
        <v>373</v>
      </c>
      <c r="K77" s="26" t="s">
        <v>260</v>
      </c>
    </row>
    <row r="78" spans="1:11" s="16" customFormat="1" ht="26.25" customHeight="1">
      <c r="A78" s="30">
        <v>13124</v>
      </c>
      <c r="B78" s="22">
        <v>45327</v>
      </c>
      <c r="C78" s="23" t="s">
        <v>254</v>
      </c>
      <c r="D78" s="23" t="s">
        <v>255</v>
      </c>
      <c r="E78" s="25">
        <v>134060</v>
      </c>
      <c r="F78" s="23" t="s">
        <v>69</v>
      </c>
      <c r="G78" s="23" t="s">
        <v>402</v>
      </c>
      <c r="H78" s="26" t="s">
        <v>403</v>
      </c>
      <c r="I78" s="23" t="s">
        <v>258</v>
      </c>
      <c r="J78" s="23" t="s">
        <v>373</v>
      </c>
      <c r="K78" s="26" t="s">
        <v>260</v>
      </c>
    </row>
    <row r="79" spans="1:11" s="16" customFormat="1" ht="26.25" customHeight="1">
      <c r="A79" s="30">
        <v>13224</v>
      </c>
      <c r="B79" s="22">
        <v>45327</v>
      </c>
      <c r="C79" s="23" t="s">
        <v>254</v>
      </c>
      <c r="D79" s="23" t="s">
        <v>255</v>
      </c>
      <c r="E79" s="25">
        <v>1427209</v>
      </c>
      <c r="F79" s="23" t="s">
        <v>69</v>
      </c>
      <c r="G79" s="23" t="s">
        <v>404</v>
      </c>
      <c r="H79" s="26" t="s">
        <v>405</v>
      </c>
      <c r="I79" s="23" t="s">
        <v>258</v>
      </c>
      <c r="J79" s="23" t="s">
        <v>373</v>
      </c>
      <c r="K79" s="26" t="s">
        <v>260</v>
      </c>
    </row>
    <row r="80" spans="1:11" s="16" customFormat="1" ht="26.25" customHeight="1">
      <c r="A80" s="30">
        <v>13324</v>
      </c>
      <c r="B80" s="22">
        <v>45327</v>
      </c>
      <c r="C80" s="23" t="s">
        <v>254</v>
      </c>
      <c r="D80" s="23" t="s">
        <v>255</v>
      </c>
      <c r="E80" s="25">
        <v>531969</v>
      </c>
      <c r="F80" s="23" t="s">
        <v>69</v>
      </c>
      <c r="G80" s="23" t="s">
        <v>406</v>
      </c>
      <c r="H80" s="26" t="s">
        <v>407</v>
      </c>
      <c r="I80" s="23" t="s">
        <v>258</v>
      </c>
      <c r="J80" s="23" t="s">
        <v>373</v>
      </c>
      <c r="K80" s="26" t="s">
        <v>260</v>
      </c>
    </row>
    <row r="81" spans="1:11" s="16" customFormat="1" ht="26.25" customHeight="1">
      <c r="A81" s="30">
        <v>13424</v>
      </c>
      <c r="B81" s="22">
        <v>45327</v>
      </c>
      <c r="C81" s="23" t="s">
        <v>254</v>
      </c>
      <c r="D81" s="23" t="s">
        <v>255</v>
      </c>
      <c r="E81" s="25">
        <v>1208696</v>
      </c>
      <c r="F81" s="23" t="s">
        <v>69</v>
      </c>
      <c r="G81" s="23" t="s">
        <v>408</v>
      </c>
      <c r="H81" s="26" t="s">
        <v>409</v>
      </c>
      <c r="I81" s="23" t="s">
        <v>258</v>
      </c>
      <c r="J81" s="23" t="s">
        <v>373</v>
      </c>
      <c r="K81" s="26" t="s">
        <v>260</v>
      </c>
    </row>
    <row r="82" spans="1:11" s="16" customFormat="1" ht="26.25" customHeight="1">
      <c r="A82" s="30">
        <v>13524</v>
      </c>
      <c r="B82" s="22">
        <v>45327</v>
      </c>
      <c r="C82" s="23" t="s">
        <v>254</v>
      </c>
      <c r="D82" s="23" t="s">
        <v>255</v>
      </c>
      <c r="E82" s="25">
        <v>763387</v>
      </c>
      <c r="F82" s="23" t="s">
        <v>69</v>
      </c>
      <c r="G82" s="23" t="s">
        <v>410</v>
      </c>
      <c r="H82" s="26" t="s">
        <v>411</v>
      </c>
      <c r="I82" s="23" t="s">
        <v>258</v>
      </c>
      <c r="J82" s="23" t="s">
        <v>373</v>
      </c>
      <c r="K82" s="26" t="s">
        <v>260</v>
      </c>
    </row>
    <row r="83" spans="1:11" s="16" customFormat="1" ht="26.25" customHeight="1">
      <c r="A83" s="30">
        <v>21124</v>
      </c>
      <c r="B83" s="22">
        <v>45359</v>
      </c>
      <c r="C83" s="23" t="s">
        <v>80</v>
      </c>
      <c r="D83" s="23" t="s">
        <v>212</v>
      </c>
      <c r="E83" s="25">
        <v>49016405.520000003</v>
      </c>
      <c r="F83" s="23" t="s">
        <v>69</v>
      </c>
      <c r="G83" s="23" t="s">
        <v>412</v>
      </c>
      <c r="H83" s="26" t="s">
        <v>413</v>
      </c>
      <c r="I83" s="23" t="s">
        <v>258</v>
      </c>
      <c r="J83" s="23" t="s">
        <v>414</v>
      </c>
      <c r="K83" s="26" t="s">
        <v>415</v>
      </c>
    </row>
    <row r="84" spans="1:11" s="16" customFormat="1" ht="26.25" customHeight="1">
      <c r="A84" s="30">
        <v>21224</v>
      </c>
      <c r="B84" s="22">
        <v>45359</v>
      </c>
      <c r="C84" s="23" t="s">
        <v>85</v>
      </c>
      <c r="D84" s="23" t="s">
        <v>86</v>
      </c>
      <c r="E84" s="25">
        <v>6315248</v>
      </c>
      <c r="F84" s="23" t="s">
        <v>69</v>
      </c>
      <c r="G84" s="23" t="s">
        <v>412</v>
      </c>
      <c r="H84" s="26" t="s">
        <v>413</v>
      </c>
      <c r="I84" s="23" t="s">
        <v>258</v>
      </c>
      <c r="J84" s="23" t="s">
        <v>414</v>
      </c>
      <c r="K84" s="26" t="s">
        <v>416</v>
      </c>
    </row>
  </sheetData>
  <mergeCells count="1">
    <mergeCell ref="A1:K1"/>
  </mergeCells>
  <pageMargins left="0.74803149606299213" right="0.74803149606299213" top="0.98425196850393704" bottom="0.98425196850393704" header="0.51181102362204722" footer="0.51181102362204722"/>
  <pageSetup paperSize="1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Ejecucion prespuestal</vt:lpstr>
      <vt:lpstr>Reserva presupuestal</vt:lpstr>
      <vt:lpstr>Cuentas por pagar</vt:lpstr>
      <vt:lpstr>Vigencias Expiradas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DIANA LAITON DELGADO</dc:creator>
  <cp:lastModifiedBy>Ines Estela Sanchez Botello</cp:lastModifiedBy>
  <cp:lastPrinted>2024-04-11T13:26:45Z</cp:lastPrinted>
  <dcterms:created xsi:type="dcterms:W3CDTF">2024-04-09T20:40:51Z</dcterms:created>
  <dcterms:modified xsi:type="dcterms:W3CDTF">2024-04-17T20:27:39Z</dcterms:modified>
</cp:coreProperties>
</file>