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JANETH\CUATRENIO 2022-2026\LEGISLATURA 2023-2024\PROPOSICIONES 2023-2024\PROPOSICION No. 28 DEL 21 DE FEBRERO DE 2024\"/>
    </mc:Choice>
  </mc:AlternateContent>
  <bookViews>
    <workbookView xWindow="0" yWindow="0" windowWidth="20490" windowHeight="7530"/>
  </bookViews>
  <sheets>
    <sheet name="FRMRE NIVEL DECRETO" sheetId="1" r:id="rId1"/>
    <sheet name="FRMRE DESAGREGADO" sheetId="2" r:id="rId2"/>
  </sheets>
  <definedNames>
    <definedName name="_xlnm._FilterDatabase" localSheetId="0" hidden="1">'FRMRE NIVEL DECRETO'!$A$5:$I$5</definedName>
    <definedName name="_xlnm.Print_Titles" localSheetId="0">'FRMRE NIVEL DECRETO'!$1:$5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53" i="2" l="1"/>
  <c r="H153" i="2"/>
  <c r="G153" i="2"/>
  <c r="F153" i="2"/>
  <c r="E153" i="2"/>
  <c r="D153" i="2"/>
  <c r="C153" i="2"/>
  <c r="I140" i="2"/>
  <c r="H140" i="2"/>
  <c r="G140" i="2"/>
  <c r="F140" i="2"/>
  <c r="F141" i="2" s="1"/>
  <c r="E140" i="2"/>
  <c r="E141" i="2" s="1"/>
  <c r="D140" i="2"/>
  <c r="C140" i="2"/>
  <c r="I136" i="2"/>
  <c r="H136" i="2"/>
  <c r="G136" i="2"/>
  <c r="F136" i="2"/>
  <c r="E136" i="2"/>
  <c r="D136" i="2"/>
  <c r="D141" i="2" s="1"/>
  <c r="C136" i="2"/>
  <c r="C141" i="2" s="1"/>
  <c r="I64" i="2"/>
  <c r="H64" i="2"/>
  <c r="G64" i="2"/>
  <c r="F64" i="2"/>
  <c r="E64" i="2"/>
  <c r="D64" i="2"/>
  <c r="C64" i="2"/>
  <c r="G141" i="2" l="1"/>
  <c r="I141" i="2"/>
  <c r="H141" i="2"/>
  <c r="E154" i="2"/>
  <c r="F154" i="2"/>
  <c r="C154" i="2"/>
  <c r="D154" i="2"/>
  <c r="G154" i="2"/>
  <c r="H154" i="2"/>
  <c r="I154" i="2"/>
  <c r="C16" i="1" l="1"/>
  <c r="C29" i="1"/>
  <c r="C12" i="1"/>
  <c r="D7" i="1"/>
  <c r="E7" i="1"/>
  <c r="F7" i="1"/>
  <c r="G7" i="1"/>
  <c r="H7" i="1"/>
  <c r="I7" i="1"/>
  <c r="C7" i="1"/>
  <c r="D29" i="1"/>
  <c r="E29" i="1"/>
  <c r="F29" i="1"/>
  <c r="G29" i="1"/>
  <c r="H29" i="1"/>
  <c r="I29" i="1"/>
  <c r="D16" i="1"/>
  <c r="E16" i="1"/>
  <c r="F16" i="1"/>
  <c r="G16" i="1"/>
  <c r="H16" i="1"/>
  <c r="I16" i="1"/>
  <c r="D12" i="1"/>
  <c r="E12" i="1"/>
  <c r="F12" i="1"/>
  <c r="G12" i="1"/>
  <c r="H12" i="1"/>
  <c r="I12" i="1"/>
  <c r="C17" i="1" l="1"/>
  <c r="C30" i="1"/>
  <c r="D17" i="1"/>
  <c r="D30" i="1" s="1"/>
  <c r="E17" i="1"/>
  <c r="E30" i="1" s="1"/>
  <c r="F17" i="1"/>
  <c r="F30" i="1" s="1"/>
  <c r="I17" i="1"/>
  <c r="I30" i="1" s="1"/>
  <c r="H17" i="1"/>
  <c r="H30" i="1" s="1"/>
  <c r="G17" i="1"/>
  <c r="G30" i="1" s="1"/>
</calcChain>
</file>

<file path=xl/sharedStrings.xml><?xml version="1.0" encoding="utf-8"?>
<sst xmlns="http://schemas.openxmlformats.org/spreadsheetml/2006/main" count="364" uniqueCount="304">
  <si>
    <t>RUBRO</t>
  </si>
  <si>
    <t>DESCRIPCION</t>
  </si>
  <si>
    <t>APR. VIGENTE</t>
  </si>
  <si>
    <t>APR BLOQUEADA</t>
  </si>
  <si>
    <t>CDP</t>
  </si>
  <si>
    <t>APR. DISPONIBLE</t>
  </si>
  <si>
    <t>COMPROMISO</t>
  </si>
  <si>
    <t>OBLIGACION</t>
  </si>
  <si>
    <t>PAGOS</t>
  </si>
  <si>
    <t>A-02</t>
  </si>
  <si>
    <t>ADQUISICIÓN DE BIENES  Y SERVICIOS</t>
  </si>
  <si>
    <t>A-03-02-02</t>
  </si>
  <si>
    <t>A ORGANIZACIONES INTERNACIONALES</t>
  </si>
  <si>
    <t>A-03-03-01-052</t>
  </si>
  <si>
    <t>PLAN DE PROMOCIÓN DE COLOMBIA EN EL EXTERIOR</t>
  </si>
  <si>
    <t>A-03-03-01-999</t>
  </si>
  <si>
    <t>OTRAS TRANSFERENCIAS - DISTRIBUCIÓN PREVIO CONCEPTO DGPPN</t>
  </si>
  <si>
    <t>A-03-10</t>
  </si>
  <si>
    <t>SENTENCIAS Y CONCILIACIONES</t>
  </si>
  <si>
    <t>A-08-01</t>
  </si>
  <si>
    <t>IMPUESTOS</t>
  </si>
  <si>
    <t>A-08-03</t>
  </si>
  <si>
    <t>TASAS Y DERECHOS ADMINISTRATIVOS</t>
  </si>
  <si>
    <t>A-08-04-01</t>
  </si>
  <si>
    <t>CUOTA DE FISCALIZACIÓN Y AUDITAJE</t>
  </si>
  <si>
    <t xml:space="preserve">FONDO ROTATORIO DEL MINISTERIO DE RELACIONES EXTERIORES </t>
  </si>
  <si>
    <t>TOTAL ADQUISICION BIENES Y SERVICIOS</t>
  </si>
  <si>
    <t>TOTAL TRANSFERENCIAS</t>
  </si>
  <si>
    <t>TOTAL GASTOS POR TRIBUTOS MULTAS Y SANCIONES</t>
  </si>
  <si>
    <t>TOTAL FUNCIONAMIENTO</t>
  </si>
  <si>
    <t>TOTAL INVERSION</t>
  </si>
  <si>
    <t>TOTAL PRESUPUESTO FONDO ROTATORIO</t>
  </si>
  <si>
    <t>C-1103-1002-7</t>
  </si>
  <si>
    <t>IMPLEMENTACION DE MEDIDAS DE ATENCION Y REPARACION INTEGRAL A VICTIMAS EN EL EXTERIOR EN EL MARCO DE COMPETENCIAS DEL MINISTERIO DE RELACIONES EXTERIORES  NACIONAL</t>
  </si>
  <si>
    <t>C-1103-1002-8</t>
  </si>
  <si>
    <t>FORTALECIMIENTO  DEL DESARROLLO DE INICIATIVAS INSTITUCIONALES PARA LA COLOMBIANIDAD EN EL EXTERIOR Y SUS FAMILIAS.  NACIONAL</t>
  </si>
  <si>
    <t>C-1103-1002-9</t>
  </si>
  <si>
    <t>DESARROLLO DE ESTRATEGIAS DE ACOMPAÑAMIENTO Y ADAPTACIÓN DE LA NORMATIVIDAD DE RETORNO DE CONNACIONALES PROCEDENTES DEL EXTERIOR  NACIONAL</t>
  </si>
  <si>
    <t>C-1103-1002-10</t>
  </si>
  <si>
    <t>APOYO TRÁMITE DE LAS SOLICITUDES DE REFUGIO ACUMULADAS.  BOGOTÁ</t>
  </si>
  <si>
    <t>C-1104-1002-3</t>
  </si>
  <si>
    <t>IMPLEMENTACIÓN DE PROYECTOS DE DESARROLLO SOCIAL Y ECONÓMICO EN LAS ZONAS DE FRONTERA.  NACIONAL</t>
  </si>
  <si>
    <t>C-1199-1002-7</t>
  </si>
  <si>
    <t>IMPLEMENTACION SISTEMA INTEGRADO DE GESTION EN LAS EMBAJADAS Y CONSULADOS DE COLOMBIA EN EL EXTERIOR  NACIONAL</t>
  </si>
  <si>
    <t>C-1199-1002-8</t>
  </si>
  <si>
    <t>MODERNIZACIÓN DE LA INFRAESTRUCTURA DEL MINISTERIO DE RELACIONES EXTERIORES PARA EL DESARROLLO DE LOS OBJETIVOS MISIONALES   NACIONAL</t>
  </si>
  <si>
    <t>C-1199-1002-9</t>
  </si>
  <si>
    <t>TRANSFORMACIÓN DIGITAL DEL MINISTERIO DE RELACIONES EXTERIORES NACIONAL  NACIONAL</t>
  </si>
  <si>
    <t>C-1199-1002-10</t>
  </si>
  <si>
    <t>FORTALECIMIENTO DE LA CONSERVACIÓN DOCUMENTAL DE LOS REGISTROS CIVILES DE LOS CONSULADOS DE COLOMBIA  BOGOTÁ</t>
  </si>
  <si>
    <t>C-1199-1002-11</t>
  </si>
  <si>
    <t>MODERNIZACIÓN DEL MODELO INTEGRAL DE CAPACITACIÓN DE LOS FUNCIONARIOS DE LA PLANTA GLOBAL DEL MINISTERIO DE RELACIONES EXTERIORES.  NACIONAL</t>
  </si>
  <si>
    <t>C-1199-1002-12</t>
  </si>
  <si>
    <t>INCORPORACIÓN DEL ENFOQUE DE GÉNERO EN LA POLÍTICA EXTERIOR DEL ESTADO, A NIVEL BILATERAL Y MULTILATERAL.  NACIONAL</t>
  </si>
  <si>
    <t>A-02-01-01-003-008</t>
  </si>
  <si>
    <t>MUEBLES, INSTRUMENTOS MUSICALES, ARTÍCULOS DE DEPORTE Y ANTIGÜEDADES</t>
  </si>
  <si>
    <t>A-02-01-01-004-003</t>
  </si>
  <si>
    <t>MAQUINARIA PARA USO GENERAL</t>
  </si>
  <si>
    <t>A-02-01-01-004-004</t>
  </si>
  <si>
    <t>MAQUINARIA PARA USOS ESPECIALES</t>
  </si>
  <si>
    <t>A-02-01-01-004-005</t>
  </si>
  <si>
    <t>MAQUINARIA DE OFICINA, CONTABILIDAD E INFORMÁTICA</t>
  </si>
  <si>
    <t>A-02-01-01-004-006</t>
  </si>
  <si>
    <t>MAQUINARIA Y APARATOS ELÉCTRICOS</t>
  </si>
  <si>
    <t>A-02-01-01-004-007</t>
  </si>
  <si>
    <t>EQUIPO Y APARATOS DE RADIO, TELEVISIÓN Y COMUNICACIONES</t>
  </si>
  <si>
    <t>A-02-01-01-004-009</t>
  </si>
  <si>
    <t>EQUIPO DE TRANSPORTE</t>
  </si>
  <si>
    <t>A-02-01-01-006-002</t>
  </si>
  <si>
    <t>PRODUCTOS DE LA PROPIEDAD INTELECTUAL</t>
  </si>
  <si>
    <t>A-02-02-01-000-001</t>
  </si>
  <si>
    <t>PRODUCTOS DE LA AGRICULTURA Y LA HORTICULTURA</t>
  </si>
  <si>
    <t>A-02-02-01-000-002</t>
  </si>
  <si>
    <t>ANIMALES VIVOS Y PRODUCTOS ANIMALES (EXCEPTO LA CARNE)</t>
  </si>
  <si>
    <t>A-02-02-01-000-004</t>
  </si>
  <si>
    <t>PESCADO Y OTROS PRODUCTOS DE LA PESCA</t>
  </si>
  <si>
    <t>A-02-02-01-001-005</t>
  </si>
  <si>
    <t>PIEDRA, ARENA Y ARCILLA</t>
  </si>
  <si>
    <t>A-02-02-01-001-006</t>
  </si>
  <si>
    <t>OTROS MINERALES</t>
  </si>
  <si>
    <t>A-02-02-01-002-001</t>
  </si>
  <si>
    <t>CARNE, PESCADO, FRUTAS, HORTALIZAS, ACEITES Y GRASAS</t>
  </si>
  <si>
    <t>A-02-02-01-002-002</t>
  </si>
  <si>
    <t>PRODUCTOS LÁCTEOS Y OVOPRODUCTOS</t>
  </si>
  <si>
    <t>A-02-02-01-002-003</t>
  </si>
  <si>
    <t>PRODUCTOS DE MOLINERÍA, ALMIDONES Y PRODUCTOS DERIVADOS DEL ALMIDÓN; OTROS PRODUCTOS ALIMENTICIOS</t>
  </si>
  <si>
    <t>A-02-02-01-002-004</t>
  </si>
  <si>
    <t>BEBIDAS</t>
  </si>
  <si>
    <t>A-02-02-01-002-007</t>
  </si>
  <si>
    <t>ARTÍCULOS TEXTILES (EXCEPTO PRENDAS DE VESTIR)</t>
  </si>
  <si>
    <t>A-02-02-01-002-008</t>
  </si>
  <si>
    <t>DOTACIÓN (PRENDAS DE VESTIR Y CALZADO)</t>
  </si>
  <si>
    <t>A-02-02-01-003-001</t>
  </si>
  <si>
    <t>PRODUCTOS DE MADERA, CORCHO, CESTERÍA Y ESPARTERÍA</t>
  </si>
  <si>
    <t>A-02-02-01-003-002</t>
  </si>
  <si>
    <t>PASTA O PULPA, PAPEL Y PRODUCTOS DE PAPEL; IMPRESOS Y ARTÍCULOS RELACIONADOS</t>
  </si>
  <si>
    <t>A-02-02-01-003-003</t>
  </si>
  <si>
    <t>PRODUCTOS DE HORNOS DE COQUE; PRODUCTOS DE REFINACIÓN DE PETRÓLEO Y COMBUSTIBLE NUCLEAR</t>
  </si>
  <si>
    <t>A-02-02-01-003-004</t>
  </si>
  <si>
    <t>QUÍMICOS BÁSICOS</t>
  </si>
  <si>
    <t>A-02-02-01-003-005</t>
  </si>
  <si>
    <t>OTROS PRODUCTOS QUÍMICOS; FIBRAS ARTIFICIALES (O FIBRAS INDUSTRIALES HECHAS POR EL HOMBRE)</t>
  </si>
  <si>
    <t>A-02-02-01-003-006</t>
  </si>
  <si>
    <t>PRODUCTOS DE CAUCHO Y PLÁSTICO</t>
  </si>
  <si>
    <t>A-02-02-01-003-007</t>
  </si>
  <si>
    <t>VIDRIO Y PRODUCTOS DE VIDRIO Y OTROS PRODUCTOS NO METÁLICOS N.C.P.</t>
  </si>
  <si>
    <t>A-02-02-01-003-008</t>
  </si>
  <si>
    <t>OTROS BIENES TRANSPORTABLES N.C.P.</t>
  </si>
  <si>
    <t>A-02-02-01-004-001</t>
  </si>
  <si>
    <t>METALES BÁSICOS</t>
  </si>
  <si>
    <t>A-02-02-01-004-002</t>
  </si>
  <si>
    <t>PRODUCTOS METÁLICOS ELABORADOS (EXCEPTO MAQUINARIA Y EQUIPO)</t>
  </si>
  <si>
    <t>A-02-02-01-004-003</t>
  </si>
  <si>
    <t>A-02-02-01-004-004</t>
  </si>
  <si>
    <t>A-02-02-01-004-005</t>
  </si>
  <si>
    <t>A-02-02-01-004-006</t>
  </si>
  <si>
    <t>A-02-02-01-004-007</t>
  </si>
  <si>
    <t>A-02-02-01-004-008</t>
  </si>
  <si>
    <t>APARATOS MÉDICOS, INSTRUMENTOS ÓPTICOS Y DE PRECISIÓN, RELOJES</t>
  </si>
  <si>
    <t>A-02-02-02-005-004</t>
  </si>
  <si>
    <t>SERVICIOS DE CONSTRUCCIÓN</t>
  </si>
  <si>
    <t>A-02-02-02-006-003</t>
  </si>
  <si>
    <t>ALOJAMIENTO; SERVICIOS DE SUMINISTROS DE COMIDAS Y BEBIDAS</t>
  </si>
  <si>
    <t>A-02-02-02-006-004</t>
  </si>
  <si>
    <t>SERVICIOS DE TRANSPORTE DE PASAJEROS</t>
  </si>
  <si>
    <t>A-02-02-02-006-005</t>
  </si>
  <si>
    <t>SERVICIOS DE TRANSPORTE DE CARGA</t>
  </si>
  <si>
    <t>A-02-02-02-006-006</t>
  </si>
  <si>
    <t>SERVICIOS DE ALQUILER DE VEHÍCULOS DE TRANSPORTE CON OPERARIO</t>
  </si>
  <si>
    <t>A-02-02-02-006-007</t>
  </si>
  <si>
    <t>SERVICIOS DE APOYO AL TRANSPORTE</t>
  </si>
  <si>
    <t>A-02-02-02-006-008</t>
  </si>
  <si>
    <t>SERVICIOS POSTALES Y DE MENSAJERÍA</t>
  </si>
  <si>
    <t>A-02-02-02-006-009</t>
  </si>
  <si>
    <t>SERVICIOS DE DISTRIBUCIÓN DE ELECTRICIDAD, GAS Y AGUA (POR CUENTA PROPIA)</t>
  </si>
  <si>
    <t>A-02-02-02-007-001</t>
  </si>
  <si>
    <t>SERVICIOS FINANCIEROS Y SERVICIOS CONEXOS</t>
  </si>
  <si>
    <t>A-02-02-02-007-002</t>
  </si>
  <si>
    <t>SERVICIOS INMOBILIARIOS</t>
  </si>
  <si>
    <t>A-02-02-02-007-003</t>
  </si>
  <si>
    <t>SERVICIOS DE ARRENDAMIENTO O ALQUILER SIN OPERARIO</t>
  </si>
  <si>
    <t>A-02-02-02-008-002</t>
  </si>
  <si>
    <t>SERVICIOS JURÍDICOS Y CONTABLES</t>
  </si>
  <si>
    <t>A-02-02-02-008-003</t>
  </si>
  <si>
    <t>OTROS SERVICIOS PROFESIONALES, CIENTÍFICOS Y TÉCNICOS</t>
  </si>
  <si>
    <t>A-02-02-02-008-004</t>
  </si>
  <si>
    <t>SERVICIOS DE TELECOMUNICACIONES, TRANSMISIÓN Y SUMINISTRO DE INFORMACIÓN</t>
  </si>
  <si>
    <t>A-02-02-02-008-005</t>
  </si>
  <si>
    <t>SERVICIOS DE SOPORTE</t>
  </si>
  <si>
    <t>A-02-02-02-008-006</t>
  </si>
  <si>
    <t>SERVICIOS DE APOYO A LA AGRICULTURA, LA CAZA, LA SILVICULTURA, LA PESCA, LA MINERÍA Y LOS SERVICIOS PÚBLICOS</t>
  </si>
  <si>
    <t>A-02-02-02-008-007</t>
  </si>
  <si>
    <t>SERVICIOS DE MANTENIMIENTO, REPARACIÓN E INSTALACIÓN (EXCEPTO SERVICIOS DE CONSTRUCCIÓN)</t>
  </si>
  <si>
    <t>A-02-02-02-008-009</t>
  </si>
  <si>
    <t>OTROS SERVICIOS DE FABRICACIÓN; SERVICIOS DE EDICIÓN, IMPRESIÓN Y REPRODUCCIÓN; SERVICIOS DE RECUPERACIÓN DE MATERIALES</t>
  </si>
  <si>
    <t>A-02-02-02-009-002</t>
  </si>
  <si>
    <t>SERVICIOS DE EDUCACIÓN</t>
  </si>
  <si>
    <t>A-02-02-02-009-003</t>
  </si>
  <si>
    <t>SERVICIOS PARA EL CUIDADO DE LA SALUD HUMANA Y SERVICIOS SOCIALES</t>
  </si>
  <si>
    <t>A-02-02-02-009-004</t>
  </si>
  <si>
    <t>SERVICIOS DE ALCANTARILLADO, RECOLECCIÓN, TRATAMIENTO Y DISPOSICIÓN DE DESECHOS Y OTROS SERVICIOS DE SANEAMIENTO AMBIENTAL</t>
  </si>
  <si>
    <t>A-02-02-02-009-007</t>
  </si>
  <si>
    <t>OTROS SERVICIOS</t>
  </si>
  <si>
    <t>A-02-02-02-010</t>
  </si>
  <si>
    <t>VIÁTICOS DE LOS FUNCIONARIOS EN COMISIÓN</t>
  </si>
  <si>
    <t>A-03-02-02-016-001</t>
  </si>
  <si>
    <t>ASOCIACION DE ESTADOS DEL CARIBE. AEC. (LEY 216 DE 1995)</t>
  </si>
  <si>
    <t>A-03-02-02-017-001</t>
  </si>
  <si>
    <t>ASOCIACION LATINOAMERICANA DE INTEGRACION.ALADI. (LEY 45 DE 1981)</t>
  </si>
  <si>
    <t>A-03-02-02-018-001</t>
  </si>
  <si>
    <t>BURO INTERNACIONAL DE EXPOSICIONES (LEY 52/1930)</t>
  </si>
  <si>
    <t>A-03-02-02-019-001</t>
  </si>
  <si>
    <t>CENTRO DE CIENCIA Y TECNOLOGÍA DE LOS PAISES NO ALINEADOS Y OTROS PAISES EN DESARROLLO. (LEY 354/1997)</t>
  </si>
  <si>
    <t>A-03-02-02-021-001</t>
  </si>
  <si>
    <t>CENTRO INTERNACIONAL DE ESTUDIOS PARA LA CONSERVACION Y RESTAURACION DE LOS BIENES CULTURALES. UNESCO.ICCROM. (LEY 8 DE 1947)</t>
  </si>
  <si>
    <t>A-03-02-02-022-001</t>
  </si>
  <si>
    <t>CENTRO REGIONAL PARA EL FOMENTO DEL LIBRO EN AMERICA LATINA Y EL CARIBE.CERLALC. (LEY 65 DE 1986)</t>
  </si>
  <si>
    <t>A-03-02-02-024-001</t>
  </si>
  <si>
    <t>COMISION INTERNACIONAL HUMANITARIA.CIH. (LEY 11 DE 1992 Y LEY 171 DE 1994)</t>
  </si>
  <si>
    <t>A-03-02-02-025-001</t>
  </si>
  <si>
    <t>COMISION PERMANENTE DEL PACIFICO SUR.CPPS. (LEY 7 DE 1980)</t>
  </si>
  <si>
    <t>A-03-02-02-026-001</t>
  </si>
  <si>
    <t>COMISIÓN PREPARATORIA DE LA ORGANIZACIÓN PARA LA PROHIBICIÓN DE ARMAS QUÍMICAS. OPAQ. (LEY 13/1945 Y LEY 525/1999)</t>
  </si>
  <si>
    <t>A-03-02-02-028-001</t>
  </si>
  <si>
    <t>CONSEJO COLOMBIANO DE COOPERACION EN EL PACIFICO. COLPEC. (LEY 827 DE 2003)</t>
  </si>
  <si>
    <t>A-03-02-02-029-001</t>
  </si>
  <si>
    <t>CONVENCION DE BASILEA. (LEY 253 DE 1996)</t>
  </si>
  <si>
    <t>A-03-02-02-030-001</t>
  </si>
  <si>
    <t>CONVENCION DE LAS NACIONES UNIDAS CONTRA LA DESERTIZACION. UNCLD. (LEY 461 DE 1998)</t>
  </si>
  <si>
    <t>A-03-02-02-031-001</t>
  </si>
  <si>
    <t>CONVENCION MARCO DE LAS NACIONES UNIDAS SOBRE CAMBIO CLIMATICO. (LEY 164 DE 1994)</t>
  </si>
  <si>
    <t>A-03-02-02-032-001</t>
  </si>
  <si>
    <t>CONVENCION MINAS ANTIPERSONALES. (LEY 554 DE 2000)</t>
  </si>
  <si>
    <t>A-03-02-02-033-001</t>
  </si>
  <si>
    <t>CONVENCION PARA CIERTAS ARMAS CONVENCIONALES.CCW. LEY 469 DE 1998</t>
  </si>
  <si>
    <t>A-03-02-02-034-001</t>
  </si>
  <si>
    <t>CONVENCION PARA LA PROHIBICION DEL DESARROLLO, LA PRODUCCION Y EL ALMACENACIMIENTO DE ARMAS BACTERIOLOGICAS Y TOXINAS Y SOBRE DESTRUCCION. BCW - LEY 13 DE 1945</t>
  </si>
  <si>
    <t>A-03-02-02-035-001</t>
  </si>
  <si>
    <t>CONVENIO DE ESTOCOLMO SOBRE CONTAMINANTES ORGANICOS PERSISTENTES (LEY 1196/2008)</t>
  </si>
  <si>
    <t>A-03-02-02-036-001</t>
  </si>
  <si>
    <t>CONVENIO DE ROTTERDAM PARA LA APLICACION DEL PROCEDIMIENTO DEL CONSENTIMIENTO FUNDAMENTADO PREVIO A CIERTOS PLAGUICIDAS Y PRODUCTOS QUIMICOS PELIGROSOS OBJETO DE COMERCIO INTERNACIONAL (LEY 1159 DE 2007)</t>
  </si>
  <si>
    <t>A-03-02-02-037-001</t>
  </si>
  <si>
    <t>CONVENIO RELATIVO A LOS HUMEDALES DE IMPORTANCIA INTERNACIONAL ESPECIALMENTE COMO HABITAT DE AVES ACUATICAS. (LEY 357 DE 1997)</t>
  </si>
  <si>
    <t>A-03-02-02-038-001</t>
  </si>
  <si>
    <t>CORTE PENAL INTERNACIONAL.CPI.  (LEY 742 DE 2002)</t>
  </si>
  <si>
    <t>A-03-02-02-039-001</t>
  </si>
  <si>
    <t>CORTE PERMANENTE DE ARBITRAJE.CPA. (LEY 251 DE 1995)</t>
  </si>
  <si>
    <t>A-03-02-02-040-001</t>
  </si>
  <si>
    <t>CUOTA CONCORDATARIA. (LEY 20 DE 1974)</t>
  </si>
  <si>
    <t>A-03-02-02-041-001</t>
  </si>
  <si>
    <t>DECISION DEL CONSEJO DE LA ORGANIZACIÓN PARA LA COOPERACION Y EL DESARROLLO ECONOMICO OCDE. (DECRETO 2608 DE 2010)</t>
  </si>
  <si>
    <t>A-03-02-02-042-001</t>
  </si>
  <si>
    <t>ORGANIZACION DE LAS NACIONES UNIDAS PARA EL DESARROLLO INDUSTRIAL. ONUDI. (LEY 46 DE 1980)</t>
  </si>
  <si>
    <t>A-03-02-02-043-001</t>
  </si>
  <si>
    <t>FONDO CONVENIO VIENA PROTECCION CAPA DE OZONO. (LEY 30 DE 1990)</t>
  </si>
  <si>
    <t>A-03-02-02-045-001</t>
  </si>
  <si>
    <t>FONDO DE PATRIMONIO MUNDIAL. (LEY 45 DE 1983).</t>
  </si>
  <si>
    <t>A-03-02-02-047-002</t>
  </si>
  <si>
    <t>FONDO ESPECIAL PARA LAS MIGRACIONES (ART. 6 LEY 1465 DE 2011 - DECRETO 4976 DE 2011)</t>
  </si>
  <si>
    <t>A-03-02-02-048-001</t>
  </si>
  <si>
    <t>FONDO FIDUCIARIO PARA EL PLAN DE ACCION DEL PACIFICO SUDESTE. (LEY 13 DE 1945)</t>
  </si>
  <si>
    <t>A-03-02-02-049-001</t>
  </si>
  <si>
    <t>FONDO FIDUCIARIO PARA EL PROGRAMA AMBIENTAL DEL CARIBE. (LEY 13 DE 1945)</t>
  </si>
  <si>
    <t>A-03-02-02-050-001</t>
  </si>
  <si>
    <t>FONDO GENERAL DEL ORGANISMO DE OBRAS PUBLICAS Y SOCORRO DE LAS NACIONES UNIDAS PARA REFUGIADOS PALESTINOS. UNRWA. OOPS. (LEY 13 DE 1945)</t>
  </si>
  <si>
    <t>A-03-02-02-051-001</t>
  </si>
  <si>
    <t>FORO INTERNACIONAL DE DESARROLLO AGRICOLA. FIDA. (LEY 36 DE 1979)</t>
  </si>
  <si>
    <t>A-03-02-02-052-001</t>
  </si>
  <si>
    <t>GASTOS FUNCIONAMIENTO SEDE DE LA OFICINA CENTRAL PARLAMENTO ANDINO</t>
  </si>
  <si>
    <t>A-03-02-02-053-001</t>
  </si>
  <si>
    <t>GRUPO DE ACCION FINANCIERA CONTRA EL LAVADO DE ACTIVOS -GAFISUD. (LEY 1186 DE 2008)</t>
  </si>
  <si>
    <t>A-03-02-02-054-001</t>
  </si>
  <si>
    <t>INSTITUTO INTERAMERICANO DE COOPERACION PARA LA AGRICULTURA. IICA. (LEY 72 DE 1979)</t>
  </si>
  <si>
    <t>A-03-02-02-055-001</t>
  </si>
  <si>
    <t>INSTITUTO INTERAMERICANO PARA LA UNIFICACION DEL DERECHO PRIVADO. UNIDROIT. (LEY 32 DE 1992)</t>
  </si>
  <si>
    <t>A-03-02-02-056-001</t>
  </si>
  <si>
    <t>INSTITUTO ITALO LATINOAMERICANO DE ROMA. IILA. (LEY 17 DE 1967)</t>
  </si>
  <si>
    <t>A-03-02-02-057-001</t>
  </si>
  <si>
    <t>INSTITUTO LATINOAMERICANO DE PLANIFICACION ECONOMICA Y SOCIAL ILPES. (LEY 13 DE 1945)</t>
  </si>
  <si>
    <t>A-03-02-02-059-001</t>
  </si>
  <si>
    <t>INSTITUTO PARA LA INTEGRACION DE AMERICA LATINA. INTAL. (LEY 102 DE 1959)</t>
  </si>
  <si>
    <t>A-03-02-02-060-001</t>
  </si>
  <si>
    <t>NACIONES UNIDAS PARA TODAS LAS OPERACIONES DE MANTENIMIENTO DE LA PAZ. OMP. LEY 13 DE 1945</t>
  </si>
  <si>
    <t>A-03-02-02-061-001</t>
  </si>
  <si>
    <t>ORGANISMO INTERNACIONAL DE ENERGÍA ATÓMICA. OIEA. (LEY 16/1960)</t>
  </si>
  <si>
    <t>A-03-02-02-062-001</t>
  </si>
  <si>
    <t>ORGANIZACIÓN DE ESTADOS AMERICANOS -OEA- FONDOS ESPECIFICOS. (LEY 1 DE 1951, LEY 77 DE 1986)</t>
  </si>
  <si>
    <t>A-03-02-02-063-001</t>
  </si>
  <si>
    <t>ORGANIZACION DE ESTADOS AMERICANOS OEA. FONDO REGULAR. (LEY 1 DE 1951, LEY 77 DE 1986)</t>
  </si>
  <si>
    <t>A-03-02-02-064-001</t>
  </si>
  <si>
    <t>ORGANIZACIÓN DE LAS NACIONES UNIDAS - ONU- FONDOS GENERALES. (LEY13 DE 1945)</t>
  </si>
  <si>
    <t>A-03-02-02-065-001</t>
  </si>
  <si>
    <t>ORGANIZACION DE LAS NACIONES UNIDAS PARA LA AGRICULTURA Y LA ALIMENTACION. APORTE CONVENIO INTERNACIONAL. FAO. (LEY 181 DE 1948)</t>
  </si>
  <si>
    <t>A-03-02-02-066-001</t>
  </si>
  <si>
    <t>ORGANIZACION DE LAS NACIONES UNIDAS PARA LA EDUCACION, LA CIENCIA Y LA CULTURA. UNESCO. (LEY 8 DE 1947)</t>
  </si>
  <si>
    <t>A-03-02-02-067-001</t>
  </si>
  <si>
    <t>ORGANIZACION DE LAS NACIONES UNIDAS. ONU. (LEY 13 DE 1945)</t>
  </si>
  <si>
    <t>A-03-02-02-070-001</t>
  </si>
  <si>
    <t>ORGANIZACION INTERNACIONAL PARA LAS MIGRACIONES. OIM. (LEY 13 DE 1961 Y LEY 50 DE 1988)</t>
  </si>
  <si>
    <t>A-03-02-02-071-001</t>
  </si>
  <si>
    <t>ORGANIZACION LATINOAMERICANA DE ENERGIA. OLADE. (LEY 6 DE 1976)</t>
  </si>
  <si>
    <t>A-03-02-02-073-001</t>
  </si>
  <si>
    <t>ORGANIZACION METEREOLOGICA MUNDIAL. OMM. (LEY 36 DE 1961)</t>
  </si>
  <si>
    <t>A-03-02-02-074-001</t>
  </si>
  <si>
    <t>ORGANIZACION MUNDIAL DE LA SALUD. OMS. (LEY 19 DE 1959)</t>
  </si>
  <si>
    <t>A-03-02-02-075-001</t>
  </si>
  <si>
    <t>ORGANIZACION PANAMERICANA DE LA SALUD.OPS.  (LEY 51 DE 1931)</t>
  </si>
  <si>
    <t>A-03-02-02-076-001</t>
  </si>
  <si>
    <t>ORGANIZACION PARA LA PROSCRIPCION DE LAS ARMAS NUCLEARES EN AMERICA LATINA. OPANAL. (LEY 45 DE 1971)</t>
  </si>
  <si>
    <t>A-03-02-02-077-001</t>
  </si>
  <si>
    <t>PARLAMENTO ANDINO. (LEY 94 DE 1985)</t>
  </si>
  <si>
    <t>A-03-02-02-078-001</t>
  </si>
  <si>
    <t>PLAN PUEBLA PANAMA (PPP).  ART. 224 CONSTITUCION POLITICA</t>
  </si>
  <si>
    <t>A-03-02-02-079-001</t>
  </si>
  <si>
    <t>PROGRAMA DE LAS NACIONES UNIDAS PARA EL DESARROLLO.PNUD. (LEY 13 DE 1945)</t>
  </si>
  <si>
    <t>A-03-02-02-083-001</t>
  </si>
  <si>
    <t>PROTOCOLO DE ENMIENDA AL TRATADO DE COOPERACION AMAZONICA - LEY 690 DE 2001</t>
  </si>
  <si>
    <t>A-03-02-02-084-001</t>
  </si>
  <si>
    <t>PROTOCOLO DE KYOTO DE LA CONVENCION MARCO DE LAS NACIONES UNIDAS. LEY 629/2000 Y DECRETO 1546/2005</t>
  </si>
  <si>
    <t>A-03-02-02-085-001</t>
  </si>
  <si>
    <t>SECRETARIA GENERAL IBEROAMERICA. (LEY 1140 DE 2007)</t>
  </si>
  <si>
    <t>A-03-02-02-086-001</t>
  </si>
  <si>
    <t>SISTEMA ECONOMICO LATINOAMERICANO. SELA. (LEY 15 DE 1979)</t>
  </si>
  <si>
    <t>A-03-02-02-087-001</t>
  </si>
  <si>
    <t>SUBCOMISION REGIONAL PARA EL CARIBE Y REGIONES ADYACENTES. IOCARIBE. (LEY 76 DE 1988)</t>
  </si>
  <si>
    <t>A-03-02-02-093-001</t>
  </si>
  <si>
    <t>UNION POSTAL DE LAS AMERICAS, ESPANA Y PORTUGAL. UPAEP. (LEYES 60 DE 1973 Y 50 DE 1977)</t>
  </si>
  <si>
    <t>A-03-02-02-094-001</t>
  </si>
  <si>
    <t>UNION POSTAL UNIVERSAL. UPU. (LEY 19 DE 1978)</t>
  </si>
  <si>
    <t>A-03-02-02-132-001</t>
  </si>
  <si>
    <t>CONVENIO PARA EL CONTROL DEL TABACO (LEY 1109/2006)</t>
  </si>
  <si>
    <t>A-03-02-02-133-001</t>
  </si>
  <si>
    <t>FONDO DE VÍCTIMAS DE LA CORTE PENAL INTERNACIONAL CPI – (LEY 742/2002, RESOLUCIÓN 6 DEL 2002 Y 3 DEL 2005)</t>
  </si>
  <si>
    <t>A-03-02-02-134-001</t>
  </si>
  <si>
    <t>ESTATUTO DE LA AGENCIA INTERNACIONAL DE ENERGÍAS RENOVABLES - IRENA (LEY 1665 / 2013)</t>
  </si>
  <si>
    <t>A-03-02-02-136-002</t>
  </si>
  <si>
    <t>FONDOS BINACIONALES</t>
  </si>
  <si>
    <t>A-03-02-02-140-001</t>
  </si>
  <si>
    <t>CONVENIO DE MINAMATA SOBRE EL MERCURIO. LEY 1892 DE 2018</t>
  </si>
  <si>
    <t>VIGENCIA 2024 (A 21 DE FEBRERO)</t>
  </si>
  <si>
    <t>$ CORRIENTES</t>
  </si>
  <si>
    <t xml:space="preserve">INFORME DE EJECUCION DESAGREGADO </t>
  </si>
  <si>
    <t>INFORME DE EJECUCION PRESUPUESTAL (NIOVEL DECRETO)</t>
  </si>
  <si>
    <t>Fuente: SIIF Nación.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</si>
</sst>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1240A]&quot;$&quot;\ #,##0.00;\-&quot;$&quot;\ #,##0.00"/>
  </numFmts>
  <fonts count="10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sz val="8"/>
      <name val="Calibri"/>
      <family val="2"/>
    </font>
    <font>
      <b/>
      <sz val="8"/>
      <name val="Calibri"/>
      <family val="2"/>
    </font>
    <font>
      <b/>
      <sz val="10"/>
      <name val="Arial"/>
      <family val="2"/>
    </font>
    <font>
      <sz val="10"/>
      <name val="Calibri"/>
      <family val="2"/>
    </font>
    <font>
      <b/>
      <sz val="8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1" fillId="0" borderId="0" xfId="0" applyFont="1"/>
    <xf numFmtId="0" fontId="2" fillId="0" borderId="1" xfId="0" applyFont="1" applyBorder="1" applyAlignment="1">
      <alignment vertical="center" wrapText="1" readingOrder="1"/>
    </xf>
    <xf numFmtId="0" fontId="2" fillId="0" borderId="1" xfId="0" applyFont="1" applyBorder="1" applyAlignment="1">
      <alignment horizontal="left" vertical="center" wrapText="1" readingOrder="1"/>
    </xf>
    <xf numFmtId="164" fontId="2" fillId="0" borderId="1" xfId="0" applyNumberFormat="1" applyFont="1" applyBorder="1" applyAlignment="1">
      <alignment horizontal="right" vertical="center" wrapText="1" readingOrder="1"/>
    </xf>
    <xf numFmtId="164" fontId="3" fillId="0" borderId="1" xfId="0" applyNumberFormat="1" applyFont="1" applyBorder="1" applyAlignment="1">
      <alignment horizontal="right" vertical="center" wrapText="1" readingOrder="1"/>
    </xf>
    <xf numFmtId="0" fontId="3" fillId="0" borderId="1" xfId="0" applyFont="1" applyBorder="1" applyAlignment="1">
      <alignment horizontal="center" vertical="center" wrapText="1" readingOrder="1"/>
    </xf>
    <xf numFmtId="0" fontId="4" fillId="0" borderId="0" xfId="0" applyFont="1"/>
    <xf numFmtId="0" fontId="5" fillId="0" borderId="0" xfId="0" applyFont="1"/>
    <xf numFmtId="0" fontId="7" fillId="0" borderId="0" xfId="0" applyFont="1"/>
    <xf numFmtId="0" fontId="7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 readingOrder="1"/>
    </xf>
    <xf numFmtId="0" fontId="6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showGridLines="0" tabSelected="1" workbookViewId="0">
      <pane ySplit="5" topLeftCell="A21" activePane="bottomLeft" state="frozen"/>
      <selection pane="bottomLeft" activeCell="D34" sqref="D34"/>
    </sheetView>
  </sheetViews>
  <sheetFormatPr baseColWidth="10" defaultRowHeight="15" x14ac:dyDescent="0.25"/>
  <cols>
    <col min="1" max="1" width="12.28515625" bestFit="1" customWidth="1"/>
    <col min="2" max="2" width="27.5703125" customWidth="1"/>
    <col min="3" max="3" width="16.140625" bestFit="1" customWidth="1"/>
    <col min="4" max="4" width="18.5703125" bestFit="1" customWidth="1"/>
    <col min="5" max="5" width="16.140625" bestFit="1" customWidth="1"/>
    <col min="6" max="6" width="18.42578125" bestFit="1" customWidth="1"/>
    <col min="7" max="7" width="16.42578125" bestFit="1" customWidth="1"/>
    <col min="8" max="9" width="16.140625" bestFit="1" customWidth="1"/>
    <col min="10" max="10" width="11.42578125" customWidth="1"/>
    <col min="11" max="11" width="6.42578125" customWidth="1"/>
  </cols>
  <sheetData>
    <row r="1" spans="1:9" s="8" customFormat="1" ht="12.75" x14ac:dyDescent="0.2">
      <c r="A1" s="17" t="s">
        <v>25</v>
      </c>
      <c r="B1" s="17"/>
      <c r="C1" s="17"/>
      <c r="D1" s="17"/>
      <c r="E1" s="17"/>
      <c r="F1" s="17"/>
      <c r="G1" s="17"/>
      <c r="H1" s="17"/>
      <c r="I1" s="17"/>
    </row>
    <row r="2" spans="1:9" s="8" customFormat="1" ht="12.75" x14ac:dyDescent="0.2">
      <c r="A2" s="17" t="s">
        <v>302</v>
      </c>
      <c r="B2" s="17"/>
      <c r="C2" s="17"/>
      <c r="D2" s="17"/>
      <c r="E2" s="17"/>
      <c r="F2" s="17"/>
      <c r="G2" s="17"/>
      <c r="H2" s="17"/>
      <c r="I2" s="17"/>
    </row>
    <row r="3" spans="1:9" s="8" customFormat="1" ht="12.75" x14ac:dyDescent="0.2">
      <c r="A3" s="17" t="s">
        <v>299</v>
      </c>
      <c r="B3" s="17"/>
      <c r="C3" s="17"/>
      <c r="D3" s="17"/>
      <c r="E3" s="17"/>
      <c r="F3" s="17"/>
      <c r="G3" s="17"/>
      <c r="H3" s="17"/>
      <c r="I3" s="17"/>
    </row>
    <row r="4" spans="1:9" s="8" customFormat="1" ht="12.75" x14ac:dyDescent="0.2">
      <c r="A4" s="10"/>
      <c r="B4" s="10"/>
      <c r="C4" s="10"/>
      <c r="D4" s="10"/>
      <c r="E4" s="10"/>
      <c r="F4" s="10"/>
      <c r="G4" s="10"/>
      <c r="H4" s="10"/>
      <c r="I4" s="14" t="s">
        <v>300</v>
      </c>
    </row>
    <row r="5" spans="1:9" s="6" customFormat="1" ht="11.25" x14ac:dyDescent="0.2">
      <c r="A5" s="5" t="s">
        <v>0</v>
      </c>
      <c r="B5" s="5" t="s">
        <v>1</v>
      </c>
      <c r="C5" s="5" t="s">
        <v>2</v>
      </c>
      <c r="D5" s="5" t="s">
        <v>3</v>
      </c>
      <c r="E5" s="5" t="s">
        <v>4</v>
      </c>
      <c r="F5" s="5" t="s">
        <v>5</v>
      </c>
      <c r="G5" s="5" t="s">
        <v>6</v>
      </c>
      <c r="H5" s="5" t="s">
        <v>7</v>
      </c>
      <c r="I5" s="5" t="s">
        <v>8</v>
      </c>
    </row>
    <row r="6" spans="1:9" s="6" customFormat="1" ht="22.5" x14ac:dyDescent="0.2">
      <c r="A6" s="1" t="s">
        <v>9</v>
      </c>
      <c r="B6" s="2" t="s">
        <v>10</v>
      </c>
      <c r="C6" s="3">
        <v>545865000000</v>
      </c>
      <c r="D6" s="3">
        <v>0</v>
      </c>
      <c r="E6" s="3">
        <v>393470112107.03003</v>
      </c>
      <c r="F6" s="3">
        <v>152394887892.97</v>
      </c>
      <c r="G6" s="3">
        <v>323825495437.09003</v>
      </c>
      <c r="H6" s="3">
        <v>129551923672.91</v>
      </c>
      <c r="I6" s="3">
        <v>129366448718.59</v>
      </c>
    </row>
    <row r="7" spans="1:9" s="7" customFormat="1" ht="11.25" x14ac:dyDescent="0.2">
      <c r="A7" s="16" t="s">
        <v>26</v>
      </c>
      <c r="B7" s="16"/>
      <c r="C7" s="4">
        <f>+C6</f>
        <v>545865000000</v>
      </c>
      <c r="D7" s="4">
        <f t="shared" ref="D7:I7" si="0">+D6</f>
        <v>0</v>
      </c>
      <c r="E7" s="4">
        <f t="shared" si="0"/>
        <v>393470112107.03003</v>
      </c>
      <c r="F7" s="4">
        <f t="shared" si="0"/>
        <v>152394887892.97</v>
      </c>
      <c r="G7" s="4">
        <f t="shared" si="0"/>
        <v>323825495437.09003</v>
      </c>
      <c r="H7" s="4">
        <f t="shared" si="0"/>
        <v>129551923672.91</v>
      </c>
      <c r="I7" s="4">
        <f t="shared" si="0"/>
        <v>129366448718.59</v>
      </c>
    </row>
    <row r="8" spans="1:9" s="6" customFormat="1" ht="22.5" x14ac:dyDescent="0.2">
      <c r="A8" s="1" t="s">
        <v>11</v>
      </c>
      <c r="B8" s="2" t="s">
        <v>12</v>
      </c>
      <c r="C8" s="3">
        <v>162793000000</v>
      </c>
      <c r="D8" s="3">
        <v>0</v>
      </c>
      <c r="E8" s="3">
        <v>65782821742.75</v>
      </c>
      <c r="F8" s="3">
        <v>97010178257.25</v>
      </c>
      <c r="G8" s="3">
        <v>65772149260.75</v>
      </c>
      <c r="H8" s="3">
        <v>65772149260.75</v>
      </c>
      <c r="I8" s="3">
        <v>65772149260.75</v>
      </c>
    </row>
    <row r="9" spans="1:9" s="6" customFormat="1" ht="22.5" x14ac:dyDescent="0.2">
      <c r="A9" s="1" t="s">
        <v>13</v>
      </c>
      <c r="B9" s="2" t="s">
        <v>14</v>
      </c>
      <c r="C9" s="3">
        <v>9112000000</v>
      </c>
      <c r="D9" s="3">
        <v>0</v>
      </c>
      <c r="E9" s="3">
        <v>795794000</v>
      </c>
      <c r="F9" s="3">
        <v>8316206000</v>
      </c>
      <c r="G9" s="3">
        <v>0</v>
      </c>
      <c r="H9" s="3">
        <v>0</v>
      </c>
      <c r="I9" s="3">
        <v>0</v>
      </c>
    </row>
    <row r="10" spans="1:9" s="6" customFormat="1" ht="33.75" x14ac:dyDescent="0.2">
      <c r="A10" s="1" t="s">
        <v>15</v>
      </c>
      <c r="B10" s="2" t="s">
        <v>16</v>
      </c>
      <c r="C10" s="3">
        <v>70000000000</v>
      </c>
      <c r="D10" s="3">
        <v>70000000000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</row>
    <row r="11" spans="1:9" s="6" customFormat="1" ht="11.25" x14ac:dyDescent="0.2">
      <c r="A11" s="1" t="s">
        <v>17</v>
      </c>
      <c r="B11" s="2" t="s">
        <v>18</v>
      </c>
      <c r="C11" s="3">
        <v>225000000</v>
      </c>
      <c r="D11" s="3">
        <v>0</v>
      </c>
      <c r="E11" s="3">
        <v>0</v>
      </c>
      <c r="F11" s="3">
        <v>225000000</v>
      </c>
      <c r="G11" s="3">
        <v>0</v>
      </c>
      <c r="H11" s="3">
        <v>0</v>
      </c>
      <c r="I11" s="3">
        <v>0</v>
      </c>
    </row>
    <row r="12" spans="1:9" s="7" customFormat="1" ht="11.25" x14ac:dyDescent="0.2">
      <c r="A12" s="16" t="s">
        <v>27</v>
      </c>
      <c r="B12" s="16"/>
      <c r="C12" s="4">
        <f t="shared" ref="C12:I12" si="1">SUM(C8:C11)</f>
        <v>242130000000</v>
      </c>
      <c r="D12" s="4">
        <f t="shared" si="1"/>
        <v>70000000000</v>
      </c>
      <c r="E12" s="4">
        <f t="shared" si="1"/>
        <v>66578615742.75</v>
      </c>
      <c r="F12" s="4">
        <f t="shared" si="1"/>
        <v>105551384257.25</v>
      </c>
      <c r="G12" s="4">
        <f t="shared" si="1"/>
        <v>65772149260.75</v>
      </c>
      <c r="H12" s="4">
        <f t="shared" si="1"/>
        <v>65772149260.75</v>
      </c>
      <c r="I12" s="4">
        <f t="shared" si="1"/>
        <v>65772149260.75</v>
      </c>
    </row>
    <row r="13" spans="1:9" s="6" customFormat="1" ht="11.25" x14ac:dyDescent="0.2">
      <c r="A13" s="1" t="s">
        <v>19</v>
      </c>
      <c r="B13" s="2" t="s">
        <v>20</v>
      </c>
      <c r="C13" s="3">
        <v>458000000</v>
      </c>
      <c r="D13" s="3">
        <v>0</v>
      </c>
      <c r="E13" s="3">
        <v>212696582.15000001</v>
      </c>
      <c r="F13" s="3">
        <v>245303417.84999999</v>
      </c>
      <c r="G13" s="3">
        <v>212696582.15000001</v>
      </c>
      <c r="H13" s="3">
        <v>212696582.15000001</v>
      </c>
      <c r="I13" s="3">
        <v>212696582.15000001</v>
      </c>
    </row>
    <row r="14" spans="1:9" s="6" customFormat="1" ht="22.5" x14ac:dyDescent="0.2">
      <c r="A14" s="1" t="s">
        <v>21</v>
      </c>
      <c r="B14" s="2" t="s">
        <v>22</v>
      </c>
      <c r="C14" s="3">
        <v>75000000</v>
      </c>
      <c r="D14" s="3">
        <v>0</v>
      </c>
      <c r="E14" s="3">
        <v>5426016.5999999996</v>
      </c>
      <c r="F14" s="3">
        <v>69573983.400000006</v>
      </c>
      <c r="G14" s="3">
        <v>5426016.5999999996</v>
      </c>
      <c r="H14" s="3">
        <v>5426016.5999999996</v>
      </c>
      <c r="I14" s="3">
        <v>5426016.5999999996</v>
      </c>
    </row>
    <row r="15" spans="1:9" s="6" customFormat="1" ht="22.5" x14ac:dyDescent="0.2">
      <c r="A15" s="1" t="s">
        <v>23</v>
      </c>
      <c r="B15" s="2" t="s">
        <v>24</v>
      </c>
      <c r="C15" s="3">
        <v>1618000000</v>
      </c>
      <c r="D15" s="3">
        <v>0</v>
      </c>
      <c r="E15" s="3">
        <v>0</v>
      </c>
      <c r="F15" s="3">
        <v>1618000000</v>
      </c>
      <c r="G15" s="3">
        <v>0</v>
      </c>
      <c r="H15" s="3">
        <v>0</v>
      </c>
      <c r="I15" s="3">
        <v>0</v>
      </c>
    </row>
    <row r="16" spans="1:9" s="6" customFormat="1" ht="11.25" x14ac:dyDescent="0.2">
      <c r="A16" s="16" t="s">
        <v>28</v>
      </c>
      <c r="B16" s="16"/>
      <c r="C16" s="4">
        <f>SUM(C13:C15)</f>
        <v>2151000000</v>
      </c>
      <c r="D16" s="4">
        <f t="shared" ref="D16:I16" si="2">SUM(D13:D15)</f>
        <v>0</v>
      </c>
      <c r="E16" s="4">
        <f t="shared" si="2"/>
        <v>218122598.75</v>
      </c>
      <c r="F16" s="4">
        <f t="shared" si="2"/>
        <v>1932877401.25</v>
      </c>
      <c r="G16" s="4">
        <f t="shared" si="2"/>
        <v>218122598.75</v>
      </c>
      <c r="H16" s="4">
        <f t="shared" si="2"/>
        <v>218122598.75</v>
      </c>
      <c r="I16" s="4">
        <f t="shared" si="2"/>
        <v>218122598.75</v>
      </c>
    </row>
    <row r="17" spans="1:9" s="6" customFormat="1" ht="11.25" x14ac:dyDescent="0.2">
      <c r="A17" s="16" t="s">
        <v>29</v>
      </c>
      <c r="B17" s="16"/>
      <c r="C17" s="4">
        <f t="shared" ref="C17:I17" si="3">+C16+C12+C7</f>
        <v>790146000000</v>
      </c>
      <c r="D17" s="4">
        <f t="shared" si="3"/>
        <v>70000000000</v>
      </c>
      <c r="E17" s="4">
        <f t="shared" si="3"/>
        <v>460266850448.53003</v>
      </c>
      <c r="F17" s="4">
        <f t="shared" si="3"/>
        <v>259879149551.47</v>
      </c>
      <c r="G17" s="4">
        <f t="shared" si="3"/>
        <v>389815767296.59003</v>
      </c>
      <c r="H17" s="4">
        <f t="shared" si="3"/>
        <v>195542195532.41</v>
      </c>
      <c r="I17" s="4">
        <f t="shared" si="3"/>
        <v>195356720578.09</v>
      </c>
    </row>
    <row r="18" spans="1:9" s="6" customFormat="1" ht="78.75" x14ac:dyDescent="0.2">
      <c r="A18" s="1" t="s">
        <v>32</v>
      </c>
      <c r="B18" s="2" t="s">
        <v>33</v>
      </c>
      <c r="C18" s="3">
        <v>3041905000</v>
      </c>
      <c r="D18" s="3">
        <v>0</v>
      </c>
      <c r="E18" s="3">
        <v>253000000</v>
      </c>
      <c r="F18" s="3">
        <v>2788905000</v>
      </c>
      <c r="G18" s="3">
        <v>181500000</v>
      </c>
      <c r="H18" s="3">
        <v>0</v>
      </c>
      <c r="I18" s="3">
        <v>0</v>
      </c>
    </row>
    <row r="19" spans="1:9" s="6" customFormat="1" ht="56.25" x14ac:dyDescent="0.2">
      <c r="A19" s="1" t="s">
        <v>34</v>
      </c>
      <c r="B19" s="2" t="s">
        <v>35</v>
      </c>
      <c r="C19" s="3">
        <v>18400933045</v>
      </c>
      <c r="D19" s="3">
        <v>0</v>
      </c>
      <c r="E19" s="3">
        <v>4468140000</v>
      </c>
      <c r="F19" s="3">
        <v>13932793045</v>
      </c>
      <c r="G19" s="3">
        <v>4177922492</v>
      </c>
      <c r="H19" s="3">
        <v>4085522492</v>
      </c>
      <c r="I19" s="3">
        <v>0</v>
      </c>
    </row>
    <row r="20" spans="1:9" s="6" customFormat="1" ht="56.25" x14ac:dyDescent="0.2">
      <c r="A20" s="1" t="s">
        <v>36</v>
      </c>
      <c r="B20" s="2" t="s">
        <v>37</v>
      </c>
      <c r="C20" s="3">
        <v>2219239965</v>
      </c>
      <c r="D20" s="3">
        <v>0</v>
      </c>
      <c r="E20" s="3">
        <v>1380964800</v>
      </c>
      <c r="F20" s="3">
        <v>838275165</v>
      </c>
      <c r="G20" s="3">
        <v>92400000</v>
      </c>
      <c r="H20" s="3">
        <v>0</v>
      </c>
      <c r="I20" s="3">
        <v>0</v>
      </c>
    </row>
    <row r="21" spans="1:9" s="6" customFormat="1" ht="33.75" x14ac:dyDescent="0.2">
      <c r="A21" s="1" t="s">
        <v>38</v>
      </c>
      <c r="B21" s="2" t="s">
        <v>39</v>
      </c>
      <c r="C21" s="3">
        <v>1069430240</v>
      </c>
      <c r="D21" s="3">
        <v>0</v>
      </c>
      <c r="E21" s="3">
        <v>0</v>
      </c>
      <c r="F21" s="3">
        <v>1069430240</v>
      </c>
      <c r="G21" s="3">
        <v>0</v>
      </c>
      <c r="H21" s="3">
        <v>0</v>
      </c>
      <c r="I21" s="3">
        <v>0</v>
      </c>
    </row>
    <row r="22" spans="1:9" s="6" customFormat="1" ht="45" x14ac:dyDescent="0.2">
      <c r="A22" s="1" t="s">
        <v>40</v>
      </c>
      <c r="B22" s="2" t="s">
        <v>41</v>
      </c>
      <c r="C22" s="3">
        <v>6403582285</v>
      </c>
      <c r="D22" s="3">
        <v>0</v>
      </c>
      <c r="E22" s="3">
        <v>321666668</v>
      </c>
      <c r="F22" s="3">
        <v>6081915617</v>
      </c>
      <c r="G22" s="3">
        <v>321666668</v>
      </c>
      <c r="H22" s="3">
        <v>0</v>
      </c>
      <c r="I22" s="3">
        <v>0</v>
      </c>
    </row>
    <row r="23" spans="1:9" s="6" customFormat="1" ht="56.25" x14ac:dyDescent="0.2">
      <c r="A23" s="1" t="s">
        <v>42</v>
      </c>
      <c r="B23" s="2" t="s">
        <v>43</v>
      </c>
      <c r="C23" s="3">
        <v>924896240</v>
      </c>
      <c r="D23" s="3">
        <v>0</v>
      </c>
      <c r="E23" s="3">
        <v>754725000</v>
      </c>
      <c r="F23" s="3">
        <v>170171240</v>
      </c>
      <c r="G23" s="3">
        <v>467700000</v>
      </c>
      <c r="H23" s="3">
        <v>5171666.67</v>
      </c>
      <c r="I23" s="3">
        <v>0</v>
      </c>
    </row>
    <row r="24" spans="1:9" s="6" customFormat="1" ht="56.25" x14ac:dyDescent="0.2">
      <c r="A24" s="1" t="s">
        <v>44</v>
      </c>
      <c r="B24" s="2" t="s">
        <v>45</v>
      </c>
      <c r="C24" s="3">
        <v>17312887873</v>
      </c>
      <c r="D24" s="3">
        <v>0</v>
      </c>
      <c r="E24" s="3">
        <v>77431200</v>
      </c>
      <c r="F24" s="3">
        <v>17235456673</v>
      </c>
      <c r="G24" s="3">
        <v>0</v>
      </c>
      <c r="H24" s="3">
        <v>0</v>
      </c>
      <c r="I24" s="3">
        <v>0</v>
      </c>
    </row>
    <row r="25" spans="1:9" s="6" customFormat="1" ht="33.75" x14ac:dyDescent="0.2">
      <c r="A25" s="1" t="s">
        <v>46</v>
      </c>
      <c r="B25" s="2" t="s">
        <v>47</v>
      </c>
      <c r="C25" s="3">
        <v>20000000000</v>
      </c>
      <c r="D25" s="3">
        <v>0</v>
      </c>
      <c r="E25" s="3">
        <v>0</v>
      </c>
      <c r="F25" s="3">
        <v>20000000000</v>
      </c>
      <c r="G25" s="3">
        <v>0</v>
      </c>
      <c r="H25" s="3">
        <v>0</v>
      </c>
      <c r="I25" s="3">
        <v>0</v>
      </c>
    </row>
    <row r="26" spans="1:9" s="6" customFormat="1" ht="56.25" x14ac:dyDescent="0.2">
      <c r="A26" s="1" t="s">
        <v>48</v>
      </c>
      <c r="B26" s="2" t="s">
        <v>49</v>
      </c>
      <c r="C26" s="3">
        <v>1500000000</v>
      </c>
      <c r="D26" s="3">
        <v>0</v>
      </c>
      <c r="E26" s="3">
        <v>0</v>
      </c>
      <c r="F26" s="3">
        <v>1500000000</v>
      </c>
      <c r="G26" s="3">
        <v>0</v>
      </c>
      <c r="H26" s="3">
        <v>0</v>
      </c>
      <c r="I26" s="3">
        <v>0</v>
      </c>
    </row>
    <row r="27" spans="1:9" s="6" customFormat="1" ht="67.5" x14ac:dyDescent="0.2">
      <c r="A27" s="1" t="s">
        <v>50</v>
      </c>
      <c r="B27" s="2" t="s">
        <v>51</v>
      </c>
      <c r="C27" s="3">
        <v>731065528</v>
      </c>
      <c r="D27" s="3">
        <v>0</v>
      </c>
      <c r="E27" s="3">
        <v>354224240</v>
      </c>
      <c r="F27" s="3">
        <v>376841288</v>
      </c>
      <c r="G27" s="3">
        <v>0</v>
      </c>
      <c r="H27" s="3">
        <v>0</v>
      </c>
      <c r="I27" s="3">
        <v>0</v>
      </c>
    </row>
    <row r="28" spans="1:9" s="6" customFormat="1" ht="45" x14ac:dyDescent="0.2">
      <c r="A28" s="1" t="s">
        <v>52</v>
      </c>
      <c r="B28" s="2" t="s">
        <v>53</v>
      </c>
      <c r="C28" s="3">
        <v>749363001</v>
      </c>
      <c r="D28" s="3">
        <v>0</v>
      </c>
      <c r="E28" s="3">
        <v>0</v>
      </c>
      <c r="F28" s="3">
        <v>749363001</v>
      </c>
      <c r="G28" s="3">
        <v>0</v>
      </c>
      <c r="H28" s="3">
        <v>0</v>
      </c>
      <c r="I28" s="3">
        <v>0</v>
      </c>
    </row>
    <row r="29" spans="1:9" s="7" customFormat="1" ht="11.25" x14ac:dyDescent="0.2">
      <c r="A29" s="16" t="s">
        <v>30</v>
      </c>
      <c r="B29" s="16"/>
      <c r="C29" s="4">
        <f t="shared" ref="C29:I29" si="4">SUM(C18:C28)</f>
        <v>72353303177</v>
      </c>
      <c r="D29" s="4">
        <f t="shared" si="4"/>
        <v>0</v>
      </c>
      <c r="E29" s="4">
        <f t="shared" si="4"/>
        <v>7610151908</v>
      </c>
      <c r="F29" s="4">
        <f t="shared" si="4"/>
        <v>64743151269</v>
      </c>
      <c r="G29" s="4">
        <f t="shared" si="4"/>
        <v>5241189160</v>
      </c>
      <c r="H29" s="4">
        <f t="shared" si="4"/>
        <v>4090694158.6700001</v>
      </c>
      <c r="I29" s="4">
        <f t="shared" si="4"/>
        <v>0</v>
      </c>
    </row>
    <row r="30" spans="1:9" s="7" customFormat="1" ht="11.25" x14ac:dyDescent="0.2">
      <c r="A30" s="16" t="s">
        <v>31</v>
      </c>
      <c r="B30" s="16"/>
      <c r="C30" s="4">
        <f t="shared" ref="C30:I30" si="5">+C29+C17</f>
        <v>862499303177</v>
      </c>
      <c r="D30" s="4">
        <f t="shared" si="5"/>
        <v>70000000000</v>
      </c>
      <c r="E30" s="4">
        <f t="shared" si="5"/>
        <v>467877002356.53003</v>
      </c>
      <c r="F30" s="4">
        <f t="shared" si="5"/>
        <v>324622300820.46997</v>
      </c>
      <c r="G30" s="4">
        <f t="shared" si="5"/>
        <v>395056956456.59003</v>
      </c>
      <c r="H30" s="4">
        <f t="shared" si="5"/>
        <v>199632889691.08002</v>
      </c>
      <c r="I30" s="4">
        <f t="shared" si="5"/>
        <v>195356720578.09</v>
      </c>
    </row>
    <row r="31" spans="1:9" x14ac:dyDescent="0.25">
      <c r="A31" s="15" t="s">
        <v>303</v>
      </c>
    </row>
  </sheetData>
  <autoFilter ref="A5:I5"/>
  <mergeCells count="9">
    <mergeCell ref="A29:B29"/>
    <mergeCell ref="A30:B30"/>
    <mergeCell ref="A1:I1"/>
    <mergeCell ref="A2:I2"/>
    <mergeCell ref="A7:B7"/>
    <mergeCell ref="A12:B12"/>
    <mergeCell ref="A16:B16"/>
    <mergeCell ref="A17:B17"/>
    <mergeCell ref="A3:I3"/>
  </mergeCells>
  <pageMargins left="0.23622047244094491" right="0.23622047244094491" top="0.74803149606299213" bottom="0.74803149606299213" header="0.31496062992125984" footer="0.31496062992125984"/>
  <pageSetup paperSize="14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5"/>
  <sheetViews>
    <sheetView topLeftCell="B142" workbookViewId="0">
      <selection activeCell="B155" sqref="B155"/>
    </sheetView>
  </sheetViews>
  <sheetFormatPr baseColWidth="10" defaultRowHeight="15" x14ac:dyDescent="0.25"/>
  <cols>
    <col min="1" max="1" width="17" style="13" bestFit="1" customWidth="1"/>
    <col min="2" max="2" width="33.85546875" style="13" customWidth="1"/>
    <col min="3" max="3" width="16.140625" style="13" bestFit="1" customWidth="1"/>
    <col min="4" max="4" width="15.140625" style="13" bestFit="1" customWidth="1"/>
    <col min="5" max="9" width="16.140625" style="13" bestFit="1" customWidth="1"/>
    <col min="10" max="10" width="11.28515625" style="13" customWidth="1"/>
    <col min="11" max="11" width="6.42578125" style="13" customWidth="1"/>
    <col min="12" max="16384" width="11.42578125" style="13"/>
  </cols>
  <sheetData>
    <row r="1" spans="1:9" s="9" customFormat="1" ht="12.75" x14ac:dyDescent="0.25">
      <c r="A1" s="17" t="s">
        <v>25</v>
      </c>
      <c r="B1" s="17"/>
      <c r="C1" s="17"/>
      <c r="D1" s="17"/>
      <c r="E1" s="17"/>
      <c r="F1" s="17"/>
      <c r="G1" s="17"/>
      <c r="H1" s="17"/>
      <c r="I1" s="17"/>
    </row>
    <row r="2" spans="1:9" s="9" customFormat="1" ht="12.75" x14ac:dyDescent="0.25">
      <c r="A2" s="17" t="s">
        <v>301</v>
      </c>
      <c r="B2" s="17"/>
      <c r="C2" s="17"/>
      <c r="D2" s="17"/>
      <c r="E2" s="17"/>
      <c r="F2" s="17"/>
      <c r="G2" s="17"/>
      <c r="H2" s="17"/>
      <c r="I2" s="17"/>
    </row>
    <row r="3" spans="1:9" s="9" customFormat="1" ht="12.75" x14ac:dyDescent="0.25">
      <c r="A3" s="17" t="s">
        <v>299</v>
      </c>
      <c r="B3" s="17"/>
      <c r="C3" s="17"/>
      <c r="D3" s="17"/>
      <c r="E3" s="17"/>
      <c r="F3" s="17"/>
      <c r="G3" s="17"/>
      <c r="H3" s="17"/>
      <c r="I3" s="17"/>
    </row>
    <row r="4" spans="1:9" s="9" customFormat="1" ht="12.75" x14ac:dyDescent="0.25">
      <c r="A4" s="10"/>
      <c r="B4" s="10"/>
      <c r="C4" s="10"/>
      <c r="D4" s="10"/>
      <c r="E4" s="10"/>
      <c r="F4" s="10"/>
      <c r="G4" s="10"/>
      <c r="H4" s="10"/>
      <c r="I4" s="14" t="s">
        <v>300</v>
      </c>
    </row>
    <row r="5" spans="1:9" s="11" customFormat="1" ht="11.25" x14ac:dyDescent="0.25">
      <c r="A5" s="5" t="s">
        <v>0</v>
      </c>
      <c r="B5" s="5" t="s">
        <v>1</v>
      </c>
      <c r="C5" s="5" t="s">
        <v>2</v>
      </c>
      <c r="D5" s="5" t="s">
        <v>3</v>
      </c>
      <c r="E5" s="5" t="s">
        <v>4</v>
      </c>
      <c r="F5" s="5" t="s">
        <v>5</v>
      </c>
      <c r="G5" s="5" t="s">
        <v>6</v>
      </c>
      <c r="H5" s="5" t="s">
        <v>7</v>
      </c>
      <c r="I5" s="5" t="s">
        <v>8</v>
      </c>
    </row>
    <row r="6" spans="1:9" s="11" customFormat="1" ht="22.5" x14ac:dyDescent="0.25">
      <c r="A6" s="1" t="s">
        <v>54</v>
      </c>
      <c r="B6" s="2" t="s">
        <v>55</v>
      </c>
      <c r="C6" s="3">
        <v>418000000</v>
      </c>
      <c r="D6" s="3">
        <v>0</v>
      </c>
      <c r="E6" s="3">
        <v>0</v>
      </c>
      <c r="F6" s="3">
        <v>418000000</v>
      </c>
      <c r="G6" s="3">
        <v>0</v>
      </c>
      <c r="H6" s="3">
        <v>0</v>
      </c>
      <c r="I6" s="3">
        <v>0</v>
      </c>
    </row>
    <row r="7" spans="1:9" s="11" customFormat="1" ht="11.25" x14ac:dyDescent="0.25">
      <c r="A7" s="1" t="s">
        <v>56</v>
      </c>
      <c r="B7" s="2" t="s">
        <v>57</v>
      </c>
      <c r="C7" s="3">
        <v>3000000</v>
      </c>
      <c r="D7" s="3">
        <v>0</v>
      </c>
      <c r="E7" s="3">
        <v>1500000</v>
      </c>
      <c r="F7" s="3">
        <v>1500000</v>
      </c>
      <c r="G7" s="3">
        <v>1500000</v>
      </c>
      <c r="H7" s="3">
        <v>1500000</v>
      </c>
      <c r="I7" s="3">
        <v>1500000</v>
      </c>
    </row>
    <row r="8" spans="1:9" s="11" customFormat="1" ht="11.25" x14ac:dyDescent="0.25">
      <c r="A8" s="1" t="s">
        <v>58</v>
      </c>
      <c r="B8" s="2" t="s">
        <v>59</v>
      </c>
      <c r="C8" s="3">
        <v>30500000</v>
      </c>
      <c r="D8" s="3">
        <v>0</v>
      </c>
      <c r="E8" s="3">
        <v>13828000</v>
      </c>
      <c r="F8" s="3">
        <v>16672000</v>
      </c>
      <c r="G8" s="3">
        <v>500000</v>
      </c>
      <c r="H8" s="3">
        <v>500000</v>
      </c>
      <c r="I8" s="3">
        <v>500000</v>
      </c>
    </row>
    <row r="9" spans="1:9" s="11" customFormat="1" ht="22.5" x14ac:dyDescent="0.25">
      <c r="A9" s="1" t="s">
        <v>60</v>
      </c>
      <c r="B9" s="2" t="s">
        <v>61</v>
      </c>
      <c r="C9" s="3">
        <v>560000000</v>
      </c>
      <c r="D9" s="3">
        <v>0</v>
      </c>
      <c r="E9" s="3">
        <v>500000</v>
      </c>
      <c r="F9" s="3">
        <v>559500000</v>
      </c>
      <c r="G9" s="3">
        <v>500000</v>
      </c>
      <c r="H9" s="3">
        <v>500000</v>
      </c>
      <c r="I9" s="3">
        <v>500000</v>
      </c>
    </row>
    <row r="10" spans="1:9" s="11" customFormat="1" ht="11.25" x14ac:dyDescent="0.25">
      <c r="A10" s="1" t="s">
        <v>62</v>
      </c>
      <c r="B10" s="2" t="s">
        <v>63</v>
      </c>
      <c r="C10" s="3">
        <v>2500000</v>
      </c>
      <c r="D10" s="3">
        <v>0</v>
      </c>
      <c r="E10" s="3">
        <v>500000</v>
      </c>
      <c r="F10" s="3">
        <v>2000000</v>
      </c>
      <c r="G10" s="3">
        <v>500000</v>
      </c>
      <c r="H10" s="3">
        <v>500000</v>
      </c>
      <c r="I10" s="3">
        <v>500000</v>
      </c>
    </row>
    <row r="11" spans="1:9" s="11" customFormat="1" ht="22.5" x14ac:dyDescent="0.25">
      <c r="A11" s="1" t="s">
        <v>64</v>
      </c>
      <c r="B11" s="2" t="s">
        <v>65</v>
      </c>
      <c r="C11" s="3">
        <v>186000000</v>
      </c>
      <c r="D11" s="3">
        <v>0</v>
      </c>
      <c r="E11" s="3">
        <v>0</v>
      </c>
      <c r="F11" s="3">
        <v>186000000</v>
      </c>
      <c r="G11" s="3">
        <v>0</v>
      </c>
      <c r="H11" s="3">
        <v>0</v>
      </c>
      <c r="I11" s="3">
        <v>0</v>
      </c>
    </row>
    <row r="12" spans="1:9" s="11" customFormat="1" ht="11.25" x14ac:dyDescent="0.25">
      <c r="A12" s="1" t="s">
        <v>66</v>
      </c>
      <c r="B12" s="2" t="s">
        <v>67</v>
      </c>
      <c r="C12" s="3">
        <v>451000000</v>
      </c>
      <c r="D12" s="3">
        <v>0</v>
      </c>
      <c r="E12" s="3">
        <v>0</v>
      </c>
      <c r="F12" s="3">
        <v>451000000</v>
      </c>
      <c r="G12" s="3">
        <v>0</v>
      </c>
      <c r="H12" s="3">
        <v>0</v>
      </c>
      <c r="I12" s="3">
        <v>0</v>
      </c>
    </row>
    <row r="13" spans="1:9" s="11" customFormat="1" ht="11.25" x14ac:dyDescent="0.25">
      <c r="A13" s="1" t="s">
        <v>68</v>
      </c>
      <c r="B13" s="2" t="s">
        <v>69</v>
      </c>
      <c r="C13" s="3">
        <v>12105000000</v>
      </c>
      <c r="D13" s="3">
        <v>0</v>
      </c>
      <c r="E13" s="3">
        <v>4620000</v>
      </c>
      <c r="F13" s="3">
        <v>12100380000</v>
      </c>
      <c r="G13" s="3">
        <v>0</v>
      </c>
      <c r="H13" s="3">
        <v>0</v>
      </c>
      <c r="I13" s="3">
        <v>0</v>
      </c>
    </row>
    <row r="14" spans="1:9" s="11" customFormat="1" ht="22.5" x14ac:dyDescent="0.25">
      <c r="A14" s="1" t="s">
        <v>70</v>
      </c>
      <c r="B14" s="2" t="s">
        <v>71</v>
      </c>
      <c r="C14" s="3">
        <v>254000000</v>
      </c>
      <c r="D14" s="3">
        <v>0</v>
      </c>
      <c r="E14" s="3">
        <v>231290951.45999998</v>
      </c>
      <c r="F14" s="3">
        <v>22709048.539999999</v>
      </c>
      <c r="G14" s="3">
        <v>231290951.45999998</v>
      </c>
      <c r="H14" s="3">
        <v>231290951.45999998</v>
      </c>
      <c r="I14" s="3">
        <v>231290951.45999998</v>
      </c>
    </row>
    <row r="15" spans="1:9" s="11" customFormat="1" ht="22.5" x14ac:dyDescent="0.25">
      <c r="A15" s="1" t="s">
        <v>72</v>
      </c>
      <c r="B15" s="2" t="s">
        <v>73</v>
      </c>
      <c r="C15" s="3">
        <v>2500000</v>
      </c>
      <c r="D15" s="3">
        <v>0</v>
      </c>
      <c r="E15" s="3">
        <v>1500000</v>
      </c>
      <c r="F15" s="3">
        <v>1000000</v>
      </c>
      <c r="G15" s="3">
        <v>1500000</v>
      </c>
      <c r="H15" s="3">
        <v>1500000</v>
      </c>
      <c r="I15" s="3">
        <v>1500000</v>
      </c>
    </row>
    <row r="16" spans="1:9" s="11" customFormat="1" ht="22.5" x14ac:dyDescent="0.25">
      <c r="A16" s="1" t="s">
        <v>74</v>
      </c>
      <c r="B16" s="2" t="s">
        <v>75</v>
      </c>
      <c r="C16" s="3">
        <v>3500000</v>
      </c>
      <c r="D16" s="3">
        <v>0</v>
      </c>
      <c r="E16" s="3">
        <v>2000000</v>
      </c>
      <c r="F16" s="3">
        <v>1500000</v>
      </c>
      <c r="G16" s="3">
        <v>2000000</v>
      </c>
      <c r="H16" s="3">
        <v>2000000</v>
      </c>
      <c r="I16" s="3">
        <v>2000000</v>
      </c>
    </row>
    <row r="17" spans="1:9" s="11" customFormat="1" ht="11.25" x14ac:dyDescent="0.25">
      <c r="A17" s="1" t="s">
        <v>76</v>
      </c>
      <c r="B17" s="2" t="s">
        <v>77</v>
      </c>
      <c r="C17" s="3">
        <v>8500000</v>
      </c>
      <c r="D17" s="3">
        <v>0</v>
      </c>
      <c r="E17" s="3">
        <v>4500000</v>
      </c>
      <c r="F17" s="3">
        <v>4000000</v>
      </c>
      <c r="G17" s="3">
        <v>4500000</v>
      </c>
      <c r="H17" s="3">
        <v>4500000</v>
      </c>
      <c r="I17" s="3">
        <v>4500000</v>
      </c>
    </row>
    <row r="18" spans="1:9" s="11" customFormat="1" ht="11.25" x14ac:dyDescent="0.25">
      <c r="A18" s="1" t="s">
        <v>78</v>
      </c>
      <c r="B18" s="2" t="s">
        <v>79</v>
      </c>
      <c r="C18" s="3">
        <v>8500000</v>
      </c>
      <c r="D18" s="3">
        <v>0</v>
      </c>
      <c r="E18" s="3">
        <v>7341183.6799999997</v>
      </c>
      <c r="F18" s="3">
        <v>1158816.3199999998</v>
      </c>
      <c r="G18" s="3">
        <v>7341183.6799999997</v>
      </c>
      <c r="H18" s="3">
        <v>7341183.6799999997</v>
      </c>
      <c r="I18" s="3">
        <v>7341183.6799999997</v>
      </c>
    </row>
    <row r="19" spans="1:9" s="11" customFormat="1" ht="22.5" x14ac:dyDescent="0.25">
      <c r="A19" s="1" t="s">
        <v>80</v>
      </c>
      <c r="B19" s="2" t="s">
        <v>81</v>
      </c>
      <c r="C19" s="3">
        <v>6000000</v>
      </c>
      <c r="D19" s="3">
        <v>0</v>
      </c>
      <c r="E19" s="3">
        <v>2000000</v>
      </c>
      <c r="F19" s="3">
        <v>4000000</v>
      </c>
      <c r="G19" s="3">
        <v>2000000</v>
      </c>
      <c r="H19" s="3">
        <v>2000000</v>
      </c>
      <c r="I19" s="3">
        <v>2000000</v>
      </c>
    </row>
    <row r="20" spans="1:9" s="11" customFormat="1" ht="11.25" x14ac:dyDescent="0.25">
      <c r="A20" s="1" t="s">
        <v>82</v>
      </c>
      <c r="B20" s="2" t="s">
        <v>83</v>
      </c>
      <c r="C20" s="3">
        <v>120000000</v>
      </c>
      <c r="D20" s="3">
        <v>0</v>
      </c>
      <c r="E20" s="3">
        <v>81340244.650000006</v>
      </c>
      <c r="F20" s="3">
        <v>38659755.350000001</v>
      </c>
      <c r="G20" s="3">
        <v>81340244.650000006</v>
      </c>
      <c r="H20" s="3">
        <v>81340244.650000006</v>
      </c>
      <c r="I20" s="3">
        <v>81340244.650000006</v>
      </c>
    </row>
    <row r="21" spans="1:9" s="11" customFormat="1" ht="33.75" x14ac:dyDescent="0.25">
      <c r="A21" s="1" t="s">
        <v>84</v>
      </c>
      <c r="B21" s="2" t="s">
        <v>85</v>
      </c>
      <c r="C21" s="3">
        <v>870000000</v>
      </c>
      <c r="D21" s="3">
        <v>0</v>
      </c>
      <c r="E21" s="3">
        <v>603027190.16000009</v>
      </c>
      <c r="F21" s="3">
        <v>266972809.84</v>
      </c>
      <c r="G21" s="3">
        <v>603027190.16000009</v>
      </c>
      <c r="H21" s="3">
        <v>603027190.16000009</v>
      </c>
      <c r="I21" s="3">
        <v>603027190.16000009</v>
      </c>
    </row>
    <row r="22" spans="1:9" s="11" customFormat="1" ht="11.25" x14ac:dyDescent="0.25">
      <c r="A22" s="1" t="s">
        <v>86</v>
      </c>
      <c r="B22" s="2" t="s">
        <v>87</v>
      </c>
      <c r="C22" s="3">
        <v>600000000</v>
      </c>
      <c r="D22" s="3">
        <v>0</v>
      </c>
      <c r="E22" s="3">
        <v>375519902.36000001</v>
      </c>
      <c r="F22" s="3">
        <v>224480097.63999999</v>
      </c>
      <c r="G22" s="3">
        <v>375519902.36000001</v>
      </c>
      <c r="H22" s="3">
        <v>375519902.36000001</v>
      </c>
      <c r="I22" s="3">
        <v>375519902.36000001</v>
      </c>
    </row>
    <row r="23" spans="1:9" s="11" customFormat="1" ht="22.5" x14ac:dyDescent="0.25">
      <c r="A23" s="1" t="s">
        <v>88</v>
      </c>
      <c r="B23" s="2" t="s">
        <v>89</v>
      </c>
      <c r="C23" s="3">
        <v>490000000</v>
      </c>
      <c r="D23" s="3">
        <v>0</v>
      </c>
      <c r="E23" s="3">
        <v>290125993.67000002</v>
      </c>
      <c r="F23" s="3">
        <v>199874006.32999998</v>
      </c>
      <c r="G23" s="3">
        <v>290125993.67000002</v>
      </c>
      <c r="H23" s="3">
        <v>290125993.67000002</v>
      </c>
      <c r="I23" s="3">
        <v>290125993.67000002</v>
      </c>
    </row>
    <row r="24" spans="1:9" s="11" customFormat="1" ht="22.5" x14ac:dyDescent="0.25">
      <c r="A24" s="1" t="s">
        <v>90</v>
      </c>
      <c r="B24" s="2" t="s">
        <v>91</v>
      </c>
      <c r="C24" s="3">
        <v>150000000</v>
      </c>
      <c r="D24" s="3">
        <v>0</v>
      </c>
      <c r="E24" s="3">
        <v>0</v>
      </c>
      <c r="F24" s="3">
        <v>150000000</v>
      </c>
      <c r="G24" s="3">
        <v>0</v>
      </c>
      <c r="H24" s="3">
        <v>0</v>
      </c>
      <c r="I24" s="3">
        <v>0</v>
      </c>
    </row>
    <row r="25" spans="1:9" s="11" customFormat="1" ht="22.5" x14ac:dyDescent="0.25">
      <c r="A25" s="1" t="s">
        <v>92</v>
      </c>
      <c r="B25" s="2" t="s">
        <v>93</v>
      </c>
      <c r="C25" s="3">
        <v>279000000</v>
      </c>
      <c r="D25" s="3">
        <v>0</v>
      </c>
      <c r="E25" s="3">
        <v>124217329.48</v>
      </c>
      <c r="F25" s="3">
        <v>154782670.51999998</v>
      </c>
      <c r="G25" s="3">
        <v>124217329.48</v>
      </c>
      <c r="H25" s="3">
        <v>124217329.48</v>
      </c>
      <c r="I25" s="3">
        <v>124217329.48</v>
      </c>
    </row>
    <row r="26" spans="1:9" s="11" customFormat="1" ht="33.75" x14ac:dyDescent="0.25">
      <c r="A26" s="1" t="s">
        <v>94</v>
      </c>
      <c r="B26" s="2" t="s">
        <v>95</v>
      </c>
      <c r="C26" s="3">
        <v>2555000000</v>
      </c>
      <c r="D26" s="3">
        <v>0</v>
      </c>
      <c r="E26" s="3">
        <v>1569722673.73</v>
      </c>
      <c r="F26" s="3">
        <v>985277326.26999998</v>
      </c>
      <c r="G26" s="3">
        <v>1569722673.73</v>
      </c>
      <c r="H26" s="3">
        <v>1569722673.73</v>
      </c>
      <c r="I26" s="3">
        <v>1569722673.73</v>
      </c>
    </row>
    <row r="27" spans="1:9" s="11" customFormat="1" ht="33.75" x14ac:dyDescent="0.25">
      <c r="A27" s="1" t="s">
        <v>96</v>
      </c>
      <c r="B27" s="2" t="s">
        <v>97</v>
      </c>
      <c r="C27" s="3">
        <v>2791000000</v>
      </c>
      <c r="D27" s="3">
        <v>0</v>
      </c>
      <c r="E27" s="3">
        <v>1796191915.99</v>
      </c>
      <c r="F27" s="3">
        <v>994808084.00999999</v>
      </c>
      <c r="G27" s="3">
        <v>1795291915.99</v>
      </c>
      <c r="H27" s="3">
        <v>1396521569.01</v>
      </c>
      <c r="I27" s="3">
        <v>1396521569.01</v>
      </c>
    </row>
    <row r="28" spans="1:9" s="11" customFormat="1" ht="11.25" x14ac:dyDescent="0.25">
      <c r="A28" s="1" t="s">
        <v>98</v>
      </c>
      <c r="B28" s="2" t="s">
        <v>99</v>
      </c>
      <c r="C28" s="3">
        <v>222000000</v>
      </c>
      <c r="D28" s="3">
        <v>0</v>
      </c>
      <c r="E28" s="3">
        <v>106414829.52</v>
      </c>
      <c r="F28" s="3">
        <v>115585170.48</v>
      </c>
      <c r="G28" s="3">
        <v>106414829.52</v>
      </c>
      <c r="H28" s="3">
        <v>106414829.52</v>
      </c>
      <c r="I28" s="3">
        <v>106414829.52</v>
      </c>
    </row>
    <row r="29" spans="1:9" s="11" customFormat="1" ht="33.75" x14ac:dyDescent="0.25">
      <c r="A29" s="1" t="s">
        <v>100</v>
      </c>
      <c r="B29" s="2" t="s">
        <v>101</v>
      </c>
      <c r="C29" s="3">
        <v>1580000000</v>
      </c>
      <c r="D29" s="3">
        <v>0</v>
      </c>
      <c r="E29" s="3">
        <v>939728677.51999998</v>
      </c>
      <c r="F29" s="3">
        <v>640271322.48000002</v>
      </c>
      <c r="G29" s="3">
        <v>939728677.51999998</v>
      </c>
      <c r="H29" s="3">
        <v>939728677.51999998</v>
      </c>
      <c r="I29" s="3">
        <v>939728677.51999998</v>
      </c>
    </row>
    <row r="30" spans="1:9" s="11" customFormat="1" ht="11.25" x14ac:dyDescent="0.25">
      <c r="A30" s="1" t="s">
        <v>102</v>
      </c>
      <c r="B30" s="2" t="s">
        <v>103</v>
      </c>
      <c r="C30" s="3">
        <v>770000000</v>
      </c>
      <c r="D30" s="3">
        <v>0</v>
      </c>
      <c r="E30" s="3">
        <v>548144671.92000008</v>
      </c>
      <c r="F30" s="3">
        <v>221855328.08000001</v>
      </c>
      <c r="G30" s="3">
        <v>548144671.92000008</v>
      </c>
      <c r="H30" s="3">
        <v>548144671.92000008</v>
      </c>
      <c r="I30" s="3">
        <v>548144671.92000008</v>
      </c>
    </row>
    <row r="31" spans="1:9" s="11" customFormat="1" ht="22.5" x14ac:dyDescent="0.25">
      <c r="A31" s="1" t="s">
        <v>104</v>
      </c>
      <c r="B31" s="2" t="s">
        <v>105</v>
      </c>
      <c r="C31" s="3">
        <v>341000000</v>
      </c>
      <c r="D31" s="3">
        <v>0</v>
      </c>
      <c r="E31" s="3">
        <v>188342753.56</v>
      </c>
      <c r="F31" s="3">
        <v>152657246.44</v>
      </c>
      <c r="G31" s="3">
        <v>188342753.56</v>
      </c>
      <c r="H31" s="3">
        <v>188342753.56</v>
      </c>
      <c r="I31" s="3">
        <v>188342753.56</v>
      </c>
    </row>
    <row r="32" spans="1:9" s="11" customFormat="1" ht="11.25" x14ac:dyDescent="0.25">
      <c r="A32" s="1" t="s">
        <v>106</v>
      </c>
      <c r="B32" s="2" t="s">
        <v>107</v>
      </c>
      <c r="C32" s="3">
        <v>789000000</v>
      </c>
      <c r="D32" s="3">
        <v>0</v>
      </c>
      <c r="E32" s="3">
        <v>440937787.47000003</v>
      </c>
      <c r="F32" s="3">
        <v>348062212.52999997</v>
      </c>
      <c r="G32" s="3">
        <v>440937787.47000003</v>
      </c>
      <c r="H32" s="3">
        <v>440937787.47000003</v>
      </c>
      <c r="I32" s="3">
        <v>440937787.47000003</v>
      </c>
    </row>
    <row r="33" spans="1:9" s="11" customFormat="1" ht="11.25" x14ac:dyDescent="0.25">
      <c r="A33" s="1" t="s">
        <v>108</v>
      </c>
      <c r="B33" s="2" t="s">
        <v>109</v>
      </c>
      <c r="C33" s="3">
        <v>2000000</v>
      </c>
      <c r="D33" s="3">
        <v>0</v>
      </c>
      <c r="E33" s="3">
        <v>1000000</v>
      </c>
      <c r="F33" s="3">
        <v>1000000</v>
      </c>
      <c r="G33" s="3">
        <v>1000000</v>
      </c>
      <c r="H33" s="3">
        <v>1000000</v>
      </c>
      <c r="I33" s="3">
        <v>1000000</v>
      </c>
    </row>
    <row r="34" spans="1:9" s="11" customFormat="1" ht="22.5" x14ac:dyDescent="0.25">
      <c r="A34" s="1" t="s">
        <v>110</v>
      </c>
      <c r="B34" s="2" t="s">
        <v>111</v>
      </c>
      <c r="C34" s="3">
        <v>460000000</v>
      </c>
      <c r="D34" s="3">
        <v>0</v>
      </c>
      <c r="E34" s="3">
        <v>321780950.06999999</v>
      </c>
      <c r="F34" s="3">
        <v>138219049.93000001</v>
      </c>
      <c r="G34" s="3">
        <v>321780950.06999999</v>
      </c>
      <c r="H34" s="3">
        <v>321780950.06999999</v>
      </c>
      <c r="I34" s="3">
        <v>321780950.06999999</v>
      </c>
    </row>
    <row r="35" spans="1:9" s="11" customFormat="1" ht="11.25" x14ac:dyDescent="0.25">
      <c r="A35" s="1" t="s">
        <v>112</v>
      </c>
      <c r="B35" s="2" t="s">
        <v>57</v>
      </c>
      <c r="C35" s="3">
        <v>2000000</v>
      </c>
      <c r="D35" s="3">
        <v>0</v>
      </c>
      <c r="E35" s="3">
        <v>800000</v>
      </c>
      <c r="F35" s="3">
        <v>1200000</v>
      </c>
      <c r="G35" s="3">
        <v>800000</v>
      </c>
      <c r="H35" s="3">
        <v>800000</v>
      </c>
      <c r="I35" s="3">
        <v>800000</v>
      </c>
    </row>
    <row r="36" spans="1:9" s="11" customFormat="1" ht="11.25" x14ac:dyDescent="0.25">
      <c r="A36" s="1" t="s">
        <v>113</v>
      </c>
      <c r="B36" s="2" t="s">
        <v>59</v>
      </c>
      <c r="C36" s="3">
        <v>246000000</v>
      </c>
      <c r="D36" s="3">
        <v>0</v>
      </c>
      <c r="E36" s="3">
        <v>140421392.88</v>
      </c>
      <c r="F36" s="3">
        <v>105578607.12</v>
      </c>
      <c r="G36" s="3">
        <v>140421392.88</v>
      </c>
      <c r="H36" s="3">
        <v>140421392.88</v>
      </c>
      <c r="I36" s="3">
        <v>140421392.88</v>
      </c>
    </row>
    <row r="37" spans="1:9" s="11" customFormat="1" ht="22.5" x14ac:dyDescent="0.25">
      <c r="A37" s="1" t="s">
        <v>114</v>
      </c>
      <c r="B37" s="2" t="s">
        <v>61</v>
      </c>
      <c r="C37" s="3">
        <v>345000000</v>
      </c>
      <c r="D37" s="3">
        <v>0</v>
      </c>
      <c r="E37" s="3">
        <v>215425767.46000001</v>
      </c>
      <c r="F37" s="3">
        <v>129574232.54000001</v>
      </c>
      <c r="G37" s="3">
        <v>215425767.46000001</v>
      </c>
      <c r="H37" s="3">
        <v>108928264.8</v>
      </c>
      <c r="I37" s="3">
        <v>108928264.8</v>
      </c>
    </row>
    <row r="38" spans="1:9" s="11" customFormat="1" ht="11.25" x14ac:dyDescent="0.25">
      <c r="A38" s="1" t="s">
        <v>115</v>
      </c>
      <c r="B38" s="2" t="s">
        <v>63</v>
      </c>
      <c r="C38" s="3">
        <v>827000000</v>
      </c>
      <c r="D38" s="3">
        <v>0</v>
      </c>
      <c r="E38" s="3">
        <v>474531372.01999998</v>
      </c>
      <c r="F38" s="3">
        <v>352468627.98000002</v>
      </c>
      <c r="G38" s="3">
        <v>474531372.01999998</v>
      </c>
      <c r="H38" s="3">
        <v>474531372.01999998</v>
      </c>
      <c r="I38" s="3">
        <v>474531372.01999998</v>
      </c>
    </row>
    <row r="39" spans="1:9" s="11" customFormat="1" ht="22.5" x14ac:dyDescent="0.25">
      <c r="A39" s="1" t="s">
        <v>116</v>
      </c>
      <c r="B39" s="2" t="s">
        <v>65</v>
      </c>
      <c r="C39" s="3">
        <v>190000000</v>
      </c>
      <c r="D39" s="3">
        <v>0</v>
      </c>
      <c r="E39" s="3">
        <v>100518748.88</v>
      </c>
      <c r="F39" s="3">
        <v>89481251.120000005</v>
      </c>
      <c r="G39" s="3">
        <v>100518748.88</v>
      </c>
      <c r="H39" s="3">
        <v>100518748.88</v>
      </c>
      <c r="I39" s="3">
        <v>100518748.88</v>
      </c>
    </row>
    <row r="40" spans="1:9" s="11" customFormat="1" ht="22.5" x14ac:dyDescent="0.25">
      <c r="A40" s="1" t="s">
        <v>117</v>
      </c>
      <c r="B40" s="2" t="s">
        <v>118</v>
      </c>
      <c r="C40" s="3">
        <v>9000000</v>
      </c>
      <c r="D40" s="3">
        <v>0</v>
      </c>
      <c r="E40" s="3">
        <v>7291742.0599999996</v>
      </c>
      <c r="F40" s="3">
        <v>1708257.94</v>
      </c>
      <c r="G40" s="3">
        <v>7291742.0599999996</v>
      </c>
      <c r="H40" s="3">
        <v>7291742.0599999996</v>
      </c>
      <c r="I40" s="3">
        <v>7291742.0599999996</v>
      </c>
    </row>
    <row r="41" spans="1:9" s="11" customFormat="1" ht="11.25" x14ac:dyDescent="0.25">
      <c r="A41" s="1" t="s">
        <v>119</v>
      </c>
      <c r="B41" s="2" t="s">
        <v>120</v>
      </c>
      <c r="C41" s="3">
        <v>2594000000</v>
      </c>
      <c r="D41" s="3">
        <v>0</v>
      </c>
      <c r="E41" s="3">
        <v>856533387.47000003</v>
      </c>
      <c r="F41" s="3">
        <v>1737466612.53</v>
      </c>
      <c r="G41" s="3">
        <v>856533387.47000003</v>
      </c>
      <c r="H41" s="3">
        <v>856533387.47000003</v>
      </c>
      <c r="I41" s="3">
        <v>856533387.47000003</v>
      </c>
    </row>
    <row r="42" spans="1:9" s="11" customFormat="1" ht="22.5" x14ac:dyDescent="0.25">
      <c r="A42" s="1" t="s">
        <v>121</v>
      </c>
      <c r="B42" s="2" t="s">
        <v>122</v>
      </c>
      <c r="C42" s="3">
        <v>6200000000</v>
      </c>
      <c r="D42" s="3">
        <v>0</v>
      </c>
      <c r="E42" s="3">
        <v>3690984376.04</v>
      </c>
      <c r="F42" s="3">
        <v>2509015623.96</v>
      </c>
      <c r="G42" s="3">
        <v>3223315431.6599998</v>
      </c>
      <c r="H42" s="3">
        <v>3209016578.8399997</v>
      </c>
      <c r="I42" s="3">
        <v>3202043116.6799998</v>
      </c>
    </row>
    <row r="43" spans="1:9" s="11" customFormat="1" ht="11.25" x14ac:dyDescent="0.25">
      <c r="A43" s="1" t="s">
        <v>123</v>
      </c>
      <c r="B43" s="2" t="s">
        <v>124</v>
      </c>
      <c r="C43" s="3">
        <v>10685000000</v>
      </c>
      <c r="D43" s="3">
        <v>0</v>
      </c>
      <c r="E43" s="3">
        <v>10601800000</v>
      </c>
      <c r="F43" s="3">
        <v>83200000</v>
      </c>
      <c r="G43" s="3">
        <v>2019775546.27</v>
      </c>
      <c r="H43" s="3">
        <v>9276707.0299999993</v>
      </c>
      <c r="I43" s="3">
        <v>9276707.0299999993</v>
      </c>
    </row>
    <row r="44" spans="1:9" s="11" customFormat="1" ht="11.25" x14ac:dyDescent="0.25">
      <c r="A44" s="1" t="s">
        <v>125</v>
      </c>
      <c r="B44" s="2" t="s">
        <v>126</v>
      </c>
      <c r="C44" s="3">
        <v>398000000</v>
      </c>
      <c r="D44" s="3">
        <v>0</v>
      </c>
      <c r="E44" s="3">
        <v>263793943.63999999</v>
      </c>
      <c r="F44" s="3">
        <v>134206056.36</v>
      </c>
      <c r="G44" s="3">
        <v>229521943.63999999</v>
      </c>
      <c r="H44" s="3">
        <v>229521943.63999999</v>
      </c>
      <c r="I44" s="3">
        <v>229521943.63999999</v>
      </c>
    </row>
    <row r="45" spans="1:9" s="11" customFormat="1" ht="22.5" x14ac:dyDescent="0.25">
      <c r="A45" s="1" t="s">
        <v>127</v>
      </c>
      <c r="B45" s="2" t="s">
        <v>128</v>
      </c>
      <c r="C45" s="3">
        <v>66000000</v>
      </c>
      <c r="D45" s="3">
        <v>0</v>
      </c>
      <c r="E45" s="3">
        <v>15000000</v>
      </c>
      <c r="F45" s="3">
        <v>51000000</v>
      </c>
      <c r="G45" s="3">
        <v>15000000</v>
      </c>
      <c r="H45" s="3">
        <v>15000000</v>
      </c>
      <c r="I45" s="3">
        <v>15000000</v>
      </c>
    </row>
    <row r="46" spans="1:9" s="11" customFormat="1" ht="11.25" x14ac:dyDescent="0.25">
      <c r="A46" s="1" t="s">
        <v>129</v>
      </c>
      <c r="B46" s="2" t="s">
        <v>130</v>
      </c>
      <c r="C46" s="3">
        <v>10959000000</v>
      </c>
      <c r="D46" s="3">
        <v>0</v>
      </c>
      <c r="E46" s="3">
        <v>6113647486.7600002</v>
      </c>
      <c r="F46" s="3">
        <v>4845352513.2399998</v>
      </c>
      <c r="G46" s="3">
        <v>6113647486.7600002</v>
      </c>
      <c r="H46" s="3">
        <v>6113647486.7600002</v>
      </c>
      <c r="I46" s="3">
        <v>6113647486.7600002</v>
      </c>
    </row>
    <row r="47" spans="1:9" s="11" customFormat="1" ht="11.25" x14ac:dyDescent="0.25">
      <c r="A47" s="1" t="s">
        <v>131</v>
      </c>
      <c r="B47" s="2" t="s">
        <v>132</v>
      </c>
      <c r="C47" s="3">
        <v>8987000000</v>
      </c>
      <c r="D47" s="3">
        <v>0</v>
      </c>
      <c r="E47" s="3">
        <v>4827136690.54</v>
      </c>
      <c r="F47" s="3">
        <v>4159863309.46</v>
      </c>
      <c r="G47" s="3">
        <v>4827136690.54</v>
      </c>
      <c r="H47" s="3">
        <v>3257156137.54</v>
      </c>
      <c r="I47" s="3">
        <v>3257156137.54</v>
      </c>
    </row>
    <row r="48" spans="1:9" s="11" customFormat="1" ht="33.75" x14ac:dyDescent="0.25">
      <c r="A48" s="1" t="s">
        <v>133</v>
      </c>
      <c r="B48" s="2" t="s">
        <v>134</v>
      </c>
      <c r="C48" s="3">
        <v>1136000000</v>
      </c>
      <c r="D48" s="3">
        <v>0</v>
      </c>
      <c r="E48" s="3">
        <v>438000000</v>
      </c>
      <c r="F48" s="3">
        <v>698000000</v>
      </c>
      <c r="G48" s="3">
        <v>205759675.66</v>
      </c>
      <c r="H48" s="3">
        <v>205759675.66</v>
      </c>
      <c r="I48" s="3">
        <v>108854288.42</v>
      </c>
    </row>
    <row r="49" spans="1:9" s="11" customFormat="1" ht="22.5" x14ac:dyDescent="0.25">
      <c r="A49" s="1" t="s">
        <v>135</v>
      </c>
      <c r="B49" s="2" t="s">
        <v>136</v>
      </c>
      <c r="C49" s="3">
        <v>9138000000</v>
      </c>
      <c r="D49" s="3">
        <v>0</v>
      </c>
      <c r="E49" s="3">
        <v>4748804743.3100004</v>
      </c>
      <c r="F49" s="3">
        <v>4389195256.6899996</v>
      </c>
      <c r="G49" s="3">
        <v>4647037283.3100004</v>
      </c>
      <c r="H49" s="3">
        <v>4561391862.3100004</v>
      </c>
      <c r="I49" s="3">
        <v>4561391862.3100004</v>
      </c>
    </row>
    <row r="50" spans="1:9" s="11" customFormat="1" ht="11.25" x14ac:dyDescent="0.25">
      <c r="A50" s="1" t="s">
        <v>137</v>
      </c>
      <c r="B50" s="2" t="s">
        <v>138</v>
      </c>
      <c r="C50" s="3">
        <v>85952000000</v>
      </c>
      <c r="D50" s="3">
        <v>0</v>
      </c>
      <c r="E50" s="3">
        <v>52334060414.820007</v>
      </c>
      <c r="F50" s="3">
        <v>33617939585.18</v>
      </c>
      <c r="G50" s="3">
        <v>52030615947.820007</v>
      </c>
      <c r="H50" s="3">
        <v>43187566248.82</v>
      </c>
      <c r="I50" s="3">
        <v>43185136248.82</v>
      </c>
    </row>
    <row r="51" spans="1:9" s="11" customFormat="1" ht="22.5" x14ac:dyDescent="0.25">
      <c r="A51" s="1" t="s">
        <v>139</v>
      </c>
      <c r="B51" s="2" t="s">
        <v>140</v>
      </c>
      <c r="C51" s="3">
        <v>5536000000</v>
      </c>
      <c r="D51" s="3">
        <v>0</v>
      </c>
      <c r="E51" s="3">
        <v>2566124397.9000001</v>
      </c>
      <c r="F51" s="3">
        <v>2969875602.0999999</v>
      </c>
      <c r="G51" s="3">
        <v>2565784329.9000001</v>
      </c>
      <c r="H51" s="3">
        <v>2160046128.9000001</v>
      </c>
      <c r="I51" s="3">
        <v>2160046128.9000001</v>
      </c>
    </row>
    <row r="52" spans="1:9" s="11" customFormat="1" ht="11.25" x14ac:dyDescent="0.25">
      <c r="A52" s="1" t="s">
        <v>141</v>
      </c>
      <c r="B52" s="2" t="s">
        <v>142</v>
      </c>
      <c r="C52" s="3">
        <v>10025000000</v>
      </c>
      <c r="D52" s="3">
        <v>0</v>
      </c>
      <c r="E52" s="3">
        <v>9541831963.3500004</v>
      </c>
      <c r="F52" s="3">
        <v>483168036.64999998</v>
      </c>
      <c r="G52" s="3">
        <v>8762970559.8500004</v>
      </c>
      <c r="H52" s="3">
        <v>7351899705.8500004</v>
      </c>
      <c r="I52" s="3">
        <v>7351899705.8500004</v>
      </c>
    </row>
    <row r="53" spans="1:9" s="11" customFormat="1" ht="22.5" x14ac:dyDescent="0.25">
      <c r="A53" s="1" t="s">
        <v>143</v>
      </c>
      <c r="B53" s="2" t="s">
        <v>144</v>
      </c>
      <c r="C53" s="3">
        <v>30619000000</v>
      </c>
      <c r="D53" s="3">
        <v>0</v>
      </c>
      <c r="E53" s="3">
        <v>21516624377.170002</v>
      </c>
      <c r="F53" s="3">
        <v>9102375622.8299999</v>
      </c>
      <c r="G53" s="3">
        <v>18982390922.170002</v>
      </c>
      <c r="H53" s="3">
        <v>6610890770.1800003</v>
      </c>
      <c r="I53" s="3">
        <v>6591436993.1800003</v>
      </c>
    </row>
    <row r="54" spans="1:9" s="11" customFormat="1" ht="33.75" x14ac:dyDescent="0.25">
      <c r="A54" s="1" t="s">
        <v>145</v>
      </c>
      <c r="B54" s="2" t="s">
        <v>146</v>
      </c>
      <c r="C54" s="3">
        <v>11000000000</v>
      </c>
      <c r="D54" s="3">
        <v>0</v>
      </c>
      <c r="E54" s="3">
        <v>6666928426.3800001</v>
      </c>
      <c r="F54" s="3">
        <v>4333071573.6199999</v>
      </c>
      <c r="G54" s="3">
        <v>5063180893.6400003</v>
      </c>
      <c r="H54" s="3">
        <v>4927838661.6400003</v>
      </c>
      <c r="I54" s="3">
        <v>4927838661.6400003</v>
      </c>
    </row>
    <row r="55" spans="1:9" s="11" customFormat="1" ht="11.25" x14ac:dyDescent="0.25">
      <c r="A55" s="1" t="s">
        <v>147</v>
      </c>
      <c r="B55" s="2" t="s">
        <v>148</v>
      </c>
      <c r="C55" s="3">
        <v>58000000000</v>
      </c>
      <c r="D55" s="3">
        <v>0</v>
      </c>
      <c r="E55" s="3">
        <v>40407023128.540001</v>
      </c>
      <c r="F55" s="3">
        <v>17592976871.459999</v>
      </c>
      <c r="G55" s="3">
        <v>39425532714.540001</v>
      </c>
      <c r="H55" s="3">
        <v>22415218996.990002</v>
      </c>
      <c r="I55" s="3">
        <v>22415218996.990002</v>
      </c>
    </row>
    <row r="56" spans="1:9" s="11" customFormat="1" ht="33.75" x14ac:dyDescent="0.25">
      <c r="A56" s="1" t="s">
        <v>149</v>
      </c>
      <c r="B56" s="2" t="s">
        <v>150</v>
      </c>
      <c r="C56" s="3">
        <v>7930000000</v>
      </c>
      <c r="D56" s="3">
        <v>0</v>
      </c>
      <c r="E56" s="3">
        <v>4547221720.1599998</v>
      </c>
      <c r="F56" s="3">
        <v>3382778279.8400002</v>
      </c>
      <c r="G56" s="3">
        <v>4513647220.1599998</v>
      </c>
      <c r="H56" s="3">
        <v>4513647220.1599998</v>
      </c>
      <c r="I56" s="3">
        <v>4513647220.1599998</v>
      </c>
    </row>
    <row r="57" spans="1:9" s="11" customFormat="1" ht="33.75" x14ac:dyDescent="0.25">
      <c r="A57" s="1" t="s">
        <v>151</v>
      </c>
      <c r="B57" s="2" t="s">
        <v>152</v>
      </c>
      <c r="C57" s="3">
        <v>12700000000</v>
      </c>
      <c r="D57" s="3">
        <v>0</v>
      </c>
      <c r="E57" s="3">
        <v>6447515504.2700005</v>
      </c>
      <c r="F57" s="3">
        <v>6252484495.7299995</v>
      </c>
      <c r="G57" s="3">
        <v>6447515504.2700005</v>
      </c>
      <c r="H57" s="3">
        <v>5909142592.2700005</v>
      </c>
      <c r="I57" s="3">
        <v>5909142592.2700005</v>
      </c>
    </row>
    <row r="58" spans="1:9" s="11" customFormat="1" ht="45" x14ac:dyDescent="0.25">
      <c r="A58" s="1" t="s">
        <v>153</v>
      </c>
      <c r="B58" s="2" t="s">
        <v>154</v>
      </c>
      <c r="C58" s="3">
        <v>230312000000</v>
      </c>
      <c r="D58" s="3">
        <v>0</v>
      </c>
      <c r="E58" s="3">
        <v>196813777784.03</v>
      </c>
      <c r="F58" s="3">
        <v>33498222215.970001</v>
      </c>
      <c r="G58" s="3">
        <v>149406503132.03</v>
      </c>
      <c r="H58" s="3">
        <v>403295847.02999997</v>
      </c>
      <c r="I58" s="3">
        <v>403295847.02999997</v>
      </c>
    </row>
    <row r="59" spans="1:9" s="11" customFormat="1" ht="11.25" x14ac:dyDescent="0.25">
      <c r="A59" s="1" t="s">
        <v>155</v>
      </c>
      <c r="B59" s="2" t="s">
        <v>156</v>
      </c>
      <c r="C59" s="3">
        <v>309000000</v>
      </c>
      <c r="D59" s="3">
        <v>0</v>
      </c>
      <c r="E59" s="3">
        <v>80000000</v>
      </c>
      <c r="F59" s="3">
        <v>229000000</v>
      </c>
      <c r="G59" s="3">
        <v>40000000</v>
      </c>
      <c r="H59" s="3">
        <v>2600000</v>
      </c>
      <c r="I59" s="3">
        <v>2600000</v>
      </c>
    </row>
    <row r="60" spans="1:9" s="11" customFormat="1" ht="22.5" x14ac:dyDescent="0.25">
      <c r="A60" s="1" t="s">
        <v>157</v>
      </c>
      <c r="B60" s="2" t="s">
        <v>158</v>
      </c>
      <c r="C60" s="3">
        <v>4252000000</v>
      </c>
      <c r="D60" s="3">
        <v>0</v>
      </c>
      <c r="E60" s="3">
        <v>4166758735</v>
      </c>
      <c r="F60" s="3">
        <v>85241265</v>
      </c>
      <c r="G60" s="3">
        <v>4048677591.25</v>
      </c>
      <c r="H60" s="3">
        <v>4048677591.25</v>
      </c>
      <c r="I60" s="3">
        <v>4048677591.25</v>
      </c>
    </row>
    <row r="61" spans="1:9" s="11" customFormat="1" ht="45" x14ac:dyDescent="0.25">
      <c r="A61" s="1" t="s">
        <v>159</v>
      </c>
      <c r="B61" s="2" t="s">
        <v>160</v>
      </c>
      <c r="C61" s="3">
        <v>901000000</v>
      </c>
      <c r="D61" s="3">
        <v>0</v>
      </c>
      <c r="E61" s="3">
        <v>587150323.82000005</v>
      </c>
      <c r="F61" s="3">
        <v>313849676.18000001</v>
      </c>
      <c r="G61" s="3">
        <v>499756894.22000003</v>
      </c>
      <c r="H61" s="3">
        <v>499756894.22000003</v>
      </c>
      <c r="I61" s="3">
        <v>499756894.22000003</v>
      </c>
    </row>
    <row r="62" spans="1:9" s="11" customFormat="1" ht="11.25" x14ac:dyDescent="0.25">
      <c r="A62" s="1" t="s">
        <v>161</v>
      </c>
      <c r="B62" s="2" t="s">
        <v>162</v>
      </c>
      <c r="C62" s="3">
        <v>720000000</v>
      </c>
      <c r="D62" s="3">
        <v>0</v>
      </c>
      <c r="E62" s="3">
        <v>644330625.28999996</v>
      </c>
      <c r="F62" s="3">
        <v>75669374.710000008</v>
      </c>
      <c r="G62" s="3">
        <v>644330625.28999996</v>
      </c>
      <c r="H62" s="3">
        <v>644330625.28999996</v>
      </c>
      <c r="I62" s="3">
        <v>644330625.28999996</v>
      </c>
    </row>
    <row r="63" spans="1:9" s="11" customFormat="1" ht="22.5" x14ac:dyDescent="0.25">
      <c r="A63" s="1" t="s">
        <v>163</v>
      </c>
      <c r="B63" s="2" t="s">
        <v>164</v>
      </c>
      <c r="C63" s="3">
        <v>9769000000</v>
      </c>
      <c r="D63" s="3">
        <v>0</v>
      </c>
      <c r="E63" s="3">
        <v>7000000000</v>
      </c>
      <c r="F63" s="3">
        <v>2769000000</v>
      </c>
      <c r="G63" s="3">
        <v>680645578.10000002</v>
      </c>
      <c r="H63" s="3">
        <v>348760382.16000003</v>
      </c>
      <c r="I63" s="3">
        <v>289048054.24000001</v>
      </c>
    </row>
    <row r="64" spans="1:9" s="12" customFormat="1" ht="11.25" x14ac:dyDescent="0.25">
      <c r="A64" s="16" t="s">
        <v>26</v>
      </c>
      <c r="B64" s="16"/>
      <c r="C64" s="4">
        <f t="shared" ref="C64:I64" si="0">SUM(C6:C63)</f>
        <v>545865000000</v>
      </c>
      <c r="D64" s="4">
        <f t="shared" si="0"/>
        <v>0</v>
      </c>
      <c r="E64" s="4">
        <f t="shared" si="0"/>
        <v>393470112107.03003</v>
      </c>
      <c r="F64" s="4">
        <f t="shared" si="0"/>
        <v>152394887892.97</v>
      </c>
      <c r="G64" s="4">
        <f t="shared" si="0"/>
        <v>323825495437.0899</v>
      </c>
      <c r="H64" s="4">
        <f t="shared" si="0"/>
        <v>129551923672.91</v>
      </c>
      <c r="I64" s="4">
        <f t="shared" si="0"/>
        <v>129366448718.59001</v>
      </c>
    </row>
    <row r="65" spans="1:9" s="11" customFormat="1" ht="22.5" x14ac:dyDescent="0.25">
      <c r="A65" s="1" t="s">
        <v>165</v>
      </c>
      <c r="B65" s="2" t="s">
        <v>166</v>
      </c>
      <c r="C65" s="3">
        <v>1976080926</v>
      </c>
      <c r="D65" s="3">
        <v>0</v>
      </c>
      <c r="E65" s="3">
        <v>0</v>
      </c>
      <c r="F65" s="3">
        <v>1976080926</v>
      </c>
      <c r="G65" s="3">
        <v>0</v>
      </c>
      <c r="H65" s="3">
        <v>0</v>
      </c>
      <c r="I65" s="3">
        <v>0</v>
      </c>
    </row>
    <row r="66" spans="1:9" s="11" customFormat="1" ht="22.5" x14ac:dyDescent="0.25">
      <c r="A66" s="1" t="s">
        <v>167</v>
      </c>
      <c r="B66" s="2" t="s">
        <v>168</v>
      </c>
      <c r="C66" s="3">
        <v>1906486422</v>
      </c>
      <c r="D66" s="3">
        <v>0</v>
      </c>
      <c r="E66" s="3">
        <v>0</v>
      </c>
      <c r="F66" s="3">
        <v>1906486422</v>
      </c>
      <c r="G66" s="3">
        <v>0</v>
      </c>
      <c r="H66" s="3">
        <v>0</v>
      </c>
      <c r="I66" s="3">
        <v>0</v>
      </c>
    </row>
    <row r="67" spans="1:9" s="11" customFormat="1" ht="22.5" x14ac:dyDescent="0.25">
      <c r="A67" s="1" t="s">
        <v>169</v>
      </c>
      <c r="B67" s="2" t="s">
        <v>170</v>
      </c>
      <c r="C67" s="3">
        <v>102561600</v>
      </c>
      <c r="D67" s="3">
        <v>0</v>
      </c>
      <c r="E67" s="3">
        <v>0</v>
      </c>
      <c r="F67" s="3">
        <v>102561600</v>
      </c>
      <c r="G67" s="3">
        <v>0</v>
      </c>
      <c r="H67" s="3">
        <v>0</v>
      </c>
      <c r="I67" s="3">
        <v>0</v>
      </c>
    </row>
    <row r="68" spans="1:9" s="11" customFormat="1" ht="33.75" x14ac:dyDescent="0.25">
      <c r="A68" s="1" t="s">
        <v>171</v>
      </c>
      <c r="B68" s="2" t="s">
        <v>172</v>
      </c>
      <c r="C68" s="3">
        <v>91977000</v>
      </c>
      <c r="D68" s="3">
        <v>0</v>
      </c>
      <c r="E68" s="3">
        <v>0</v>
      </c>
      <c r="F68" s="3">
        <v>91977000</v>
      </c>
      <c r="G68" s="3">
        <v>0</v>
      </c>
      <c r="H68" s="3">
        <v>0</v>
      </c>
      <c r="I68" s="3">
        <v>0</v>
      </c>
    </row>
    <row r="69" spans="1:9" s="11" customFormat="1" ht="45" x14ac:dyDescent="0.25">
      <c r="A69" s="1" t="s">
        <v>173</v>
      </c>
      <c r="B69" s="2" t="s">
        <v>174</v>
      </c>
      <c r="C69" s="3">
        <v>61081750</v>
      </c>
      <c r="D69" s="3">
        <v>0</v>
      </c>
      <c r="E69" s="3">
        <v>0</v>
      </c>
      <c r="F69" s="3">
        <v>61081750</v>
      </c>
      <c r="G69" s="3">
        <v>0</v>
      </c>
      <c r="H69" s="3">
        <v>0</v>
      </c>
      <c r="I69" s="3">
        <v>0</v>
      </c>
    </row>
    <row r="70" spans="1:9" s="11" customFormat="1" ht="33.75" x14ac:dyDescent="0.25">
      <c r="A70" s="1" t="s">
        <v>175</v>
      </c>
      <c r="B70" s="2" t="s">
        <v>176</v>
      </c>
      <c r="C70" s="3">
        <v>194773062</v>
      </c>
      <c r="D70" s="3">
        <v>0</v>
      </c>
      <c r="E70" s="3">
        <v>0</v>
      </c>
      <c r="F70" s="3">
        <v>194773062</v>
      </c>
      <c r="G70" s="3">
        <v>0</v>
      </c>
      <c r="H70" s="3">
        <v>0</v>
      </c>
      <c r="I70" s="3">
        <v>0</v>
      </c>
    </row>
    <row r="71" spans="1:9" s="11" customFormat="1" ht="33.75" x14ac:dyDescent="0.25">
      <c r="A71" s="1" t="s">
        <v>177</v>
      </c>
      <c r="B71" s="2" t="s">
        <v>178</v>
      </c>
      <c r="C71" s="3">
        <v>7781722</v>
      </c>
      <c r="D71" s="3">
        <v>0</v>
      </c>
      <c r="E71" s="3">
        <v>0</v>
      </c>
      <c r="F71" s="3">
        <v>7781722</v>
      </c>
      <c r="G71" s="3">
        <v>0</v>
      </c>
      <c r="H71" s="3">
        <v>0</v>
      </c>
      <c r="I71" s="3">
        <v>0</v>
      </c>
    </row>
    <row r="72" spans="1:9" s="11" customFormat="1" ht="22.5" x14ac:dyDescent="0.25">
      <c r="A72" s="1" t="s">
        <v>179</v>
      </c>
      <c r="B72" s="2" t="s">
        <v>180</v>
      </c>
      <c r="C72" s="3">
        <v>842766000</v>
      </c>
      <c r="D72" s="3">
        <v>0</v>
      </c>
      <c r="E72" s="3">
        <v>0</v>
      </c>
      <c r="F72" s="3">
        <v>842766000</v>
      </c>
      <c r="G72" s="3">
        <v>0</v>
      </c>
      <c r="H72" s="3">
        <v>0</v>
      </c>
      <c r="I72" s="3">
        <v>0</v>
      </c>
    </row>
    <row r="73" spans="1:9" s="11" customFormat="1" ht="45" x14ac:dyDescent="0.25">
      <c r="A73" s="1" t="s">
        <v>181</v>
      </c>
      <c r="B73" s="2" t="s">
        <v>182</v>
      </c>
      <c r="C73" s="3">
        <v>862190965</v>
      </c>
      <c r="D73" s="3">
        <v>0</v>
      </c>
      <c r="E73" s="3">
        <v>781725995.5</v>
      </c>
      <c r="F73" s="3">
        <v>80464969.5</v>
      </c>
      <c r="G73" s="3">
        <v>781725995.5</v>
      </c>
      <c r="H73" s="3">
        <v>781725995.5</v>
      </c>
      <c r="I73" s="3">
        <v>781725995.5</v>
      </c>
    </row>
    <row r="74" spans="1:9" s="11" customFormat="1" ht="22.5" x14ac:dyDescent="0.25">
      <c r="A74" s="1" t="s">
        <v>183</v>
      </c>
      <c r="B74" s="2" t="s">
        <v>184</v>
      </c>
      <c r="C74" s="3">
        <v>40273092</v>
      </c>
      <c r="D74" s="3">
        <v>0</v>
      </c>
      <c r="E74" s="3">
        <v>0</v>
      </c>
      <c r="F74" s="3">
        <v>40273092</v>
      </c>
      <c r="G74" s="3">
        <v>0</v>
      </c>
      <c r="H74" s="3">
        <v>0</v>
      </c>
      <c r="I74" s="3">
        <v>0</v>
      </c>
    </row>
    <row r="75" spans="1:9" s="11" customFormat="1" ht="22.5" x14ac:dyDescent="0.25">
      <c r="A75" s="1" t="s">
        <v>185</v>
      </c>
      <c r="B75" s="2" t="s">
        <v>186</v>
      </c>
      <c r="C75" s="3">
        <v>67318608</v>
      </c>
      <c r="D75" s="3">
        <v>0</v>
      </c>
      <c r="E75" s="3">
        <v>62230844.479999997</v>
      </c>
      <c r="F75" s="3">
        <v>5087763.5199999996</v>
      </c>
      <c r="G75" s="3">
        <v>62230844.479999997</v>
      </c>
      <c r="H75" s="3">
        <v>62230844.479999997</v>
      </c>
      <c r="I75" s="3">
        <v>62230844.479999997</v>
      </c>
    </row>
    <row r="76" spans="1:9" s="11" customFormat="1" ht="33.75" x14ac:dyDescent="0.25">
      <c r="A76" s="1" t="s">
        <v>187</v>
      </c>
      <c r="B76" s="2" t="s">
        <v>188</v>
      </c>
      <c r="C76" s="3">
        <v>85821020</v>
      </c>
      <c r="D76" s="3">
        <v>0</v>
      </c>
      <c r="E76" s="3">
        <v>77901652.120000005</v>
      </c>
      <c r="F76" s="3">
        <v>7919367.8799999999</v>
      </c>
      <c r="G76" s="3">
        <v>77901652.120000005</v>
      </c>
      <c r="H76" s="3">
        <v>77901652.120000005</v>
      </c>
      <c r="I76" s="3">
        <v>77901652.120000005</v>
      </c>
    </row>
    <row r="77" spans="1:9" s="11" customFormat="1" ht="33.75" x14ac:dyDescent="0.25">
      <c r="A77" s="1" t="s">
        <v>189</v>
      </c>
      <c r="B77" s="2" t="s">
        <v>190</v>
      </c>
      <c r="C77" s="3">
        <v>376737370</v>
      </c>
      <c r="D77" s="3">
        <v>0</v>
      </c>
      <c r="E77" s="3">
        <v>341972905.22000003</v>
      </c>
      <c r="F77" s="3">
        <v>34764464.780000001</v>
      </c>
      <c r="G77" s="3">
        <v>341972905.22000003</v>
      </c>
      <c r="H77" s="3">
        <v>341972905.22000003</v>
      </c>
      <c r="I77" s="3">
        <v>341972905.22000003</v>
      </c>
    </row>
    <row r="78" spans="1:9" s="11" customFormat="1" ht="22.5" x14ac:dyDescent="0.25">
      <c r="A78" s="1" t="s">
        <v>191</v>
      </c>
      <c r="B78" s="2" t="s">
        <v>192</v>
      </c>
      <c r="C78" s="3">
        <v>15537696</v>
      </c>
      <c r="D78" s="3">
        <v>0</v>
      </c>
      <c r="E78" s="3">
        <v>0</v>
      </c>
      <c r="F78" s="3">
        <v>15537696</v>
      </c>
      <c r="G78" s="3">
        <v>0</v>
      </c>
      <c r="H78" s="3">
        <v>0</v>
      </c>
      <c r="I78" s="3">
        <v>0</v>
      </c>
    </row>
    <row r="79" spans="1:9" s="11" customFormat="1" ht="22.5" x14ac:dyDescent="0.25">
      <c r="A79" s="1" t="s">
        <v>193</v>
      </c>
      <c r="B79" s="2" t="s">
        <v>194</v>
      </c>
      <c r="C79" s="3">
        <v>15845712</v>
      </c>
      <c r="D79" s="3">
        <v>0</v>
      </c>
      <c r="E79" s="3">
        <v>0</v>
      </c>
      <c r="F79" s="3">
        <v>15845712</v>
      </c>
      <c r="G79" s="3">
        <v>0</v>
      </c>
      <c r="H79" s="3">
        <v>0</v>
      </c>
      <c r="I79" s="3">
        <v>0</v>
      </c>
    </row>
    <row r="80" spans="1:9" s="11" customFormat="1" ht="56.25" x14ac:dyDescent="0.25">
      <c r="A80" s="1" t="s">
        <v>195</v>
      </c>
      <c r="B80" s="2" t="s">
        <v>196</v>
      </c>
      <c r="C80" s="3">
        <v>22523670</v>
      </c>
      <c r="D80" s="3">
        <v>0</v>
      </c>
      <c r="E80" s="3">
        <v>20821390.199999999</v>
      </c>
      <c r="F80" s="3">
        <v>1702279.8</v>
      </c>
      <c r="G80" s="3">
        <v>20821390.199999999</v>
      </c>
      <c r="H80" s="3">
        <v>20821390.199999999</v>
      </c>
      <c r="I80" s="3">
        <v>20821390.199999999</v>
      </c>
    </row>
    <row r="81" spans="1:9" s="11" customFormat="1" ht="33.75" x14ac:dyDescent="0.25">
      <c r="A81" s="1" t="s">
        <v>197</v>
      </c>
      <c r="B81" s="2" t="s">
        <v>198</v>
      </c>
      <c r="C81" s="3">
        <v>66013818</v>
      </c>
      <c r="D81" s="3">
        <v>0</v>
      </c>
      <c r="E81" s="3">
        <v>61024667.079999998</v>
      </c>
      <c r="F81" s="3">
        <v>4989150.92</v>
      </c>
      <c r="G81" s="3">
        <v>61024667.079999998</v>
      </c>
      <c r="H81" s="3">
        <v>61024667.079999998</v>
      </c>
      <c r="I81" s="3">
        <v>61024667.079999998</v>
      </c>
    </row>
    <row r="82" spans="1:9" s="11" customFormat="1" ht="78.75" x14ac:dyDescent="0.25">
      <c r="A82" s="1" t="s">
        <v>199</v>
      </c>
      <c r="B82" s="2" t="s">
        <v>200</v>
      </c>
      <c r="C82" s="3">
        <v>43759662</v>
      </c>
      <c r="D82" s="3">
        <v>0</v>
      </c>
      <c r="E82" s="3">
        <v>40452421.719999999</v>
      </c>
      <c r="F82" s="3">
        <v>3307240.28</v>
      </c>
      <c r="G82" s="3">
        <v>40452421.719999999</v>
      </c>
      <c r="H82" s="3">
        <v>40452421.719999999</v>
      </c>
      <c r="I82" s="3">
        <v>40452421.719999999</v>
      </c>
    </row>
    <row r="83" spans="1:9" s="11" customFormat="1" ht="45" x14ac:dyDescent="0.25">
      <c r="A83" s="1" t="s">
        <v>201</v>
      </c>
      <c r="B83" s="2" t="s">
        <v>202</v>
      </c>
      <c r="C83" s="3">
        <v>68789032</v>
      </c>
      <c r="D83" s="3">
        <v>0</v>
      </c>
      <c r="E83" s="3">
        <v>0</v>
      </c>
      <c r="F83" s="3">
        <v>68789032</v>
      </c>
      <c r="G83" s="3">
        <v>0</v>
      </c>
      <c r="H83" s="3">
        <v>0</v>
      </c>
      <c r="I83" s="3">
        <v>0</v>
      </c>
    </row>
    <row r="84" spans="1:9" s="11" customFormat="1" ht="22.5" x14ac:dyDescent="0.25">
      <c r="A84" s="1" t="s">
        <v>203</v>
      </c>
      <c r="B84" s="2" t="s">
        <v>204</v>
      </c>
      <c r="C84" s="3">
        <v>4017144640</v>
      </c>
      <c r="D84" s="3">
        <v>0</v>
      </c>
      <c r="E84" s="3">
        <v>3646451699.8400002</v>
      </c>
      <c r="F84" s="3">
        <v>370692940.16000003</v>
      </c>
      <c r="G84" s="3">
        <v>3646451699.8400002</v>
      </c>
      <c r="H84" s="3">
        <v>3646451699.8400002</v>
      </c>
      <c r="I84" s="3">
        <v>3646451699.8400002</v>
      </c>
    </row>
    <row r="85" spans="1:9" s="11" customFormat="1" ht="22.5" x14ac:dyDescent="0.25">
      <c r="A85" s="1" t="s">
        <v>205</v>
      </c>
      <c r="B85" s="2" t="s">
        <v>206</v>
      </c>
      <c r="C85" s="3">
        <v>26801650</v>
      </c>
      <c r="D85" s="3">
        <v>0</v>
      </c>
      <c r="E85" s="3">
        <v>24328454.899999999</v>
      </c>
      <c r="F85" s="3">
        <v>2473195.1</v>
      </c>
      <c r="G85" s="3">
        <v>24328454.899999999</v>
      </c>
      <c r="H85" s="3">
        <v>24328454.899999999</v>
      </c>
      <c r="I85" s="3">
        <v>24328454.899999999</v>
      </c>
    </row>
    <row r="86" spans="1:9" s="11" customFormat="1" ht="11.25" x14ac:dyDescent="0.25">
      <c r="A86" s="1" t="s">
        <v>207</v>
      </c>
      <c r="B86" s="2" t="s">
        <v>208</v>
      </c>
      <c r="C86" s="3">
        <v>28000000</v>
      </c>
      <c r="D86" s="3">
        <v>0</v>
      </c>
      <c r="E86" s="3">
        <v>28000000</v>
      </c>
      <c r="F86" s="3">
        <v>0</v>
      </c>
      <c r="G86" s="3">
        <v>28000000</v>
      </c>
      <c r="H86" s="3">
        <v>28000000</v>
      </c>
      <c r="I86" s="3">
        <v>28000000</v>
      </c>
    </row>
    <row r="87" spans="1:9" s="11" customFormat="1" ht="45" x14ac:dyDescent="0.25">
      <c r="A87" s="1" t="s">
        <v>209</v>
      </c>
      <c r="B87" s="2" t="s">
        <v>210</v>
      </c>
      <c r="C87" s="3">
        <v>427075235</v>
      </c>
      <c r="D87" s="3">
        <v>0</v>
      </c>
      <c r="E87" s="3">
        <v>0</v>
      </c>
      <c r="F87" s="3">
        <v>427075235</v>
      </c>
      <c r="G87" s="3">
        <v>0</v>
      </c>
      <c r="H87" s="3">
        <v>0</v>
      </c>
      <c r="I87" s="3">
        <v>0</v>
      </c>
    </row>
    <row r="88" spans="1:9" s="11" customFormat="1" ht="33.75" x14ac:dyDescent="0.25">
      <c r="A88" s="1" t="s">
        <v>211</v>
      </c>
      <c r="B88" s="2" t="s">
        <v>212</v>
      </c>
      <c r="C88" s="3">
        <v>1508761030</v>
      </c>
      <c r="D88" s="3">
        <v>0</v>
      </c>
      <c r="E88" s="3">
        <v>1369536005.1800001</v>
      </c>
      <c r="F88" s="3">
        <v>139225024.81999999</v>
      </c>
      <c r="G88" s="3">
        <v>1369536005.1800001</v>
      </c>
      <c r="H88" s="3">
        <v>1369536005.1800001</v>
      </c>
      <c r="I88" s="3">
        <v>1369536005.1800001</v>
      </c>
    </row>
    <row r="89" spans="1:9" s="11" customFormat="1" ht="22.5" x14ac:dyDescent="0.25">
      <c r="A89" s="1" t="s">
        <v>213</v>
      </c>
      <c r="B89" s="2" t="s">
        <v>214</v>
      </c>
      <c r="C89" s="3">
        <v>11028684</v>
      </c>
      <c r="D89" s="3">
        <v>0</v>
      </c>
      <c r="E89" s="3">
        <v>0</v>
      </c>
      <c r="F89" s="3">
        <v>11028684</v>
      </c>
      <c r="G89" s="3">
        <v>0</v>
      </c>
      <c r="H89" s="3">
        <v>0</v>
      </c>
      <c r="I89" s="3">
        <v>0</v>
      </c>
    </row>
    <row r="90" spans="1:9" s="11" customFormat="1" ht="22.5" x14ac:dyDescent="0.25">
      <c r="A90" s="1" t="s">
        <v>215</v>
      </c>
      <c r="B90" s="2" t="s">
        <v>216</v>
      </c>
      <c r="C90" s="3">
        <v>36363000</v>
      </c>
      <c r="D90" s="3">
        <v>0</v>
      </c>
      <c r="E90" s="3">
        <v>33614780</v>
      </c>
      <c r="F90" s="3">
        <v>2748220</v>
      </c>
      <c r="G90" s="3">
        <v>33614780</v>
      </c>
      <c r="H90" s="3">
        <v>33614780</v>
      </c>
      <c r="I90" s="3">
        <v>33614780</v>
      </c>
    </row>
    <row r="91" spans="1:9" s="11" customFormat="1" ht="33.75" x14ac:dyDescent="0.25">
      <c r="A91" s="1" t="s">
        <v>217</v>
      </c>
      <c r="B91" s="2" t="s">
        <v>218</v>
      </c>
      <c r="C91" s="3">
        <v>797000000</v>
      </c>
      <c r="D91" s="3">
        <v>0</v>
      </c>
      <c r="E91" s="3">
        <v>194785569</v>
      </c>
      <c r="F91" s="3">
        <v>602214431</v>
      </c>
      <c r="G91" s="3">
        <v>184113087</v>
      </c>
      <c r="H91" s="3">
        <v>184113087</v>
      </c>
      <c r="I91" s="3">
        <v>184113087</v>
      </c>
    </row>
    <row r="92" spans="1:9" s="11" customFormat="1" ht="33.75" x14ac:dyDescent="0.25">
      <c r="A92" s="1" t="s">
        <v>219</v>
      </c>
      <c r="B92" s="2" t="s">
        <v>220</v>
      </c>
      <c r="C92" s="3">
        <v>248124000</v>
      </c>
      <c r="D92" s="3">
        <v>0</v>
      </c>
      <c r="E92" s="3">
        <v>0</v>
      </c>
      <c r="F92" s="3">
        <v>248124000</v>
      </c>
      <c r="G92" s="3">
        <v>0</v>
      </c>
      <c r="H92" s="3">
        <v>0</v>
      </c>
      <c r="I92" s="3">
        <v>0</v>
      </c>
    </row>
    <row r="93" spans="1:9" s="11" customFormat="1" ht="22.5" x14ac:dyDescent="0.25">
      <c r="A93" s="1" t="s">
        <v>221</v>
      </c>
      <c r="B93" s="2" t="s">
        <v>222</v>
      </c>
      <c r="C93" s="3">
        <v>112729578</v>
      </c>
      <c r="D93" s="3">
        <v>0</v>
      </c>
      <c r="E93" s="3">
        <v>0</v>
      </c>
      <c r="F93" s="3">
        <v>112729578</v>
      </c>
      <c r="G93" s="3">
        <v>0</v>
      </c>
      <c r="H93" s="3">
        <v>0</v>
      </c>
      <c r="I93" s="3">
        <v>0</v>
      </c>
    </row>
    <row r="94" spans="1:9" s="11" customFormat="1" ht="56.25" x14ac:dyDescent="0.25">
      <c r="A94" s="1" t="s">
        <v>223</v>
      </c>
      <c r="B94" s="2" t="s">
        <v>224</v>
      </c>
      <c r="C94" s="3">
        <v>1069500000</v>
      </c>
      <c r="D94" s="3">
        <v>0</v>
      </c>
      <c r="E94" s="3">
        <v>0</v>
      </c>
      <c r="F94" s="3">
        <v>1069500000</v>
      </c>
      <c r="G94" s="3">
        <v>0</v>
      </c>
      <c r="H94" s="3">
        <v>0</v>
      </c>
      <c r="I94" s="3">
        <v>0</v>
      </c>
    </row>
    <row r="95" spans="1:9" s="11" customFormat="1" ht="22.5" x14ac:dyDescent="0.25">
      <c r="A95" s="1" t="s">
        <v>225</v>
      </c>
      <c r="B95" s="2" t="s">
        <v>226</v>
      </c>
      <c r="C95" s="3">
        <v>1069500000</v>
      </c>
      <c r="D95" s="3">
        <v>0</v>
      </c>
      <c r="E95" s="3">
        <v>0</v>
      </c>
      <c r="F95" s="3">
        <v>1069500000</v>
      </c>
      <c r="G95" s="3">
        <v>0</v>
      </c>
      <c r="H95" s="3">
        <v>0</v>
      </c>
      <c r="I95" s="3">
        <v>0</v>
      </c>
    </row>
    <row r="96" spans="1:9" s="11" customFormat="1" ht="22.5" x14ac:dyDescent="0.25">
      <c r="A96" s="1" t="s">
        <v>227</v>
      </c>
      <c r="B96" s="2" t="s">
        <v>228</v>
      </c>
      <c r="C96" s="3">
        <v>6732000000</v>
      </c>
      <c r="D96" s="3">
        <v>0</v>
      </c>
      <c r="E96" s="3">
        <v>0</v>
      </c>
      <c r="F96" s="3">
        <v>6732000000</v>
      </c>
      <c r="G96" s="3">
        <v>0</v>
      </c>
      <c r="H96" s="3">
        <v>0</v>
      </c>
      <c r="I96" s="3">
        <v>0</v>
      </c>
    </row>
    <row r="97" spans="1:9" s="11" customFormat="1" ht="33.75" x14ac:dyDescent="0.25">
      <c r="A97" s="1" t="s">
        <v>229</v>
      </c>
      <c r="B97" s="2" t="s">
        <v>230</v>
      </c>
      <c r="C97" s="3">
        <v>322103454</v>
      </c>
      <c r="D97" s="3">
        <v>0</v>
      </c>
      <c r="E97" s="3">
        <v>297759721.24000001</v>
      </c>
      <c r="F97" s="3">
        <v>24343732.760000002</v>
      </c>
      <c r="G97" s="3">
        <v>297759721.24000001</v>
      </c>
      <c r="H97" s="3">
        <v>297759721.24000001</v>
      </c>
      <c r="I97" s="3">
        <v>297759721.24000001</v>
      </c>
    </row>
    <row r="98" spans="1:9" s="11" customFormat="1" ht="33.75" x14ac:dyDescent="0.25">
      <c r="A98" s="1" t="s">
        <v>231</v>
      </c>
      <c r="B98" s="2" t="s">
        <v>232</v>
      </c>
      <c r="C98" s="3">
        <v>17823089160</v>
      </c>
      <c r="D98" s="3">
        <v>0</v>
      </c>
      <c r="E98" s="3">
        <v>0</v>
      </c>
      <c r="F98" s="3">
        <v>17823089160</v>
      </c>
      <c r="G98" s="3">
        <v>0</v>
      </c>
      <c r="H98" s="3">
        <v>0</v>
      </c>
      <c r="I98" s="3">
        <v>0</v>
      </c>
    </row>
    <row r="99" spans="1:9" s="11" customFormat="1" ht="33.75" x14ac:dyDescent="0.25">
      <c r="A99" s="1" t="s">
        <v>233</v>
      </c>
      <c r="B99" s="2" t="s">
        <v>234</v>
      </c>
      <c r="C99" s="3">
        <v>99663120</v>
      </c>
      <c r="D99" s="3">
        <v>0</v>
      </c>
      <c r="E99" s="3">
        <v>90466434.719999999</v>
      </c>
      <c r="F99" s="3">
        <v>9196685.2799999993</v>
      </c>
      <c r="G99" s="3">
        <v>90466434.719999999</v>
      </c>
      <c r="H99" s="3">
        <v>90466434.719999999</v>
      </c>
      <c r="I99" s="3">
        <v>90466434.719999999</v>
      </c>
    </row>
    <row r="100" spans="1:9" s="11" customFormat="1" ht="22.5" x14ac:dyDescent="0.25">
      <c r="A100" s="1" t="s">
        <v>235</v>
      </c>
      <c r="B100" s="2" t="s">
        <v>236</v>
      </c>
      <c r="C100" s="3">
        <v>62707500</v>
      </c>
      <c r="D100" s="3">
        <v>0</v>
      </c>
      <c r="E100" s="3">
        <v>0</v>
      </c>
      <c r="F100" s="3">
        <v>62707500</v>
      </c>
      <c r="G100" s="3">
        <v>0</v>
      </c>
      <c r="H100" s="3">
        <v>0</v>
      </c>
      <c r="I100" s="3">
        <v>0</v>
      </c>
    </row>
    <row r="101" spans="1:9" s="11" customFormat="1" ht="33.75" x14ac:dyDescent="0.25">
      <c r="A101" s="1" t="s">
        <v>237</v>
      </c>
      <c r="B101" s="2" t="s">
        <v>238</v>
      </c>
      <c r="C101" s="3">
        <v>393576000</v>
      </c>
      <c r="D101" s="3">
        <v>0</v>
      </c>
      <c r="E101" s="3">
        <v>0</v>
      </c>
      <c r="F101" s="3">
        <v>393576000</v>
      </c>
      <c r="G101" s="3">
        <v>0</v>
      </c>
      <c r="H101" s="3">
        <v>0</v>
      </c>
      <c r="I101" s="3">
        <v>0</v>
      </c>
    </row>
    <row r="102" spans="1:9" s="11" customFormat="1" ht="22.5" x14ac:dyDescent="0.25">
      <c r="A102" s="1" t="s">
        <v>239</v>
      </c>
      <c r="B102" s="2" t="s">
        <v>240</v>
      </c>
      <c r="C102" s="3">
        <v>270583500</v>
      </c>
      <c r="D102" s="3">
        <v>0</v>
      </c>
      <c r="E102" s="3">
        <v>0</v>
      </c>
      <c r="F102" s="3">
        <v>270583500</v>
      </c>
      <c r="G102" s="3">
        <v>0</v>
      </c>
      <c r="H102" s="3">
        <v>0</v>
      </c>
      <c r="I102" s="3">
        <v>0</v>
      </c>
    </row>
    <row r="103" spans="1:9" s="11" customFormat="1" ht="33.75" x14ac:dyDescent="0.25">
      <c r="A103" s="1" t="s">
        <v>241</v>
      </c>
      <c r="B103" s="2" t="s">
        <v>242</v>
      </c>
      <c r="C103" s="3">
        <v>8556000000</v>
      </c>
      <c r="D103" s="3">
        <v>0</v>
      </c>
      <c r="E103" s="3">
        <v>0</v>
      </c>
      <c r="F103" s="3">
        <v>8556000000</v>
      </c>
      <c r="G103" s="3">
        <v>0</v>
      </c>
      <c r="H103" s="3">
        <v>0</v>
      </c>
      <c r="I103" s="3">
        <v>0</v>
      </c>
    </row>
    <row r="104" spans="1:9" s="11" customFormat="1" ht="22.5" x14ac:dyDescent="0.25">
      <c r="A104" s="1" t="s">
        <v>243</v>
      </c>
      <c r="B104" s="2" t="s">
        <v>244</v>
      </c>
      <c r="C104" s="3">
        <v>4672705988</v>
      </c>
      <c r="D104" s="3">
        <v>0</v>
      </c>
      <c r="E104" s="3">
        <v>4251588385.1599998</v>
      </c>
      <c r="F104" s="3">
        <v>421117602.83999997</v>
      </c>
      <c r="G104" s="3">
        <v>4251588385.1599998</v>
      </c>
      <c r="H104" s="3">
        <v>4251588385.1599998</v>
      </c>
      <c r="I104" s="3">
        <v>4251588385.1599998</v>
      </c>
    </row>
    <row r="105" spans="1:9" s="11" customFormat="1" ht="33.75" x14ac:dyDescent="0.25">
      <c r="A105" s="1" t="s">
        <v>245</v>
      </c>
      <c r="B105" s="2" t="s">
        <v>246</v>
      </c>
      <c r="C105" s="3">
        <v>1069500000</v>
      </c>
      <c r="D105" s="3">
        <v>0</v>
      </c>
      <c r="E105" s="3">
        <v>0</v>
      </c>
      <c r="F105" s="3">
        <v>1069500000</v>
      </c>
      <c r="G105" s="3">
        <v>0</v>
      </c>
      <c r="H105" s="3">
        <v>0</v>
      </c>
      <c r="I105" s="3">
        <v>0</v>
      </c>
    </row>
    <row r="106" spans="1:9" s="11" customFormat="1" ht="33.75" x14ac:dyDescent="0.25">
      <c r="A106" s="1" t="s">
        <v>247</v>
      </c>
      <c r="B106" s="2" t="s">
        <v>248</v>
      </c>
      <c r="C106" s="3">
        <v>8676250302</v>
      </c>
      <c r="D106" s="3">
        <v>0</v>
      </c>
      <c r="E106" s="3">
        <v>7996794020.1199999</v>
      </c>
      <c r="F106" s="3">
        <v>679456281.88</v>
      </c>
      <c r="G106" s="3">
        <v>7996794020.1199999</v>
      </c>
      <c r="H106" s="3">
        <v>7996794020.1199999</v>
      </c>
      <c r="I106" s="3">
        <v>7996794020.1199999</v>
      </c>
    </row>
    <row r="107" spans="1:9" s="11" customFormat="1" ht="22.5" x14ac:dyDescent="0.25">
      <c r="A107" s="1" t="s">
        <v>249</v>
      </c>
      <c r="B107" s="2" t="s">
        <v>250</v>
      </c>
      <c r="C107" s="3">
        <v>1078980048</v>
      </c>
      <c r="D107" s="3">
        <v>0</v>
      </c>
      <c r="E107" s="3">
        <v>8763570.8800000008</v>
      </c>
      <c r="F107" s="3">
        <v>1070216477.12</v>
      </c>
      <c r="G107" s="3">
        <v>8763570.8800000008</v>
      </c>
      <c r="H107" s="3">
        <v>8763570.8800000008</v>
      </c>
      <c r="I107" s="3">
        <v>8763570.8800000008</v>
      </c>
    </row>
    <row r="108" spans="1:9" s="11" customFormat="1" ht="45" x14ac:dyDescent="0.25">
      <c r="A108" s="1" t="s">
        <v>251</v>
      </c>
      <c r="B108" s="2" t="s">
        <v>252</v>
      </c>
      <c r="C108" s="3">
        <v>5278271028</v>
      </c>
      <c r="D108" s="3">
        <v>0</v>
      </c>
      <c r="E108" s="3">
        <v>4841441533.1199999</v>
      </c>
      <c r="F108" s="3">
        <v>436829494.88</v>
      </c>
      <c r="G108" s="3">
        <v>4841441533.1199999</v>
      </c>
      <c r="H108" s="3">
        <v>4841441533.1199999</v>
      </c>
      <c r="I108" s="3">
        <v>4841441533.1199999</v>
      </c>
    </row>
    <row r="109" spans="1:9" s="11" customFormat="1" ht="33.75" x14ac:dyDescent="0.25">
      <c r="A109" s="1" t="s">
        <v>253</v>
      </c>
      <c r="B109" s="2" t="s">
        <v>254</v>
      </c>
      <c r="C109" s="3">
        <v>3592903552</v>
      </c>
      <c r="D109" s="3">
        <v>0</v>
      </c>
      <c r="E109" s="3">
        <v>3293135436.6599998</v>
      </c>
      <c r="F109" s="3">
        <v>299768115.33999997</v>
      </c>
      <c r="G109" s="3">
        <v>3293135436.6599998</v>
      </c>
      <c r="H109" s="3">
        <v>3293135436.6599998</v>
      </c>
      <c r="I109" s="3">
        <v>3293135436.6599998</v>
      </c>
    </row>
    <row r="110" spans="1:9" s="11" customFormat="1" ht="22.5" x14ac:dyDescent="0.25">
      <c r="A110" s="1" t="s">
        <v>255</v>
      </c>
      <c r="B110" s="2" t="s">
        <v>256</v>
      </c>
      <c r="C110" s="3">
        <v>50155416409</v>
      </c>
      <c r="D110" s="3">
        <v>0</v>
      </c>
      <c r="E110" s="3">
        <v>30653440477.080002</v>
      </c>
      <c r="F110" s="3">
        <v>19501975931.919998</v>
      </c>
      <c r="G110" s="3">
        <v>30653440477.080002</v>
      </c>
      <c r="H110" s="3">
        <v>30653440477.080002</v>
      </c>
      <c r="I110" s="3">
        <v>30653440477.080002</v>
      </c>
    </row>
    <row r="111" spans="1:9" s="11" customFormat="1" ht="33.75" x14ac:dyDescent="0.25">
      <c r="A111" s="1" t="s">
        <v>257</v>
      </c>
      <c r="B111" s="2" t="s">
        <v>258</v>
      </c>
      <c r="C111" s="3">
        <v>846500694</v>
      </c>
      <c r="D111" s="3">
        <v>0</v>
      </c>
      <c r="E111" s="3">
        <v>753154928.33000004</v>
      </c>
      <c r="F111" s="3">
        <v>93345765.670000002</v>
      </c>
      <c r="G111" s="3">
        <v>753154928.33000004</v>
      </c>
      <c r="H111" s="3">
        <v>753154928.33000004</v>
      </c>
      <c r="I111" s="3">
        <v>753154928.33000004</v>
      </c>
    </row>
    <row r="112" spans="1:9" s="11" customFormat="1" ht="22.5" x14ac:dyDescent="0.25">
      <c r="A112" s="1" t="s">
        <v>259</v>
      </c>
      <c r="B112" s="2" t="s">
        <v>260</v>
      </c>
      <c r="C112" s="3">
        <v>258408312</v>
      </c>
      <c r="D112" s="3">
        <v>0</v>
      </c>
      <c r="E112" s="3">
        <v>0</v>
      </c>
      <c r="F112" s="3">
        <v>258408312</v>
      </c>
      <c r="G112" s="3">
        <v>0</v>
      </c>
      <c r="H112" s="3">
        <v>0</v>
      </c>
      <c r="I112" s="3">
        <v>0</v>
      </c>
    </row>
    <row r="113" spans="1:9" s="11" customFormat="1" ht="22.5" x14ac:dyDescent="0.25">
      <c r="A113" s="1" t="s">
        <v>261</v>
      </c>
      <c r="B113" s="2" t="s">
        <v>262</v>
      </c>
      <c r="C113" s="3">
        <v>830270506</v>
      </c>
      <c r="D113" s="3">
        <v>0</v>
      </c>
      <c r="E113" s="3">
        <v>738712282.62</v>
      </c>
      <c r="F113" s="3">
        <v>91558223.379999995</v>
      </c>
      <c r="G113" s="3">
        <v>738712282.62</v>
      </c>
      <c r="H113" s="3">
        <v>738712282.62</v>
      </c>
      <c r="I113" s="3">
        <v>738712282.62</v>
      </c>
    </row>
    <row r="114" spans="1:9" s="11" customFormat="1" ht="22.5" x14ac:dyDescent="0.25">
      <c r="A114" s="1" t="s">
        <v>263</v>
      </c>
      <c r="B114" s="2" t="s">
        <v>264</v>
      </c>
      <c r="C114" s="3">
        <v>6160316304</v>
      </c>
      <c r="D114" s="3">
        <v>0</v>
      </c>
      <c r="E114" s="3">
        <v>5586575216.8000002</v>
      </c>
      <c r="F114" s="3">
        <v>573741087.20000005</v>
      </c>
      <c r="G114" s="3">
        <v>5586575216.8000002</v>
      </c>
      <c r="H114" s="3">
        <v>5586575216.8000002</v>
      </c>
      <c r="I114" s="3">
        <v>5586575216.8000002</v>
      </c>
    </row>
    <row r="115" spans="1:9" s="11" customFormat="1" ht="22.5" x14ac:dyDescent="0.25">
      <c r="A115" s="1" t="s">
        <v>265</v>
      </c>
      <c r="B115" s="2" t="s">
        <v>266</v>
      </c>
      <c r="C115" s="3">
        <v>9626060418</v>
      </c>
      <c r="D115" s="3">
        <v>0</v>
      </c>
      <c r="E115" s="3">
        <v>0</v>
      </c>
      <c r="F115" s="3">
        <v>9626060418</v>
      </c>
      <c r="G115" s="3">
        <v>0</v>
      </c>
      <c r="H115" s="3">
        <v>0</v>
      </c>
      <c r="I115" s="3">
        <v>0</v>
      </c>
    </row>
    <row r="116" spans="1:9" s="11" customFormat="1" ht="33.75" x14ac:dyDescent="0.25">
      <c r="A116" s="1" t="s">
        <v>267</v>
      </c>
      <c r="B116" s="2" t="s">
        <v>268</v>
      </c>
      <c r="C116" s="3">
        <v>92759874</v>
      </c>
      <c r="D116" s="3">
        <v>0</v>
      </c>
      <c r="E116" s="3">
        <v>85749168.25</v>
      </c>
      <c r="F116" s="3">
        <v>7010705.75</v>
      </c>
      <c r="G116" s="3">
        <v>85749168.25</v>
      </c>
      <c r="H116" s="3">
        <v>85749168.25</v>
      </c>
      <c r="I116" s="3">
        <v>85749168.25</v>
      </c>
    </row>
    <row r="117" spans="1:9" s="11" customFormat="1" ht="11.25" x14ac:dyDescent="0.25">
      <c r="A117" s="1" t="s">
        <v>269</v>
      </c>
      <c r="B117" s="2" t="s">
        <v>270</v>
      </c>
      <c r="C117" s="3">
        <v>213900000</v>
      </c>
      <c r="D117" s="3">
        <v>0</v>
      </c>
      <c r="E117" s="3">
        <v>0</v>
      </c>
      <c r="F117" s="3">
        <v>213900000</v>
      </c>
      <c r="G117" s="3">
        <v>0</v>
      </c>
      <c r="H117" s="3">
        <v>0</v>
      </c>
      <c r="I117" s="3">
        <v>0</v>
      </c>
    </row>
    <row r="118" spans="1:9" s="11" customFormat="1" ht="22.5" x14ac:dyDescent="0.25">
      <c r="A118" s="1" t="s">
        <v>271</v>
      </c>
      <c r="B118" s="2" t="s">
        <v>272</v>
      </c>
      <c r="C118" s="3">
        <v>177109200</v>
      </c>
      <c r="D118" s="3">
        <v>0</v>
      </c>
      <c r="E118" s="3">
        <v>0</v>
      </c>
      <c r="F118" s="3">
        <v>177109200</v>
      </c>
      <c r="G118" s="3">
        <v>0</v>
      </c>
      <c r="H118" s="3">
        <v>0</v>
      </c>
      <c r="I118" s="3">
        <v>0</v>
      </c>
    </row>
    <row r="119" spans="1:9" s="11" customFormat="1" ht="33.75" x14ac:dyDescent="0.25">
      <c r="A119" s="1" t="s">
        <v>273</v>
      </c>
      <c r="B119" s="2" t="s">
        <v>274</v>
      </c>
      <c r="C119" s="3">
        <v>1279122000</v>
      </c>
      <c r="D119" s="3">
        <v>0</v>
      </c>
      <c r="E119" s="3">
        <v>0</v>
      </c>
      <c r="F119" s="3">
        <v>1279122000</v>
      </c>
      <c r="G119" s="3">
        <v>0</v>
      </c>
      <c r="H119" s="3">
        <v>0</v>
      </c>
      <c r="I119" s="3">
        <v>0</v>
      </c>
    </row>
    <row r="120" spans="1:9" s="11" customFormat="1" ht="33.75" x14ac:dyDescent="0.25">
      <c r="A120" s="1" t="s">
        <v>275</v>
      </c>
      <c r="B120" s="2" t="s">
        <v>276</v>
      </c>
      <c r="C120" s="3">
        <v>2152894944</v>
      </c>
      <c r="D120" s="3">
        <v>0</v>
      </c>
      <c r="E120" s="3">
        <v>0</v>
      </c>
      <c r="F120" s="3">
        <v>2152894944</v>
      </c>
      <c r="G120" s="3">
        <v>0</v>
      </c>
      <c r="H120" s="3">
        <v>0</v>
      </c>
      <c r="I120" s="3">
        <v>0</v>
      </c>
    </row>
    <row r="121" spans="1:9" s="11" customFormat="1" ht="33.75" x14ac:dyDescent="0.25">
      <c r="A121" s="1" t="s">
        <v>277</v>
      </c>
      <c r="B121" s="2" t="s">
        <v>278</v>
      </c>
      <c r="C121" s="3">
        <v>43477200</v>
      </c>
      <c r="D121" s="3">
        <v>0</v>
      </c>
      <c r="E121" s="3">
        <v>39465223.200000003</v>
      </c>
      <c r="F121" s="3">
        <v>4011976.8</v>
      </c>
      <c r="G121" s="3">
        <v>39465223.200000003</v>
      </c>
      <c r="H121" s="3">
        <v>39465223.200000003</v>
      </c>
      <c r="I121" s="3">
        <v>39465223.200000003</v>
      </c>
    </row>
    <row r="122" spans="1:9" s="11" customFormat="1" ht="22.5" x14ac:dyDescent="0.25">
      <c r="A122" s="1" t="s">
        <v>279</v>
      </c>
      <c r="B122" s="2" t="s">
        <v>280</v>
      </c>
      <c r="C122" s="3">
        <v>410873475</v>
      </c>
      <c r="D122" s="3">
        <v>0</v>
      </c>
      <c r="E122" s="3">
        <v>0</v>
      </c>
      <c r="F122" s="3">
        <v>410873475</v>
      </c>
      <c r="G122" s="3">
        <v>0</v>
      </c>
      <c r="H122" s="3">
        <v>0</v>
      </c>
      <c r="I122" s="3">
        <v>0</v>
      </c>
    </row>
    <row r="123" spans="1:9" s="11" customFormat="1" ht="22.5" x14ac:dyDescent="0.25">
      <c r="A123" s="1" t="s">
        <v>281</v>
      </c>
      <c r="B123" s="2" t="s">
        <v>282</v>
      </c>
      <c r="C123" s="3">
        <v>640758840</v>
      </c>
      <c r="D123" s="3">
        <v>0</v>
      </c>
      <c r="E123" s="3">
        <v>0</v>
      </c>
      <c r="F123" s="3">
        <v>640758840</v>
      </c>
      <c r="G123" s="3">
        <v>0</v>
      </c>
      <c r="H123" s="3">
        <v>0</v>
      </c>
      <c r="I123" s="3">
        <v>0</v>
      </c>
    </row>
    <row r="124" spans="1:9" s="11" customFormat="1" ht="33.75" x14ac:dyDescent="0.25">
      <c r="A124" s="1" t="s">
        <v>283</v>
      </c>
      <c r="B124" s="2" t="s">
        <v>284</v>
      </c>
      <c r="C124" s="3">
        <v>203740830</v>
      </c>
      <c r="D124" s="3">
        <v>0</v>
      </c>
      <c r="E124" s="3">
        <v>0</v>
      </c>
      <c r="F124" s="3">
        <v>203740830</v>
      </c>
      <c r="G124" s="3">
        <v>0</v>
      </c>
      <c r="H124" s="3">
        <v>0</v>
      </c>
      <c r="I124" s="3">
        <v>0</v>
      </c>
    </row>
    <row r="125" spans="1:9" s="11" customFormat="1" ht="33.75" x14ac:dyDescent="0.25">
      <c r="A125" s="1" t="s">
        <v>285</v>
      </c>
      <c r="B125" s="2" t="s">
        <v>286</v>
      </c>
      <c r="C125" s="3">
        <v>294394848</v>
      </c>
      <c r="D125" s="3">
        <v>0</v>
      </c>
      <c r="E125" s="3">
        <v>0</v>
      </c>
      <c r="F125" s="3">
        <v>294394848</v>
      </c>
      <c r="G125" s="3">
        <v>0</v>
      </c>
      <c r="H125" s="3">
        <v>0</v>
      </c>
      <c r="I125" s="3">
        <v>0</v>
      </c>
    </row>
    <row r="126" spans="1:9" s="11" customFormat="1" ht="22.5" x14ac:dyDescent="0.25">
      <c r="A126" s="1" t="s">
        <v>287</v>
      </c>
      <c r="B126" s="2" t="s">
        <v>288</v>
      </c>
      <c r="C126" s="3">
        <v>395720676</v>
      </c>
      <c r="D126" s="3">
        <v>0</v>
      </c>
      <c r="E126" s="3">
        <v>352146508.49000001</v>
      </c>
      <c r="F126" s="3">
        <v>43574167.509999998</v>
      </c>
      <c r="G126" s="3">
        <v>352146508.49000001</v>
      </c>
      <c r="H126" s="3">
        <v>352146508.49000001</v>
      </c>
      <c r="I126" s="3">
        <v>352146508.49000001</v>
      </c>
    </row>
    <row r="127" spans="1:9" s="11" customFormat="1" ht="22.5" x14ac:dyDescent="0.25">
      <c r="A127" s="1" t="s">
        <v>289</v>
      </c>
      <c r="B127" s="2" t="s">
        <v>290</v>
      </c>
      <c r="C127" s="3">
        <v>119839614</v>
      </c>
      <c r="D127" s="3">
        <v>0</v>
      </c>
      <c r="E127" s="3">
        <v>110782450.84</v>
      </c>
      <c r="F127" s="3">
        <v>9057163.1600000001</v>
      </c>
      <c r="G127" s="3">
        <v>110782450.84</v>
      </c>
      <c r="H127" s="3">
        <v>110782450.84</v>
      </c>
      <c r="I127" s="3">
        <v>110782450.84</v>
      </c>
    </row>
    <row r="128" spans="1:9" s="11" customFormat="1" ht="33.75" x14ac:dyDescent="0.25">
      <c r="A128" s="1" t="s">
        <v>291</v>
      </c>
      <c r="B128" s="2" t="s">
        <v>292</v>
      </c>
      <c r="C128" s="3">
        <v>1069500000</v>
      </c>
      <c r="D128" s="3">
        <v>0</v>
      </c>
      <c r="E128" s="3">
        <v>0</v>
      </c>
      <c r="F128" s="3">
        <v>1069500000</v>
      </c>
      <c r="G128" s="3">
        <v>0</v>
      </c>
      <c r="H128" s="3">
        <v>0</v>
      </c>
      <c r="I128" s="3">
        <v>0</v>
      </c>
    </row>
    <row r="129" spans="1:9" s="11" customFormat="1" ht="33.75" x14ac:dyDescent="0.25">
      <c r="A129" s="1" t="s">
        <v>293</v>
      </c>
      <c r="B129" s="2" t="s">
        <v>294</v>
      </c>
      <c r="C129" s="3">
        <v>275113902</v>
      </c>
      <c r="D129" s="3">
        <v>0</v>
      </c>
      <c r="E129" s="3">
        <v>0</v>
      </c>
      <c r="F129" s="3">
        <v>275113902</v>
      </c>
      <c r="G129" s="3">
        <v>0</v>
      </c>
      <c r="H129" s="3">
        <v>0</v>
      </c>
      <c r="I129" s="3">
        <v>0</v>
      </c>
    </row>
    <row r="130" spans="1:9" s="11" customFormat="1" ht="11.25" x14ac:dyDescent="0.25">
      <c r="A130" s="1" t="s">
        <v>295</v>
      </c>
      <c r="B130" s="2" t="s">
        <v>296</v>
      </c>
      <c r="C130" s="3">
        <v>12667400000</v>
      </c>
      <c r="D130" s="3">
        <v>0</v>
      </c>
      <c r="E130" s="3">
        <v>0</v>
      </c>
      <c r="F130" s="3">
        <v>12667400000</v>
      </c>
      <c r="G130" s="3">
        <v>0</v>
      </c>
      <c r="H130" s="3">
        <v>0</v>
      </c>
      <c r="I130" s="3">
        <v>0</v>
      </c>
    </row>
    <row r="131" spans="1:9" s="11" customFormat="1" ht="22.5" x14ac:dyDescent="0.25">
      <c r="A131" s="1" t="s">
        <v>297</v>
      </c>
      <c r="B131" s="2" t="s">
        <v>298</v>
      </c>
      <c r="C131" s="3">
        <v>50741358</v>
      </c>
      <c r="D131" s="3">
        <v>0</v>
      </c>
      <c r="E131" s="3">
        <v>0</v>
      </c>
      <c r="F131" s="3">
        <v>50741358</v>
      </c>
      <c r="G131" s="3">
        <v>0</v>
      </c>
      <c r="H131" s="3">
        <v>0</v>
      </c>
      <c r="I131" s="3">
        <v>0</v>
      </c>
    </row>
    <row r="132" spans="1:9" s="11" customFormat="1" ht="22.5" x14ac:dyDescent="0.25">
      <c r="A132" s="1" t="s">
        <v>13</v>
      </c>
      <c r="B132" s="2" t="s">
        <v>14</v>
      </c>
      <c r="C132" s="3">
        <v>9112000000</v>
      </c>
      <c r="D132" s="3">
        <v>0</v>
      </c>
      <c r="E132" s="3">
        <v>795794000</v>
      </c>
      <c r="F132" s="3">
        <v>8316206000</v>
      </c>
      <c r="G132" s="3">
        <v>0</v>
      </c>
      <c r="H132" s="3">
        <v>0</v>
      </c>
      <c r="I132" s="3">
        <v>0</v>
      </c>
    </row>
    <row r="133" spans="1:9" s="11" customFormat="1" ht="22.5" x14ac:dyDescent="0.25">
      <c r="A133" s="1" t="s">
        <v>15</v>
      </c>
      <c r="B133" s="2" t="s">
        <v>16</v>
      </c>
      <c r="C133" s="3">
        <v>10000000000</v>
      </c>
      <c r="D133" s="3">
        <v>10000000000</v>
      </c>
      <c r="E133" s="3">
        <v>0</v>
      </c>
      <c r="F133" s="3">
        <v>0</v>
      </c>
      <c r="G133" s="3">
        <v>0</v>
      </c>
      <c r="H133" s="3">
        <v>0</v>
      </c>
      <c r="I133" s="3">
        <v>0</v>
      </c>
    </row>
    <row r="134" spans="1:9" s="11" customFormat="1" ht="22.5" x14ac:dyDescent="0.25">
      <c r="A134" s="1" t="s">
        <v>15</v>
      </c>
      <c r="B134" s="2" t="s">
        <v>16</v>
      </c>
      <c r="C134" s="3">
        <v>60000000000</v>
      </c>
      <c r="D134" s="3">
        <v>60000000000</v>
      </c>
      <c r="E134" s="3">
        <v>0</v>
      </c>
      <c r="F134" s="3">
        <v>0</v>
      </c>
      <c r="G134" s="3">
        <v>0</v>
      </c>
      <c r="H134" s="3">
        <v>0</v>
      </c>
      <c r="I134" s="3">
        <v>0</v>
      </c>
    </row>
    <row r="135" spans="1:9" s="11" customFormat="1" ht="11.25" x14ac:dyDescent="0.25">
      <c r="A135" s="1" t="s">
        <v>17</v>
      </c>
      <c r="B135" s="2" t="s">
        <v>18</v>
      </c>
      <c r="C135" s="3">
        <v>225000000</v>
      </c>
      <c r="D135" s="3">
        <v>0</v>
      </c>
      <c r="E135" s="3">
        <v>0</v>
      </c>
      <c r="F135" s="3">
        <v>225000000</v>
      </c>
      <c r="G135" s="3">
        <v>0</v>
      </c>
      <c r="H135" s="3">
        <v>0</v>
      </c>
      <c r="I135" s="3">
        <v>0</v>
      </c>
    </row>
    <row r="136" spans="1:9" s="12" customFormat="1" ht="11.25" x14ac:dyDescent="0.25">
      <c r="A136" s="16" t="s">
        <v>27</v>
      </c>
      <c r="B136" s="16"/>
      <c r="C136" s="4">
        <f t="shared" ref="C136:I136" si="1">SUM(C65:C135)</f>
        <v>242130000000</v>
      </c>
      <c r="D136" s="4">
        <f t="shared" si="1"/>
        <v>70000000000</v>
      </c>
      <c r="E136" s="4">
        <f t="shared" si="1"/>
        <v>66578615742.75</v>
      </c>
      <c r="F136" s="4">
        <f t="shared" si="1"/>
        <v>105551384257.24998</v>
      </c>
      <c r="G136" s="4">
        <f t="shared" si="1"/>
        <v>65772149260.75</v>
      </c>
      <c r="H136" s="4">
        <f t="shared" si="1"/>
        <v>65772149260.75</v>
      </c>
      <c r="I136" s="4">
        <f t="shared" si="1"/>
        <v>65772149260.75</v>
      </c>
    </row>
    <row r="137" spans="1:9" s="11" customFormat="1" ht="11.25" x14ac:dyDescent="0.25">
      <c r="A137" s="1" t="s">
        <v>19</v>
      </c>
      <c r="B137" s="2" t="s">
        <v>20</v>
      </c>
      <c r="C137" s="3">
        <v>458000000</v>
      </c>
      <c r="D137" s="3">
        <v>0</v>
      </c>
      <c r="E137" s="3">
        <v>212696582.15000001</v>
      </c>
      <c r="F137" s="3">
        <v>245303417.84999999</v>
      </c>
      <c r="G137" s="3">
        <v>212696582.15000001</v>
      </c>
      <c r="H137" s="3">
        <v>212696582.15000001</v>
      </c>
      <c r="I137" s="3">
        <v>212696582.15000001</v>
      </c>
    </row>
    <row r="138" spans="1:9" s="11" customFormat="1" ht="11.25" x14ac:dyDescent="0.25">
      <c r="A138" s="1" t="s">
        <v>21</v>
      </c>
      <c r="B138" s="2" t="s">
        <v>22</v>
      </c>
      <c r="C138" s="3">
        <v>75000000</v>
      </c>
      <c r="D138" s="3">
        <v>0</v>
      </c>
      <c r="E138" s="3">
        <v>5426016.5999999996</v>
      </c>
      <c r="F138" s="3">
        <v>69573983.400000006</v>
      </c>
      <c r="G138" s="3">
        <v>5426016.5999999996</v>
      </c>
      <c r="H138" s="3">
        <v>5426016.5999999996</v>
      </c>
      <c r="I138" s="3">
        <v>5426016.5999999996</v>
      </c>
    </row>
    <row r="139" spans="1:9" s="11" customFormat="1" ht="11.25" x14ac:dyDescent="0.25">
      <c r="A139" s="1" t="s">
        <v>23</v>
      </c>
      <c r="B139" s="2" t="s">
        <v>24</v>
      </c>
      <c r="C139" s="3">
        <v>1618000000</v>
      </c>
      <c r="D139" s="3">
        <v>0</v>
      </c>
      <c r="E139" s="3">
        <v>0</v>
      </c>
      <c r="F139" s="3">
        <v>1618000000</v>
      </c>
      <c r="G139" s="3">
        <v>0</v>
      </c>
      <c r="H139" s="3">
        <v>0</v>
      </c>
      <c r="I139" s="3">
        <v>0</v>
      </c>
    </row>
    <row r="140" spans="1:9" s="12" customFormat="1" ht="11.25" x14ac:dyDescent="0.25">
      <c r="A140" s="16" t="s">
        <v>28</v>
      </c>
      <c r="B140" s="16"/>
      <c r="C140" s="4">
        <f t="shared" ref="C140:I140" si="2">SUM(C137:C139)</f>
        <v>2151000000</v>
      </c>
      <c r="D140" s="4">
        <f t="shared" si="2"/>
        <v>0</v>
      </c>
      <c r="E140" s="4">
        <f t="shared" si="2"/>
        <v>218122598.75</v>
      </c>
      <c r="F140" s="4">
        <f t="shared" si="2"/>
        <v>1932877401.25</v>
      </c>
      <c r="G140" s="4">
        <f t="shared" si="2"/>
        <v>218122598.75</v>
      </c>
      <c r="H140" s="4">
        <f t="shared" si="2"/>
        <v>218122598.75</v>
      </c>
      <c r="I140" s="4">
        <f t="shared" si="2"/>
        <v>218122598.75</v>
      </c>
    </row>
    <row r="141" spans="1:9" s="11" customFormat="1" ht="11.25" x14ac:dyDescent="0.25">
      <c r="A141" s="16" t="s">
        <v>29</v>
      </c>
      <c r="B141" s="16"/>
      <c r="C141" s="4">
        <f t="shared" ref="C141:I141" si="3">+C140+C136+C64</f>
        <v>790146000000</v>
      </c>
      <c r="D141" s="4">
        <f t="shared" si="3"/>
        <v>70000000000</v>
      </c>
      <c r="E141" s="4">
        <f t="shared" si="3"/>
        <v>460266850448.53003</v>
      </c>
      <c r="F141" s="4">
        <f t="shared" si="3"/>
        <v>259879149551.46997</v>
      </c>
      <c r="G141" s="4">
        <f t="shared" si="3"/>
        <v>389815767296.5899</v>
      </c>
      <c r="H141" s="4">
        <f t="shared" si="3"/>
        <v>195542195532.41</v>
      </c>
      <c r="I141" s="4">
        <f t="shared" si="3"/>
        <v>195356720578.09003</v>
      </c>
    </row>
    <row r="142" spans="1:9" s="11" customFormat="1" ht="56.25" x14ac:dyDescent="0.25">
      <c r="A142" s="1" t="s">
        <v>32</v>
      </c>
      <c r="B142" s="2" t="s">
        <v>33</v>
      </c>
      <c r="C142" s="3">
        <v>3041905000</v>
      </c>
      <c r="D142" s="3">
        <v>0</v>
      </c>
      <c r="E142" s="3">
        <v>253000000</v>
      </c>
      <c r="F142" s="3">
        <v>2788905000</v>
      </c>
      <c r="G142" s="3">
        <v>181500000</v>
      </c>
      <c r="H142" s="3">
        <v>0</v>
      </c>
      <c r="I142" s="3">
        <v>0</v>
      </c>
    </row>
    <row r="143" spans="1:9" s="11" customFormat="1" ht="45" x14ac:dyDescent="0.25">
      <c r="A143" s="1" t="s">
        <v>34</v>
      </c>
      <c r="B143" s="2" t="s">
        <v>35</v>
      </c>
      <c r="C143" s="3">
        <v>18400933045</v>
      </c>
      <c r="D143" s="3">
        <v>0</v>
      </c>
      <c r="E143" s="3">
        <v>4468140000</v>
      </c>
      <c r="F143" s="3">
        <v>13932793045</v>
      </c>
      <c r="G143" s="3">
        <v>4177922492</v>
      </c>
      <c r="H143" s="3">
        <v>4085522492</v>
      </c>
      <c r="I143" s="3">
        <v>0</v>
      </c>
    </row>
    <row r="144" spans="1:9" s="11" customFormat="1" ht="56.25" x14ac:dyDescent="0.25">
      <c r="A144" s="1" t="s">
        <v>36</v>
      </c>
      <c r="B144" s="2" t="s">
        <v>37</v>
      </c>
      <c r="C144" s="3">
        <v>2219239965</v>
      </c>
      <c r="D144" s="3">
        <v>0</v>
      </c>
      <c r="E144" s="3">
        <v>1380964800</v>
      </c>
      <c r="F144" s="3">
        <v>838275165</v>
      </c>
      <c r="G144" s="3">
        <v>92400000</v>
      </c>
      <c r="H144" s="3">
        <v>0</v>
      </c>
      <c r="I144" s="3">
        <v>0</v>
      </c>
    </row>
    <row r="145" spans="1:9" s="11" customFormat="1" ht="22.5" x14ac:dyDescent="0.25">
      <c r="A145" s="1" t="s">
        <v>38</v>
      </c>
      <c r="B145" s="2" t="s">
        <v>39</v>
      </c>
      <c r="C145" s="3">
        <v>1069430240</v>
      </c>
      <c r="D145" s="3">
        <v>0</v>
      </c>
      <c r="E145" s="3">
        <v>0</v>
      </c>
      <c r="F145" s="3">
        <v>1069430240</v>
      </c>
      <c r="G145" s="3">
        <v>0</v>
      </c>
      <c r="H145" s="3">
        <v>0</v>
      </c>
      <c r="I145" s="3">
        <v>0</v>
      </c>
    </row>
    <row r="146" spans="1:9" s="11" customFormat="1" ht="33.75" x14ac:dyDescent="0.25">
      <c r="A146" s="1" t="s">
        <v>40</v>
      </c>
      <c r="B146" s="2" t="s">
        <v>41</v>
      </c>
      <c r="C146" s="3">
        <v>6403582285</v>
      </c>
      <c r="D146" s="3">
        <v>0</v>
      </c>
      <c r="E146" s="3">
        <v>321666668</v>
      </c>
      <c r="F146" s="3">
        <v>6081915617</v>
      </c>
      <c r="G146" s="3">
        <v>321666668</v>
      </c>
      <c r="H146" s="3">
        <v>0</v>
      </c>
      <c r="I146" s="3">
        <v>0</v>
      </c>
    </row>
    <row r="147" spans="1:9" s="11" customFormat="1" ht="45" x14ac:dyDescent="0.25">
      <c r="A147" s="1" t="s">
        <v>42</v>
      </c>
      <c r="B147" s="2" t="s">
        <v>43</v>
      </c>
      <c r="C147" s="3">
        <v>924896240</v>
      </c>
      <c r="D147" s="3">
        <v>0</v>
      </c>
      <c r="E147" s="3">
        <v>754725000</v>
      </c>
      <c r="F147" s="3">
        <v>170171240</v>
      </c>
      <c r="G147" s="3">
        <v>467700000</v>
      </c>
      <c r="H147" s="3">
        <v>5171666.67</v>
      </c>
      <c r="I147" s="3">
        <v>0</v>
      </c>
    </row>
    <row r="148" spans="1:9" s="11" customFormat="1" ht="45" x14ac:dyDescent="0.25">
      <c r="A148" s="1" t="s">
        <v>44</v>
      </c>
      <c r="B148" s="2" t="s">
        <v>45</v>
      </c>
      <c r="C148" s="3">
        <v>17312887873</v>
      </c>
      <c r="D148" s="3">
        <v>0</v>
      </c>
      <c r="E148" s="3">
        <v>77431200</v>
      </c>
      <c r="F148" s="3">
        <v>17235456673</v>
      </c>
      <c r="G148" s="3">
        <v>0</v>
      </c>
      <c r="H148" s="3">
        <v>0</v>
      </c>
      <c r="I148" s="3">
        <v>0</v>
      </c>
    </row>
    <row r="149" spans="1:9" s="11" customFormat="1" ht="33.75" x14ac:dyDescent="0.25">
      <c r="A149" s="1" t="s">
        <v>46</v>
      </c>
      <c r="B149" s="2" t="s">
        <v>47</v>
      </c>
      <c r="C149" s="3">
        <v>20000000000</v>
      </c>
      <c r="D149" s="3">
        <v>0</v>
      </c>
      <c r="E149" s="3">
        <v>0</v>
      </c>
      <c r="F149" s="3">
        <v>20000000000</v>
      </c>
      <c r="G149" s="3">
        <v>0</v>
      </c>
      <c r="H149" s="3">
        <v>0</v>
      </c>
      <c r="I149" s="3">
        <v>0</v>
      </c>
    </row>
    <row r="150" spans="1:9" s="11" customFormat="1" ht="45" x14ac:dyDescent="0.25">
      <c r="A150" s="1" t="s">
        <v>48</v>
      </c>
      <c r="B150" s="2" t="s">
        <v>49</v>
      </c>
      <c r="C150" s="3">
        <v>1500000000</v>
      </c>
      <c r="D150" s="3">
        <v>0</v>
      </c>
      <c r="E150" s="3">
        <v>0</v>
      </c>
      <c r="F150" s="3">
        <v>1500000000</v>
      </c>
      <c r="G150" s="3">
        <v>0</v>
      </c>
      <c r="H150" s="3">
        <v>0</v>
      </c>
      <c r="I150" s="3">
        <v>0</v>
      </c>
    </row>
    <row r="151" spans="1:9" s="11" customFormat="1" ht="45" x14ac:dyDescent="0.25">
      <c r="A151" s="1" t="s">
        <v>50</v>
      </c>
      <c r="B151" s="2" t="s">
        <v>51</v>
      </c>
      <c r="C151" s="3">
        <v>731065528</v>
      </c>
      <c r="D151" s="3">
        <v>0</v>
      </c>
      <c r="E151" s="3">
        <v>354224240</v>
      </c>
      <c r="F151" s="3">
        <v>376841288</v>
      </c>
      <c r="G151" s="3">
        <v>0</v>
      </c>
      <c r="H151" s="3">
        <v>0</v>
      </c>
      <c r="I151" s="3">
        <v>0</v>
      </c>
    </row>
    <row r="152" spans="1:9" s="11" customFormat="1" ht="45" x14ac:dyDescent="0.25">
      <c r="A152" s="1" t="s">
        <v>52</v>
      </c>
      <c r="B152" s="2" t="s">
        <v>53</v>
      </c>
      <c r="C152" s="3">
        <v>749363001</v>
      </c>
      <c r="D152" s="3">
        <v>0</v>
      </c>
      <c r="E152" s="3">
        <v>0</v>
      </c>
      <c r="F152" s="3">
        <v>749363001</v>
      </c>
      <c r="G152" s="3">
        <v>0</v>
      </c>
      <c r="H152" s="3">
        <v>0</v>
      </c>
      <c r="I152" s="3">
        <v>0</v>
      </c>
    </row>
    <row r="153" spans="1:9" s="12" customFormat="1" ht="11.25" x14ac:dyDescent="0.25">
      <c r="A153" s="16" t="s">
        <v>30</v>
      </c>
      <c r="B153" s="16"/>
      <c r="C153" s="4">
        <f t="shared" ref="C153:I153" si="4">SUM(C142:C152)</f>
        <v>72353303177</v>
      </c>
      <c r="D153" s="4">
        <f t="shared" si="4"/>
        <v>0</v>
      </c>
      <c r="E153" s="4">
        <f t="shared" si="4"/>
        <v>7610151908</v>
      </c>
      <c r="F153" s="4">
        <f t="shared" si="4"/>
        <v>64743151269</v>
      </c>
      <c r="G153" s="4">
        <f t="shared" si="4"/>
        <v>5241189160</v>
      </c>
      <c r="H153" s="4">
        <f t="shared" si="4"/>
        <v>4090694158.6700001</v>
      </c>
      <c r="I153" s="4">
        <f t="shared" si="4"/>
        <v>0</v>
      </c>
    </row>
    <row r="154" spans="1:9" s="12" customFormat="1" ht="11.25" x14ac:dyDescent="0.25">
      <c r="A154" s="16" t="s">
        <v>31</v>
      </c>
      <c r="B154" s="16"/>
      <c r="C154" s="4">
        <f t="shared" ref="C154:I154" si="5">+C153+C141</f>
        <v>862499303177</v>
      </c>
      <c r="D154" s="4">
        <f t="shared" si="5"/>
        <v>70000000000</v>
      </c>
      <c r="E154" s="4">
        <f t="shared" si="5"/>
        <v>467877002356.53003</v>
      </c>
      <c r="F154" s="4">
        <f t="shared" si="5"/>
        <v>324622300820.46997</v>
      </c>
      <c r="G154" s="4">
        <f t="shared" si="5"/>
        <v>395056956456.5899</v>
      </c>
      <c r="H154" s="4">
        <f t="shared" si="5"/>
        <v>199632889691.08002</v>
      </c>
      <c r="I154" s="4">
        <f t="shared" si="5"/>
        <v>195356720578.09003</v>
      </c>
    </row>
    <row r="155" spans="1:9" x14ac:dyDescent="0.25">
      <c r="B155" s="15" t="s">
        <v>303</v>
      </c>
    </row>
  </sheetData>
  <mergeCells count="9">
    <mergeCell ref="A153:B153"/>
    <mergeCell ref="A154:B154"/>
    <mergeCell ref="A1:I1"/>
    <mergeCell ref="A2:I2"/>
    <mergeCell ref="A64:B64"/>
    <mergeCell ref="A136:B136"/>
    <mergeCell ref="A140:B140"/>
    <mergeCell ref="A141:B141"/>
    <mergeCell ref="A3:I3"/>
  </mergeCells>
  <pageMargins left="0.70866141732283472" right="0.70866141732283472" top="0.74803149606299213" bottom="0.74803149606299213" header="0.31496062992125984" footer="0.31496062992125984"/>
  <pageSetup paperSize="14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FRMRE NIVEL DECRETO</vt:lpstr>
      <vt:lpstr>FRMRE DESAGREGADO</vt:lpstr>
      <vt:lpstr>'FRMRE NIVEL DECRETO'!Títulos_a_imprimir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YEISON LEONARDO LEAL USME</dc:creator>
  <cp:lastModifiedBy>soporte</cp:lastModifiedBy>
  <cp:lastPrinted>2024-02-22T15:10:34Z</cp:lastPrinted>
  <dcterms:created xsi:type="dcterms:W3CDTF">2024-02-21T21:45:28Z</dcterms:created>
  <dcterms:modified xsi:type="dcterms:W3CDTF">2024-03-06T15:38:27Z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