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ANETH\CUATRENIO 2022-2026\LEGISLATURA 2023-2024\PROPOSICIONES 2023-2024\PROPOSICION No. 28 DEL 21 DE FEBRERO DE 2024\"/>
    </mc:Choice>
  </mc:AlternateContent>
  <bookViews>
    <workbookView xWindow="0" yWindow="0" windowWidth="20490" windowHeight="7530" activeTab="1"/>
  </bookViews>
  <sheets>
    <sheet name="MRE NIVEL DECRETO" sheetId="1" r:id="rId1"/>
    <sheet name="MRE DESAGREG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G53" i="2"/>
  <c r="F53" i="2"/>
  <c r="E53" i="2"/>
  <c r="D53" i="2"/>
  <c r="C53" i="2"/>
  <c r="D41" i="2"/>
  <c r="E41" i="2"/>
  <c r="F41" i="2"/>
  <c r="G41" i="2"/>
  <c r="G54" i="2" s="1"/>
  <c r="H41" i="2"/>
  <c r="C41" i="2"/>
  <c r="C54" i="2" s="1"/>
  <c r="D51" i="2"/>
  <c r="E51" i="2"/>
  <c r="F51" i="2"/>
  <c r="G51" i="2"/>
  <c r="H51" i="2"/>
  <c r="C51" i="2"/>
  <c r="D46" i="2"/>
  <c r="E46" i="2"/>
  <c r="F46" i="2"/>
  <c r="G46" i="2"/>
  <c r="H46" i="2"/>
  <c r="C46" i="2"/>
  <c r="D14" i="1"/>
  <c r="E14" i="1"/>
  <c r="F14" i="1"/>
  <c r="G14" i="1"/>
  <c r="H14" i="1"/>
  <c r="C14" i="1"/>
  <c r="H11" i="1"/>
  <c r="G11" i="1"/>
  <c r="F11" i="1"/>
  <c r="E11" i="1"/>
  <c r="D11" i="1"/>
  <c r="C11" i="1"/>
  <c r="D16" i="1"/>
  <c r="E16" i="1"/>
  <c r="F16" i="1"/>
  <c r="G16" i="1"/>
  <c r="H16" i="1"/>
  <c r="C16" i="1"/>
  <c r="D9" i="1"/>
  <c r="E9" i="1"/>
  <c r="E17" i="1" s="1"/>
  <c r="F9" i="1"/>
  <c r="F17" i="1" s="1"/>
  <c r="G9" i="1"/>
  <c r="H9" i="1"/>
  <c r="H17" i="1" s="1"/>
  <c r="C9" i="1"/>
  <c r="C17" i="1" s="1"/>
  <c r="D54" i="2" l="1"/>
  <c r="H54" i="2"/>
  <c r="D17" i="1"/>
  <c r="G17" i="1"/>
  <c r="F54" i="2"/>
  <c r="E54" i="2"/>
</calcChain>
</file>

<file path=xl/sharedStrings.xml><?xml version="1.0" encoding="utf-8"?>
<sst xmlns="http://schemas.openxmlformats.org/spreadsheetml/2006/main" count="157" uniqueCount="124">
  <si>
    <t/>
  </si>
  <si>
    <t>RUBRO</t>
  </si>
  <si>
    <t>COMPROMISO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</si>
  <si>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</si>
  <si>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</si>
  <si>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</si>
  <si>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</si>
  <si>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</si>
  <si>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</si>
  <si>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</si>
  <si>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</si>
  <si>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</si>
  <si>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A-01-01-05</t>
  </si>
  <si>
    <t>PERSONAL EXTRANJERO EN CONSULADOS Y EMBAJADAS (LOCAL)</t>
  </si>
  <si>
    <t>A-02</t>
  </si>
  <si>
    <t>ADQUISICIÓN DE BIENES  Y SERVICIOS</t>
  </si>
  <si>
    <t>A-03-04-02-012</t>
  </si>
  <si>
    <t>INCAPACIDADES Y LICENCIAS DE MATERNIDAD Y PATERNIDAD (NO DE PENSIONES)</t>
  </si>
  <si>
    <t>A-03-10</t>
  </si>
  <si>
    <t>SENTENCIAS Y CONCILIACIONES</t>
  </si>
  <si>
    <t>A-08-04-01</t>
  </si>
  <si>
    <t>CUOTA DE FISCALIZACIÓN Y AUDITAJE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</si>
  <si>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</si>
  <si>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</si>
  <si>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</si>
  <si>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</si>
  <si>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</si>
  <si>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</si>
  <si>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</si>
  <si>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</si>
  <si>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</si>
  <si>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</si>
  <si>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</si>
  <si>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</si>
  <si>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</si>
  <si>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</si>
  <si>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</si>
  <si>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</si>
  <si>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</si>
  <si>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</si>
  <si>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</si>
  <si>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</si>
  <si>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A-01-01-01-002-001-01</t>
  </si>
  <si>
    <t>ESCALAFÓN DIPLOMÁTICO</t>
  </si>
  <si>
    <t>A-01-01-01-002-013</t>
  </si>
  <si>
    <t>PRIMA ESPECIAL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</si>
  <si>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</si>
  <si>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</si>
  <si>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</si>
  <si>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</si>
  <si>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</si>
  <si>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</si>
  <si>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</si>
  <si>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</si>
  <si>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</si>
  <si>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</si>
  <si>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</si>
  <si>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</si>
  <si>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</si>
  <si>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</si>
  <si>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</si>
  <si>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</si>
  <si>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</si>
  <si>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</si>
  <si>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</si>
  <si>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</si>
  <si>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</si>
  <si>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</si>
  <si>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</si>
  <si>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</si>
  <si>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</si>
  <si>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</si>
  <si>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</si>
  <si>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</si>
  <si>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A-01-01-03-007</t>
  </si>
  <si>
    <t>PRIMA DE DIRECCIÓN</t>
  </si>
  <si>
    <t>A-01-01-03-009</t>
  </si>
  <si>
    <t>PRIMA DE COSTO DE VIDA</t>
  </si>
  <si>
    <t>A-01-01-03-013</t>
  </si>
  <si>
    <t>ESTÍMULOS A LOS EMPLEADOS DEL ESTADO</t>
  </si>
  <si>
    <t>A-01-01-03-015</t>
  </si>
  <si>
    <t>PRIMA DE INSTALACIÓN</t>
  </si>
  <si>
    <t>A-01-01-03-016</t>
  </si>
  <si>
    <t>PRIMA DE COORDINACIÓN</t>
  </si>
  <si>
    <t>A-01-01-03-021</t>
  </si>
  <si>
    <t>VIVIENDA PARA EMBAJADORES</t>
  </si>
  <si>
    <t>A-01-01-03-030</t>
  </si>
  <si>
    <t>BONIFICACIÓN DE DIRECCIÓN</t>
  </si>
  <si>
    <t>A-01-01-03-070</t>
  </si>
  <si>
    <t>A-01-01-03-074</t>
  </si>
  <si>
    <t>VIÁTICOS Y MENAJE DE FUNCIONARIOS DEL SERVICIO EXTERIOR</t>
  </si>
  <si>
    <t>A-02-02-02-007-001</t>
  </si>
  <si>
    <t>SERVICIOS FINANCIEROS Y SERVICIOS CONEXOS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</si>
  <si>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</si>
  <si>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</si>
  <si>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</si>
  <si>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</si>
  <si>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A-02-02-02-008-005</t>
  </si>
  <si>
    <t>SERVICIOS DE SOPORTE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</si>
  <si>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</si>
  <si>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</si>
  <si>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</si>
  <si>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</si>
  <si>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</si>
  <si>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</si>
  <si>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</si>
  <si>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</si>
  <si>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APROPIACIÓN VIGENTE</t>
  </si>
  <si>
    <t>APROPIACIÓN DISPONIBLE</t>
  </si>
  <si>
    <t>OBLIGACIÓN</t>
  </si>
  <si>
    <t>$ corrientes</t>
  </si>
  <si>
    <t>A-01</t>
  </si>
  <si>
    <t>A-03</t>
  </si>
  <si>
    <t>MINISTERIO DE RELACIONES EXTERIORES
INFORME DE EJECUCIÓN PRESUPUESTAL (NIVEL DECRETO)
VIGENCIA 2024 (A 21 DE FEBRERO)</t>
  </si>
  <si>
    <t>A-08</t>
  </si>
  <si>
    <t>TOTAL GASTOS POR TRIBUTOS, MULTAS, SANCIONES E INTERESES DE MORA</t>
  </si>
  <si>
    <t>TOTAL GASTOS DE PERSONAL</t>
  </si>
  <si>
    <t>TOTAL ADQUISICIÓN DE BIENES  Y SERVICIOS</t>
  </si>
  <si>
    <t>TOTAL TRANSFERENCIAS CORRIENTES</t>
  </si>
  <si>
    <t>DESCRIPCIÓN</t>
  </si>
  <si>
    <t>MINISTERIO DE RELACIONES EXTERIORES
INFORME DE EJECUCIÓN PRESUPUESTAL (DESAGREGADO)
VIGENCIA 2024 (A 21 DE FEBRERO)</t>
  </si>
  <si>
    <t>TOTAL FUNCIONAMIENTO</t>
  </si>
  <si>
    <t>Fuente: SIIF Nación.</t>
  </si>
  <si>
    <t>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</si>
</sst>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8"/>
      <color rgb="FF00000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5" fillId="0" borderId="1" xfId="0" applyFont="1" applyBorder="1" applyAlignment="1">
      <alignment horizontal="justify"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 readingOrder="1"/>
    </xf>
    <xf numFmtId="0" fontId="6" fillId="0" borderId="0" xfId="0" applyFont="1" applyAlignment="1">
      <alignment horizontal="justify" vertical="center" wrapText="1"/>
    </xf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8"/>
  <sheetViews>
    <sheetView showGridLines="0" workbookViewId="0">
      <selection sqref="A1:H1"/>
    </sheetView>
  </sheetViews>
  <sheetFormatPr baseColWidth="10" defaultRowHeight="14.25" x14ac:dyDescent="0.25"/>
  <cols>
    <col min="1" max="1" width="13.5703125" style="1" bestFit="1" customWidth="1"/>
    <col min="2" max="2" width="38.5703125" style="1" customWidth="1"/>
    <col min="3" max="4" width="16.140625" style="1" bestFit="1" customWidth="1"/>
    <col min="5" max="8" width="15.140625" style="1" bestFit="1" customWidth="1"/>
    <col min="9" max="9" width="11.42578125" style="1" customWidth="1"/>
    <col min="10" max="10" width="6.42578125" style="1" customWidth="1"/>
    <col min="11" max="16384" width="11.42578125" style="1"/>
  </cols>
  <sheetData>
    <row r="1" spans="1:8" ht="49.5" customHeight="1" x14ac:dyDescent="0.25">
      <c r="A1" s="17" t="s">
        <v>113</v>
      </c>
      <c r="B1" s="17"/>
      <c r="C1" s="17"/>
      <c r="D1" s="17"/>
      <c r="E1" s="17"/>
      <c r="F1" s="17"/>
      <c r="G1" s="17"/>
      <c r="H1" s="17"/>
    </row>
    <row r="2" spans="1:8" x14ac:dyDescent="0.25">
      <c r="H2" s="11" t="s">
        <v>110</v>
      </c>
    </row>
    <row r="3" spans="1:8" s="10" customFormat="1" ht="22.5" x14ac:dyDescent="0.25">
      <c r="A3" s="3" t="s">
        <v>1</v>
      </c>
      <c r="B3" s="3" t="s">
        <v>119</v>
      </c>
      <c r="C3" s="3" t="s">
        <v>107</v>
      </c>
      <c r="D3" s="3" t="s">
        <v>123</v>
      </c>
      <c r="E3" s="3" t="s">
        <v>108</v>
      </c>
      <c r="F3" s="3" t="s">
        <v>2</v>
      </c>
      <c r="G3" s="3" t="s">
        <v>109</v>
      </c>
      <c r="H3" s="3" t="s">
        <v>3</v>
      </c>
    </row>
    <row r="4" spans="1:8" s="2" customFormat="1" ht="11.25" x14ac:dyDescent="0.25">
      <c r="A4" s="9" t="s">
        <v>4</v>
      </c>
      <c r="B4" s="9" t="s">
        <v>5</v>
      </c>
      <c r="C4" s="5">
        <v>312140000000</v>
      </c>
      <c r="D4" s="5">
        <v>312140000000</v>
      </c>
      <c r="E4" s="5">
        <v>0</v>
      </c>
      <c r="F4" s="5">
        <v>39040312727.639999</v>
      </c>
      <c r="G4" s="5">
        <v>38542651826.089996</v>
      </c>
      <c r="H4" s="5">
        <v>22237362424.57</v>
      </c>
    </row>
    <row r="5" spans="1:8" s="2" customFormat="1" ht="11.25" x14ac:dyDescent="0.25">
      <c r="A5" s="9" t="s">
        <v>6</v>
      </c>
      <c r="B5" s="9" t="s">
        <v>7</v>
      </c>
      <c r="C5" s="5">
        <v>105957000000</v>
      </c>
      <c r="D5" s="5">
        <v>105957000000</v>
      </c>
      <c r="E5" s="5">
        <v>0</v>
      </c>
      <c r="F5" s="5">
        <v>22099452505.389999</v>
      </c>
      <c r="G5" s="5">
        <v>7621685820.4499998</v>
      </c>
      <c r="H5" s="5">
        <v>5990510323.9899998</v>
      </c>
    </row>
    <row r="6" spans="1:8" s="2" customFormat="1" ht="22.5" x14ac:dyDescent="0.25">
      <c r="A6" s="9" t="s">
        <v>8</v>
      </c>
      <c r="B6" s="9" t="s">
        <v>9</v>
      </c>
      <c r="C6" s="5">
        <v>178260000000</v>
      </c>
      <c r="D6" s="5">
        <v>152136745814.37</v>
      </c>
      <c r="E6" s="5">
        <v>26123254185.630001</v>
      </c>
      <c r="F6" s="5">
        <v>22618969317.700001</v>
      </c>
      <c r="G6" s="5">
        <v>22156923433.23</v>
      </c>
      <c r="H6" s="5">
        <v>11758510207.780001</v>
      </c>
    </row>
    <row r="7" spans="1:8" s="2" customFormat="1" ht="22.5" x14ac:dyDescent="0.25">
      <c r="A7" s="9" t="s">
        <v>10</v>
      </c>
      <c r="B7" s="9" t="s">
        <v>11</v>
      </c>
      <c r="C7" s="5">
        <v>51367000000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s="2" customFormat="1" ht="22.5" x14ac:dyDescent="0.25">
      <c r="A8" s="9" t="s">
        <v>12</v>
      </c>
      <c r="B8" s="9" t="s">
        <v>13</v>
      </c>
      <c r="C8" s="5">
        <v>25999000000</v>
      </c>
      <c r="D8" s="5">
        <v>25999000000</v>
      </c>
      <c r="E8" s="5">
        <v>0</v>
      </c>
      <c r="F8" s="5">
        <v>3285194104</v>
      </c>
      <c r="G8" s="5">
        <v>3173950457.6799998</v>
      </c>
      <c r="H8" s="5">
        <v>2590681729.1799998</v>
      </c>
    </row>
    <row r="9" spans="1:8" s="2" customFormat="1" ht="11.25" x14ac:dyDescent="0.25">
      <c r="A9" s="8" t="s">
        <v>111</v>
      </c>
      <c r="B9" s="8" t="s">
        <v>116</v>
      </c>
      <c r="C9" s="7">
        <f>SUM(C4:C8)</f>
        <v>673723000000</v>
      </c>
      <c r="D9" s="7">
        <f t="shared" ref="D9:H9" si="0">SUM(D4:D8)</f>
        <v>596232745814.37</v>
      </c>
      <c r="E9" s="7">
        <f t="shared" si="0"/>
        <v>26123254185.630001</v>
      </c>
      <c r="F9" s="7">
        <f t="shared" si="0"/>
        <v>87043928654.729996</v>
      </c>
      <c r="G9" s="7">
        <f t="shared" si="0"/>
        <v>71495211537.449982</v>
      </c>
      <c r="H9" s="7">
        <f t="shared" si="0"/>
        <v>42577064685.519997</v>
      </c>
    </row>
    <row r="10" spans="1:8" s="2" customFormat="1" ht="11.25" x14ac:dyDescent="0.25">
      <c r="A10" s="9" t="s">
        <v>14</v>
      </c>
      <c r="B10" s="9" t="s">
        <v>15</v>
      </c>
      <c r="C10" s="5">
        <v>16258000000</v>
      </c>
      <c r="D10" s="5">
        <v>443047383</v>
      </c>
      <c r="E10" s="5">
        <v>15814952617</v>
      </c>
      <c r="F10" s="5">
        <v>407631600</v>
      </c>
      <c r="G10" s="5">
        <v>332335298.89999998</v>
      </c>
      <c r="H10" s="5">
        <v>332335298.89999998</v>
      </c>
    </row>
    <row r="11" spans="1:8" s="2" customFormat="1" ht="11.25" x14ac:dyDescent="0.25">
      <c r="A11" s="8" t="s">
        <v>14</v>
      </c>
      <c r="B11" s="8" t="s">
        <v>117</v>
      </c>
      <c r="C11" s="7">
        <f>+C10</f>
        <v>16258000000</v>
      </c>
      <c r="D11" s="7">
        <f t="shared" ref="D11:H11" si="1">+D10</f>
        <v>443047383</v>
      </c>
      <c r="E11" s="7">
        <f t="shared" si="1"/>
        <v>15814952617</v>
      </c>
      <c r="F11" s="7">
        <f t="shared" si="1"/>
        <v>407631600</v>
      </c>
      <c r="G11" s="7">
        <f t="shared" si="1"/>
        <v>332335298.89999998</v>
      </c>
      <c r="H11" s="7">
        <f t="shared" si="1"/>
        <v>332335298.89999998</v>
      </c>
    </row>
    <row r="12" spans="1:8" s="2" customFormat="1" ht="22.5" x14ac:dyDescent="0.25">
      <c r="A12" s="9" t="s">
        <v>16</v>
      </c>
      <c r="B12" s="9" t="s">
        <v>17</v>
      </c>
      <c r="C12" s="5">
        <v>1670000000</v>
      </c>
      <c r="D12" s="5">
        <v>1670000000</v>
      </c>
      <c r="E12" s="5">
        <v>0</v>
      </c>
      <c r="F12" s="5">
        <v>255834507.19999999</v>
      </c>
      <c r="G12" s="5">
        <v>235666879.50999999</v>
      </c>
      <c r="H12" s="5">
        <v>127477693.01000001</v>
      </c>
    </row>
    <row r="13" spans="1:8" s="2" customFormat="1" ht="11.25" x14ac:dyDescent="0.25">
      <c r="A13" s="9" t="s">
        <v>18</v>
      </c>
      <c r="B13" s="9" t="s">
        <v>19</v>
      </c>
      <c r="C13" s="5">
        <v>10451000000</v>
      </c>
      <c r="D13" s="5">
        <v>77215177</v>
      </c>
      <c r="E13" s="5">
        <v>10373784823</v>
      </c>
      <c r="F13" s="5">
        <v>60315177</v>
      </c>
      <c r="G13" s="5">
        <v>60315177</v>
      </c>
      <c r="H13" s="5">
        <v>1300000</v>
      </c>
    </row>
    <row r="14" spans="1:8" s="2" customFormat="1" ht="11.25" x14ac:dyDescent="0.25">
      <c r="A14" s="8" t="s">
        <v>112</v>
      </c>
      <c r="B14" s="8" t="s">
        <v>118</v>
      </c>
      <c r="C14" s="7">
        <f>SUM(C12:C13)</f>
        <v>12121000000</v>
      </c>
      <c r="D14" s="7">
        <f t="shared" ref="D14:H14" si="2">SUM(D12:D13)</f>
        <v>1747215177</v>
      </c>
      <c r="E14" s="7">
        <f t="shared" si="2"/>
        <v>10373784823</v>
      </c>
      <c r="F14" s="7">
        <f t="shared" si="2"/>
        <v>316149684.19999999</v>
      </c>
      <c r="G14" s="7">
        <f t="shared" si="2"/>
        <v>295982056.50999999</v>
      </c>
      <c r="H14" s="7">
        <f t="shared" si="2"/>
        <v>128777693.01000001</v>
      </c>
    </row>
    <row r="15" spans="1:8" s="2" customFormat="1" ht="11.25" x14ac:dyDescent="0.25">
      <c r="A15" s="9" t="s">
        <v>20</v>
      </c>
      <c r="B15" s="9" t="s">
        <v>21</v>
      </c>
      <c r="C15" s="5">
        <v>1249000000</v>
      </c>
      <c r="D15" s="5">
        <v>0</v>
      </c>
      <c r="E15" s="5">
        <v>1249000000</v>
      </c>
      <c r="F15" s="5">
        <v>0</v>
      </c>
      <c r="G15" s="5">
        <v>0</v>
      </c>
      <c r="H15" s="5">
        <v>0</v>
      </c>
    </row>
    <row r="16" spans="1:8" s="2" customFormat="1" ht="22.5" x14ac:dyDescent="0.25">
      <c r="A16" s="8" t="s">
        <v>114</v>
      </c>
      <c r="B16" s="8" t="s">
        <v>115</v>
      </c>
      <c r="C16" s="7">
        <f>+C15</f>
        <v>1249000000</v>
      </c>
      <c r="D16" s="7">
        <f t="shared" ref="D16:H16" si="3">+D15</f>
        <v>0</v>
      </c>
      <c r="E16" s="7">
        <f t="shared" si="3"/>
        <v>1249000000</v>
      </c>
      <c r="F16" s="7">
        <f t="shared" si="3"/>
        <v>0</v>
      </c>
      <c r="G16" s="7">
        <f t="shared" si="3"/>
        <v>0</v>
      </c>
      <c r="H16" s="7">
        <f t="shared" si="3"/>
        <v>0</v>
      </c>
    </row>
    <row r="17" spans="1:8" s="2" customFormat="1" ht="11.25" x14ac:dyDescent="0.25">
      <c r="A17" s="18" t="s">
        <v>121</v>
      </c>
      <c r="B17" s="18"/>
      <c r="C17" s="7">
        <f t="shared" ref="C17:H17" si="4">+C9+C11+C14+C16</f>
        <v>703351000000</v>
      </c>
      <c r="D17" s="7">
        <f t="shared" si="4"/>
        <v>598423008374.37</v>
      </c>
      <c r="E17" s="7">
        <f t="shared" si="4"/>
        <v>53560991625.630005</v>
      </c>
      <c r="F17" s="7">
        <f t="shared" si="4"/>
        <v>87767709938.929993</v>
      </c>
      <c r="G17" s="7">
        <f t="shared" si="4"/>
        <v>72123528892.85997</v>
      </c>
      <c r="H17" s="7">
        <f t="shared" si="4"/>
        <v>43038177677.43</v>
      </c>
    </row>
    <row r="18" spans="1:8" x14ac:dyDescent="0.25">
      <c r="A18" s="2" t="s">
        <v>122</v>
      </c>
    </row>
  </sheetData>
  <mergeCells count="2">
    <mergeCell ref="A1:H1"/>
    <mergeCell ref="A17:B17"/>
  </mergeCells>
  <pageMargins left="0.78740157480314965" right="0.78740157480314965" top="0.78740157480314965" bottom="0.78740157480314965" header="0.78740157480314965" footer="0.78740157480314965"/>
  <pageSetup paperSize="1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6"/>
  <sheetViews>
    <sheetView showGridLines="0" tabSelected="1" workbookViewId="0">
      <selection sqref="A1:H1"/>
    </sheetView>
  </sheetViews>
  <sheetFormatPr baseColWidth="10" defaultRowHeight="11.25" x14ac:dyDescent="0.25"/>
  <cols>
    <col min="1" max="1" width="17.7109375" style="13" bestFit="1" customWidth="1"/>
    <col min="2" max="2" width="47.140625" style="15" customWidth="1"/>
    <col min="3" max="4" width="16.140625" style="13" bestFit="1" customWidth="1"/>
    <col min="5" max="8" width="15.140625" style="13" bestFit="1" customWidth="1"/>
    <col min="9" max="9" width="11.42578125" style="13" customWidth="1"/>
    <col min="10" max="10" width="6.42578125" style="13" customWidth="1"/>
    <col min="11" max="16384" width="11.42578125" style="13"/>
  </cols>
  <sheetData>
    <row r="1" spans="1:8" ht="36.75" customHeight="1" x14ac:dyDescent="0.25">
      <c r="A1" s="19" t="s">
        <v>120</v>
      </c>
      <c r="B1" s="19"/>
      <c r="C1" s="19"/>
      <c r="D1" s="19"/>
      <c r="E1" s="19"/>
      <c r="F1" s="19"/>
      <c r="G1" s="19"/>
      <c r="H1" s="19"/>
    </row>
    <row r="2" spans="1:8" x14ac:dyDescent="0.25">
      <c r="A2" s="12" t="s">
        <v>0</v>
      </c>
      <c r="B2" s="14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1" t="s">
        <v>110</v>
      </c>
    </row>
    <row r="3" spans="1:8" ht="22.5" x14ac:dyDescent="0.25">
      <c r="A3" s="3" t="s">
        <v>1</v>
      </c>
      <c r="B3" s="8" t="s">
        <v>119</v>
      </c>
      <c r="C3" s="3" t="s">
        <v>107</v>
      </c>
      <c r="D3" s="3" t="s">
        <v>123</v>
      </c>
      <c r="E3" s="3" t="s">
        <v>108</v>
      </c>
      <c r="F3" s="3" t="s">
        <v>2</v>
      </c>
      <c r="G3" s="3" t="s">
        <v>109</v>
      </c>
      <c r="H3" s="3" t="s">
        <v>3</v>
      </c>
    </row>
    <row r="4" spans="1:8" x14ac:dyDescent="0.25">
      <c r="A4" s="4" t="s">
        <v>22</v>
      </c>
      <c r="B4" s="9" t="s">
        <v>23</v>
      </c>
      <c r="C4" s="5">
        <v>116523000000</v>
      </c>
      <c r="D4" s="5">
        <v>116523000000</v>
      </c>
      <c r="E4" s="5">
        <v>0</v>
      </c>
      <c r="F4" s="5">
        <v>16934462273.09</v>
      </c>
      <c r="G4" s="5">
        <v>16872131948.059999</v>
      </c>
      <c r="H4" s="5">
        <v>11720753547.559999</v>
      </c>
    </row>
    <row r="5" spans="1:8" x14ac:dyDescent="0.25">
      <c r="A5" s="4" t="s">
        <v>24</v>
      </c>
      <c r="B5" s="9" t="s">
        <v>25</v>
      </c>
      <c r="C5" s="5">
        <v>385000000</v>
      </c>
      <c r="D5" s="5">
        <v>385000000</v>
      </c>
      <c r="E5" s="5">
        <v>0</v>
      </c>
      <c r="F5" s="5">
        <v>48084188</v>
      </c>
      <c r="G5" s="5">
        <v>48084188</v>
      </c>
      <c r="H5" s="5">
        <v>28131441</v>
      </c>
    </row>
    <row r="6" spans="1:8" x14ac:dyDescent="0.25">
      <c r="A6" s="4" t="s">
        <v>26</v>
      </c>
      <c r="B6" s="9" t="s">
        <v>27</v>
      </c>
      <c r="C6" s="5">
        <v>969000000</v>
      </c>
      <c r="D6" s="5">
        <v>969000000</v>
      </c>
      <c r="E6" s="5">
        <v>0</v>
      </c>
      <c r="F6" s="5">
        <v>178344765</v>
      </c>
      <c r="G6" s="5">
        <v>178344765</v>
      </c>
      <c r="H6" s="5">
        <v>78789042</v>
      </c>
    </row>
    <row r="7" spans="1:8" x14ac:dyDescent="0.25">
      <c r="A7" s="4" t="s">
        <v>28</v>
      </c>
      <c r="B7" s="9" t="s">
        <v>29</v>
      </c>
      <c r="C7" s="5">
        <v>216000000</v>
      </c>
      <c r="D7" s="5">
        <v>216000000</v>
      </c>
      <c r="E7" s="5">
        <v>0</v>
      </c>
      <c r="F7" s="5">
        <v>23247753</v>
      </c>
      <c r="G7" s="5">
        <v>23247753</v>
      </c>
      <c r="H7" s="5">
        <v>11237529</v>
      </c>
    </row>
    <row r="8" spans="1:8" x14ac:dyDescent="0.25">
      <c r="A8" s="4" t="s">
        <v>30</v>
      </c>
      <c r="B8" s="9" t="s">
        <v>31</v>
      </c>
      <c r="C8" s="5">
        <v>4534000000</v>
      </c>
      <c r="D8" s="5">
        <v>4534000000</v>
      </c>
      <c r="E8" s="5">
        <v>0</v>
      </c>
      <c r="F8" s="5">
        <v>49917600</v>
      </c>
      <c r="G8" s="5">
        <v>49917600</v>
      </c>
      <c r="H8" s="5">
        <v>24148800</v>
      </c>
    </row>
    <row r="9" spans="1:8" x14ac:dyDescent="0.25">
      <c r="A9" s="4" t="s">
        <v>32</v>
      </c>
      <c r="B9" s="9" t="s">
        <v>33</v>
      </c>
      <c r="C9" s="5">
        <v>13682000000</v>
      </c>
      <c r="D9" s="5">
        <v>13682000000</v>
      </c>
      <c r="E9" s="5">
        <v>0</v>
      </c>
      <c r="F9" s="5">
        <v>36317771</v>
      </c>
      <c r="G9" s="5">
        <v>35515809.369999997</v>
      </c>
      <c r="H9" s="5">
        <v>35515809.369999997</v>
      </c>
    </row>
    <row r="10" spans="1:8" x14ac:dyDescent="0.25">
      <c r="A10" s="4" t="s">
        <v>34</v>
      </c>
      <c r="B10" s="9" t="s">
        <v>35</v>
      </c>
      <c r="C10" s="5">
        <v>9522000000</v>
      </c>
      <c r="D10" s="5">
        <v>9522000000</v>
      </c>
      <c r="E10" s="5">
        <v>0</v>
      </c>
      <c r="F10" s="5">
        <v>1668424624</v>
      </c>
      <c r="G10" s="5">
        <v>1649041767.72</v>
      </c>
      <c r="H10" s="5">
        <v>569922897.72000003</v>
      </c>
    </row>
    <row r="11" spans="1:8" x14ac:dyDescent="0.25">
      <c r="A11" s="4" t="s">
        <v>36</v>
      </c>
      <c r="B11" s="9" t="s">
        <v>37</v>
      </c>
      <c r="C11" s="5">
        <v>1149000000</v>
      </c>
      <c r="D11" s="5">
        <v>1149000000</v>
      </c>
      <c r="E11" s="5">
        <v>0</v>
      </c>
      <c r="F11" s="5">
        <v>241113105</v>
      </c>
      <c r="G11" s="5">
        <v>241113105</v>
      </c>
      <c r="H11" s="5">
        <v>193185056</v>
      </c>
    </row>
    <row r="12" spans="1:8" x14ac:dyDescent="0.25">
      <c r="A12" s="4" t="s">
        <v>38</v>
      </c>
      <c r="B12" s="9" t="s">
        <v>39</v>
      </c>
      <c r="C12" s="5">
        <v>27437000000</v>
      </c>
      <c r="D12" s="5">
        <v>27437000000</v>
      </c>
      <c r="E12" s="5">
        <v>0</v>
      </c>
      <c r="F12" s="5">
        <v>6327357.5</v>
      </c>
      <c r="G12" s="5">
        <v>6232294.2599999998</v>
      </c>
      <c r="H12" s="5">
        <v>6232294.2599999998</v>
      </c>
    </row>
    <row r="13" spans="1:8" x14ac:dyDescent="0.25">
      <c r="A13" s="4" t="s">
        <v>40</v>
      </c>
      <c r="B13" s="9" t="s">
        <v>41</v>
      </c>
      <c r="C13" s="5">
        <v>14678000000</v>
      </c>
      <c r="D13" s="5">
        <v>14678000000</v>
      </c>
      <c r="E13" s="5">
        <v>0</v>
      </c>
      <c r="F13" s="5">
        <v>1006666683.51</v>
      </c>
      <c r="G13" s="5">
        <v>983085323.42999995</v>
      </c>
      <c r="H13" s="5">
        <v>655804109.91999996</v>
      </c>
    </row>
    <row r="14" spans="1:8" x14ac:dyDescent="0.25">
      <c r="A14" s="4" t="s">
        <v>42</v>
      </c>
      <c r="B14" s="9" t="s">
        <v>43</v>
      </c>
      <c r="C14" s="5">
        <v>5069000000</v>
      </c>
      <c r="D14" s="5">
        <v>5069000000</v>
      </c>
      <c r="E14" s="5">
        <v>0</v>
      </c>
      <c r="F14" s="5">
        <v>660743276</v>
      </c>
      <c r="G14" s="5">
        <v>651397490.57000005</v>
      </c>
      <c r="H14" s="5">
        <v>314305239.06999999</v>
      </c>
    </row>
    <row r="15" spans="1:8" x14ac:dyDescent="0.25">
      <c r="A15" s="4" t="s">
        <v>44</v>
      </c>
      <c r="B15" s="9" t="s">
        <v>45</v>
      </c>
      <c r="C15" s="5">
        <v>117976000000</v>
      </c>
      <c r="D15" s="5">
        <v>117976000000</v>
      </c>
      <c r="E15" s="5">
        <v>0</v>
      </c>
      <c r="F15" s="5">
        <v>18186663331.540001</v>
      </c>
      <c r="G15" s="5">
        <v>17804539781.68</v>
      </c>
      <c r="H15" s="5">
        <v>8599336658.6700001</v>
      </c>
    </row>
    <row r="16" spans="1:8" x14ac:dyDescent="0.25">
      <c r="A16" s="4" t="s">
        <v>46</v>
      </c>
      <c r="B16" s="9" t="s">
        <v>47</v>
      </c>
      <c r="C16" s="5">
        <v>28726000000</v>
      </c>
      <c r="D16" s="5">
        <v>28726000000</v>
      </c>
      <c r="E16" s="5">
        <v>0</v>
      </c>
      <c r="F16" s="5">
        <v>2042598351.7</v>
      </c>
      <c r="G16" s="5">
        <v>2038393616.3</v>
      </c>
      <c r="H16" s="5">
        <v>2038393616.3</v>
      </c>
    </row>
    <row r="17" spans="1:8" x14ac:dyDescent="0.25">
      <c r="A17" s="4" t="s">
        <v>48</v>
      </c>
      <c r="B17" s="9" t="s">
        <v>49</v>
      </c>
      <c r="C17" s="5">
        <v>22386000000</v>
      </c>
      <c r="D17" s="5">
        <v>22386000000</v>
      </c>
      <c r="E17" s="5">
        <v>0</v>
      </c>
      <c r="F17" s="5">
        <v>16586236615.690001</v>
      </c>
      <c r="G17" s="5">
        <v>2112674666.1500001</v>
      </c>
      <c r="H17" s="5">
        <v>481499169.69</v>
      </c>
    </row>
    <row r="18" spans="1:8" x14ac:dyDescent="0.25">
      <c r="A18" s="4" t="s">
        <v>50</v>
      </c>
      <c r="B18" s="9" t="s">
        <v>51</v>
      </c>
      <c r="C18" s="5">
        <v>26965000000</v>
      </c>
      <c r="D18" s="5">
        <v>26965000000</v>
      </c>
      <c r="E18" s="5">
        <v>0</v>
      </c>
      <c r="F18" s="5">
        <v>1625740038</v>
      </c>
      <c r="G18" s="5">
        <v>1625740038</v>
      </c>
      <c r="H18" s="5">
        <v>1625740038</v>
      </c>
    </row>
    <row r="19" spans="1:8" x14ac:dyDescent="0.25">
      <c r="A19" s="4" t="s">
        <v>52</v>
      </c>
      <c r="B19" s="9" t="s">
        <v>53</v>
      </c>
      <c r="C19" s="5">
        <v>11767000000</v>
      </c>
      <c r="D19" s="5">
        <v>11767000000</v>
      </c>
      <c r="E19" s="5">
        <v>0</v>
      </c>
      <c r="F19" s="5">
        <v>783010200</v>
      </c>
      <c r="G19" s="5">
        <v>783010200</v>
      </c>
      <c r="H19" s="5">
        <v>783010200</v>
      </c>
    </row>
    <row r="20" spans="1:8" x14ac:dyDescent="0.25">
      <c r="A20" s="4" t="s">
        <v>54</v>
      </c>
      <c r="B20" s="9" t="s">
        <v>55</v>
      </c>
      <c r="C20" s="5">
        <v>1116000000</v>
      </c>
      <c r="D20" s="5">
        <v>1116000000</v>
      </c>
      <c r="E20" s="5">
        <v>0</v>
      </c>
      <c r="F20" s="5">
        <v>82846000</v>
      </c>
      <c r="G20" s="5">
        <v>82846000</v>
      </c>
      <c r="H20" s="5">
        <v>82846000</v>
      </c>
    </row>
    <row r="21" spans="1:8" x14ac:dyDescent="0.25">
      <c r="A21" s="4" t="s">
        <v>56</v>
      </c>
      <c r="B21" s="9" t="s">
        <v>57</v>
      </c>
      <c r="C21" s="5">
        <v>8835000000</v>
      </c>
      <c r="D21" s="5">
        <v>8835000000</v>
      </c>
      <c r="E21" s="5">
        <v>0</v>
      </c>
      <c r="F21" s="5">
        <v>587277900</v>
      </c>
      <c r="G21" s="5">
        <v>587277900</v>
      </c>
      <c r="H21" s="5">
        <v>587277900</v>
      </c>
    </row>
    <row r="22" spans="1:8" x14ac:dyDescent="0.25">
      <c r="A22" s="4" t="s">
        <v>58</v>
      </c>
      <c r="B22" s="9" t="s">
        <v>59</v>
      </c>
      <c r="C22" s="5">
        <v>1562000000</v>
      </c>
      <c r="D22" s="5">
        <v>1562000000</v>
      </c>
      <c r="E22" s="5">
        <v>0</v>
      </c>
      <c r="F22" s="5">
        <v>97959100</v>
      </c>
      <c r="G22" s="5">
        <v>97959100</v>
      </c>
      <c r="H22" s="5">
        <v>97959100</v>
      </c>
    </row>
    <row r="23" spans="1:8" x14ac:dyDescent="0.25">
      <c r="A23" s="4" t="s">
        <v>60</v>
      </c>
      <c r="B23" s="9" t="s">
        <v>61</v>
      </c>
      <c r="C23" s="5">
        <v>1562000000</v>
      </c>
      <c r="D23" s="5">
        <v>1562000000</v>
      </c>
      <c r="E23" s="5">
        <v>0</v>
      </c>
      <c r="F23" s="5">
        <v>97959100</v>
      </c>
      <c r="G23" s="5">
        <v>97959100</v>
      </c>
      <c r="H23" s="5">
        <v>97959100</v>
      </c>
    </row>
    <row r="24" spans="1:8" x14ac:dyDescent="0.25">
      <c r="A24" s="4" t="s">
        <v>62</v>
      </c>
      <c r="B24" s="9" t="s">
        <v>63</v>
      </c>
      <c r="C24" s="5">
        <v>3038000000</v>
      </c>
      <c r="D24" s="5">
        <v>3038000000</v>
      </c>
      <c r="E24" s="5">
        <v>0</v>
      </c>
      <c r="F24" s="5">
        <v>195825200</v>
      </c>
      <c r="G24" s="5">
        <v>195825200</v>
      </c>
      <c r="H24" s="5">
        <v>195825200</v>
      </c>
    </row>
    <row r="25" spans="1:8" x14ac:dyDescent="0.25">
      <c r="A25" s="4" t="s">
        <v>64</v>
      </c>
      <c r="B25" s="9" t="s">
        <v>65</v>
      </c>
      <c r="C25" s="5">
        <v>16615000000</v>
      </c>
      <c r="D25" s="5">
        <v>16615000000</v>
      </c>
      <c r="E25" s="5">
        <v>0</v>
      </c>
      <c r="F25" s="5">
        <v>2195748670.0100002</v>
      </c>
      <c r="G25" s="5">
        <v>2149131005.0700002</v>
      </c>
      <c r="H25" s="5">
        <v>1395733200.0699999</v>
      </c>
    </row>
    <row r="26" spans="1:8" x14ac:dyDescent="0.25">
      <c r="A26" s="4" t="s">
        <v>66</v>
      </c>
      <c r="B26" s="9" t="s">
        <v>67</v>
      </c>
      <c r="C26" s="5">
        <v>4836000000</v>
      </c>
      <c r="D26" s="5">
        <v>4836000000</v>
      </c>
      <c r="E26" s="5">
        <v>0</v>
      </c>
      <c r="F26" s="5">
        <v>135315726</v>
      </c>
      <c r="G26" s="5">
        <v>133045935.58</v>
      </c>
      <c r="H26" s="5">
        <v>133045935.58</v>
      </c>
    </row>
    <row r="27" spans="1:8" x14ac:dyDescent="0.25">
      <c r="A27" s="4" t="s">
        <v>68</v>
      </c>
      <c r="B27" s="9" t="s">
        <v>69</v>
      </c>
      <c r="C27" s="5">
        <v>1803000000</v>
      </c>
      <c r="D27" s="5">
        <v>1803000000</v>
      </c>
      <c r="E27" s="5">
        <v>0</v>
      </c>
      <c r="F27" s="5">
        <v>125479092.01000001</v>
      </c>
      <c r="G27" s="5">
        <v>122525612.73999999</v>
      </c>
      <c r="H27" s="5">
        <v>81965121.239999995</v>
      </c>
    </row>
    <row r="28" spans="1:8" x14ac:dyDescent="0.25">
      <c r="A28" s="4" t="s">
        <v>70</v>
      </c>
      <c r="B28" s="9" t="s">
        <v>71</v>
      </c>
      <c r="C28" s="5">
        <v>2050000000</v>
      </c>
      <c r="D28" s="5">
        <v>2050000000</v>
      </c>
      <c r="E28" s="5">
        <v>0</v>
      </c>
      <c r="F28" s="5">
        <v>249791075</v>
      </c>
      <c r="G28" s="5">
        <v>249791075</v>
      </c>
      <c r="H28" s="5">
        <v>135918597</v>
      </c>
    </row>
    <row r="29" spans="1:8" x14ac:dyDescent="0.25">
      <c r="A29" s="4" t="s">
        <v>72</v>
      </c>
      <c r="B29" s="9" t="s">
        <v>73</v>
      </c>
      <c r="C29" s="5">
        <v>18000000</v>
      </c>
      <c r="D29" s="5">
        <v>18000000</v>
      </c>
      <c r="E29" s="5">
        <v>0</v>
      </c>
      <c r="F29" s="5">
        <v>2694258</v>
      </c>
      <c r="G29" s="5">
        <v>2694258</v>
      </c>
      <c r="H29" s="5">
        <v>1410745</v>
      </c>
    </row>
    <row r="30" spans="1:8" x14ac:dyDescent="0.25">
      <c r="A30" s="4" t="s">
        <v>74</v>
      </c>
      <c r="B30" s="9" t="s">
        <v>75</v>
      </c>
      <c r="C30" s="5">
        <v>80000000</v>
      </c>
      <c r="D30" s="5">
        <v>80000000</v>
      </c>
      <c r="E30" s="5">
        <v>0</v>
      </c>
      <c r="F30" s="5">
        <v>7174669</v>
      </c>
      <c r="G30" s="5">
        <v>7174669</v>
      </c>
      <c r="H30" s="5">
        <v>5817299</v>
      </c>
    </row>
    <row r="31" spans="1:8" x14ac:dyDescent="0.25">
      <c r="A31" s="4" t="s">
        <v>76</v>
      </c>
      <c r="B31" s="9" t="s">
        <v>77</v>
      </c>
      <c r="C31" s="5">
        <v>101464000000</v>
      </c>
      <c r="D31" s="5">
        <v>101464000000</v>
      </c>
      <c r="E31" s="5">
        <v>0</v>
      </c>
      <c r="F31" s="5">
        <v>16017052666.700001</v>
      </c>
      <c r="G31" s="5">
        <v>15675459706.870001</v>
      </c>
      <c r="H31" s="5">
        <v>7676659243.8699999</v>
      </c>
    </row>
    <row r="32" spans="1:8" x14ac:dyDescent="0.25">
      <c r="A32" s="4" t="s">
        <v>78</v>
      </c>
      <c r="B32" s="9" t="s">
        <v>79</v>
      </c>
      <c r="C32" s="5">
        <v>21000000</v>
      </c>
      <c r="D32" s="5">
        <v>0</v>
      </c>
      <c r="E32" s="5">
        <v>21000000</v>
      </c>
      <c r="F32" s="5">
        <v>0</v>
      </c>
      <c r="G32" s="5">
        <v>0</v>
      </c>
      <c r="H32" s="5">
        <v>0</v>
      </c>
    </row>
    <row r="33" spans="1:8" x14ac:dyDescent="0.25">
      <c r="A33" s="4" t="s">
        <v>80</v>
      </c>
      <c r="B33" s="9" t="s">
        <v>81</v>
      </c>
      <c r="C33" s="5">
        <v>2135000000</v>
      </c>
      <c r="D33" s="5">
        <v>57506745</v>
      </c>
      <c r="E33" s="5">
        <v>2077493255</v>
      </c>
      <c r="F33" s="5">
        <v>0</v>
      </c>
      <c r="G33" s="5">
        <v>0</v>
      </c>
      <c r="H33" s="5">
        <v>0</v>
      </c>
    </row>
    <row r="34" spans="1:8" x14ac:dyDescent="0.25">
      <c r="A34" s="4" t="s">
        <v>82</v>
      </c>
      <c r="B34" s="9" t="s">
        <v>83</v>
      </c>
      <c r="C34" s="5">
        <v>551000000</v>
      </c>
      <c r="D34" s="5">
        <v>551000000</v>
      </c>
      <c r="E34" s="5">
        <v>0</v>
      </c>
      <c r="F34" s="5">
        <v>79145659</v>
      </c>
      <c r="G34" s="5">
        <v>79145659</v>
      </c>
      <c r="H34" s="5">
        <v>40211033</v>
      </c>
    </row>
    <row r="35" spans="1:8" x14ac:dyDescent="0.25">
      <c r="A35" s="4" t="s">
        <v>84</v>
      </c>
      <c r="B35" s="9" t="s">
        <v>85</v>
      </c>
      <c r="C35" s="5">
        <v>7819000000</v>
      </c>
      <c r="D35" s="5">
        <v>7819000000</v>
      </c>
      <c r="E35" s="5">
        <v>0</v>
      </c>
      <c r="F35" s="5">
        <v>1138869440.7</v>
      </c>
      <c r="G35" s="5">
        <v>1114429110.8199999</v>
      </c>
      <c r="H35" s="5">
        <v>552894180.82000005</v>
      </c>
    </row>
    <row r="36" spans="1:8" x14ac:dyDescent="0.25">
      <c r="A36" s="4" t="s">
        <v>86</v>
      </c>
      <c r="B36" s="9" t="s">
        <v>87</v>
      </c>
      <c r="C36" s="5">
        <v>1706000000</v>
      </c>
      <c r="D36" s="5">
        <v>1706000000</v>
      </c>
      <c r="E36" s="5">
        <v>0</v>
      </c>
      <c r="F36" s="5">
        <v>6117825</v>
      </c>
      <c r="G36" s="5">
        <v>6117825</v>
      </c>
      <c r="H36" s="5">
        <v>6117825</v>
      </c>
    </row>
    <row r="37" spans="1:8" x14ac:dyDescent="0.25">
      <c r="A37" s="4" t="s">
        <v>88</v>
      </c>
      <c r="B37" s="9" t="s">
        <v>25</v>
      </c>
      <c r="C37" s="5">
        <v>10895000000</v>
      </c>
      <c r="D37" s="5">
        <v>10895000000</v>
      </c>
      <c r="E37" s="5">
        <v>0</v>
      </c>
      <c r="F37" s="5">
        <v>1682496626</v>
      </c>
      <c r="G37" s="5">
        <v>1647093720.1099999</v>
      </c>
      <c r="H37" s="5">
        <v>795270747.11000001</v>
      </c>
    </row>
    <row r="38" spans="1:8" ht="22.5" x14ac:dyDescent="0.25">
      <c r="A38" s="4" t="s">
        <v>89</v>
      </c>
      <c r="B38" s="9" t="s">
        <v>90</v>
      </c>
      <c r="C38" s="5">
        <v>28267000000</v>
      </c>
      <c r="D38" s="5">
        <v>4242239069.3699999</v>
      </c>
      <c r="E38" s="5">
        <v>24024760930.630001</v>
      </c>
      <c r="F38" s="5">
        <v>979083610.27999997</v>
      </c>
      <c r="G38" s="5">
        <v>970314856.03999996</v>
      </c>
      <c r="H38" s="5">
        <v>933466280.09000003</v>
      </c>
    </row>
    <row r="39" spans="1:8" s="2" customFormat="1" ht="22.5" x14ac:dyDescent="0.25">
      <c r="A39" s="4" t="s">
        <v>10</v>
      </c>
      <c r="B39" s="9" t="s">
        <v>11</v>
      </c>
      <c r="C39" s="5">
        <v>51367000000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</row>
    <row r="40" spans="1:8" s="2" customFormat="1" ht="22.5" x14ac:dyDescent="0.25">
      <c r="A40" s="4" t="s">
        <v>12</v>
      </c>
      <c r="B40" s="9" t="s">
        <v>13</v>
      </c>
      <c r="C40" s="5">
        <v>25999000000</v>
      </c>
      <c r="D40" s="5">
        <v>25999000000</v>
      </c>
      <c r="E40" s="5">
        <v>0</v>
      </c>
      <c r="F40" s="5">
        <v>3285194104</v>
      </c>
      <c r="G40" s="5">
        <v>3173950457.6799998</v>
      </c>
      <c r="H40" s="5">
        <v>2590681729.1799998</v>
      </c>
    </row>
    <row r="41" spans="1:8" s="2" customFormat="1" x14ac:dyDescent="0.25">
      <c r="A41" s="6" t="s">
        <v>111</v>
      </c>
      <c r="B41" s="8" t="s">
        <v>116</v>
      </c>
      <c r="C41" s="7">
        <f>SUM(C4:C40)</f>
        <v>673723000000</v>
      </c>
      <c r="D41" s="7">
        <f t="shared" ref="D41:H41" si="0">SUM(D4:D40)</f>
        <v>596232745814.37</v>
      </c>
      <c r="E41" s="7">
        <f t="shared" si="0"/>
        <v>26123254185.630001</v>
      </c>
      <c r="F41" s="7">
        <f t="shared" si="0"/>
        <v>87043928654.729996</v>
      </c>
      <c r="G41" s="7">
        <f t="shared" si="0"/>
        <v>71495211537.449997</v>
      </c>
      <c r="H41" s="7">
        <f t="shared" si="0"/>
        <v>42577064685.519997</v>
      </c>
    </row>
    <row r="42" spans="1:8" x14ac:dyDescent="0.25">
      <c r="A42" s="4" t="s">
        <v>91</v>
      </c>
      <c r="B42" s="9" t="s">
        <v>92</v>
      </c>
      <c r="C42" s="5">
        <v>19000000</v>
      </c>
      <c r="D42" s="5">
        <v>19000000</v>
      </c>
      <c r="E42" s="5">
        <v>0</v>
      </c>
      <c r="F42" s="5">
        <v>1577600</v>
      </c>
      <c r="G42" s="5">
        <v>1577600</v>
      </c>
      <c r="H42" s="5">
        <v>1577600</v>
      </c>
    </row>
    <row r="43" spans="1:8" x14ac:dyDescent="0.25">
      <c r="A43" s="4" t="s">
        <v>93</v>
      </c>
      <c r="B43" s="9" t="s">
        <v>94</v>
      </c>
      <c r="C43" s="5">
        <v>14162000000</v>
      </c>
      <c r="D43" s="5">
        <v>353419000</v>
      </c>
      <c r="E43" s="5">
        <v>13808581000</v>
      </c>
      <c r="F43" s="5">
        <v>353419000</v>
      </c>
      <c r="G43" s="5">
        <v>330757698.89999998</v>
      </c>
      <c r="H43" s="5">
        <v>330757698.89999998</v>
      </c>
    </row>
    <row r="44" spans="1:8" ht="33.75" x14ac:dyDescent="0.25">
      <c r="A44" s="4" t="s">
        <v>95</v>
      </c>
      <c r="B44" s="9" t="s">
        <v>96</v>
      </c>
      <c r="C44" s="5">
        <v>2025000000</v>
      </c>
      <c r="D44" s="5">
        <v>70628383</v>
      </c>
      <c r="E44" s="5">
        <v>1954371617</v>
      </c>
      <c r="F44" s="5">
        <v>52635000</v>
      </c>
      <c r="G44" s="5">
        <v>0</v>
      </c>
      <c r="H44" s="5">
        <v>0</v>
      </c>
    </row>
    <row r="45" spans="1:8" x14ac:dyDescent="0.25">
      <c r="A45" s="4" t="s">
        <v>97</v>
      </c>
      <c r="B45" s="9" t="s">
        <v>98</v>
      </c>
      <c r="C45" s="5">
        <v>52000000</v>
      </c>
      <c r="D45" s="5">
        <v>0</v>
      </c>
      <c r="E45" s="5">
        <v>52000000</v>
      </c>
      <c r="F45" s="5">
        <v>0</v>
      </c>
      <c r="G45" s="5">
        <v>0</v>
      </c>
      <c r="H45" s="5">
        <v>0</v>
      </c>
    </row>
    <row r="46" spans="1:8" s="2" customFormat="1" x14ac:dyDescent="0.25">
      <c r="A46" s="6" t="s">
        <v>14</v>
      </c>
      <c r="B46" s="8" t="s">
        <v>117</v>
      </c>
      <c r="C46" s="7">
        <f>SUM(C42:C45)</f>
        <v>16258000000</v>
      </c>
      <c r="D46" s="7">
        <f t="shared" ref="D46:H46" si="1">SUM(D42:D45)</f>
        <v>443047383</v>
      </c>
      <c r="E46" s="7">
        <f t="shared" si="1"/>
        <v>15814952617</v>
      </c>
      <c r="F46" s="7">
        <f t="shared" si="1"/>
        <v>407631600</v>
      </c>
      <c r="G46" s="7">
        <f t="shared" si="1"/>
        <v>332335298.89999998</v>
      </c>
      <c r="H46" s="7">
        <f t="shared" si="1"/>
        <v>332335298.89999998</v>
      </c>
    </row>
    <row r="47" spans="1:8" x14ac:dyDescent="0.25">
      <c r="A47" s="4" t="s">
        <v>99</v>
      </c>
      <c r="B47" s="9" t="s">
        <v>100</v>
      </c>
      <c r="C47" s="5">
        <v>1000000000</v>
      </c>
      <c r="D47" s="5">
        <v>1000000000</v>
      </c>
      <c r="E47" s="5">
        <v>0</v>
      </c>
      <c r="F47" s="5">
        <v>63541463.700000003</v>
      </c>
      <c r="G47" s="5">
        <v>59597551.049999997</v>
      </c>
      <c r="H47" s="5">
        <v>46241795.049999997</v>
      </c>
    </row>
    <row r="48" spans="1:8" x14ac:dyDescent="0.25">
      <c r="A48" s="4" t="s">
        <v>101</v>
      </c>
      <c r="B48" s="9" t="s">
        <v>102</v>
      </c>
      <c r="C48" s="5">
        <v>670000000</v>
      </c>
      <c r="D48" s="5">
        <v>670000000</v>
      </c>
      <c r="E48" s="5">
        <v>0</v>
      </c>
      <c r="F48" s="5">
        <v>192293043.5</v>
      </c>
      <c r="G48" s="5">
        <v>176069328.46000001</v>
      </c>
      <c r="H48" s="5">
        <v>81235897.959999993</v>
      </c>
    </row>
    <row r="49" spans="1:8" x14ac:dyDescent="0.25">
      <c r="A49" s="4" t="s">
        <v>103</v>
      </c>
      <c r="B49" s="9" t="s">
        <v>104</v>
      </c>
      <c r="C49" s="5">
        <v>5451000000</v>
      </c>
      <c r="D49" s="5">
        <v>77215177</v>
      </c>
      <c r="E49" s="5">
        <v>5373784823</v>
      </c>
      <c r="F49" s="5">
        <v>60315177</v>
      </c>
      <c r="G49" s="5">
        <v>60315177</v>
      </c>
      <c r="H49" s="5">
        <v>1300000</v>
      </c>
    </row>
    <row r="50" spans="1:8" x14ac:dyDescent="0.25">
      <c r="A50" s="4" t="s">
        <v>105</v>
      </c>
      <c r="B50" s="9" t="s">
        <v>106</v>
      </c>
      <c r="C50" s="5">
        <v>5000000000</v>
      </c>
      <c r="D50" s="5">
        <v>0</v>
      </c>
      <c r="E50" s="5">
        <v>5000000000</v>
      </c>
      <c r="F50" s="5">
        <v>0</v>
      </c>
      <c r="G50" s="5">
        <v>0</v>
      </c>
      <c r="H50" s="5">
        <v>0</v>
      </c>
    </row>
    <row r="51" spans="1:8" s="2" customFormat="1" x14ac:dyDescent="0.25">
      <c r="A51" s="6" t="s">
        <v>112</v>
      </c>
      <c r="B51" s="8" t="s">
        <v>118</v>
      </c>
      <c r="C51" s="7">
        <f>SUM(C47:C50)</f>
        <v>12121000000</v>
      </c>
      <c r="D51" s="7">
        <f t="shared" ref="D51:H51" si="2">SUM(D47:D50)</f>
        <v>1747215177</v>
      </c>
      <c r="E51" s="7">
        <f t="shared" si="2"/>
        <v>10373784823</v>
      </c>
      <c r="F51" s="7">
        <f t="shared" si="2"/>
        <v>316149684.19999999</v>
      </c>
      <c r="G51" s="7">
        <f t="shared" si="2"/>
        <v>295982056.50999999</v>
      </c>
      <c r="H51" s="7">
        <f t="shared" si="2"/>
        <v>128777693.00999999</v>
      </c>
    </row>
    <row r="52" spans="1:8" s="2" customFormat="1" x14ac:dyDescent="0.25">
      <c r="A52" s="4" t="s">
        <v>20</v>
      </c>
      <c r="B52" s="9" t="s">
        <v>21</v>
      </c>
      <c r="C52" s="5">
        <v>1249000000</v>
      </c>
      <c r="D52" s="5">
        <v>0</v>
      </c>
      <c r="E52" s="5">
        <v>1249000000</v>
      </c>
      <c r="F52" s="5">
        <v>0</v>
      </c>
      <c r="G52" s="5">
        <v>0</v>
      </c>
      <c r="H52" s="5">
        <v>0</v>
      </c>
    </row>
    <row r="53" spans="1:8" s="2" customFormat="1" ht="22.5" x14ac:dyDescent="0.25">
      <c r="A53" s="6" t="s">
        <v>114</v>
      </c>
      <c r="B53" s="8" t="s">
        <v>115</v>
      </c>
      <c r="C53" s="7">
        <f>+C52</f>
        <v>1249000000</v>
      </c>
      <c r="D53" s="7">
        <f t="shared" ref="D53:H53" si="3">+D52</f>
        <v>0</v>
      </c>
      <c r="E53" s="7">
        <f t="shared" si="3"/>
        <v>1249000000</v>
      </c>
      <c r="F53" s="7">
        <f t="shared" si="3"/>
        <v>0</v>
      </c>
      <c r="G53" s="7">
        <f t="shared" si="3"/>
        <v>0</v>
      </c>
      <c r="H53" s="7">
        <f t="shared" si="3"/>
        <v>0</v>
      </c>
    </row>
    <row r="54" spans="1:8" x14ac:dyDescent="0.25">
      <c r="A54" s="18" t="s">
        <v>121</v>
      </c>
      <c r="B54" s="18"/>
      <c r="C54" s="7">
        <f>+C41+C46+C51+C53</f>
        <v>703351000000</v>
      </c>
      <c r="D54" s="7">
        <f t="shared" ref="D54:H54" si="4">+D41+D46+D51+D53</f>
        <v>598423008374.37</v>
      </c>
      <c r="E54" s="7">
        <f t="shared" si="4"/>
        <v>53560991625.630005</v>
      </c>
      <c r="F54" s="7">
        <f t="shared" si="4"/>
        <v>87767709938.929993</v>
      </c>
      <c r="G54" s="7">
        <f t="shared" si="4"/>
        <v>72123528892.859985</v>
      </c>
      <c r="H54" s="7">
        <f t="shared" si="4"/>
        <v>43038177677.43</v>
      </c>
    </row>
    <row r="55" spans="1:8" x14ac:dyDescent="0.25">
      <c r="A55" s="2" t="s">
        <v>122</v>
      </c>
      <c r="C55" s="16"/>
    </row>
    <row r="56" spans="1:8" x14ac:dyDescent="0.25">
      <c r="C56" s="16"/>
    </row>
  </sheetData>
  <mergeCells count="2">
    <mergeCell ref="A1:H1"/>
    <mergeCell ref="A54:B5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MRE NIVEL DECRETO</vt:lpstr>
      <vt:lpstr>MRE DESAGREGADO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LAITON DELGADO</dc:creator>
  <cp:lastModifiedBy>soporte</cp:lastModifiedBy>
  <cp:lastPrinted>2024-02-22T15:30:19Z</cp:lastPrinted>
  <dcterms:created xsi:type="dcterms:W3CDTF">2024-02-22T13:20:26Z</dcterms:created>
  <dcterms:modified xsi:type="dcterms:W3CDTF">2024-03-06T15:44:07Z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