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uan.alvarezm\Downloads\"/>
    </mc:Choice>
  </mc:AlternateContent>
  <bookViews>
    <workbookView xWindow="0" yWindow="0" windowWidth="28800" windowHeight="12330"/>
  </bookViews>
  <sheets>
    <sheet name="COMPONENTE 1" sheetId="1" r:id="rId1"/>
    <sheet name="COMPONENTE 3" sheetId="2" r:id="rId2"/>
    <sheet name="COMPONENTE 4" sheetId="3" r:id="rId3"/>
    <sheet name="COMPONENTE 5" sheetId="4" r:id="rId4"/>
    <sheet name="COMPONENTE 6 " sheetId="5" r:id="rId5"/>
    <sheet name="MATRIZ DE CORRUPCIÓN" sheetId="6" r:id="rId6"/>
    <sheet name="CONTROL DE CAMBIOS "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1" roundtripDataChecksum="Y5yKlb4WZFyoLpkx8JEMcV9hXjmEWSAaf54+KgvhZdE="/>
    </ext>
  </extLst>
</workbook>
</file>

<file path=xl/calcChain.xml><?xml version="1.0" encoding="utf-8"?>
<calcChain xmlns="http://schemas.openxmlformats.org/spreadsheetml/2006/main">
  <c r="I43" i="4" l="1"/>
  <c r="I42" i="4"/>
  <c r="L38" i="4"/>
  <c r="L21" i="4"/>
  <c r="L20" i="4"/>
  <c r="I19" i="4"/>
  <c r="L18" i="4"/>
  <c r="I18" i="4"/>
  <c r="L17" i="4"/>
  <c r="L16" i="4"/>
  <c r="I10" i="4"/>
  <c r="L9" i="4"/>
  <c r="I9" i="4"/>
  <c r="L8" i="4"/>
  <c r="I8" i="4"/>
  <c r="I4" i="4" s="1"/>
  <c r="L7" i="4"/>
  <c r="L4" i="4" s="1"/>
</calcChain>
</file>

<file path=xl/sharedStrings.xml><?xml version="1.0" encoding="utf-8"?>
<sst xmlns="http://schemas.openxmlformats.org/spreadsheetml/2006/main" count="1223" uniqueCount="765">
  <si>
    <t>PLAN ANTICORRUPCIÓN Y DE ATENCIÓN AL CIUDADANO 2023</t>
  </si>
  <si>
    <t>Componente 1: Gestión del Riesgo de Corrupción - Mapa de Riesgos de Corrupción</t>
  </si>
  <si>
    <t>SEGUIMIENTO PRIMER CUATRIMESTRE</t>
  </si>
  <si>
    <t>SEGUNDO CUATRIMESTRE</t>
  </si>
  <si>
    <t>Subcomponente</t>
  </si>
  <si>
    <t>Actividades</t>
  </si>
  <si>
    <t>Meta o Producto</t>
  </si>
  <si>
    <t>Responsable</t>
  </si>
  <si>
    <t>Fecha Programada</t>
  </si>
  <si>
    <t>Evidencias</t>
  </si>
  <si>
    <t>Porcentaje de cumplimiento</t>
  </si>
  <si>
    <t>Observaciones</t>
  </si>
  <si>
    <t>Subcomponente Proceso 1
 Política de Administración de Riesgos de Corrupción</t>
  </si>
  <si>
    <t>Fortalecer y Promover la cultura del Mejoramiento Continuo en la Administración de los Riesgos en cada proceso y cada dependencia bajo la metodología de la Función Pública.
 Prestar apoyo y acompañamiento en la construcción de la Política de administración de
 Riesgos, si es requerido por la Alta Dirección.</t>
  </si>
  <si>
    <t>Actualizar y revisar permanentemente los Instrumentos de Gestión (Mapa de Riesgos de Corrupción, etc.) si así lo amerita</t>
  </si>
  <si>
    <t>Líder del Proceso Oficina de Planeación y Sistemas</t>
  </si>
  <si>
    <t>01/02/2023
 al 31/12/2023</t>
  </si>
  <si>
    <t>La Oficina de Planeación y Sistemas con el fin de aplicar el principio de mejoramiento continuo la Oficina de Planeación y Sistemas, presto apoyo y acompañamiento en la construcción y actualización de la Política de administración de riesgo, así mismo, fue enviada a la Oficina Coordinadora de Control Interno para su análisis, recomendaciones, en ese orden de ideas, se tomaron los correctivos y ajustes pertinentes y se encuentra lista para ser sometida y colocada a consideración y aprobación en el próximo Comité de Control Interno.</t>
  </si>
  <si>
    <t>Se evidencia el cumplimiento de la actividad en el primer cuatrimestre, en cuanto a la revisión del instrumento para la actualización del mismo</t>
  </si>
  <si>
    <t>Subcomponente Proceso 2
Construcción del Mapa de Riesgos de Corrupción</t>
  </si>
  <si>
    <t>Actualizar el Mapa de Riesgos Institucionales (Gestión, Digital, Corrupción) y el Plan Anticorrupción y Atención
 al Ciudadano.</t>
  </si>
  <si>
    <t>Documentos Actualizados</t>
  </si>
  <si>
    <t>01/01/2023
 al 01/31/2023</t>
  </si>
  <si>
    <t>Los instrumentos de Gestión fueron actualizados con
cada uno de los líderes de los procesos (Plan
Anticorrupción y Atención al Ciudadano -2023, Mapa de
Riesgo de la Entidad (Riesgos de Gestión, digital,
corrupción) se actualizaron y fueron aprobados en el Comité
Institucional de Gestión y Desempeño el 31 de enero 2023, se adjuntan los enlaces:
https://www.camara.gov.co/plan-anticorrupcion-y-de-atencion-al-ciudadano
https://www.camara.gov.co/mapa-de-riesgos
1. Invitación a Participar a la ciudadanía, contratistas y servidores públicos en la construcción del Plan y los mapas
de riesgos, atreves del rotador de la página web de la Entidad. (captura de Pantalla en el rotador de la página
web del a entidad)
2. Carpetas con las actas de acompañamientos realizadas en cada uno de los procesos</t>
  </si>
  <si>
    <t>Una vez se revisa la información suministrada se evidencia el cumplimiento de la actividad.</t>
  </si>
  <si>
    <t>Publicar los Documentos PAAC y Mapa de Riesgos de Corrupción a través de la Página Web.</t>
  </si>
  <si>
    <t>Documentos Publicados en la Página Web</t>
  </si>
  <si>
    <t>Una vez aprobados y socializados los instrumentos de
Gestión (Plan Anticorrupción y Atención al Ciudadano, Mapa
de Riesgo de la Entidad (Riesgos de Gestión, digital,
corrupción-2023 por el equipo de calidad, líderes de los
procesos y el Comité Institucional de Gestión y Desempeño
se publican en la página web como lo consta el link
https://www.camara.gov.co/plan-anticorrupcion-y-de-atencion-al-ciudadano
https://www.camara.gov.co/mapa-de-riesgos</t>
  </si>
  <si>
    <t>Subcomponente Proceso 3
 Consulta y Divulgación</t>
  </si>
  <si>
    <t>Divulgación por cualquiera de los diferentes medios de comunicación los Mapas y planes elaborados.</t>
  </si>
  <si>
    <t>Dar a conocer el Mapa de Riesgo, Plan Anticorrupción y de Atención al Ciudadano a los diferentes Líderes de los Procesos (oficios, correos electrónicos).</t>
  </si>
  <si>
    <t>01/02/2023
 al 18/03/2023</t>
  </si>
  <si>
    <t>Se realiza la socialización de los instrumentos de Gestión
(Plan Anticorrupción y Atención al Ciudadano - Mapa de
Riesgo de la Entidad (Riesgos de Gestión, digital, corrupción mediante oficio 57 de febrero 07-2023, y vía e-mail
el 07 de febrero, en la cual se le informaba sobre la
aprobación, divulgación y ubicación de los diferente planes y Mapas
Se adjuntan pantallazos de los correos masivos enviados.</t>
  </si>
  <si>
    <t>Una vez se verifica la información suministrada se evidencia el cumplimiento de la actividad.</t>
  </si>
  <si>
    <t>Subcomponente Proceso 4
 Monitoreo o Revisión</t>
  </si>
  <si>
    <t>Hacer Monitoreo y revisión permanente del cumplimiento de las actividades propuestas en la Matriz de Riesgos de Corrupción.</t>
  </si>
  <si>
    <t>Notificación a los responsables</t>
  </si>
  <si>
    <t xml:space="preserve">La Oficina de Planeación y Sistemas informa que mediante nota interna ops 123 de febrero, notificó a los lideres para llevar un cuestionario, a efectos de realizar monitoreo de los riesgos. Asi mismo,  informan a los lideres que son los responsables del autocontrol de los riesgos de su dependencia, a efectos de mitigar el riesgo.
A su vez informan que se realizaron pildoras o tic de recordatorio para la entrega del monitoreo y se enviaron correos recordando la entrega del cuestionario.
Se adjunta: 
1.Nota interna ops 123 de febrero y sus respuestas.
2.Pildoras o tic de recordatorios
3.Captura correo electronico de entrega de monitoreo del 01 de marzo.
4. Captura correo electronico de entrega de monitoreo del 29 de marzo.
</t>
  </si>
  <si>
    <t>Subcomponente Proceso 5
 Seguimiento</t>
  </si>
  <si>
    <t>Corresponde a la oficina de Control Interno según la metodología (Decreto 124-
 2016).</t>
  </si>
  <si>
    <t>Informe de Seguimiento</t>
  </si>
  <si>
    <t>Coordinador de Control Interno</t>
  </si>
  <si>
    <t>01/01/2023
 al 31/12/2023</t>
  </si>
  <si>
    <t>Informe de seguimiento del primer cuatrimestre del Plan Anticorrupción y Atención al Ciudadadno, publicado debidamiento en el micrositio de Control Interno en la pagina web de la Cámara de Representantes.</t>
  </si>
  <si>
    <t>Se publica el primer informe cuatrimestral del año 2023.</t>
  </si>
  <si>
    <t>Componente 3: Rendición de Cuentas (R de C)</t>
  </si>
  <si>
    <t>EVIDENCIAS</t>
  </si>
  <si>
    <t>OBSERVACIONES</t>
  </si>
  <si>
    <t>Subcomponente
 1. Información de calidad y en lenguaje comprensible</t>
  </si>
  <si>
    <t>Promoción y socialización del procedimiento de R de C de la Corporación</t>
  </si>
  <si>
    <t>Elaboración de circular en la cual se sensibilice a las nuevas mesas directivas sobre la importancia de llevar a cabo la audiencia púbica sobre la importancia de llevar a cabo la audiencia pública y/u otras actividades de la Rendición de Cuentas entre las dependencias de la
 Entidad.</t>
  </si>
  <si>
    <t>Presidencia</t>
  </si>
  <si>
    <t>30 de septiembre
 de 2023</t>
  </si>
  <si>
    <t>No se reportan evidencias</t>
  </si>
  <si>
    <t>La actividad se encuentra en ejecución</t>
  </si>
  <si>
    <t>Promoción y socialización del procedimiento de R de C de los Congresistas</t>
  </si>
  <si>
    <t>Elaboración de circular en la que se exhorta al cumplimiento de la obligación de presentar informe de gestión anual de los Honorables Representantes</t>
  </si>
  <si>
    <t>Mesa Directiva</t>
  </si>
  <si>
    <t>30 de junio
 de 2023</t>
  </si>
  <si>
    <t>Definición de metodología y demás actividades a seguir para la realización de la audiencia pública de R de C.</t>
  </si>
  <si>
    <t>Listados de asistencia y/o actas de reunión.
 Cronograma de actividades para larealización de la audiencia pública de la Rendición de Cuentas.</t>
  </si>
  <si>
    <t>Presidencia y/oequipo responsable</t>
  </si>
  <si>
    <t>31 de mayo de2023</t>
  </si>
  <si>
    <t>Actualización de la base de datos donde se incluyan los gruposde interés y los representantes de la sociedad civil</t>
  </si>
  <si>
    <t>Base de datos actualizada.</t>
  </si>
  <si>
    <t>Semestral</t>
  </si>
  <si>
    <t>Subcomponente
 2. Diálogo de doble vía con la ciudadanía y sus organizaciones.</t>
  </si>
  <si>
    <t>Actualización anual de la estrategia de comunicación</t>
  </si>
  <si>
    <t>Diseño e implementaciónde la estrategia de comunicación para la promoción y socialización de la audiencia pública de rendición de cuentas y la interacción con los grupos de interés y los
 representantes de la sociedad civil en esta actividad.</t>
  </si>
  <si>
    <t>Oficina de Información y Prensa</t>
  </si>
  <si>
    <t>31 de mayo
 de 2023</t>
  </si>
  <si>
    <t>Se allega por parte de la división estrategia de comunicación en formato PDF.</t>
  </si>
  <si>
    <t>Implementación de acciones dirigidas a la construcción y adopción del Séptimo (7) Plan de Acción para un Congreso Abierto y Transparente</t>
  </si>
  <si>
    <t>Implementación de acciones dirigida a la construcción y adopción del VII Plan de Acción para un Congreso Abierto y transparente en lo que corresponda a las
 actividades de R de C.</t>
  </si>
  <si>
    <t>Mesa Directiva y Secretaría General</t>
  </si>
  <si>
    <t>30 de abril
 de 2023</t>
  </si>
  <si>
    <t>Se allega por parte de la oficina de Presidencia de la Cámara de representantes:
Carpeta contentiva de actas y listados de asistencia a mesas de trabajo en un total de 12 actas.
Carpeta contentiva de mesas de co-creación del plan, en la cual se incluyen fotos de las actividades realizadas con diferentes grupos de trabajo y en diferentes ciudades, junto con 4 matrices de excel, que contienen las actividades realizadas en las mesas de co-creación del plan.
Carpeta de matriz de levantamiento de actividades, contentiva de 16 archivos excel, con las actividades asignadas a las dependencias encargadas de su cumplimiento junto con sus respectivas observaciones. 
PDF del septimo plan de acción del congreso abierto y enlace de publicación del mismo.</t>
  </si>
  <si>
    <t xml:space="preserve">Una vez se verifica y analiza la información aportada por la dependencia encargada, se evidencia el cumplimiento en el porcentaje del 100%, acorde a la fecha establecida para su cumplimiento. </t>
  </si>
  <si>
    <t>Coordinar la logística para la realización del evento de audiencia pública</t>
  </si>
  <si>
    <t>Apoyo logístico el día del evento: Maestro de Ceremonia, ubicación protocolaria de los invitados, entrega de materiales si se requiere.</t>
  </si>
  <si>
    <t>Oficina de Protocolo</t>
  </si>
  <si>
    <t>20 de julio
 de 2023</t>
  </si>
  <si>
    <t xml:space="preserve">Se informa por parte de la oficina de Protocolo que la audiencia publica de rendición de cuentas, se llevó a cabo el día 22 de junio de 2023. Así, las actividades planteadas para la realización del evento fueron encaminadas en el inicio, participando en la reunión de discusión de la construcción de la agenda del orden del día; luego se crearon las tarjetas virtuales de invitación al evento dirigidas a las autoridades nacionales; se hicieron anotaciones en la revisión del libreto correspondiente del orden del día. El evento se realizó en el Auditorio Luis Guillermo Vélez, y en el transcurso de la audiencia, se apoyó en la entrada para el ingreso de la Mesa Directiva e invitados y la respectiva ubicación en el recinto; se realizó la verificación y registro en los listados respectivos del número de personas que asistieron.
Se adjuntan registros fotograficos. https://drive.google.com/drive/folders/1X-6LgVgdMj4eZZ1ktgS1rJn5SZGYfn_x </t>
  </si>
  <si>
    <t>Implementación de las acciones propuestas por la ciudadanía y adoptadas dentro del Séptimo Plan de Acción para un Congreso Abierto y Transparente</t>
  </si>
  <si>
    <t>Actualización link de la declaración del conflicto de intereses en la página web y publicación en la gaceta.
 Consolidación y actualización de los perfiles de los Representantes en la página web de la Cámara
 de Representantes.</t>
  </si>
  <si>
    <t>Secretaria General</t>
  </si>
  <si>
    <t>Subcomponente
 3. Incentivos para motivar la cultura de la Rendición de Cuentas</t>
  </si>
  <si>
    <t>Promover la importancia del cumplimiento de la Rendición de Cuentas de los Congresistas y la participación ciudadanaen la Rendición de Cuentas Institucional</t>
  </si>
  <si>
    <t>Oficio dirigido a la División de Personal en el cual se solicita incluir dentro del Plan Institucional de Capacitación, capacitaciones relacionadas con el tema de Rendición de Cuentas</t>
  </si>
  <si>
    <t>Entrega de certificados de asistencia y/o cartasde agradecimiento a los ciudadanos y funcionarios que participen de las diferentes actividades programadas por la Presidencia en temáticas
 relacionadas con Rendición de Cuentas</t>
  </si>
  <si>
    <t>Certificados o agradecimientos de asistencia a las actividades relacionadas por la Presidencia</t>
  </si>
  <si>
    <t>No se ha llevado a cabo la Audiencia de Rendición de Cuentas</t>
  </si>
  <si>
    <t>Subcomponente
 4. Evaluación y retroalimentación a la gestión institucional.</t>
  </si>
  <si>
    <t>Aplicación de herramientas de evaluación y/o encuestas en las actividades de Rendición de Cuentas ala sociedad civil y/o líderes de los procesos</t>
  </si>
  <si>
    <t>Aplicación de encuestas</t>
  </si>
  <si>
    <t>Presidencia, y/o equipo responsable de rendición de Cuentas</t>
  </si>
  <si>
    <t>Estudio, análisis y difusión de los resultados de las evaluaciones, autoevaluaciones y encuestas.</t>
  </si>
  <si>
    <t>resultados de las encuestas.</t>
  </si>
  <si>
    <t>Presidencia, y/o oequipo responsable de Rendición de cuentas</t>
  </si>
  <si>
    <t>Componente 4: Mecanismos para Mejorar la Atención al Ciudadano</t>
  </si>
  <si>
    <t>Seguimiento primer cuatrimestre</t>
  </si>
  <si>
    <t>Subcomponente 1
 Estructura Administrativa y Direccionamiento Estratégico</t>
  </si>
  <si>
    <t>Solicitar a la Dirección Administrativa el personalde planta y contratistas requerido para la atencióna los derechos de petición, Visitas Guiadas y demás actividades a cargo de la Unidad Coordinadora de Atención Ciudadana del
 Congreso.</t>
  </si>
  <si>
    <t>Solicitud presentada a la Dirección Administrativa</t>
  </si>
  <si>
    <t>Unidad Coordinadora de Atención Ciudadana del Congreso de la República</t>
  </si>
  <si>
    <t>10 de febrero de 2023</t>
  </si>
  <si>
    <t>La UAC mediante oficio UAC-CS-1913-2023 enviado el 22 de febrero se solicitó a la División de Personal la asignación de funcionarios de planta para atención a derechos de petición y Visitas Guiadas al Congreso. Con respuesta recibida el 24 de febrero oficio D.P.4.1-0399-2023 informan que no hay personal de planta disponible para apoyar la UAC. 
En el mes de febrero se solicitó a la Dirección Administrativa la contratación de personal para atención a derechos de petición, Visitas Guiadas al Congreso y apoyo en actividades de calidad, para lo cual fueron asignados 3 contratistas de apoyo, 2 en Visitas Guiadas al Congreso y 1 persona de apoyo en calidad.</t>
  </si>
  <si>
    <t>Se cumplió con la actividad programada el 22 de febrero de 2023</t>
  </si>
  <si>
    <t>Presentar propuesta a la Dirección General Administrativa para los ajustes razonables requeridos para la atención a la comunidad sorda e hipoacusia.</t>
  </si>
  <si>
    <t>Propuesta presentada</t>
  </si>
  <si>
    <t>30 de abril de 2023</t>
  </si>
  <si>
    <t>La UAC informa que el documento se encuentra en proceso de ajustes para ser entregado la próxima semana en la Dirección Administrativa.</t>
  </si>
  <si>
    <t>No envían la propuesta presentada a la Dirección Administrativa.
Actividad incumplida, venció el 30 de abril</t>
  </si>
  <si>
    <t>Se remite por parte de la UAC: 
1 Oficio de remisión de propuesta
2 Propuesta realizada.
Correo enviado el 25 de mayo de 2023.</t>
  </si>
  <si>
    <t>Una vez se revisa la información suministrada por la dependencia encargada, se evidencia el cumplimiento de la actividad propuesta, aunque la misma fue cumplida de forma extemporanea.</t>
  </si>
  <si>
    <t>Subcomponente 2
 Fortalecimiento de los Canales de Atención</t>
  </si>
  <si>
    <t>Fortalecer la divulgación a la ciudadanía sobre la disponibilidad del Sistema de Gestión documental Electrónico de Archivos- SGDEA en el componente de atención a
 los derechos de petición:
 -canales de atención
 -términos de respuesta
 -mecanismos de consulta del estado de la petición</t>
  </si>
  <si>
    <t>Registro de divulgación</t>
  </si>
  <si>
    <t>30 de noviembre
 de 2023</t>
  </si>
  <si>
    <t>No reportan avances</t>
  </si>
  <si>
    <t>Informar a la ciudadanía sobre la disponibilidad del SGDEA, en el componente de atención a derechos de petición.</t>
  </si>
  <si>
    <t>Unidad Coordinadora de Atención Ciudadana del Congreso de la República Oficina de Información y
 Prensa (apoyo en la difusión),lenguas de señas y subtitulación.
 Equipo de Gestión Documental</t>
  </si>
  <si>
    <t>No reportaron avances</t>
  </si>
  <si>
    <t>Incluir en el link de Transparencia de la página web de la Corporación, videos sobre la misionalidad y funcionamiento de la Cámara de Representantes, en lenguaje claro, Lengua de Señas Colombiana y subtitulación.</t>
  </si>
  <si>
    <t>2
 videos publicados en
 el link de Transparencia</t>
  </si>
  <si>
    <t>Unidad Coordinadora de Atención Ciudadana del Congreso de la República
 Oficina de Información y Prensa (apoyo en la difusión. Lengua de señas y
 subtitulación)</t>
  </si>
  <si>
    <t>No reportaron evidencias</t>
  </si>
  <si>
    <t>Subcomponente 3 Talento Humano</t>
  </si>
  <si>
    <t>Fortalecer las competencias de los funcionarios de la Cámara de Representantes
 en atención a derechos de petición.</t>
  </si>
  <si>
    <t>1 Sensibilización realizadas</t>
  </si>
  <si>
    <t>Unidad Coordinadora de Atención Ciudadana del Congreso de la República 
Equipo de Gestión Documental</t>
  </si>
  <si>
    <t>30 de junio de 2023
 30 de noviembre
 de 2023</t>
  </si>
  <si>
    <t xml:space="preserve">A través de pieza publicitaria se invitó a los funcionarios, contratistas, UTL a participar de la charla en derechos de petición en lenguaje claro, dictada por la Agencia Nacional Jurídica del Estado, el día 17 de abril de 2023.
Esta actividad se hizo en conjunto con la Secretaría General, quién remitió la invitación a Planeación y Sistemas para su envió
por correo electrónico a “Cámara”. </t>
  </si>
  <si>
    <t xml:space="preserve">Verificada las evidencias remitida por la Unidad Coordinadora de Atención Ciudadana del Congreso, se puede determinar que se esta llevando a cabo charlas de conocimiento y manejo de Derechos de petición a todos los funcionarios que hacen parte de la entidad. </t>
  </si>
  <si>
    <t>Realizar una encuesta de diagnóstico que permita identificar el conocimiento de los funcionarios y contratistas sobre transparencia, orientación a resultados y servicio al ciudadano, a través de los medios de comunicación internos</t>
  </si>
  <si>
    <t>1
 documento</t>
  </si>
  <si>
    <t>Se elaboró encuesta y pieza gráfica y se envió a la Oficina de Planeación y Sistemas para el envío por correo masivo y publicación en la página web de la Cámara en el enlace de Atención Ciudadana.
https://docs.google.com/forms/d/e/1FAIpQLScwcf7NEYVx0yuIUbXYRzarDTHnFiirK5S78se9Aet_87fTYQ/viewform?pli=1</t>
  </si>
  <si>
    <t>Revisado el correo electrónico, se evidencia que mediante correo masivo del 11 de mayo, fue remitida la Encuesta de diagnóstico y apropiación de conocimientos en transparencia, orientación a resultados y servicio al ciudadano, cumpliendose con la actividad propuesta aunque de forma extemporanea,</t>
  </si>
  <si>
    <t>La actividad se encuentra cumplida, conforme al primer informe cuatrimestral presentado.</t>
  </si>
  <si>
    <t>Elaborar propuesta para el fortalecimiento de competencias en servicio al ciudadano, teniendo en cuenta el resultado de la encuesta</t>
  </si>
  <si>
    <t>1 documento</t>
  </si>
  <si>
    <t>30 de mayo de 2023</t>
  </si>
  <si>
    <t>Se remite por parte de la UAC: 
1 Oficio de remisión de la encuesta
2 Propuesta para el fortalecimiento de competencias.
Correo enviado el 29 de mayo de 2023</t>
  </si>
  <si>
    <t>Acompañar a las dependencias y UTL en el manejo del módulo de atención a derechos de petición en el SGDEA.</t>
  </si>
  <si>
    <t>Listado de personas entrenadas</t>
  </si>
  <si>
    <t>30 de Noviembre
 de 2023</t>
  </si>
  <si>
    <t>Se adelantó reunión con Control On Line para el acceso modo prueba para elaborar los instructivos sobre el módulo de PQRSD del aplicativo Control Doc. Se elaboraron los módulos y se encuentran en proceso de diseño gráfico para su presentación a los responsables de la atención a los derechos de petición. Estos instructivos sirven de apoyo para los entrenamientos en el manejo del módulo de PQRSD. El siguiente es el enlace de los videos de instrucciones.
 https://drive.google.com/drive/folders/1TvxgMDadBoUm-yUid7gNL4LmT8Ajyxbd</t>
  </si>
  <si>
    <t>Se revisa la información remitida por la UAC; donde se evidencia  el estado de ejecución de la actividad a desarrollar sobre el modulo de PQRSD. 
No envian el listado de las personas que se han entrenado.
ACTIVIDAD EN EJECUCION</t>
  </si>
  <si>
    <t>Subcomponente 4 Normativo y Procedimental</t>
  </si>
  <si>
    <t>Socializar al interior de la Cámara de Representantes el manual, procedimiento e instructivo sobre la atención a derechos de Petición.</t>
  </si>
  <si>
    <t>Socialización</t>
  </si>
  <si>
    <t>30 de junio de 2023
 30 de noviembre
 de 2023</t>
  </si>
  <si>
    <t>Diseñar y publicar piezas gráficas o videos para la divulgación al interior de la Cámara de Representantes, del componente derechos de petición de la plataforma SGDEA.</t>
  </si>
  <si>
    <t>2 piezas gráficas o videos publicados</t>
  </si>
  <si>
    <t>Subcomponente 5
 Relacionado con el Ciudadano</t>
  </si>
  <si>
    <t>Elaborar caracterización general de los grupos de interés de audiencias públicas que realizan las Comisiones Constitucionales Permanentes, relacionadas con el trámite de proyectos de acto legislativo y de ley.</t>
  </si>
  <si>
    <t>Documento</t>
  </si>
  <si>
    <t>Unidad Coordinadora de Atención Ciudadana del Congreso de la República
 Equipo de Gestión Documental</t>
  </si>
  <si>
    <t>30 de junio de 2023</t>
  </si>
  <si>
    <t>La UAC informa que adelantó la construcción de la encuesta y se está ajustando para ser aplicada en las comisiones constitucionales.</t>
  </si>
  <si>
    <t>No se puede evidenciar el estado de avanza de la actividad en mención.  La actividad se encuentra en proceso de ejecución.</t>
  </si>
  <si>
    <t>Realizar grupos focales con el fin de identificar la percepción sobre el Congreso, como insumo para el fortalecimiento de la imagen institucional</t>
  </si>
  <si>
    <t>2 Grupos focales</t>
  </si>
  <si>
    <t>Se solicitó apoyo a NDI para adelantar esta actividad. Se definió realizar la actividad con personas con discapacidad. Esta actividad se adelantará el día 5 de junio en el Capitolio Nacional con una Visita Guiada y con la realización de los grupos focales, de 8:30 a.m. a 2: 00 p.m.</t>
  </si>
  <si>
    <t>Realizar Visitas Guiadas al Congreso con colegios, universidades y grupos organizados.</t>
  </si>
  <si>
    <t>Componente 5: Mecanismos para la Transparencia y Acceso a la Información</t>
  </si>
  <si>
    <t>SEGUIMIENTO PRIMER CUATRIMESTE</t>
  </si>
  <si>
    <t>Indicadores</t>
  </si>
  <si>
    <t>EVIDENCIAS PORCENTAJE DE AVANCE</t>
  </si>
  <si>
    <t>PORCENTAJE DE AVANCE</t>
  </si>
  <si>
    <t>Subcomponente 1
 Lineamientos de Transparencia Activa</t>
  </si>
  <si>
    <t>Mantener actualizada la información publicada de los 6 grupos de datos abiertos publicados tanto en la página web de la Corporación como en el portal www.datos.gov.co
 Los 6 grupos de datos se relacionan a continuación:</t>
  </si>
  <si>
    <t>6 grupos de datos abiertos actualizados publicados en la página weben el numeral
 2.1 de la Sección de
 Transparencia y en el portal www.datos.gov.co</t>
  </si>
  <si>
    <t># conjunto de datos abiertos actualizados /6 conjuntos de datos abiertos identificados</t>
  </si>
  <si>
    <t>Cada cuatrienio y cuando surjan novedades</t>
  </si>
  <si>
    <t>1. Directorio de Honorables
 Representantes</t>
  </si>
  <si>
    <t>Un directorio de Representantes publicado actualizado en dato abierto en formato Excel</t>
  </si>
  <si>
    <t>Secretaría General debe enviar a la Oficina de Planeación y Sistemas la información a publicar en dato abierto en formato Excel</t>
  </si>
  <si>
    <t xml:space="preserve">En el portal de datos abiertos solo se encuentran actualizados hasta el dia 04 de diciembre de 2020
En la pagina web de la camara de representantes se encuentra con un cumplimiento total </t>
  </si>
  <si>
    <t>"En el portal de datos abiertos solo se encuentran actualizados hasta el dia 04 de diciembre de 2020
En la pagina web de la camara de representantes se encuentra con un cumplimiento total "</t>
  </si>
  <si>
    <t>2. Instrumentos de Gestión de la
 Información Pública</t>
  </si>
  <si>
    <t>Registro de Activos de Información, Esquema de Publicación de Información e Índice de Información Clasificada y Reservada publicados actualizados en dato abierto en formato Excel</t>
  </si>
  <si>
    <t>Área de Gestión Documental de OPS</t>
  </si>
  <si>
    <t>Cuando los insumos estén aprobados y/o cuando surjan modificaciones</t>
  </si>
  <si>
    <t>En el portal de datos abiertos se encuentra actualizado hasta el dia 3 de febrero de 2021
En la pagina web de la camara se evidencia Archivo: Matriz Gestión Información Pública 2017-1_0_0.xlsx</t>
  </si>
  <si>
    <t>3. Asistencia de los Honorables
 Representantes a las Sesiones Plenarias</t>
  </si>
  <si>
    <t>Diez reportes publicados en dato abierto correspondientes a: marzo, abril, mayo, junio, julio, agosto, septiembre, octubre, noviembre y diciembre en formato Excel</t>
  </si>
  <si>
    <t>Subsecretaría General debe enviar a la Oficina de Planeación y Sistemas la información a publicar en dato abierto en formato Excel</t>
  </si>
  <si>
    <t>Dentro de los 30 días calendario siguientes al mes reportado</t>
  </si>
  <si>
    <t xml:space="preserve">En el portal de datos abiertos la ultima actualizacion fue el dia 13 de marzo de 2023 con el documento "ASISTENCIA SESIONES PLENARIAS 2021 (2018 - 2022) - DICIEMBRE..xlsx " 
En la pagina web de a camara solo se encuentra cargada las del año 2022 </t>
  </si>
  <si>
    <t>En el portal de datos abiertos la ultima actualizacion fue el dia 13 de marzo de 2023 con el documento "ASISTENCIA SESIONES PLENARIAS 2021 (2018 - 2022) - DICIEMBRE..xlsx " 
En la pagina web de a camara solo se encuentra cargada las del año 2023-1 con un cumplimiento parcial reportando los meses de febrero a Mayo 2023</t>
  </si>
  <si>
    <t>4. Doce (12) Integrantes Unidades de Trabajo
 Legislativo de los Representantes a la Cámara/Libre nombramiento y Remoción, Contratistas.</t>
  </si>
  <si>
    <t>Doce reportes correspondientes a los doce meses del año en formato Excel.
 Archivo en Excel con el listado unificado de los integrantes de las UTL correspondientes al año 2023</t>
  </si>
  <si>
    <t>División de Personal debe enviar a la Oficina de Planeación y Sistemas la información a publicar en dato abierto en formato Excel</t>
  </si>
  <si>
    <t>Mensual</t>
  </si>
  <si>
    <t xml:space="preserve">En el portal de datos abiertos la ultima actualizacion es el dia 8 de febrero, con el lisatdo de UTL del año 2022
En la pagina Web de la camara se evidencia los meses de Enero a Marzo </t>
  </si>
  <si>
    <t xml:space="preserve">En el portal de datos abiertos la ultima actualizacion es el dia 4 de Septiembre de 2023f, con el lisatdo de UTL del año 2022 
En la pagina Web de la camara se evidencia los meses de Enero - Agosto </t>
  </si>
  <si>
    <t>5. Ejecución presupuestal mensual
 detallada</t>
  </si>
  <si>
    <t>Doce informes de ejecución presupuestal de crédito y máximo nivel de ejecución, publicados en datos abierto en formato Excel</t>
  </si>
  <si>
    <t>División Financiera debe enviar a la Oficina de Planeación y Sistemas la información a publicar en formato Excel</t>
  </si>
  <si>
    <t>Dentro de los ocho (8) días calendario siguientes al mes areportar</t>
  </si>
  <si>
    <t xml:space="preserve">En el portal de datos abiertos la ultima actualizacion fue el dia 30 de agosto de 2022 
En la pagina web de la camara se evidencias los meses de enero a abril 2023 </t>
  </si>
  <si>
    <t xml:space="preserve">En el portal de datos abiertos la ultima actualizacion fue el dia 30 de agosto de 2022 
En la pagina web de la camara se evidencias los meses de enero a Mayo  2023 </t>
  </si>
  <si>
    <t>6. Asistencia de los Honorables
 Representantes a las Sesiones de Comisiones</t>
  </si>
  <si>
    <t>Las comisiones deben enviar a la Oficina de Planeación y Sistemas la información a publicar en dato abierto en formato Excel Excepto la Comisión de Investigación, lo anterior de acuerdo a lo establecido art 178 CN y subsiguientes, ley 5 de 1192, ley 270 de 1996, ley 600 de 200, ley 610 de 200, ley 734 de 2015 y resolución 0655 de 2011 expedida por la Mesa Directiva de la Cámara de representantes que estableció el procedimiento para presentar excusas de los Honorables Representes en las sesiones de las comisiones Constitucionales y plenarias de la cámara de Representantes.</t>
  </si>
  <si>
    <t>Dentro de los 8 días calendario siguientes al mes reportado</t>
  </si>
  <si>
    <t>Se remite por parte de la Comisión Cuarta:
Hoja de control de avances contentiva de las sesiones y asistencia de los representantes del mes de febrero y marzo, e informan que en abril no se realizarón sesiones en su comisión.
Se remite por parte de la Comisión Tercera:
Hoja de control de avances contentivas de la sesiones y asistencia de los representantes del mes de febrero y marzo, a su vez informan que no se sesionó en el mes de abril.</t>
  </si>
  <si>
    <t>Publicar cada 3 meses un informe que consolide el estado de avance de los Indicadores de Gestión</t>
  </si>
  <si>
    <t>4  Informes publicados del estado de avance de los Indicadores de Gestión, en formato Excel</t>
  </si>
  <si>
    <t>#
 informes publicados
----------
4
 informes programados</t>
  </si>
  <si>
    <t>Oficina de Planeación y Sistemas</t>
  </si>
  <si>
    <t>03 de marzo de 2023 – 4º trim. 2023 
30 de abril de 2023 – 1 trim. 2023
   30 de julio de 2023 – 2º trim. 2023
 10 de noviembre de 2023 – 3 trim. 2023</t>
  </si>
  <si>
    <t xml:space="preserve">La Oficina de Planeación y Sistemas, presenta avance del cuarto trimestre 2022 en la consolidación de la Matriz de Indicadores de
Gestión, de acuerdo a los reportes suministrados por cada uno de los líderes del proceso en las fichas técnicas
Se adjunta:
Nota interna ops 49 solicitud de indicadores a los lideres de procesos
https://www.camara.gov.co/indicadores-de-gestion </t>
  </si>
  <si>
    <r>
      <rPr>
        <sz val="10"/>
        <color theme="1"/>
        <rFont val="Arial"/>
        <family val="2"/>
      </rPr>
      <t xml:space="preserve">Una vez se revisa la información suministrada se evidencia el cumplimiento de la actividad para el 4to trimestre 2022 </t>
    </r>
    <r>
      <rPr>
        <b/>
        <sz val="10"/>
        <color theme="1"/>
        <rFont val="Arial"/>
        <family val="2"/>
      </rPr>
      <t>pero se encuentra incumplida para el primer trimestre 2023.</t>
    </r>
  </si>
  <si>
    <t>Una vez se revisa la información suministrada se evidencia el cumplimiento de la actividad para el 4to trimestre 2022 
se presento incumplimiento en los tiempos de publicacion  para el primer trimestre 2023 sin embargo ya se encuentra publicada 
Se evidencia cumplimiento de la actividad para el 2do trimestre 2023</t>
  </si>
  <si>
    <t>Divulgar y socializar a través de  correos electrónicos, intranet y/o página web de  la Corporación, comunicados y mensajes de sensibilización sobre las categorías de la Ley 1712 de 2014 y sus decretos reglamentarios, según la matriz de autodiagnóstico de  la Procuraduría General de la Nación.</t>
  </si>
  <si>
    <t>5 campañas, se incluirá en cada una de ellas de manera progresiva las 11 categorías de la Ley de Transparencia</t>
  </si>
  <si>
    <t>#
 campañas divulgadas
 --------------
 11
 campañas diseñados (por categoría)</t>
  </si>
  <si>
    <t>Oficina de Planeación y Sistemas (será el encargado de entregar insumos y publicar dichas campañas) Oficina de información y prensa (Apoyará en la divulgación en el canal y edición del material audiovisual)</t>
  </si>
  <si>
    <t>Bimensual
 A partir de marzo a diciembre</t>
  </si>
  <si>
    <t>Se reporta por parte de la división de prensa, que la Oficina encargada de entregar los insumos no los ha remitido a la fecha del 30 de abril.</t>
  </si>
  <si>
    <t>Actividad incumplida para la primera divulgación bimensual del mes de marzo-abril, en cuanto al indicador, se hace necesario que se revise el denominador, toda vez que no es coherente con la actividad propuesta.</t>
  </si>
  <si>
    <t>Actualizar en el sitio web sin perjuicio de las disposiciones establecidas en la Ley 1712 de 2014, los siguientes datos de los Congresistas.
 i. Nombres y apellidos completos
 ii. Extensión telefónica.
 iii. Correo institucional.
 (Declaración de compromisos para un Congreso Abierto y Transparente).</t>
  </si>
  <si>
    <t>100%
 novedades publicado</t>
  </si>
  <si>
    <t>Actualizaciones ejecutadas
 / Actualizaciones programadas</t>
  </si>
  <si>
    <t>1 de febrero
 de 2023 a 31 de diciembre de 2023</t>
  </si>
  <si>
    <t>No envían reporte de avances</t>
  </si>
  <si>
    <t>La actividad se enceuntra en ejecución</t>
  </si>
  <si>
    <t>Actualizar en el enlace de Transparencia de la página Web de la Cámara de Representantes República, ítems competencia de la Unidad
 de Atención Ciudadana</t>
  </si>
  <si>
    <t>Información actualizada en el enlace de Transparencia de la página Web</t>
  </si>
  <si>
    <t>Actualizaciones realizadas/ Actualizaciones programadas</t>
  </si>
  <si>
    <t>30 de junio de 2023
 30 de noviembre de
 2023</t>
  </si>
  <si>
    <t>No se reportan avance</t>
  </si>
  <si>
    <t>Actividad se encuentra en ejecución</t>
  </si>
  <si>
    <t>Actualizar en el sitio web,sin perjuicio de las disposiciones establecidas en la Ley 1712 de 2014, los siguientes datos:
 Los miembros de sus Unidades de Trabajo Legislativo: Nombres, Apellidos y correo institucional (Declaración de compromisos para un Congreso Abierto y
 Transparente).</t>
  </si>
  <si>
    <t>Base de datos de seguimiento ysoportes digitales en Drive</t>
  </si>
  <si>
    <t>Base de datos consolidada en formato Excel del seguimiento de la entrega de reportes mensuales por parte de las UTL</t>
  </si>
  <si>
    <t>División de Personal</t>
  </si>
  <si>
    <t xml:space="preserve">Trimestral
 31 de marzo de 2023
 30 de junio de 2023
 30 de septiembre de 2023
30 de diciembre de 2023
</t>
  </si>
  <si>
    <t>La División de Personal adjunta una matriz en excel con los funcionarios de UTL y pantallazo de la publicación de los funcionarios de UTL hasta marzo de 2023</t>
  </si>
  <si>
    <t>Una vez revisada la pagina web de la Camara de Representantes se evidencia la publicacion de la matriz en Excel de los funcionarios UTL hasta Agosto de 2023</t>
  </si>
  <si>
    <t>Identificar al miembro de cada Unidad de Trabajo Legislativo que haya sido delegado por cada congresista en materia de:
 (i) Peticiones, quejas, reclamos y solicitudes
 (ii) Gobierno Abierto (Declaración  de compromisos para un Congreso Abierto  y Transparente).</t>
  </si>
  <si>
    <t>Publicación de novedades reportadas por los Representantes a la Cámara</t>
  </si>
  <si>
    <t>Listado de miembros delegados PQRS de los Representantes</t>
  </si>
  <si>
    <t>La División de Personal adjunta una matriz excel contentiva de los funcionarios de UTL  asignados a la labor de PQRSD, asi mismo adjunta pantallazo de la publicación de la misma.</t>
  </si>
  <si>
    <t>Una vez se revisada la información se observa que solo 81 UTL tienen la persona delegada de las PQRSD</t>
  </si>
  <si>
    <t xml:space="preserve">Una vez revisada la pagina web de la Camara de Representantes se evidencia la publicacion de la matriz en Excel de los delegados UTL para las PQRSD de 2023
Sin embargo solo 81 (43,32%) Representantes cuentan con persona delegada para esta actividad </t>
  </si>
  <si>
    <t>Publicar la relación de viajes aéreos internacionales  por congresista  y presupuesto ejecutado mensualmente por concepto de tiquetes expedidos. (Declaración de compromisos para un Congreso  Abierto  y  Transparente).</t>
  </si>
  <si>
    <t>12
 actualizaciones</t>
  </si>
  <si>
    <t># actualizaciones realizadas
 ----------------- 
12 actualizaciones programadas</t>
  </si>
  <si>
    <t>División de Servicios</t>
  </si>
  <si>
    <t>Se informa por parte de la división de servicios que en el link https://www.camara.gov.co/informe-tiquetes-internacionales-honorables-representantes, se encuentra publicado el reporte del primer trimestre (enero, febrero y marzo) del año en curso, información relacionada con los vuelos internacionales de los Representantes a la Cámara. 
A la fecha no se tiene el informe de tiquetes internacionales del mes de abril, por lo que no se ha publicado. 
Se adjunta 1.Informe de Transparencia Tiquetes Internacionales Enero - Marzo 2023 (Archivo en PDF)</t>
  </si>
  <si>
    <t>Una vez se verifica la información suministrada, se evidencia el cumplimiento de la actividad.</t>
  </si>
  <si>
    <t>Visibilizar en línea las transmisiones de las sesiones de las comisiones o plenarias en las que se discutan proyectos de ley o se realicen debates de control político, vía Streaming y/o en diferido. (Declaración de compromisos para un Congreso Abierto y Transparente.</t>
  </si>
  <si>
    <t>60
 transmisiones en directo y/o en diferido</t>
  </si>
  <si>
    <t>#  transmision es realizadas
 ----------------- 
60 transmisiones programadas</t>
  </si>
  <si>
    <t>16 de marzo de 2023 a 20 de junio de 2023
 20 de julio de 2023 a 16 de diciembre de 2023</t>
  </si>
  <si>
    <t xml:space="preserve">Se remite por parte de la Oficina de Prensa:
Archivo word contentivo de un total de 14 enlaces de youtube pertenientes a sesiones de plenarias de la cámara de representantes:
8 de las transmisiones pertenecientes al mes de marzo y 06 del mes de abril. </t>
  </si>
  <si>
    <t>Se evidencia el cumplimiento de la actividad para el primer cuatrimeste</t>
  </si>
  <si>
    <t>Visibilizar en línea la publicación de información sobre:
 (i) La Contratación pública adelantada por el ordenador del gasto, realizando la publicación de cada uno de los documentos que
 conforman  la  lista de chequeo.</t>
  </si>
  <si>
    <t>Publicación de los documentosy actos administrativos del proceso de contratación en el Secop I ó II según corresponda</t>
  </si>
  <si>
    <t>Publicación de los documentos y actos administrativ os del proceso de contratación en el SECOP I o II, según corresponda</t>
  </si>
  <si>
    <t>División Jurídica</t>
  </si>
  <si>
    <t>Dentro de los 3 días siguientes a su expedición</t>
  </si>
  <si>
    <t>Se revisa la pagina web de la Camara de Representantes y se encuentra en el item de contratación del link de transparencia la contratación adelantada en el transcurso del año 2023, cada contrato con su respectivo enlace de secop.</t>
  </si>
  <si>
    <t>(II) Informes mensuales sobre ejecución presupuestal.</t>
  </si>
  <si>
    <t>Doce informesde ejecución presupuestal publicados</t>
  </si>
  <si>
    <t># informes publicados de ejecución presupuestal
 -----------------
 12 informes de ejecución presupuestal</t>
  </si>
  <si>
    <t>División Financiera y Presupuesto</t>
  </si>
  <si>
    <t>Se revisa la pagina web de la camara de representantes y se encuentran publicados los informes del mes de enero a abril del 2023.</t>
  </si>
  <si>
    <t>Se revisa la pagina web de la camara de representantes y se encuentran publicados los informes del mes de enero a Mayo del 2023.</t>
  </si>
  <si>
    <t>(III) Informes de las auditorías internas</t>
  </si>
  <si>
    <t>Informes publicados de las auditorías internas</t>
  </si>
  <si>
    <t># informes publicados de auditorías realizadas
 -----------------
 # de informes de las auditorías programadas</t>
  </si>
  <si>
    <t>Oficina Coordinadora del Control Interno</t>
  </si>
  <si>
    <t>Para el 30 de abril las auditorias se encuentran en proceso de ejecución, dando cumplimiento al Plan Anual de Auditorias.</t>
  </si>
  <si>
    <t>Actualizar dentro de la página web de la Corporación los links ó enlaces de Atención Ciudadana, Cámara para Niños y Contáctenos, que formanparte del menú de Servicios al Ciudadano.</t>
  </si>
  <si>
    <t>Link ó enlaces de Contacto actualizado</t>
  </si>
  <si>
    <t>Actualizaciones ejecutadas / actualizaciones programadas</t>
  </si>
  <si>
    <t>Unidad Coordinadora de Atención Ciudadana del Congreso de laRepública</t>
  </si>
  <si>
    <t>30 de junio de2023
 y 30 de noviembre de 2023</t>
  </si>
  <si>
    <t>no reportan avance</t>
  </si>
  <si>
    <t>la actividad se encuentra en ejecución</t>
  </si>
  <si>
    <t>Actualizar el Directorio de Información de Servidores Públicos y Contratistas incluyendo el tipo de contrato del servidor, contenido en el SIGEP (Categoría 3 Estructura orgánica y talento humano
 - Subcategoría 3.5
 Directorio de informaciónde servidores públicos y contratistas de la Sección de Transparencia).</t>
  </si>
  <si>
    <t>2 campañas de actualización de la
 información contenida en el directorio del SIGEP</t>
  </si>
  <si>
    <t>No. de campañas de actualización realizadas
 -----------------
 2 campañas de actualización programadas</t>
  </si>
  <si>
    <t>Primera campaña en el primer semestre del 2023
 Segunda campaña en el segundo semestre del año 2023</t>
  </si>
  <si>
    <t>Se reporta por la de la División de Personal un pantallazo de un correo masivo contentivo de la primera campaña, adjuntan igualmente la campaña y un video de youutube</t>
  </si>
  <si>
    <t>Una vez se revisa la informacion suministrada se evidencia el cumplimiento de la actividad.</t>
  </si>
  <si>
    <t>Un directorio SIGEP
 actualizado de la información de servidores públicos
 y contratistas de la Corporación</t>
  </si>
  <si>
    <t>2 Reportes de actualización</t>
  </si>
  <si>
    <t>Primer corte a 30 de mayo se presenta el último día hábil de junio.
 Segundo corte a 30 de octubre se presenta el último día hábil de noviembre
 2023</t>
  </si>
  <si>
    <t>no reportan avane</t>
  </si>
  <si>
    <t>Realizar notas internas socializadas a través de correo electrónico cumpliendo con las actividades  delegadas por el supervisor para ser posteriormente publicadas.</t>
  </si>
  <si>
    <t>100%
 publicaciones de informes de supervisores</t>
  </si>
  <si>
    <t>No reportan evidencias</t>
  </si>
  <si>
    <t>1.14</t>
  </si>
  <si>
    <t>Realizar socializaciones sobre la importancia de mantener actualizados los datos abiertos, la importancia de abrir y reutilizar datos y el proceso de apertura de datos de la Cámara de Representantes</t>
  </si>
  <si>
    <t>2 campañas de sensibilización e importancia de los datos abiertos</t>
  </si>
  <si>
    <t>Una estrategia de divulgación ejecutada</t>
  </si>
  <si>
    <t>Oficina de Planeación y Sistemas.</t>
  </si>
  <si>
    <t>1.15</t>
  </si>
  <si>
    <t>Divulgación de la ruta de acceso de los Datos Abiertos de la Cámara de Representantes a través de los diferentes medios de comunicación y difusión interna y externa de la Corporación (correo electrónico, intranet, página web, intranet, redes sociales, Noticiero NCR, canal del congreso, etc.). Motivado por el cambio de legislatura.</t>
  </si>
  <si>
    <t>Una campaña de difusión de los Datos Abiertos de la Cámara de Representante s</t>
  </si>
  <si>
    <t>Una campaña de difusión ejecutada de los Datos Abiertos de la Cámara de Represent antes</t>
  </si>
  <si>
    <t>Oficina de Planeación y Sistemas (Proporcionará insumo y divulgación a nivel interno)
 Oficina de Información y Prensa (apoyo divulgación en los productos del canal de ser  requerido y edición del  material audiovisual y de divulgar en los productos de la oficina).</t>
  </si>
  <si>
    <t>1.16</t>
  </si>
  <si>
    <t>Actualizar el directorio de  entidades, agremiaciones, asociaciones y  otros grupos de  interés relacionadas con la Cámara  de
 Representantes.</t>
  </si>
  <si>
    <t>Directorio actualizado y publicado</t>
  </si>
  <si>
    <t>Directorio actualizado y publicado (entidades, agremiaciones, asociaciones, grupos de interés)
 / actualización programada del Directorio actualizado (entidades, agremiaciones, asociaciones, grupos de interés</t>
  </si>
  <si>
    <t>Secretaría General</t>
  </si>
  <si>
    <t>1.17</t>
  </si>
  <si>
    <t>Socialización  del “Manual de Tratamiento de Datos Personales de la  Cámara de Representantes”, por el cambio de legislatura. El cual contiene  las actuaciones  comunes para la adecuada gestión del Tratamiento de Datos Personales dentro de la Cámara de Representantes, en las operaciones  de recolección, almacenamiento,  uso, circulación y supresión. Así mismo sobre las actividades propias de la actualización  y reporte de incidentes de seguridad de datos personales ante el Registro Nacional de Bases de Datos –RNBD de la Superintendencia de Industria y Comercio - SIC.</t>
  </si>
  <si>
    <t>Campaña de socialización</t>
  </si>
  <si>
    <t>No. de campañas de socialización ejecutadas
 ------------------
 Dos campañas de socialización programadas</t>
  </si>
  <si>
    <t>Oficina de Planeación y Sistemas (Publicara la información)</t>
  </si>
  <si>
    <t>Septiembre y noviembre de 2023</t>
  </si>
  <si>
    <t>1.18</t>
  </si>
  <si>
    <t>Divulgar y socializar comunicados  y / o  Mensajes de sensibilización  sobre Transparencia y el Derecho de Acceso a la Información Pública. Estose hará a través de los diferentes medios de comunicación y difusión interna y externa de la Corporación (correo electrónico, intranet, página web,  redes sociales, Noticiero NCR).</t>
  </si>
  <si>
    <t>4 comunicados y/o mensajes de sensibilización sobre Transparencia y el Derecho de Acceso a la Información Pública.</t>
  </si>
  <si>
    <t>No. comunicados y/o mensajes de sensibilización divulgados
 ----------------- 
4 Comunicados y/o mensajes de sensibilización programados</t>
  </si>
  <si>
    <t>Oficina de Planeación y Sistemas
 Oficina de Información y Prensa</t>
  </si>
  <si>
    <t>2 en el primer semestre y 2 en el segundo
 semestre del 2023</t>
  </si>
  <si>
    <t>1.19</t>
  </si>
  <si>
    <t>Promover el uso de canales de
 comunicación interna</t>
  </si>
  <si>
    <t>4 campañas
 2 campañas Oficina de Información y prensa
 2 campañas de planeación y sistemas</t>
  </si>
  <si>
    <t># campañas realizadas
 -----------------
 4 campañas programadas</t>
  </si>
  <si>
    <t>Oficina de Información y Prensa
 Oficina de Planeación y Sistemas (apoya)</t>
  </si>
  <si>
    <t>2 en el primer semestre
 y 2 segundo semestre del 2023</t>
  </si>
  <si>
    <t>1.20</t>
  </si>
  <si>
    <t>Publicar en la Página Web el Link de registro de intereses privados de los Representantes a la Cámara y su publicación en Gaceta.</t>
  </si>
  <si>
    <t>Publicación de Registro de Intereses Privados y publicación de la Gaceta en Página Web</t>
  </si>
  <si>
    <t># de link publicados en la página web /
 total de link programados para ser publicado en la página web</t>
  </si>
  <si>
    <t>1.21
 .</t>
  </si>
  <si>
    <t>Publicar el perfil de los Representantes a la Cámara en la página web en la sección “Representantes”.</t>
  </si>
  <si>
    <t>Consolidación y actualización de los perfiles de los Representantes en la Página Web de la Cámara de Representantes</t>
  </si>
  <si>
    <t># de perfiles Publicados en la Cámara de Representantes /
 # de perfiles programados a publicar en la Cámara de Representantes</t>
  </si>
  <si>
    <t>1.22
 .</t>
  </si>
  <si>
    <t>Realizar acciones para incentivar el derecho a la participación democrática en temas legislativos desde los territorios,  según Resolución 1331 de
 2017.</t>
  </si>
  <si>
    <t>2 encuentros Ciudadanos, con aliados estratégicos, para desarrollar estrategia “En Cuéntate con la Cámara”</t>
  </si>
  <si>
    <t>Número de encuentros realizados
 ----------------- 
2 encuentros propuestos</t>
  </si>
  <si>
    <t>Entre 1 de febrero y 31 de diciembre de 2023</t>
  </si>
  <si>
    <t>Actividad incumplida para el informe del primer cuatrimestre.</t>
  </si>
  <si>
    <t>1.23
 .</t>
  </si>
  <si>
    <t>Capacitar junto a la Red de Lenguaje Claro Colombia a los funcionarios sobre la importancia del lenguaje claro en el trámite legislativo</t>
  </si>
  <si>
    <t>Capacitaciones realizadas</t>
  </si>
  <si>
    <t># Capacitación realizada
 ----------------- 
# Capacitación propuesta</t>
  </si>
  <si>
    <t>Subcomponente 2
 Lineamientos de Transparencia Pasiva</t>
  </si>
  <si>
    <t>Realizar y publicar informes trimestrales de derechos de petición que incluyan
 estadísticas y análisis</t>
  </si>
  <si>
    <t>Informes publicados en lapágina Web</t>
  </si>
  <si>
    <t>Número de Informes publicados en la página Web
 ---------------
 4 informes programados para publicar en página web</t>
  </si>
  <si>
    <t>30 de abril
 de 2023
 30 de julio
 de 2023
 30 de octubre de 2023
 30 de enero
 de 2024</t>
  </si>
  <si>
    <t>Se requirió la publicación de los informes mediante oficio UAC-CS-4128-2023 a la Oficina de Planeación y Sistemas https://www.camara.gov.co/1010-informes-de-gestion-de-pqrsd</t>
  </si>
  <si>
    <t>Una vez se revisa la pagina web se encuentra publicado el primer informe trimestral.</t>
  </si>
  <si>
    <t>Una vez se revisa la pagina web se encuentra publicado el segundo informe trimestral.</t>
  </si>
  <si>
    <t>Realizar y publicar reportes trimestrales con las solicitudes de acceso a la información pública.</t>
  </si>
  <si>
    <t>4 informes publicados en la página Web</t>
  </si>
  <si>
    <t>Número de Informes publicados en la página Web
 -----------------
 Cuatro informes programados para publicar en la página Web</t>
  </si>
  <si>
    <t>Se requirió la publicación de los informes mediante oficio UAC-CS-4128-2023 a la Oficina de Planeación y Sistemas
https://www.camara.gov.co/1010-informes-de-gestion-de-pqrsd</t>
  </si>
  <si>
    <t xml:space="preserve">El día 12 de mayo del 2023 la Unidad Coordinadora Atención Ciudadana del Congreso, remitio las evidencias de registro de PQRSD recibidos y gestionados ante las oficinas competentes con sus respectivos reportes de recepción y  remision de las mismas. Del primer trimestre de la presente anualidad; informe que se encuentra publicado en la pagina web  de la Entidad. </t>
  </si>
  <si>
    <t>Subcomponente 3
 Elaboración instrumentos de gestión de la Información</t>
  </si>
  <si>
    <t>Aplicar las TRD a los archivos de gestión y las TRD y TVD al archivo central.</t>
  </si>
  <si>
    <t>49 inventarios documentales de archivos de gestión y archivo central</t>
  </si>
  <si>
    <t>No. de inventarios presentados /  No. de inventarios programados X 100</t>
  </si>
  <si>
    <t>Recuperar, restaurar, digitalizar, conservar y custodiar el archivo histórico.</t>
  </si>
  <si>
    <t>Un (1) inventario documental del archivo histórico</t>
  </si>
  <si>
    <t>No. de inventarios presentados / No. de inventarios programados X 100</t>
  </si>
  <si>
    <t>Subcomponente 4
 Criterio Diferencial de Accesibilidad</t>
  </si>
  <si>
    <t>Generar mensajes dirigidos a grupos de interés</t>
  </si>
  <si>
    <t>60 mensajes de Distribución Multilenguaje</t>
  </si>
  <si>
    <t>No. de mensajes distribuidos en canal multilenguaje / No. de mensajes programados X 100</t>
  </si>
  <si>
    <t>Se remite por parte de la división de prensa:
Archivo excel contentivo de 17 notas de información de interes con su respectivo enlace de youtube, las cuales se encuentran distribuidas de la siguiente forma:
5 notas para el mes de enero.
3 notas para el mes de febrero.
9 notas para el mes de marzo.</t>
  </si>
  <si>
    <t>Se verifico el cumplimiento de la actividad propuesta para el primer cuatrimestre</t>
  </si>
  <si>
    <t>Planear y estructurar la información con cobertura inclusiva</t>
  </si>
  <si>
    <t>44 actas de Consejo de Redacción de monitoreo de medios internos</t>
  </si>
  <si>
    <t>No. Actas del consejo de redacción realizadas / No de  Actas del consejo de redacción programadas X 100</t>
  </si>
  <si>
    <t>Se recibe por parte de la división de prensa:
10 archivos en formato PDF de actas del consejo de redacción, distribuidas de la siguiente manera:
2 del mes de enero.
4 del mes de febrero.
4 del mes de marzo.</t>
  </si>
  <si>
    <t>Se  evidencia un cumplimiento de la actividad propuesta.</t>
  </si>
  <si>
    <t>Subcomponente 5
 Monitoreo del Acceso a la Información</t>
  </si>
  <si>
    <t>Actualizar mínimo dos veces al año en la página web de la Corporación, la matriz de autodiagnóstico de cumplimiento de la Ley 1712 de 2014 desarrollada por la Procuraduría General de la Nación PGN</t>
  </si>
  <si>
    <t>Una matriz actualizada publicada</t>
  </si>
  <si>
    <t>Dos matrices actualizadas publicadas</t>
  </si>
  <si>
    <t>1ª publicación a más tardar el 15 de noviembre de 2023.</t>
  </si>
  <si>
    <t>Requerir cada  cuatro meses a los jefes de las dependencias de la Corporación para  que adelanten las gestiones necesarias para mantener actualizada la información mínima obligatoria determinada en  los artículos 9º, 10º y 11º de la Ley 1712 de 2014 y sus decretos Reglamentarios y en la  Matriz de Autodiagnóstico de la PGN.</t>
  </si>
  <si>
    <t>3
 Requerimientos</t>
  </si>
  <si>
    <t>Oficina de Planeación y Sistemas
 (apoya Oficina de Información y Prensa)</t>
  </si>
  <si>
    <t>1er requerimiento marzo de 2023.
 2do requerimiento julio de 2023.
 3er requerimiento noviembre de 2023</t>
  </si>
  <si>
    <t xml:space="preserve">No envian el soporte del requerimiento enviado en marzo de 2023. Actividad incumplida </t>
  </si>
  <si>
    <t>Promover el uso de la Encuesta de Satisfacción sobre Transparencia y Acceso a la Información Pública de la Cámara de Representantes que está dispuesta en el pie de página del portal web institucional.</t>
  </si>
  <si>
    <t>Dos estrategias de difusión</t>
  </si>
  <si>
    <t>Dos estrategias de difusión ejecutadas</t>
  </si>
  <si>
    <t>Una por semestre del 2023</t>
  </si>
  <si>
    <t>Componente 6: Estrategia de Manejo de Conflicto de Intereses</t>
  </si>
  <si>
    <t>Etapa</t>
  </si>
  <si>
    <t>Tareas</t>
  </si>
  <si>
    <t>Cronograma</t>
  </si>
  <si>
    <t>Planeación y Orientación</t>
  </si>
  <si>
    <t>1.</t>
  </si>
  <si>
    <t>Definir Lineamientos para la Gestión Preventiva</t>
  </si>
  <si>
    <t>Comunicar a los lideres de proceso mediante oficio o correo electrónico el diligenciamiento del autodiagnóstico conflicto de
 intereses</t>
  </si>
  <si>
    <t>Correo electrónico, oficio de OPS 1.6 2173-
 022, solicitud diligenciamiento autodiagnóstico conflicto de interés</t>
  </si>
  <si>
    <t>Oficina de Planeación y Sistemas, División de Personal, División Jurídica, Oficina Coordinadora de Control Interno, Gestión Documental</t>
  </si>
  <si>
    <t>Pendiente de revisión por parte del consolidador del documento</t>
  </si>
  <si>
    <t>2.</t>
  </si>
  <si>
    <t>Actualización de cargos y
 funciones relacionadas con Conflicto de Intereses</t>
  </si>
  <si>
    <t>Identificar cargos y funciones que están expuestos a situación de Conflicto de Intereses</t>
  </si>
  <si>
    <t>Publicaciones de listado de cargos y funciones identificados con riesgo de conflicto de intereses</t>
  </si>
  <si>
    <t>No reportan avances.</t>
  </si>
  <si>
    <t>Lineamientos para la Gestión Preventiva</t>
  </si>
  <si>
    <t>Publicar la política de Conflicto de Intereses de acuerdo a las normas vigentes</t>
  </si>
  <si>
    <t>Documento publicado en el micrositio determinado par la División de Personal</t>
  </si>
  <si>
    <t>4.</t>
  </si>
  <si>
    <t>Sensibilización y capacitación a Servidores Públicos y Contratistas de la Entidad</t>
  </si>
  <si>
    <t>Alertar mediante correos electrónicos a los funcionarios identificados, los riesgos e implicaciones disciplinaria de presentar situaciones de conflicto de intereses con
 casos realista</t>
  </si>
  <si>
    <t>4 piezas informativas respecto a los lineamientos de la política de conflicto de intereses dirigido a los cargos expuestos a situación de conflicto de intereses</t>
  </si>
  <si>
    <t>31 marzo
 2023
 -30 de junio
 30 de septiembre- 31 de diciembre</t>
  </si>
  <si>
    <t xml:space="preserve">Envían el soporte del correo masivo sobre la camapña ¿Sabías qué? y la invitación a participar activamente </t>
  </si>
  <si>
    <t>Cumplieron con la primera campaña programada para el 31 de marzo</t>
  </si>
  <si>
    <t>Informar a los funcionarios sobre el contenido subido al micrositio en lo respectivo al tema de conflicto de intereses y sus canales de denuncia para socializar por
 redes institucionales</t>
  </si>
  <si>
    <t>2 campañas informativas</t>
  </si>
  <si>
    <t>30 de junio
 2023
 30 de noviembre 2023</t>
  </si>
  <si>
    <t>Realizar un tallerde gestión de conflicto dei ntereses con los funcionarios con cargos
 expuestos a situación de conflicto de intereses</t>
  </si>
  <si>
    <t>Taller dirigido por función pública</t>
  </si>
  <si>
    <t>División de Personal
 / Función Pública</t>
  </si>
  <si>
    <t>Realizar curso de integridad, transparencia y lucha contra la corrupción</t>
  </si>
  <si>
    <t>Invitar por dependencia a los servidores y contratistas a realizar el curso de la función pública</t>
  </si>
  <si>
    <t>Armonización de
controles frente a
declaraciones de
conflicto de
intereses en los
procesos
contractuales
generales y de
UTL</t>
  </si>
  <si>
    <t>Unificar los
controles en la
declaración de
conflicto de
intereses de la
División Jurídica
y de Personal</t>
  </si>
  <si>
    <t>Procedimiento unificado</t>
  </si>
  <si>
    <t>División de Personal
 / División jurídica</t>
  </si>
  <si>
    <t>Elaboración del
procedimiento
para el manejo y
declaración de
Conflicto de
Interés</t>
  </si>
  <si>
    <t>Elaborar el procedimiento sobre el manejo de Conflicto de Intereses incorporarlo en el manual</t>
  </si>
  <si>
    <t>Procedimiento elaborado</t>
  </si>
  <si>
    <t>División Jurídica, División de Personal</t>
  </si>
  <si>
    <t>Aprobación del
procedimiento
para el manejo y
declaración de
conflicto de
intereses</t>
  </si>
  <si>
    <t>Remitir para aprobación del comité encargado del procedimiento sobre conflicto de intereses</t>
  </si>
  <si>
    <t>Procedimiento aprobado</t>
  </si>
  <si>
    <t>Noviembre 31-2023</t>
  </si>
  <si>
    <t>Soporte del correo electronico enviado a la Ofiicna de Planeación y Sistemas solictando gestionar la aprobación por el comité encargado del Procedimietno de conflicto de Intereses</t>
  </si>
  <si>
    <t>El procedimiento esta pendiente de aprobación.
La actividad se encuentra en ejecución</t>
  </si>
  <si>
    <t>Sensibilizar y capacitar a servidores públicos y contratistas de la Entidad</t>
  </si>
  <si>
    <t>Realizar y divulgar campañas de comunicación alusivas al Conflicto de Interés para socializar por redes institucionales</t>
  </si>
  <si>
    <t>2 campañas de comunicación a partir de la información compartida por la División de Personal, respecto a Conflicto de Intereses</t>
  </si>
  <si>
    <t>Oficina de Información y Prensa
 División de Personal</t>
  </si>
  <si>
    <t>Primera entrega a 17 de mayo de 2023
 Segunda entrega a 15 de septiembre de 2023</t>
  </si>
  <si>
    <t>10.</t>
  </si>
  <si>
    <t>La Oficina Coordinadora de Control Interno hace seguimiento a la publicación de la declaración de bienes, rentas y conflictos de intereses de los servidores públicos, incluyendo contratistas</t>
  </si>
  <si>
    <t>Realizar seguimiento a la declaración de bienes y rentas y conflicto de intereses.</t>
  </si>
  <si>
    <t>Un Informe de seguimiento semestralmente</t>
  </si>
  <si>
    <t>Oficina de Control Interno</t>
  </si>
  <si>
    <t>31 de julio de 2023
 31 de diciembre de 2023</t>
  </si>
  <si>
    <t>El seguimiento esta programado para el mes de julio</t>
  </si>
  <si>
    <t>MATRIZ DE RIESGOS DE CORRUPCIÓN 2023</t>
  </si>
  <si>
    <t>CÁMARA DE REPRESENTANTES</t>
  </si>
  <si>
    <t>MISIÓN</t>
  </si>
  <si>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</si>
  <si>
    <t>Tipo de Proceso</t>
  </si>
  <si>
    <t>Nombre de Proceso</t>
  </si>
  <si>
    <t>Riesgo</t>
  </si>
  <si>
    <t>Clasificación</t>
  </si>
  <si>
    <t>Causas</t>
  </si>
  <si>
    <t>Probabilidad (Rara Vez, Improbable, Posible, Probable, Casi Seguro)</t>
  </si>
  <si>
    <t>Impacto (Moderado, Mayor, Catastrófico)</t>
  </si>
  <si>
    <t>Riesgo residual (Moderado, Mayor, Catastrófico)</t>
  </si>
  <si>
    <t>Opción de Manejo (Reducir, Evitar, Compartir)</t>
  </si>
  <si>
    <t>Actividad de Control</t>
  </si>
  <si>
    <t>Soporte</t>
  </si>
  <si>
    <t>Responsable(s)</t>
  </si>
  <si>
    <t>Tiempo</t>
  </si>
  <si>
    <t>Indicador</t>
  </si>
  <si>
    <t>Estratégico</t>
  </si>
  <si>
    <t>Conocimiento Corporativo (Oficina de Información y Prensa)</t>
  </si>
  <si>
    <t>Desequilibrio en la aparición de los Representantes de la Honorable Cámara en los diferentes productos mediáticos de la oficina de prensa.</t>
  </si>
  <si>
    <t>Corrupción</t>
  </si>
  <si>
    <t>El no correcto seguimiento de apariciones en los diferentes medios de la oficina de Información y Prensa.</t>
  </si>
  <si>
    <t>Probable</t>
  </si>
  <si>
    <t>Moderado</t>
  </si>
  <si>
    <t>Reducir</t>
  </si>
  <si>
    <t>Programación de elaboración de contenidos.
 Análisis de contenidos para los productos.</t>
  </si>
  <si>
    <t>Informes de monitoreo de medios
 Actas del concejo de redacción</t>
  </si>
  <si>
    <t>Líder Del Proceso Información y prensa
 Funcionario delegado</t>
  </si>
  <si>
    <t>Trimestral</t>
  </si>
  <si>
    <t>Cumplimiento (#monitoreo de medios realizados / #monitoreo de medios programados) *100 -Cumplimiento (#de actas de concejo de redacción realizadas / #actas realizadas) *100</t>
  </si>
  <si>
    <t>Actividad incumplida para el primer informe cuatrimestral</t>
  </si>
  <si>
    <t>No facilitar el acceso de la información a la ciudadanía.</t>
  </si>
  <si>
    <t>La no socialización de la información de manera oportuna por medio de los productos de la oficina de información y Prensa.</t>
  </si>
  <si>
    <t>Publicación a tiempo de Noticias.
 Publicación en tiempo real en Redes Sociales.</t>
  </si>
  <si>
    <t>Informe de página web y redes sociales</t>
  </si>
  <si>
    <t>Cumplimiento (#comunicados realizados / #comunicados programados *100</t>
  </si>
  <si>
    <t>Rendición de Cuentas (Presidencia)</t>
  </si>
  <si>
    <t>Incumplimiento de la realización de la Audiencia Pública.</t>
  </si>
  <si>
    <t>Falta de mayor sensibilización de los procedimientos establecidos dentro del proceso de rendición de cuentas y de las normas legales que los sustentan.</t>
  </si>
  <si>
    <t>Mayor</t>
  </si>
  <si>
    <t>Extremo</t>
  </si>
  <si>
    <t>La Presidencia y la Dirección Administrativa de la Cámara como representantes de la alta dirección, dentro del proceso de R de C elaboran anualmente una Circular y/o directiva, dirigida a todos los funcionarios en la cual se da a conocer y se informa de la importancia de dar cumplimiento a este procedimiento en el área legislativa y administrativa en donde su principal actividad a ejecutar es la audiencia pública.</t>
  </si>
  <si>
    <t>Circular y/o directiva</t>
  </si>
  <si>
    <t>Miembros de la Mesa Directiva</t>
  </si>
  <si>
    <t>Anual</t>
  </si>
  <si>
    <t># de audiencias programadas / # de audiencias realizadas</t>
  </si>
  <si>
    <t>Deficiencia en la planeación, ejecución y seguimiento del proceso de Rendición de Cuentas</t>
  </si>
  <si>
    <t>El equipo responsable definirá el plan de trabajo y la metodología a seguir, para lo cual se reunirá periódicamente en mesas de trabajo realizando para esto un cronograma de actividades y una estrategia de comunicación que tendrá como finalidad el evento de audiencia pública de la R de C, según los lineamientos estipulados en el procedimiento.</t>
  </si>
  <si>
    <t>Cronograma de actividades
 Estrategia de comunicación</t>
  </si>
  <si>
    <t>Equipo responsible (procedimiento RdeC) y Oficina de Información y Prensa</t>
  </si>
  <si>
    <t>Pérdida de credibilidad y de la imagen de la Corporación ante la ciudadania.</t>
  </si>
  <si>
    <t>Falta de interacción entre los servidores públicos del Congreso, entidades, sociedad civil y grupos de interés.</t>
  </si>
  <si>
    <t>Catastrófico</t>
  </si>
  <si>
    <t>El equipo responsable se encargará de promover la participación permanente de los diferentes actores y organizaciones sociales para lo cual se actualizará semestralmente las bases de datos y de igual modo, se realizará la transmisión por los medios institucionales con el fin de acercar a la Ciudadanía.</t>
  </si>
  <si>
    <t>Base de datos
 Difusión de la audiencia pública por los medios institucionales</t>
  </si>
  <si>
    <t>Equipo responsible (procedimiento RdeC)
 Oficina de Información y Prensa</t>
  </si>
  <si>
    <t>Base de datos actualizada</t>
  </si>
  <si>
    <t>Misional</t>
  </si>
  <si>
    <t>Legislativo (Secretaría General)</t>
  </si>
  <si>
    <t>No publicación de los formatos de conflictos de intereses en la página web: www.camara.gov.co</t>
  </si>
  <si>
    <t>Falencias en la publicación de formatos en la página web por daños en el sistema.</t>
  </si>
  <si>
    <t>Una vez recibido el formato de registro de intereses privados en el correo electrónico de la secretaria general, el funcionario encargado verifica que haya sido diligenciado conforme a la ley 5a de 1992 y la Ley 2003 de 2019, después hace el proceso de publicación en la página web de la cámara donde siempre al final verificando en el siguiente link: https://www.camara.gov.co/registro-de-conflicto-intereses-honorables-representantes queda confirmada y registrada la publicación. Sin embargo, en aras de salvaguardar la información el funcionario tiene un backup en el correo electrónico institucional y en el disco duro de su computador.</t>
  </si>
  <si>
    <t>Archivos e informes confirmaciones de recibido
 Visualización en portal web</t>
  </si>
  <si>
    <t>Líder Del Proceso
 Secretario General
 Funcionario encargado</t>
  </si>
  <si>
    <t>Formatos presentados / Formatos publicados</t>
  </si>
  <si>
    <t>Legislativo y Constitucional (Comisión de Investigación y Acusaciones)</t>
  </si>
  <si>
    <t>Posible pérdida documental denuncia, expediente, pruebas, resoluciones, anexos y autos para dilatar los procesos y lograr el vencimiento de términos y la prescripción de los mismos.</t>
  </si>
  <si>
    <t>Falencias en la recepción documental y administración del archivo físico.</t>
  </si>
  <si>
    <t>Realizar seguimiento con las Resoluciones de reparto asiganadas a los Representantes Investigadores de esta comisión.</t>
  </si>
  <si>
    <t>Expedientes, libro radicador, archivos e informes</t>
  </si>
  <si>
    <t>Líder Del Proceso
 Secretario de la Comisión</t>
  </si>
  <si>
    <t>Correspondencia clasificada / total de correspondencia recibida</t>
  </si>
  <si>
    <t>Se informa por parte de la Comisión de Acusaciones, por medio de la hoja de control de avances, en el cual se informa que no se ha presentado el riesgo en cuestión, puesto que manejan un estricto control que comprende:
 1 archivo digital para conocer el estado actual del proceso
1 archivo fisico que se compone de dos cuadernos, original y copia.
A su vez, se indica que las evidencias y tramites se encuentran descritos en cada expediente y en la hoja de ruta del formato PQRS y se anexa informe trimestral de PQRS</t>
  </si>
  <si>
    <t>Una vez se revisa la información suministrada por parte de la Comisión se evidencia el cumplimiento de la actividad.</t>
  </si>
  <si>
    <t>Apoyo</t>
  </si>
  <si>
    <t>Gestión Jurídica y Contractual</t>
  </si>
  <si>
    <t>Debilidades en los controles de seguridad y custodia de documentos y expedientes.</t>
  </si>
  <si>
    <t>La No debida custodia y control de los documentos conlleva al posible deterioro y/o Pérdida de piezas procesales, actuaciones o inclusive pérdida del expediente.</t>
  </si>
  <si>
    <t>Posible</t>
  </si>
  <si>
    <t>Evitar</t>
  </si>
  <si>
    <t>Se debe contar con la asignación de personal que mantenga el archivo actualizado, que conozca de gestión documental y que organice y numere los expedientes para mejor control.</t>
  </si>
  <si>
    <t>Archivo digital y central</t>
  </si>
  <si>
    <t>Líder Proceso División Jurídica y Contractual
 Funcionario delegado de Archivo</t>
  </si>
  <si>
    <t>01/04/2023 - 30/06/2023</t>
  </si>
  <si>
    <t>Archivo implementado</t>
  </si>
  <si>
    <t>Se reporta por parte de la división juridica: en cumplimiento de la actividad de control, se adjunta soporte del archivo implementado en físico y digital, de igual manera, se remite control de control de entrega y devolución de préstamos de los expedientes físicos. Tambien informan que se llevó a cabo la contratación de personal mediante contratos de prestación de servicios de apoyo a la gestión CPS_0162_2023 y CPS_0163_2023, los cuales tienen como obligaciones específicas:
•	Gestionar el archivo de la División Jurídica
•	Controlar y registrar el préstamo de expedientes de la División Jurídica y sus grupos de trabajo
•	Efectuar las medidas necesarias para la conservación de los archivos físicos y digitales de la División
Se adjunta: 
1. Pantallazos plataforma DRIVE donde reposan los expedientes digitales
2. Foto archivo físico de los expedientes
3. Formato préstamo de expedientes procesos judiciales</t>
  </si>
  <si>
    <t>Una vez se revisa la información suministrada, se evidencia la mitigación del riesgo.</t>
  </si>
  <si>
    <t>En cumplimiento de la presente actividad de control, se adjunta soporte del archivo implementado tanto en físico, como en digital, de igual manera, se remite copia de la relación de control de entrega y devolución de préstamos de los expedientes físicos:  se adjunta: 
1. Pantallazos plataforma DRIVE donde reposan los expedientes digitales
2. Foto archivo físico de los expedientes
3. Formato préstamo de expedientes procesos judiciales</t>
  </si>
  <si>
    <t>Una vez se revisa la información suministrada por parte de la división se evidencia el cumplimiento de la actividad</t>
  </si>
  <si>
    <t>Así mismo se debe cumplir con la ley de archivo y llevar los libros de control y entrega de préstamos.</t>
  </si>
  <si>
    <t>Libros control de entrega y devolución</t>
  </si>
  <si>
    <t>01/07/2023 - 30/09/2023
 01/10/2023 - 31/12/2023</t>
  </si>
  <si>
    <t>Exceso de poder.</t>
  </si>
  <si>
    <t>Emisión de conceptos, fallos disciplinarios a favor de terceros o interés particular.</t>
  </si>
  <si>
    <t>Se debe tener presente la ley 734 de 2002 estatuto disciplinario. Revisar los fallos disciplinarios y los conceptos con fundamento jurídico.</t>
  </si>
  <si>
    <t>Conceptos jurídicos y fallos disciplinarios</t>
  </si>
  <si>
    <t>Líder Proceso Divisisón Jurídica</t>
  </si>
  <si>
    <t>Total revisiones realizadas / total revisiones programadas</t>
  </si>
  <si>
    <t>La división juridica informa que durante el primer trimestre del año 2023 no se han expedido fallos disciplinarios ni conceptos jurídicos sobre la materia, se adjunta:
1. Pantallazo correo electrónico cdisciplinario@camara.gov.co, y carpeta one drive.
2. Pantallazo Aplicativo Control Doc- procesos disciplinarios
3. Foto impresora</t>
  </si>
  <si>
    <t>Se informa por parte de la división que los expedientes disciplinarios son manejados por la líder del proceso, quien realiza el archivo físico de los documentos que deben reposar en las carpetas, los cuales se encuentran enumerados. Así mismo, la información de los procesos se está incorporando y/o actualizando en el aplicativo de Control Doc- procesos disciplinarios. Así mismo se debe cumplir con la ley de archivo y llevar los libros de control y entrega de préstamos.
Los procesos disciplinarios se estan adelantando en el marco de la Ley 1952 de 2019, sin que se haya emitido fallos disciplinario durante este cuatrimestre.  Asi mismo, no se ha solicitado concepto juridico relacionado con el proceso disciplinario. Se adjunta: 
1.Pantallazo Aplicativo Control Doc- procesos disciplinarios;2. foto mueble que contiene el archivo físico de los procesos disciplinarios; 
3. Libros control de entrega y devolución
Durante el segundo cuatrimestre del año 2023 no se han expedido fallos disciplinarios ni conceptos jurídicos sobre la materia</t>
  </si>
  <si>
    <t>Decisiones ajustadas al interés particular.</t>
  </si>
  <si>
    <t>Procesos disciplinarios.</t>
  </si>
  <si>
    <t>01/07/2023 - 30/09/2023</t>
  </si>
  <si>
    <t>Tráfico de influencias.</t>
  </si>
  <si>
    <t>Procesos penales.</t>
  </si>
  <si>
    <t>01/10/2023 - 31/12/2023</t>
  </si>
  <si>
    <t>Deficiencia durante el seguimiento y control de los contratos.</t>
  </si>
  <si>
    <t>Intereses particulares por parte del funcionario público que ejerce la supervisión e interventoría.</t>
  </si>
  <si>
    <t>Improbable</t>
  </si>
  <si>
    <t>Implementación de los procesos, procedimientos y formatos de supervisión e interventoría.</t>
  </si>
  <si>
    <t>Formatos de supervisión e interventoría</t>
  </si>
  <si>
    <t>01/04/23 - 30/06/23</t>
  </si>
  <si>
    <t>Nro de Informe de supervisión / Total de informes requeridos</t>
  </si>
  <si>
    <t>Se informa por parte de la división que se realiza:
1. Seguimiento y control por parte del supervisor de la División Jurídica sobre contratos a los que se tiene supervisión, mediante acta de formato informe de actividades por parte del contratista , el cual debe ser diligenciado para el pago de los contratistas.
2. Solicitud de seguimiento a la ejecución de contratos a los diferentes supervisores de los contratos suscritos por la Cámara de Representantes.
Se adjunta formato de solicitud de seguimiento ejecución de contratos.</t>
  </si>
  <si>
    <t>Favorecimiento al contratista durante la ejecución del contrato.</t>
  </si>
  <si>
    <t>No acreditar la existencia de la necesidad de contratación o estudios previos superficiales.</t>
  </si>
  <si>
    <t>Comunicar si hay cambios en la normatividad vigente mediante circular.</t>
  </si>
  <si>
    <t>Circular</t>
  </si>
  <si>
    <t>Lider de Proceso
 Delegado de Contratación</t>
  </si>
  <si>
    <t>Número de capacitaciones realizadas / total capacitaciones programadas</t>
  </si>
  <si>
    <t>Se informa por parte de la división: Se solicita por parte del Área generadora de la necesidad la proyección de los estudios previos de conformidad con el Artículo 2.2.1.1.2.1.1 del Decreto 1082 de 2015.
Los procesos de selección (Licitación pública, Selección abreviada, concurso de méritos, mínimas cuantías y contratación directa) cuentan con los respectivos estudios previos que son publicados en la plataforma Secop II.
Los abogados contratistas revisan a las áreas los respectivos estudios previos devolviendo al área para su correcta elaboración.
Se adjunta correos electronicos con devolución para correcciones.</t>
  </si>
  <si>
    <t>Inadecuada verificación de la idoneidad y/o experiencia del perfil a contratar en los estudios previos.</t>
  </si>
  <si>
    <t>Mala fe en la presentación de documentos por parte de los oferentes.</t>
  </si>
  <si>
    <t>Verificar los requisitos de idoneidad.</t>
  </si>
  <si>
    <t>Requisitos de idoneidad y lista de chequeo</t>
  </si>
  <si>
    <t>01/10/2022 - 31/12/2022 01/04/2023 - 30/06/2023
 01/07/2023 - 30/09/2023</t>
  </si>
  <si>
    <t>Total verificación requisitos de idoneidad y lista de chequeo</t>
  </si>
  <si>
    <t>Se informa por parte de la división Validación de los posibles contratistas de la Cámara de Representantes, mediante validadores dispuestos por la División Jurídica para tal fin (Contratos de prestación de Servicios y de apoyo a la gestión). Verificación de idoneidad de contratista y experiencia (Contratación directa) mediante identificación requisitos en el artículo
38 de la ley 489 de 1998 y el artículo 2 de la ley 80 de 1993.
Se cuenta con un equipo validador por parte de la División Jurídica, los cuales verifican los diferentes requisitos de idoneidad y experiencia para la contratación con la Cámara de Representantes, los cuales pueden ser verificados en los links correspondientes a cada contrato en la plataforma SECOP II.
Se adjunta bases de datos historicos 2023
Para la idoneidad:
Procesos de selección, la verificación de idoneidad y experiencia se realiza a través de informes de evaluación, de carácter público los cuales son trasladados a los interesados para observaciones (LP_001, MC_004 y MC_005 del 2023)
Se establecen Comités Evaluadores para verificación de labor de manera objetiva, ciñéndose exclusivamente a las reglas contenidas en los pliegos de condiciones, y presentar el informe de evaluación de conformidad con el cronograma establecido para el proceso en mención debidamente firmados por cada responsable.</t>
  </si>
  <si>
    <t>Interés indebido en la celebración de contratos.</t>
  </si>
  <si>
    <t>Contratación sin el lleno de los requisitos exigidos del perfil a contratar y el cumplimiento de las condiciones de los proponentes.</t>
  </si>
  <si>
    <t>Intereses particulares y favorecimiento de intereses a terceros.</t>
  </si>
  <si>
    <t>Realizar lista de chequeo para verificar el cumplimiento de los requisitos.</t>
  </si>
  <si>
    <t>Detrimento patrimonial.</t>
  </si>
  <si>
    <t>Intereses personales por parte de funcionarios de la Cámara de Representantes.</t>
  </si>
  <si>
    <t>Establecimiento de requisitos técnicos o financieros focalizados para el favorecimiento o particular.</t>
  </si>
  <si>
    <t>Descentralización de la elaboración de los documentos previos, involucrando el área técnica y el responsable de la contratación para la estructuración de esos documentos.</t>
  </si>
  <si>
    <t>Documentos previos</t>
  </si>
  <si>
    <t>,</t>
  </si>
  <si>
    <t>No. De procesos adelantados en conjunto entre el área técnica y contratación / total de procesos de página adelantados</t>
  </si>
  <si>
    <t>Se informa por parte de la división: Solicitud de toda contratación formato compromiso anticorrupción para fortalecer la transparencia en los procesos de contratación, y la responsabilidad de rendir cuentas.
Se puede verificar a través de https://www.camara.gov.co/transparencia-y-acceso-a-la-informacion-publica-nacional , mediante los links de los procesos 2023- segundo trimestre, los cuales contienen el respectivo informe. y se adjunta: 
Compromiso de corrupción.</t>
  </si>
  <si>
    <t>Direccionamiento de los procesos.</t>
  </si>
  <si>
    <t>Inadecuado proceso en la vinculación contractual.</t>
  </si>
  <si>
    <t>Utilización de métodos no adecuados en cuanto a los documentos requeridos de los candidatos seleccionados en los procesos de contratación.</t>
  </si>
  <si>
    <t>Acta de comité de contratación</t>
  </si>
  <si>
    <t>Posibles riesgos de conflicto de Intereses.</t>
  </si>
  <si>
    <t>Corrupción (Conflicto de intereses)</t>
  </si>
  <si>
    <t>Los intereses personales pueden influir en el cumplimiento de las funciones y responsabilidades, en beneficio particular, afectando el interés público.</t>
  </si>
  <si>
    <t>Promover una cultura de integridad en los servidores públicos que permitan prácticas preventivas.</t>
  </si>
  <si>
    <t>Seguimiento y control</t>
  </si>
  <si>
    <t>Actas de seguimiento</t>
  </si>
  <si>
    <t>Publicación extemporánea de procesos contractuales.</t>
  </si>
  <si>
    <t>Falta de publicación oportuna de documentos contractuales.</t>
  </si>
  <si>
    <t>Impresión de la captura de pantalla de la publicación e inclusión de la constancia de publicación.</t>
  </si>
  <si>
    <t>Captura de Pantalla</t>
  </si>
  <si>
    <t>01/01/2023
 31/12/2023</t>
  </si>
  <si>
    <t>No. De Contratos numerados por periodo / No. De constancias de publicación</t>
  </si>
  <si>
    <t>Se informa por parte de la división: Contratación de profesional encargado de la publicación de documentos etapa precontractual en plataformas Secop II y Tienda Virtual del Estado Colombiano, CPS_0169_2023.
Se relacionan la tabla de contratación 2023 con los respectivos links de verificación de publicación documentos precontractuales y contractuales.
Así mismo se remiten listas de chequeo para su confrontación en la plataforma. 
Se adjunta:
 Tabla procesos contratación no cps 2023
1 archivo excel
Listas de chequeo proceso contractuales no cps
1 archivo .zip</t>
  </si>
  <si>
    <t>Deficiencia en la oportunidad y estructuración de etapas contractuales.</t>
  </si>
  <si>
    <t>Gestión Financiera</t>
  </si>
  <si>
    <t>Pago de obligaciones sin el cumplimiento de la totalidad de los requisitos legales.</t>
  </si>
  <si>
    <t>Falta de verificación de los requisitos para favorecimiento a terceros, no cumplimiento del proceso, intereses personales, amiguismo, falta de integridad del funcionario.</t>
  </si>
  <si>
    <t>Verificar el cumplimiento y el seguimiento a las actividades desarrolladas por medio de los documentos exigidos para generar la obligación y autorizar el pago.</t>
  </si>
  <si>
    <t>Informe de evaluación al cumplimiento del contrato</t>
  </si>
  <si>
    <t>Líder de Proceso
 Jefe División Financiera y Presupuesto</t>
  </si>
  <si>
    <t>Permanente</t>
  </si>
  <si>
    <t>Verificación de requisitos de idoneidad vs documentos exigidos para generar la obligación y autorizar el pago</t>
  </si>
  <si>
    <t>Incumplimiento en la Gestión Financiera (pagos de gastos generales, transferencias y gastos de personal para programación de PAC).</t>
  </si>
  <si>
    <t>Información errada de otras dependencias o procesos.</t>
  </si>
  <si>
    <t>Implementar mecanismos hacia los encargados de las dependencias con el fin de disminuir la información errada (realizar reuniones, capacitaciones y seguimientos periódicos).</t>
  </si>
  <si>
    <t>Capacitaciones, TOKEN de SIIFR Nación, proceso y procedimiento de seguridad avalado por la oficina de control interno</t>
  </si>
  <si>
    <t>Sumatoria de los mecanismos implementados con las diferentes dependencias actas.</t>
  </si>
  <si>
    <t>Gestión Talento Humano</t>
  </si>
  <si>
    <t>Exiguo control y seguimiento de los contratos por prestación de servicios suscritos como apoyo a los procesos de la Dependencia.</t>
  </si>
  <si>
    <t>Desproporcionalidad entre contratos suscritos y capacidad de seguimiento por parte del supervisor de contrato.</t>
  </si>
  <si>
    <t>Encuesta de necesidad de personal de contrato de prestación de servicios como apoyo a los funcionarios lideres de procesos.</t>
  </si>
  <si>
    <t>Encuesta por googleforms</t>
  </si>
  <si>
    <t>Líder de proceso- Jefe de División de Personal (personal encargado)</t>
  </si>
  <si>
    <t>Información 100% tabulada por la aplicación</t>
  </si>
  <si>
    <t>Se reporta por parte de la división de personal, en relacion con la actividad de control: se adjunta soporte de encuesta realizada en el mes de marzo de  2023. anexo
1. Pantallazos  de la encuesta de la plataforma  googleforms; 2. excel del cutionario; 3. pantallazo de solictud al jefe de perseonal, para replicar la infemacion "encuesta" a cada coordinador; 4. excel con las información de contratistas para el primer trimestre de 2023</t>
  </si>
  <si>
    <t>Seguimiento del proceso contractual basado en la plataforma SECOP II.</t>
  </si>
  <si>
    <t>Base de datos al día con los contratos suscritos para apoyo de la dependencia</t>
  </si>
  <si>
    <t>Base de datos 100% alineada con SECOP II</t>
  </si>
  <si>
    <t xml:space="preserve">Se reporta por parte de la división de personal, en relacion con la actividad de control: se adjunta base de datos con las novedades del personal suscrito a las distintas dependencias para el primer trimestre de 2023. Anexo:
1. excel con las informocion de los empleados; 2. base de datos de los judicante y pasantes para el mes de enero de 2023. </t>
  </si>
  <si>
    <t>Manipulación de estudios previos, perfil y requisitos, respuestas a observaciones, evaluación de propuestas y candidatos, acta de inicio de personas seleccionadas para el proceso de contratación, informe de actividades y soportes para cobros.</t>
  </si>
  <si>
    <t>Solicitar concepto a la División Jurídica para la creación de una figura de "Interventor del contrato", que apoye al supervisor y en su experticia el tema oriente el cumplimiento efectivo del objeto contractual.</t>
  </si>
  <si>
    <t>Oficio Solicitud de Concepto</t>
  </si>
  <si>
    <t>Líder de proceso- Jefe de División de Personal</t>
  </si>
  <si>
    <t>Marzo del 2023</t>
  </si>
  <si>
    <t>Trazabilidad 100%</t>
  </si>
  <si>
    <t>Desprestigio de la entidad por gestiones inapropiadas de los Gerentes Públicos.</t>
  </si>
  <si>
    <t>Falta de mecanismos de evaluación para Gerentes Públicos.</t>
  </si>
  <si>
    <t>Solicitar a la Dirección la implementación en Entidad de los Acuerdos de Gestión, mediante los parámetros de la Función Pública.</t>
  </si>
  <si>
    <t>Oficio remitido a la Dirección y a la Oficina de Planeación y sistemas</t>
  </si>
  <si>
    <t>Julio del 2023</t>
  </si>
  <si>
    <t>Pago de facturas sin requisitos de caja menor.</t>
  </si>
  <si>
    <t>La no correcta verificación de las facturas de compra.</t>
  </si>
  <si>
    <t>Examinar permanentemente los requisitos fijados por la DIAN.</t>
  </si>
  <si>
    <t>Manual de procedimiento de la caja menor.</t>
  </si>
  <si>
    <t>Dirección Administrativa secretaria ejecutiva Grado 5</t>
  </si>
  <si>
    <t>Proceso no mayor a cuatro (4) días de recibida la factura</t>
  </si>
  <si>
    <t>No. De facturas revisadas y registradas en SIIF/ no. De facturas presentadas.</t>
  </si>
  <si>
    <t>Se informa por parte de la división de servicios que durante el primer cuatrimestre (enero, febrero, marzo y abril) del año en curso, se recibieron 48 facturas, las cuales fueron registradas en su totalidad en El Sistema Integrado de Información Financiera (SIIF), de acuerdo con los tiempos establecidos en la matriz de riesgos de corrupción y siguiendo el procedimiento vigente. 
Se adjunta: 
1. PROCEDIMIENTO MANEJO DE CAJA MENOR, (DOCUMENTO EN PDF)
2. Informe SIIF Ejecución de una caja menor primer cuatrimestre (DOCUMENTO EN PDF)</t>
  </si>
  <si>
    <t>Una vez se verifica la información suministrada por la división de servicios, se evidencia el cumplimiento de la actividad.</t>
  </si>
  <si>
    <t>Gestión de las TIC</t>
  </si>
  <si>
    <t>Vulnerabilidad en los Activos de Información de la Cámara de Representantes.</t>
  </si>
  <si>
    <t>Ausencia del mecanismo de Control de Acceso a la Red de la Entidad</t>
  </si>
  <si>
    <t>Implementación de la Política de Control de Acceso através del Controlador de Dominio (Directorio Activo).</t>
  </si>
  <si>
    <t>Informes</t>
  </si>
  <si>
    <t>Jefe Oficina de Planeación y Sistemas</t>
  </si>
  <si>
    <t>Cada vez que exista el requerimiento</t>
  </si>
  <si>
    <t>Cuadro de control</t>
  </si>
  <si>
    <t>Control, Evaluación y Seguimiento</t>
  </si>
  <si>
    <t>Control Interno</t>
  </si>
  <si>
    <t>No advertir posibles situaciones que deriven en actos de corrupción.</t>
  </si>
  <si>
    <t>Ocultamiento de información relevante que incide en la gestión o en posibles actos de corrupción.</t>
  </si>
  <si>
    <t>Rara Vez</t>
  </si>
  <si>
    <t>Realizar mesas de trabajo para hacer seguimiento de las actividades y resultados de los procesos auditados.</t>
  </si>
  <si>
    <t>Actas mesa de trabajo</t>
  </si>
  <si>
    <t>Líder de Proceso
 Jefe de la Oficina Coordinadora control Interno - Personal encargado</t>
  </si>
  <si>
    <t>Mesas de trabajo ejecutadas / Mesas de trabajo programadas</t>
  </si>
  <si>
    <t>Se anexa acta de reunión del mes de febrero a efectos de planificar y llevar a acabo la ejecución de las auditorias 2023.</t>
  </si>
  <si>
    <t>Se da cumplimiento a la mitigación del riesgo.</t>
  </si>
  <si>
    <t>N.º VERSIÓN</t>
  </si>
  <si>
    <t>FECHA</t>
  </si>
  <si>
    <t>DESCRIPCIÓN DEL CAMBIO</t>
  </si>
  <si>
    <t>ELABORACIÓN Y APROBACIÓN</t>
  </si>
  <si>
    <t>· Creación del documento.</t>
  </si>
  <si>
    <t>Oficina de Planeación y Sistemas
 Aprobación: Comité Institucional de Gestión y Desempeño 29/01/2021.</t>
  </si>
  <si>
    <t>· Ajustes al documento.
 Se realizaron cambios y ajustes solicitados por las áreas: División Jurídica, Secretaría General y Oficina Coordinadora de Control Interno.</t>
  </si>
  <si>
    <t>Oficina de Planeación y Sistemas
 Aprobación: Comité Institucional de Gestión y Desempeño 28/01/2022.</t>
  </si>
  <si>
    <t>· Ajustes y correcciones al documento.
 Se realizaron cambios y ajustes solicitados por las diferentes áreas en consenso con la Oficina de Planeación y Sistemas.</t>
  </si>
  <si>
    <t>Equipo de TIC Equipo de Calidad
 Oficina de Planeación y Sistemas</t>
  </si>
  <si>
    <t>· Ajustes y correcciones al documento.
 · Se realizaron cambios y ajustes solicitados por las diferentes áreas en consenso con la Oficina de Planeación y Sistemas.</t>
  </si>
  <si>
    <t>Presidencia Equipo de Calidad
 Oficina de Planeación y Sistemas</t>
  </si>
  <si>
    <t>Acorde al primer informe cuatrimestral, la actividad se encuentra en un cumplimiento total.</t>
  </si>
  <si>
    <t>Informe de seguimiento del segundo cuatrimestre del Plan Anticorrupción y Atención al Ciudadadno, publicado debidamiento en el micrositio de Control Interno en la pagina web de la Cámara de Representantes.</t>
  </si>
  <si>
    <t>Se publica el segundo informe cuatrimestral del año 2023.</t>
  </si>
  <si>
    <t xml:space="preserve">La Oficina de Planeación y Sistemas, mediante notas internas Nro. 689,696, de junio 16, 22 respectivamente realizó   el monitoreo y evaluación de los riesgos dirigido a los líderes del proceso, en la cual se les solicita manifestar a la misma los siguientes ítems:
Si algún riesgo se ha materializado, si los controles establecidos son apropiados y efectivos, si los controles apuntan a los riesgos, si los controles se encuentran funcionando adecuadamente, si las medidas de mitigación a los riesgos están siendo efectivas, si las acciones establecidas contribuyen a mitigar los riesgos
Se realizaron píldoras de recordatorio a los lideres de proceso para que realicen la entrega de las actividades programadas en el Plan de Anticorrupción y atención al Ciudadano 2023.
Adjunto como evidencia el correo email del 03 de agosto - 2023
Se realizó un informe de las áreas a las que se realizaron el monitoreo y sus respuestas </t>
  </si>
  <si>
    <t>La Oficina de Planeación y Sistemas con el fin de aplicar el principio de mejoramiento continuo la Oficina de Planeación y Sistemas, presto apoyo y acompañamiento en el desarrollo del plan anticorrupcion en los referente al cumplimiento de las actividades, resolviendo inquietudes.
Se adjunta acta de acompañamiento.</t>
  </si>
  <si>
    <t>Por parte de la mesa directiva se suscribio circular 043 de 2023, en la cual se solicita a los Honorable Representantes y miembros de las UTL el informe de gestión o rendición de cuentas de la legislatura 2022-2023.
Se adjunta circular 043 de 10 de abril de 2023.
Socialización circular 9 de mayo de 2023-correo corporativo.</t>
  </si>
  <si>
    <t>Se adjunta evidencia de la aplicación de la consulta ciudadana y evaluación a la audiencia de rendición de cuentas 2022-2023.
Se adjunta link de consulta tematica a la ciudadania para la audiencia.
Se adjunta link de evaluacion de audiencia publica.</t>
  </si>
  <si>
    <t>El día 22 de junio de 2023 en el auditorioa Luis Guillermo Velez, se llevó a cabo la audiencia publica de rendicion de cuentas correspondiente a la legislatura 2022-2023. Para su organización se llevaron a cabo varias reuniones en las cuales se asignaron las actividades de acuerdo al cronograma.
Acta de reunion 05 de mayo de 2023.
cronograma de audiencia de rendición de cuentas.
Acta de reunion de 30 de mayo de 2023.</t>
  </si>
  <si>
    <t>Se actualizó la bases de datos especialmente en lo que corresponde a ministerios.
Se adjunta pantallazo de la base de datos.</t>
  </si>
  <si>
    <t>Se adjunta evidencia de envio de agradecimiento a los participantes de la consulta tematica e inscritos a la audiencia de rendicion de cuentas.
Impresión de la socializacion a los correos electronicos de participantes de la encuesta tematica e inscritos.
Agradecimiento.</t>
  </si>
  <si>
    <t>La actividad se encuentra en cumplimiento total acorde al primer informe cuatrimestral.</t>
  </si>
  <si>
    <t>Se informa que en el link https://www.camara.gov.co/informe-tiquetes-internacionales-honorables-representantes, se encuentra publicado el reporte del primer y segundo cuatrimestre  (enero, febrero, marzo, abril, mayo, junio y julio) del año en curso, información relacionada con los vuelos internacionales de los Representantes a la Cámara. 
A la fecha no se tiene el informe de tiquetes internacionales del mes de agosto, por lo que no se ha publicado. 
El indicador correspondiente es: 7 actualizaciones realizadas /12 actualizaciones programadas
Se adjunta 1.1.Informe de Transparencia Tiquetes Internacionales Enero - Julio 2023 (Archivo en PDF)</t>
  </si>
  <si>
    <t>Se informa que durante el primer cuatrimestre (enero, febrero, marzo y abril) del año en curso, se recibieron 48 facturas, las cuales fueron registradas en su totalidad en El Sistema Integrado de Información Financiera (SIIF), de acuerdo con los tiempos establecidos en la matriz de riesgos de corrupción y siguiendo el procedimiento vigente. Esto se puede evidenciar en el informe de ejecución del primer cuatrimestre del 2023 (adjunto).
Se informa que durante el segundo cuatrimestre (mayo, junio, julio y agosto) del año en curso, se recibieron 68 facturas, las cuales fueron registradas en su totalidad en El Sistema Integrado de Información Financiera (SIIF), de acuerdo con los tiempos establecidos en la matriz de riesgos de corrupción y siguiendo el procedimiento vigente. Esto se puede evidenciar en el informe de ejecución del segundo cuatrimestre del 2023 (adjunto).
2.1.PROCEDIMIENTO MANEJO DE CAJA MENOR, SUBPROCESO: 3GSS1, PROCESO: 3GS, versión: 3, vigente desde: 16/12/2021 (DOCUMENTO EN PDF)
2.2. Informe SIIF Ejecución de una caja menor segundo cuatrimestre (DOCUMENTO EN PDF)</t>
  </si>
  <si>
    <t xml:space="preserve">La oficina de prensa reporta un total de 46 Transmisiónes realizadas = 77%
60 transmisiones programadas
A 31 de AGOSTO de 2023 se ha cumplido con el 77% de las trasmisiones de las plenarias programadas para 2023.
</t>
  </si>
  <si>
    <t>una vez se revisa la información suministrada se evidencia el cumplimiento de la actividad.</t>
  </si>
  <si>
    <t>Una vez se revisa la informacion se evidencia el cumplimiento de la actividad para el segundo smestre pero se evidencia el incumplimiento del primer semestre.</t>
  </si>
  <si>
    <t>En el enlace Servicio al ciudadano/contáctenos, se tiene publicado un carrusel relacionado con los términos de respuesta a las peticiones PQRSD
En cuanto a la divulgación del sistema SGDEA se están realizando tutoriales para la ciudadanía sobre el uso de la plataforma.
Los canales de atención a la ciudadanía también se encuentran publicados en la página web.</t>
  </si>
  <si>
    <t>Una vez se revisa la informacion y se accede a la pagina web de la camara se evidencia el cumplimiento de la actividada propuesta.</t>
  </si>
  <si>
    <t>Se están realizando tutoriales en video dirigidos a la ciudadanía para el uso de la plataforma.</t>
  </si>
  <si>
    <t>A través de pieza publicitaria se invitó a los funcionarios, contratistas, UTL a participar de la charla en derechos de petición en lenguaje claro, dictada por la Agencia Nacional Jurídica del Estado, el día 17 de abril de 2023.
Esta actividad se hizo en conjunto con la Secretaría General, quién remitió la invitación a Planeación y Sistemas para su envió por correo electrónico masivo en la “Cámara”. Se realizó segunda charla el 25 de mayo con la Agencia Nacional Jurídica del Estado.</t>
  </si>
  <si>
    <t>Una  vez se revisa la informacion reportada, se evidencia el cumplimiento de la actividad propuesta.</t>
  </si>
  <si>
    <t>Se adelantó reunión con Control On Line para el acceso modo prueba para elaborar los instructivos sobre el módulo de PQRSD del aplicativo Control Doc.
Se elaboraron los módulos y se encuentran en proceso de diseño gráfico para su presentación a los responsables de la atención a los derechos de petición. Estos instructivos sirven de apoyo para los entrenamientos en el manejo del módulo de PQRSD.
El siguiente es el enlace de los videos de instrucciones.
https://drive.google.com/drive/folders/1TvxgMDadBoUm-yUid7gNL4LmT8Ajyxbd
Gestión Documental de la Oficina de Planeación y Sistemas de la Cámara, se encuentra adelantando entrenamientos sobre el módulo.
Actividad en trámite.</t>
  </si>
  <si>
    <t>Una vez se revisa la informacion suministrada, se evidencia que se ha realizado el respectivo acompañamiento del modulo, pero no se entregan las listas de las personas a las cuales se le ha entregado.</t>
  </si>
  <si>
    <t>Mediante comunicación UAC-CS- 6532-2023 de, 27 de junio de 2023 dirigida al doctor Jaime Luis Lacouture Peñaloza
Secretario General se remitió documento “CARACTERIZACIÓN AUDIENCIAS PÚBLICAS COMISIONES”</t>
  </si>
  <si>
    <t>Mediante comunicación UAC-CS- 6548-2023 de 27 de junio de 2023 dirigida a los doctores Jaime Luis Lacouture Peñaloza
Secretario General y John Abiud Ramírez Barrientos Director General se remitió documento “INFORME GRUPOS FOCALES”
actividad realizada el 5 de junio con el apoyo a NDI.</t>
  </si>
  <si>
    <t>Se solicitó la actualización del enlace mediante oficio UAC-CS- 6533-2023 de fecha 27 de junio de 2023.
El enlace de Transparencia / 8. Información Específica para Grupos de Interés, en información para niños niñas y adolescentes
se actualizó este mismo video ya que nos lleva a Cámara para niños. https://youtu.be/JBcuXv3JeY4
El enlace de Transparencia / . 8. Información Específica para Grupos de Interés, en Otros Grupos de Interés, se i ncluyó incluir
el documento en pdf anexo llamado “Informe Grupos Focales”
https://www.camara.gov.co/formato-alternativo-para-grupos-etnicos-y-culturales</t>
  </si>
  <si>
    <t>Una vez se revisan los enlaces se evidencia el cumplimiento de la actividad para la fecha establecida.</t>
  </si>
  <si>
    <t>Se solicitó la actualización del enlace mediante oficio UAC-CS- 6533-2023 de fecha 27 de junio de 2023
En el enlace Servicios al ciudadano /Cámara para niños
En la pestaña videos, se publicó video de niños. Adjuntamos el enlace de Youtube donde está el video publicado.
https://youtu.be/JBcuXv3JeY4</t>
  </si>
  <si>
    <t>Mediante oficio UAC-CS-7021-2023 se solicitó la publicación y dicha información aparece publicada en el siguiente enlace
https://www.camara.gov.co/pqrsd-2023</t>
  </si>
  <si>
    <t>Una vez se revisa la informacion reportada, se evidencia el cumplimiento de la actividad para las primeras fechas asignadas.</t>
  </si>
  <si>
    <t>No se reporta avance</t>
  </si>
  <si>
    <t>la actividad se encuentra incumplida para el primer semestre</t>
  </si>
  <si>
    <t>actividad incumplida para el segunda entrega.</t>
  </si>
  <si>
    <t>Se realiza informe de seguimiento al conflicto de intereses y a la declaracion de bienes y rentas de los altos funcionarios de la camara y que estan obligados a tener publicado el mismo.</t>
  </si>
  <si>
    <t>La actividad se encuentra cumplida para la primera fecha de entrega.</t>
  </si>
  <si>
    <t xml:space="preserve">Actividad incumplida </t>
  </si>
  <si>
    <t>Una vez se revisa la informacion, se evidencia el cumplimiento de la actividad</t>
  </si>
  <si>
    <t xml:space="preserve">se revisa el enlace de conflicto de intereses y se encuentra la plubicacion del formato, junto a los formatos diligenciados por los H.R en la presente legislatura. </t>
  </si>
  <si>
    <t>La actividad se encuentra cumplida para el segundo informe cuatrimestral.</t>
  </si>
  <si>
    <t>Se anexan actas de reunion de trabajo, de aperturas de auditorias, junto a los soportes de la entrega de los informes finales de las auditorias que cerraron su ejecucion. Asi mismo se presenta informe semestral de seguimiento a los planes de mejoramiento.</t>
  </si>
  <si>
    <t>Mediante oficio UAC-CS-6262-2023 Bogotá de 20 de junio de 2023 se remitió a Secretaría General el informe de Visitas
Guiadas al Congreso.
Se adjunta video de visitas guiadas e sensibilizacion</t>
  </si>
  <si>
    <t>Una vez se revisa la informacion suministrada, se evidencia el cumplimiento de la actividad para el primer semestre.</t>
  </si>
  <si>
    <t>Una vez se revisa la información suministrada por la Oficina se evidencia el cumplimiento de la actividad.</t>
  </si>
  <si>
    <t>Una vez se revisa la informacion suministrada por la Oficina se evidencia el cumplimiento de la actividad.</t>
  </si>
  <si>
    <t>Una vez se revisa la información suministrada se evidencia el cumplimiento de la actividad para el primer semestre</t>
  </si>
  <si>
    <t xml:space="preserve">No se adjuntan evidencias de la divulgación. Actividad en ejecución </t>
  </si>
  <si>
    <t>A pesar de que se solicitó el intérprete de Lengua de Señas Colombiana, no se cuenta con este apoyo para adelantar estos videos.</t>
  </si>
  <si>
    <t xml:space="preserve">No se adjuntan evidencias de los videos. Actividad en ejecución </t>
  </si>
  <si>
    <t>La actividad del levantamiento de procedimientos se está adelantando con la Ingeniera Industrial, María Fernanda Garnica de Gestión Documental de la Oficina de Planeación y Sistemas de la Cámara.
Actividad vencida que se encuentra en trámite porque hasta el mes anterior se pudo realizar pruebas en la plataforma.</t>
  </si>
  <si>
    <t>Actividad incumplida para la primera entrega del 30 de junio.</t>
  </si>
  <si>
    <t>En cuanto a la divulgación del sistema SGDEA se están realizando tutoriales para la ciudadanía y para el interior del Congreso sobre el uso de la plataforma.</t>
  </si>
  <si>
    <t>En el link de datos abiertos https://www.camara.gov.co/asistencia-honorables-representantes-a-las-sesiones-de-comisiones solo se encuentra la publicación de asistencia a Comisones adel Peirido legislativo del 20 de julio de 2021 al 19 de julio 2022.
Revisado los siguientes links https://www.camara.gov.co/periodo-legislativo-del-20-de-julio-de-2022-al-19-de-julio-2023 se encontro la publicación de la asistencia de los Representantes a la Comisiones:
Primera: Mayo y Junio 
Segunda: Mayo
Tercera: Envian el oficio de las asistencias de los Representantes a la Comision de los meses de Mayo, Junio. Julio y Agosto pero no se encuentran publicados en la página web de la Entidad en el link de Datos Abiertos.
Cuarta: Mayo, Junio, Julio y Agosto
Quinta: Mayo
Sexta: Mayo y Junio 
Séptima: NO
En el portal del estado de datos abiertos la ultima actualización fue del 13 de marzo de 2023 pero no se encontro la asistencia a las Comisiones
La información se encuentra desactualizada en datos abiertos</t>
  </si>
  <si>
    <r>
      <t xml:space="preserve">En el link de datos abiertos https://www.camara.gov.co/asistencia-honorables-representantes-a-las-sesiones-de-comisiones solo se encuentra la publicación de asistencia a Comisones adel Peirido legislativo del 20 de julio de 2021 al 19 de julio 2022.
Revisado el siguiente link https://www.camara.gov.co/periodo-legislativo-del-20-de-julio-de-2022-al-19-de-julio-2023
https://www.camara.gov.co/periodo-legislativo-del-20-de-julio-de-2023-al-19-de-julio-2024
 se encontro la publicación de la asistencia de los Representantes a la Comisiones:
</t>
    </r>
    <r>
      <rPr>
        <sz val="10"/>
        <rFont val="Arial"/>
        <family val="2"/>
      </rPr>
      <t xml:space="preserve">Primera: febrero y marzo
Segunda: febrero, marzo y abril
Tercera: No
Cuarta: febrero y marzo
Quinta: Febrero, marzo y abril
Sexta: Febrero y marzo
Séptima: NO
</t>
    </r>
    <r>
      <rPr>
        <sz val="10"/>
        <color theme="1"/>
        <rFont val="Arial"/>
        <family val="2"/>
      </rPr>
      <t xml:space="preserve">
En el portal del estado de datos abiertos la ultima actualización fue del 13 de marzo de 2023 pero no se encontro la asistencia a las Comisiones
La información se encuentra desactualizada en datos abiertos</t>
    </r>
  </si>
  <si>
    <t>Se informa por parte de la División de Servicios que en el link https://www.camara.gov.co/informe-tiquetes-internacionales-honorables-representantes, se encuentra publicado el reporte del primer trimestre (enero, febrero y marzo) del año en curso, información relacionada con los vuelos internacionales de los Representantes a la Cámara. Evidenciados hasta el mes de Julio 2023</t>
  </si>
  <si>
    <t>Una vez se revisa la informacion reportada, se evidencia el cumplimiento de la actividad para el primer semestre.</t>
  </si>
  <si>
    <t>ACTIVIDAD CUMPLIDA PARA EL PRIMER CORTE A 30 DE JUNIO DE 2023</t>
  </si>
  <si>
    <t>Según lo reportado en el primer cuatrimestre se cumplio con la activadad para el primer semstre</t>
  </si>
  <si>
    <t>Se han realizado 17 auditoria de las 23 programadas, cuyos Informes Finales se encuentran publicados en el Micrositio de la Oficina</t>
  </si>
  <si>
    <t>Se reporta por parte de la Oficina de Prensa que van 2 Comunicados y/o mensajes de sensibilización divulgados de 4 Comunicados y/o mensajes con fecha de 17 y 22 de agosto de 2023.</t>
  </si>
  <si>
    <t xml:space="preserve">Se reporta por parte de la Oficina de prensa que van 2 campañas realizadas de 4 campañas programadas.
A 31 de Agosto esta actividad se ha cumplido con el 50% de la actividad, con 2 campañas realizadas por la oficina de información y prensa: 2 correos masivos e intranet </t>
  </si>
  <si>
    <t>La Actividad se encuentra en Ejecución</t>
  </si>
  <si>
    <t>Mediante oficio UAC-CS-7021-2023 se solicitó la publicación y dicha información aparece publicada en el siguiente enlace https://www.camara.gov.co/pqrsd-2023</t>
  </si>
  <si>
    <t>ACTIVIDAD EN EJECUCION</t>
  </si>
  <si>
    <t>No reportan avance para el segundo cuatrimestre</t>
  </si>
  <si>
    <t>NO SE ADJUNTAN EVIDENCIAS.</t>
  </si>
  <si>
    <t xml:space="preserve">No se evidencia el primer y segundo requerimiento. Actividad incumplida </t>
  </si>
  <si>
    <t>la actividad se encuentra incumplida la primera entrega a 17 de mayo de 2023.</t>
  </si>
  <si>
    <t>Se venció el 30 de junio de 2023 Actividad incumplida.</t>
  </si>
  <si>
    <t>la actividad se encuentra incumplida para la primera entrega que fue el 30 de junio de 2023</t>
  </si>
  <si>
    <t>La oficina de prensa informa que a  31 de agosto de 2023 no se han recibido insumos, ni se ha solicitado apoyo por parte de la Oficina de Planeación y Sistemas.
La Oficina de Planeación informa que estas actividades se han ido desarrollando y estructurando para darle cumplimiento en el siguiente trimestre del año.</t>
  </si>
  <si>
    <t xml:space="preserve">
Se programaron 11 campáñas y no se ha realizado ninguna. No se le ha dado cumplimiento a las actividades programadas, 
</t>
  </si>
  <si>
    <t>La Oficina de Planeación informa que estas actividades se han ido desarrollando y estructurando para darle cumplimiento en el siguiente trimestre del año.</t>
  </si>
  <si>
    <t>La actividad se vence en septiembre. 
Actividad en ejecución.</t>
  </si>
  <si>
    <t>La Oficina informa que la actividad se ha ido desarrollando y estructurando para darle cumplimiento en el siguiente trimestre del año, ya que se debe estructurar una campaña de difusión que sea atractiva para los funcionarios</t>
  </si>
  <si>
    <t>No envian avance del desarrollo de la campaña.
La actividad se encuentra en ejecución</t>
  </si>
  <si>
    <t>Una vez se revisa la informacion se evidencia el cumplimiento de la actividad para el segundo semestre pero se evidencia el incumplimiento del primer semestre.</t>
  </si>
  <si>
    <t>PORCENTAJE DE CUMPLIMIENTO</t>
  </si>
  <si>
    <t>SEGUIMIENTO SEGUNDO CUATRIMESTRE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</si>
</sst>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d\.m"/>
    <numFmt numFmtId="165" formatCode="d&quot; de &quot;mmmm&quot; de &quot;yyyy"/>
    <numFmt numFmtId="166" formatCode="0.0%"/>
    <numFmt numFmtId="167" formatCode="d\.m\."/>
    <numFmt numFmtId="168" formatCode="mmmm&quot; de &quot;yyyy"/>
    <numFmt numFmtId="169" formatCode="d&quot; de &quot;mmmm\ yyyy"/>
    <numFmt numFmtId="170" formatCode="mmmm\ d\ yyyy"/>
    <numFmt numFmtId="171" formatCode="mmmm\ yyyy"/>
  </numFmts>
  <fonts count="25" x14ac:knownFonts="1">
    <font>
      <sz val="10"/>
      <color rgb="FF000000"/>
      <name val="Arial"/>
      <scheme val="minor"/>
    </font>
    <font>
      <b/>
      <sz val="10"/>
      <color theme="1"/>
      <name val="Arial"/>
      <family val="2"/>
    </font>
    <font>
      <sz val="10"/>
      <name val="Arial"/>
      <family val="2"/>
    </font>
    <font>
      <b/>
      <sz val="9"/>
      <color rgb="FF000000"/>
      <name val="Arial"/>
      <family val="2"/>
    </font>
    <font>
      <sz val="10"/>
      <color theme="1"/>
      <name val="Arial"/>
      <family val="2"/>
    </font>
    <font>
      <sz val="10"/>
      <color rgb="FF000000"/>
      <name val="Arial"/>
      <family val="2"/>
    </font>
    <font>
      <sz val="9"/>
      <color theme="1"/>
      <name val="Arial"/>
      <family val="2"/>
    </font>
    <font>
      <b/>
      <sz val="10"/>
      <color rgb="FF000000"/>
      <name val="Arial"/>
      <family val="2"/>
    </font>
    <font>
      <sz val="9"/>
      <color rgb="FF000000"/>
      <name val="Arial"/>
      <family val="2"/>
    </font>
    <font>
      <sz val="10"/>
      <color rgb="FF000000"/>
      <name val="Arial"/>
      <family val="2"/>
    </font>
    <font>
      <sz val="11"/>
      <color rgb="FF000000"/>
      <name val="Calibri"/>
      <family val="2"/>
    </font>
    <font>
      <b/>
      <sz val="20"/>
      <color rgb="FF000000"/>
      <name val="Arial"/>
      <family val="2"/>
    </font>
    <font>
      <b/>
      <sz val="16"/>
      <color rgb="FF000000"/>
      <name val="Arial"/>
      <family val="2"/>
    </font>
    <font>
      <b/>
      <sz val="18"/>
      <color rgb="FF000000"/>
      <name val="Calibri"/>
      <family val="2"/>
    </font>
    <font>
      <sz val="12"/>
      <color rgb="FF000000"/>
      <name val="Arial"/>
      <family val="2"/>
    </font>
    <font>
      <b/>
      <sz val="11"/>
      <color rgb="FF000000"/>
      <name val="Arial"/>
      <family val="2"/>
    </font>
    <font>
      <b/>
      <sz val="11"/>
      <color rgb="FF000000"/>
      <name val="Calibri"/>
      <family val="2"/>
    </font>
    <font>
      <b/>
      <sz val="11"/>
      <color theme="1"/>
      <name val="Arial"/>
      <family val="2"/>
    </font>
    <font>
      <sz val="11"/>
      <color theme="1"/>
      <name val="Calibri"/>
      <family val="2"/>
    </font>
    <font>
      <b/>
      <sz val="9"/>
      <color theme="1"/>
      <name val="Arial"/>
      <family val="2"/>
    </font>
    <font>
      <sz val="10"/>
      <color theme="1"/>
      <name val="Arial"/>
      <family val="2"/>
    </font>
    <font>
      <sz val="11"/>
      <color rgb="FF000000"/>
      <name val="Calibri"/>
      <family val="2"/>
    </font>
    <font>
      <b/>
      <sz val="10"/>
      <name val="Arial"/>
      <family val="2"/>
    </font>
    <font>
      <b/>
      <sz val="12"/>
      <color rgb="FF000000"/>
      <name val="Arial"/>
      <family val="2"/>
    </font>
    <font>
      <b/>
      <sz val="10"/>
      <color rgb="FF000000"/>
      <name val="Arial"/>
      <family val="2"/>
      <scheme val="minor"/>
    </font>
  </fonts>
  <fills count="10">
    <fill>
      <patternFill patternType="none"/>
    </fill>
    <fill>
      <patternFill patternType="gray125"/>
    </fill>
    <fill>
      <patternFill patternType="solid">
        <fgColor rgb="FF8DB3E1"/>
        <bgColor rgb="FF8DB3E1"/>
      </patternFill>
    </fill>
    <fill>
      <patternFill patternType="solid">
        <fgColor rgb="FFB8CCE2"/>
        <bgColor rgb="FFB8CCE2"/>
      </patternFill>
    </fill>
    <fill>
      <patternFill patternType="solid">
        <fgColor theme="0"/>
        <bgColor theme="0"/>
      </patternFill>
    </fill>
    <fill>
      <patternFill patternType="solid">
        <fgColor rgb="FFFFFFFF"/>
        <bgColor rgb="FFFFFFFF"/>
      </patternFill>
    </fill>
    <fill>
      <patternFill patternType="solid">
        <fgColor rgb="FFFFF2CC"/>
        <bgColor rgb="FFFFF2CC"/>
      </patternFill>
    </fill>
    <fill>
      <patternFill patternType="solid">
        <fgColor rgb="FFC5D9F0"/>
        <bgColor rgb="FFC5D9F0"/>
      </patternFill>
    </fill>
    <fill>
      <patternFill patternType="solid">
        <fgColor theme="4" tint="0.59999389629810485"/>
        <bgColor rgb="FF8DB3E1"/>
      </patternFill>
    </fill>
    <fill>
      <patternFill patternType="solid">
        <fgColor theme="4" tint="0.59999389629810485"/>
        <bgColor indexed="64"/>
      </patternFill>
    </fill>
  </fills>
  <borders count="28">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diagonal/>
    </border>
    <border>
      <left/>
      <right style="thin">
        <color rgb="FF000000"/>
      </right>
      <top style="thin">
        <color rgb="FF000000"/>
      </top>
      <bottom/>
      <diagonal/>
    </border>
    <border>
      <left style="thin">
        <color rgb="FF000000"/>
      </left>
      <right/>
      <top/>
      <bottom/>
      <diagonal/>
    </border>
    <border>
      <left style="thin">
        <color rgb="FF000000"/>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5">
    <xf numFmtId="0" fontId="0" fillId="0" borderId="0" xfId="0" applyFont="1" applyAlignment="1"/>
    <xf numFmtId="0" fontId="4" fillId="0" borderId="13" xfId="0" applyFont="1" applyBorder="1" applyAlignment="1">
      <alignment horizontal="center" vertical="center" wrapText="1"/>
    </xf>
    <xf numFmtId="164" fontId="4" fillId="0" borderId="14"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9" fontId="4" fillId="0" borderId="15" xfId="0" applyNumberFormat="1" applyFont="1" applyBorder="1" applyAlignment="1">
      <alignment horizontal="center" vertical="center"/>
    </xf>
    <xf numFmtId="164" fontId="4" fillId="0" borderId="12"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4" fillId="0" borderId="12" xfId="0" applyFont="1" applyBorder="1" applyAlignment="1">
      <alignment horizontal="center" vertical="center" wrapText="1"/>
    </xf>
    <xf numFmtId="9" fontId="4" fillId="0" borderId="12" xfId="0" applyNumberFormat="1" applyFont="1" applyBorder="1" applyAlignment="1">
      <alignment horizontal="center" vertical="center"/>
    </xf>
    <xf numFmtId="0" fontId="4" fillId="0" borderId="16" xfId="0" applyFont="1" applyBorder="1" applyAlignment="1">
      <alignment horizontal="center" vertical="center" wrapText="1"/>
    </xf>
    <xf numFmtId="164" fontId="4" fillId="0" borderId="17" xfId="0" applyNumberFormat="1" applyFont="1" applyBorder="1" applyAlignment="1">
      <alignment horizontal="center" vertical="center" wrapText="1"/>
    </xf>
    <xf numFmtId="0" fontId="4" fillId="0" borderId="17" xfId="0" applyFont="1" applyBorder="1" applyAlignment="1">
      <alignment horizontal="center" vertical="center" wrapText="1"/>
    </xf>
    <xf numFmtId="9" fontId="4" fillId="0" borderId="16" xfId="0" applyNumberFormat="1" applyFont="1" applyBorder="1" applyAlignment="1">
      <alignment horizontal="center" vertical="center"/>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4" fillId="3" borderId="12" xfId="0" applyFont="1" applyFill="1" applyBorder="1" applyAlignment="1">
      <alignment horizontal="center" vertical="center" wrapText="1"/>
    </xf>
    <xf numFmtId="0" fontId="4" fillId="4" borderId="20" xfId="0" applyFont="1" applyFill="1" applyBorder="1" applyAlignment="1">
      <alignment vertical="center"/>
    </xf>
    <xf numFmtId="9" fontId="4" fillId="4" borderId="20" xfId="0" applyNumberFormat="1" applyFont="1" applyFill="1" applyBorder="1" applyAlignment="1">
      <alignment horizontal="center" vertical="center"/>
    </xf>
    <xf numFmtId="0" fontId="4" fillId="0" borderId="8" xfId="0" applyFont="1" applyBorder="1" applyAlignment="1">
      <alignment horizontal="center" vertical="center" wrapText="1"/>
    </xf>
    <xf numFmtId="0" fontId="4" fillId="4" borderId="12" xfId="0" applyFont="1" applyFill="1" applyBorder="1" applyAlignment="1">
      <alignment vertical="center"/>
    </xf>
    <xf numFmtId="0" fontId="4" fillId="4" borderId="12" xfId="0" applyFont="1" applyFill="1" applyBorder="1" applyAlignment="1">
      <alignment vertical="center" wrapText="1"/>
    </xf>
    <xf numFmtId="0" fontId="4" fillId="4" borderId="12" xfId="0" applyFont="1" applyFill="1" applyBorder="1" applyAlignment="1">
      <alignment horizontal="left" vertical="center"/>
    </xf>
    <xf numFmtId="9" fontId="4" fillId="4" borderId="12" xfId="0" applyNumberFormat="1" applyFont="1" applyFill="1" applyBorder="1" applyAlignment="1">
      <alignment horizontal="center" vertical="center"/>
    </xf>
    <xf numFmtId="165" fontId="4" fillId="0" borderId="17"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15" xfId="0" applyFont="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5" fillId="0" borderId="0" xfId="0" applyFont="1" applyAlignment="1">
      <alignment wrapText="1"/>
    </xf>
    <xf numFmtId="167" fontId="4" fillId="0" borderId="17" xfId="0" applyNumberFormat="1" applyFont="1" applyBorder="1" applyAlignment="1">
      <alignment horizontal="center" vertical="center" wrapText="1"/>
    </xf>
    <xf numFmtId="166" fontId="5" fillId="0" borderId="0" xfId="0" applyNumberFormat="1" applyFont="1" applyAlignment="1">
      <alignment horizontal="center"/>
    </xf>
    <xf numFmtId="0" fontId="4" fillId="0" borderId="0" xfId="0" applyFont="1"/>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4" fillId="3" borderId="12" xfId="0" applyFont="1" applyFill="1" applyBorder="1" applyAlignment="1">
      <alignment horizontal="center" vertical="center"/>
    </xf>
    <xf numFmtId="169" fontId="4" fillId="0" borderId="14" xfId="0" applyNumberFormat="1" applyFont="1" applyBorder="1" applyAlignment="1">
      <alignment horizontal="center" vertical="center" wrapText="1"/>
    </xf>
    <xf numFmtId="0" fontId="4" fillId="0" borderId="15" xfId="0" applyFont="1" applyBorder="1" applyAlignment="1">
      <alignment horizontal="left" vertical="center"/>
    </xf>
    <xf numFmtId="165" fontId="4" fillId="0" borderId="12" xfId="0" applyNumberFormat="1" applyFont="1" applyBorder="1" applyAlignment="1">
      <alignment horizontal="center" vertical="center" wrapText="1"/>
    </xf>
    <xf numFmtId="0" fontId="4" fillId="0" borderId="13" xfId="0" applyFont="1" applyBorder="1" applyAlignment="1">
      <alignment horizontal="left" vertical="center" wrapText="1"/>
    </xf>
    <xf numFmtId="170" fontId="4" fillId="0" borderId="12" xfId="0" applyNumberFormat="1" applyFont="1" applyBorder="1" applyAlignment="1">
      <alignment horizontal="center" vertical="center" wrapText="1"/>
    </xf>
    <xf numFmtId="0" fontId="4" fillId="0" borderId="0" xfId="0" applyFont="1" applyAlignment="1">
      <alignment wrapText="1"/>
    </xf>
    <xf numFmtId="0" fontId="10" fillId="5" borderId="22" xfId="0" applyFont="1" applyFill="1" applyBorder="1" applyAlignment="1">
      <alignment wrapText="1"/>
    </xf>
    <xf numFmtId="0" fontId="10" fillId="5" borderId="22" xfId="0" applyFont="1" applyFill="1" applyBorder="1" applyAlignment="1">
      <alignment horizontal="center"/>
    </xf>
    <xf numFmtId="0" fontId="10" fillId="5" borderId="22" xfId="0" applyFont="1" applyFill="1" applyBorder="1" applyAlignment="1">
      <alignment horizontal="left" wrapText="1"/>
    </xf>
    <xf numFmtId="0" fontId="10" fillId="5" borderId="22" xfId="0" applyFont="1" applyFill="1" applyBorder="1"/>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4" fillId="0" borderId="17" xfId="0" applyFont="1" applyBorder="1" applyAlignment="1">
      <alignment horizontal="center" vertical="center"/>
    </xf>
    <xf numFmtId="0" fontId="4" fillId="0" borderId="5" xfId="0" applyFont="1" applyBorder="1" applyAlignment="1">
      <alignment horizontal="center" vertical="center" wrapText="1"/>
    </xf>
    <xf numFmtId="0" fontId="10" fillId="4" borderId="12" xfId="0" applyFont="1" applyFill="1" applyBorder="1" applyAlignment="1">
      <alignment horizontal="center" vertical="center"/>
    </xf>
    <xf numFmtId="0" fontId="4" fillId="4" borderId="12" xfId="0" applyFont="1" applyFill="1" applyBorder="1" applyAlignment="1">
      <alignment horizontal="center" vertical="center" wrapText="1"/>
    </xf>
    <xf numFmtId="0" fontId="10" fillId="0" borderId="12" xfId="0" applyFont="1" applyBorder="1" applyAlignment="1">
      <alignment horizontal="center" vertical="center"/>
    </xf>
    <xf numFmtId="0" fontId="1" fillId="0" borderId="17" xfId="0" applyFont="1" applyBorder="1" applyAlignment="1">
      <alignment horizontal="center" vertical="center" wrapText="1"/>
    </xf>
    <xf numFmtId="0" fontId="4" fillId="0" borderId="6" xfId="0" applyFont="1" applyBorder="1" applyAlignment="1">
      <alignment horizontal="center" vertical="center" wrapText="1"/>
    </xf>
    <xf numFmtId="0" fontId="18" fillId="0" borderId="12" xfId="0" applyFont="1" applyBorder="1" applyAlignment="1">
      <alignment horizontal="center" vertical="center" wrapText="1"/>
    </xf>
    <xf numFmtId="0" fontId="10" fillId="0" borderId="12" xfId="0" applyFont="1" applyBorder="1" applyAlignment="1">
      <alignment horizontal="center" vertical="center" wrapText="1"/>
    </xf>
    <xf numFmtId="0" fontId="17" fillId="0" borderId="16" xfId="0" applyFont="1" applyBorder="1" applyAlignment="1">
      <alignment horizontal="center" vertical="center" wrapText="1"/>
    </xf>
    <xf numFmtId="0" fontId="15" fillId="5" borderId="22" xfId="0" applyFont="1" applyFill="1" applyBorder="1" applyAlignment="1">
      <alignment wrapText="1"/>
    </xf>
    <xf numFmtId="0" fontId="7" fillId="5" borderId="22" xfId="0" applyFont="1" applyFill="1" applyBorder="1" applyAlignment="1">
      <alignment wrapText="1"/>
    </xf>
    <xf numFmtId="0" fontId="5" fillId="5" borderId="22" xfId="0" applyFont="1" applyFill="1" applyBorder="1"/>
    <xf numFmtId="0" fontId="5" fillId="5" borderId="22" xfId="0" applyFont="1" applyFill="1" applyBorder="1" applyAlignment="1">
      <alignment wrapText="1"/>
    </xf>
    <xf numFmtId="0" fontId="5" fillId="5" borderId="22" xfId="0" applyFont="1" applyFill="1" applyBorder="1" applyAlignment="1">
      <alignment horizontal="left" wrapText="1"/>
    </xf>
    <xf numFmtId="0" fontId="15" fillId="0" borderId="0" xfId="0" applyFont="1" applyAlignment="1">
      <alignment wrapText="1"/>
    </xf>
    <xf numFmtId="0" fontId="7" fillId="0" borderId="0" xfId="0" applyFont="1" applyAlignment="1">
      <alignment wrapText="1"/>
    </xf>
    <xf numFmtId="0" fontId="5" fillId="0" borderId="0" xfId="0" applyFont="1"/>
    <xf numFmtId="0" fontId="5" fillId="0" borderId="0" xfId="0" applyFont="1" applyAlignment="1">
      <alignment horizontal="left" wrapText="1"/>
    </xf>
    <xf numFmtId="0" fontId="5" fillId="0" borderId="0" xfId="0" applyFont="1" applyAlignment="1">
      <alignment horizontal="center" wrapText="1"/>
    </xf>
    <xf numFmtId="0" fontId="10" fillId="0" borderId="0" xfId="0" applyFont="1"/>
    <xf numFmtId="0" fontId="5" fillId="0" borderId="0" xfId="0" applyFont="1" applyAlignment="1">
      <alignment horizontal="center"/>
    </xf>
    <xf numFmtId="0" fontId="10" fillId="0" borderId="0" xfId="0" applyFont="1" applyAlignment="1">
      <alignment wrapText="1"/>
    </xf>
    <xf numFmtId="0" fontId="19" fillId="7" borderId="12" xfId="0" applyFont="1" applyFill="1" applyBorder="1" applyAlignment="1">
      <alignment horizontal="center" vertical="center" wrapText="1"/>
    </xf>
    <xf numFmtId="0" fontId="3" fillId="7" borderId="19" xfId="0" applyFont="1" applyFill="1" applyBorder="1" applyAlignment="1">
      <alignment horizontal="center" vertical="center" wrapText="1"/>
    </xf>
    <xf numFmtId="171" fontId="4" fillId="0" borderId="17" xfId="0" applyNumberFormat="1" applyFont="1" applyBorder="1" applyAlignment="1">
      <alignment horizontal="center" vertical="center" wrapText="1"/>
    </xf>
    <xf numFmtId="0" fontId="20" fillId="0" borderId="15" xfId="0" applyFont="1" applyBorder="1" applyAlignment="1">
      <alignment vertical="center" wrapText="1"/>
    </xf>
    <xf numFmtId="0" fontId="4" fillId="0" borderId="15" xfId="0" applyFont="1" applyFill="1" applyBorder="1" applyAlignment="1">
      <alignment vertical="center" wrapText="1"/>
    </xf>
    <xf numFmtId="9" fontId="4" fillId="0" borderId="12" xfId="0" applyNumberFormat="1" applyFont="1" applyFill="1" applyBorder="1" applyAlignment="1">
      <alignment horizontal="center" vertical="center"/>
    </xf>
    <xf numFmtId="0" fontId="4" fillId="0" borderId="12" xfId="0" applyFont="1" applyFill="1" applyBorder="1" applyAlignment="1">
      <alignment vertical="center" wrapText="1"/>
    </xf>
    <xf numFmtId="0" fontId="4" fillId="0" borderId="16" xfId="0" applyFont="1" applyFill="1" applyBorder="1" applyAlignment="1">
      <alignment vertical="center" wrapText="1"/>
    </xf>
    <xf numFmtId="9" fontId="4" fillId="0" borderId="16" xfId="0" applyNumberFormat="1" applyFont="1" applyFill="1" applyBorder="1" applyAlignment="1">
      <alignment horizontal="center" vertical="center"/>
    </xf>
    <xf numFmtId="0" fontId="4" fillId="4" borderId="25" xfId="0" applyFont="1" applyFill="1" applyBorder="1" applyAlignment="1">
      <alignment vertical="center" wrapText="1"/>
    </xf>
    <xf numFmtId="0" fontId="4" fillId="4" borderId="4" xfId="0" applyFont="1" applyFill="1" applyBorder="1" applyAlignment="1">
      <alignment vertical="center" wrapText="1"/>
    </xf>
    <xf numFmtId="0" fontId="4" fillId="4" borderId="4" xfId="0" applyFont="1" applyFill="1" applyBorder="1" applyAlignment="1">
      <alignment horizontal="left" vertical="center" wrapText="1"/>
    </xf>
    <xf numFmtId="0" fontId="4" fillId="4" borderId="27" xfId="0" applyFont="1" applyFill="1" applyBorder="1" applyAlignment="1">
      <alignment vertical="center" wrapText="1"/>
    </xf>
    <xf numFmtId="0" fontId="4" fillId="4" borderId="27" xfId="0" applyFont="1" applyFill="1" applyBorder="1" applyAlignment="1">
      <alignment horizontal="left" vertical="center" wrapText="1"/>
    </xf>
    <xf numFmtId="0" fontId="4" fillId="4" borderId="27" xfId="0" applyFont="1" applyFill="1" applyBorder="1" applyAlignment="1">
      <alignment wrapText="1"/>
    </xf>
    <xf numFmtId="0" fontId="2" fillId="4" borderId="27" xfId="0" applyFont="1" applyFill="1" applyBorder="1" applyAlignment="1">
      <alignment vertical="center"/>
    </xf>
    <xf numFmtId="9" fontId="2" fillId="4" borderId="27" xfId="0" applyNumberFormat="1" applyFont="1" applyFill="1" applyBorder="1" applyAlignment="1">
      <alignment horizontal="center" vertical="center"/>
    </xf>
    <xf numFmtId="0" fontId="2" fillId="4" borderId="27" xfId="0" applyFont="1" applyFill="1" applyBorder="1" applyAlignment="1">
      <alignment vertical="center" wrapText="1"/>
    </xf>
    <xf numFmtId="0" fontId="3" fillId="3" borderId="14" xfId="0" applyFont="1" applyFill="1" applyBorder="1" applyAlignment="1">
      <alignment horizontal="center" vertical="center"/>
    </xf>
    <xf numFmtId="0" fontId="1" fillId="3" borderId="14" xfId="0" applyFont="1" applyFill="1" applyBorder="1" applyAlignment="1">
      <alignment horizontal="center" vertical="center"/>
    </xf>
    <xf numFmtId="164" fontId="4" fillId="0" borderId="27" xfId="0" applyNumberFormat="1" applyFont="1" applyBorder="1" applyAlignment="1">
      <alignment horizontal="center" vertical="center" wrapText="1"/>
    </xf>
    <xf numFmtId="0" fontId="4" fillId="0" borderId="27" xfId="0" applyFont="1" applyBorder="1" applyAlignment="1">
      <alignment horizontal="center" vertical="center" wrapText="1"/>
    </xf>
    <xf numFmtId="0" fontId="5" fillId="4" borderId="27" xfId="0" applyFont="1" applyFill="1" applyBorder="1" applyAlignment="1">
      <alignment horizontal="left" vertical="center" wrapText="1"/>
    </xf>
    <xf numFmtId="9" fontId="4" fillId="0" borderId="27" xfId="0" applyNumberFormat="1" applyFont="1" applyBorder="1" applyAlignment="1">
      <alignment horizontal="center" vertical="center"/>
    </xf>
    <xf numFmtId="0" fontId="4" fillId="0" borderId="27" xfId="0" applyFont="1" applyBorder="1" applyAlignment="1">
      <alignment horizontal="left" vertical="center" wrapText="1"/>
    </xf>
    <xf numFmtId="0" fontId="5" fillId="0" borderId="27" xfId="0" applyFont="1" applyBorder="1" applyAlignment="1">
      <alignment horizontal="left" vertical="center" wrapText="1"/>
    </xf>
    <xf numFmtId="0" fontId="4" fillId="0" borderId="27" xfId="0" applyFont="1" applyBorder="1" applyAlignment="1">
      <alignment horizontal="left" vertical="center"/>
    </xf>
    <xf numFmtId="0" fontId="5" fillId="0" borderId="27" xfId="0" applyFont="1" applyBorder="1" applyAlignment="1">
      <alignment vertical="center" wrapText="1"/>
    </xf>
    <xf numFmtId="0" fontId="4" fillId="0" borderId="27" xfId="0" applyFont="1" applyBorder="1" applyAlignment="1">
      <alignment vertical="center" wrapText="1"/>
    </xf>
    <xf numFmtId="0" fontId="4" fillId="0" borderId="27" xfId="0" applyFont="1" applyBorder="1" applyAlignment="1">
      <alignment vertical="center"/>
    </xf>
    <xf numFmtId="0" fontId="5" fillId="0" borderId="27" xfId="0" applyFont="1" applyBorder="1" applyAlignment="1">
      <alignment horizontal="center" vertical="center" wrapText="1"/>
    </xf>
    <xf numFmtId="0" fontId="4" fillId="0" borderId="4" xfId="0" applyFont="1" applyFill="1" applyBorder="1" applyAlignment="1">
      <alignment vertical="center" wrapText="1"/>
    </xf>
    <xf numFmtId="0" fontId="4" fillId="3" borderId="14" xfId="0" applyFont="1" applyFill="1" applyBorder="1" applyAlignment="1">
      <alignment horizontal="center" vertical="center" wrapText="1"/>
    </xf>
    <xf numFmtId="0" fontId="20" fillId="0" borderId="27" xfId="0" applyFont="1" applyBorder="1" applyAlignment="1">
      <alignment horizontal="center" vertical="center" wrapText="1"/>
    </xf>
    <xf numFmtId="0" fontId="1" fillId="0" borderId="27" xfId="0" applyFont="1" applyBorder="1"/>
    <xf numFmtId="166" fontId="1" fillId="0" borderId="27" xfId="0" applyNumberFormat="1" applyFont="1" applyBorder="1" applyAlignment="1">
      <alignment horizontal="center"/>
    </xf>
    <xf numFmtId="0" fontId="4" fillId="0" borderId="27" xfId="0" applyFont="1" applyBorder="1"/>
    <xf numFmtId="166" fontId="4" fillId="0" borderId="27" xfId="0" applyNumberFormat="1" applyFont="1" applyBorder="1" applyAlignment="1">
      <alignment horizontal="center" vertical="center"/>
    </xf>
    <xf numFmtId="9" fontId="4" fillId="4" borderId="27" xfId="0" applyNumberFormat="1"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7" xfId="0" applyFont="1" applyFill="1" applyBorder="1" applyAlignment="1">
      <alignment horizontal="center" vertical="center" wrapText="1"/>
    </xf>
    <xf numFmtId="0" fontId="1" fillId="3" borderId="16" xfId="0" applyFont="1" applyFill="1" applyBorder="1" applyAlignment="1">
      <alignment horizontal="center" vertical="center"/>
    </xf>
    <xf numFmtId="0" fontId="1" fillId="3" borderId="16" xfId="0" applyFont="1" applyFill="1" applyBorder="1" applyAlignment="1">
      <alignment horizontal="center" vertical="center" wrapText="1"/>
    </xf>
    <xf numFmtId="0" fontId="20" fillId="0" borderId="15" xfId="0" applyFont="1" applyFill="1" applyBorder="1" applyAlignment="1">
      <alignment vertical="center" wrapText="1"/>
    </xf>
    <xf numFmtId="9" fontId="4" fillId="0" borderId="15" xfId="0" applyNumberFormat="1" applyFont="1" applyFill="1" applyBorder="1" applyAlignment="1">
      <alignment horizontal="center" vertical="center"/>
    </xf>
    <xf numFmtId="0" fontId="20" fillId="0" borderId="12" xfId="0" applyFont="1" applyFill="1" applyBorder="1" applyAlignment="1">
      <alignment vertical="center" wrapText="1"/>
    </xf>
    <xf numFmtId="0" fontId="2" fillId="0" borderId="27" xfId="0" applyFont="1" applyFill="1" applyBorder="1" applyAlignment="1">
      <alignment vertical="center" wrapText="1"/>
    </xf>
    <xf numFmtId="9" fontId="2" fillId="0" borderId="27" xfId="0" applyNumberFormat="1" applyFont="1" applyFill="1" applyBorder="1" applyAlignment="1">
      <alignment horizontal="center" vertical="center"/>
    </xf>
    <xf numFmtId="0" fontId="2" fillId="0" borderId="27" xfId="0" applyFont="1" applyFill="1" applyBorder="1" applyAlignment="1">
      <alignment horizontal="left" vertical="center" wrapText="1"/>
    </xf>
    <xf numFmtId="0" fontId="2" fillId="0" borderId="27" xfId="0" applyFont="1" applyFill="1" applyBorder="1" applyAlignment="1">
      <alignment horizontal="left" vertical="center"/>
    </xf>
    <xf numFmtId="0" fontId="4" fillId="3" borderId="17"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0" fillId="9" borderId="27" xfId="0" applyFont="1" applyFill="1" applyBorder="1" applyAlignment="1"/>
    <xf numFmtId="0" fontId="5" fillId="0" borderId="27" xfId="0" applyFont="1" applyFill="1" applyBorder="1" applyAlignment="1">
      <alignment horizontal="left" vertical="center" wrapText="1"/>
    </xf>
    <xf numFmtId="9" fontId="4" fillId="0" borderId="27" xfId="0" applyNumberFormat="1" applyFont="1" applyFill="1" applyBorder="1" applyAlignment="1">
      <alignment horizontal="center" vertical="center"/>
    </xf>
    <xf numFmtId="0" fontId="4" fillId="0" borderId="27" xfId="0" applyFont="1" applyFill="1" applyBorder="1" applyAlignment="1">
      <alignment horizontal="left" vertical="center" wrapText="1"/>
    </xf>
    <xf numFmtId="0" fontId="4" fillId="0" borderId="27" xfId="0" applyFont="1" applyFill="1" applyBorder="1" applyAlignment="1">
      <alignment wrapText="1"/>
    </xf>
    <xf numFmtId="0" fontId="4" fillId="0" borderId="27" xfId="0" applyFont="1" applyFill="1" applyBorder="1" applyAlignment="1">
      <alignment vertical="center" wrapText="1"/>
    </xf>
    <xf numFmtId="0" fontId="5" fillId="0" borderId="27" xfId="0" applyFont="1" applyFill="1" applyBorder="1" applyAlignment="1">
      <alignment vertical="center" wrapText="1"/>
    </xf>
    <xf numFmtId="0" fontId="5" fillId="0" borderId="27" xfId="0" applyFont="1" applyFill="1" applyBorder="1" applyAlignment="1">
      <alignment horizontal="center" vertical="center" wrapText="1"/>
    </xf>
    <xf numFmtId="0" fontId="20" fillId="0" borderId="27" xfId="0" applyFont="1" applyFill="1" applyBorder="1" applyAlignment="1">
      <alignment horizontal="left" vertical="center" wrapText="1"/>
    </xf>
    <xf numFmtId="0" fontId="20" fillId="0" borderId="27" xfId="0" applyFont="1" applyFill="1" applyBorder="1" applyAlignment="1">
      <alignment vertical="center" wrapText="1"/>
    </xf>
    <xf numFmtId="0" fontId="4" fillId="0" borderId="1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2" xfId="0" applyFont="1" applyFill="1" applyBorder="1" applyAlignment="1">
      <alignment vertical="center"/>
    </xf>
    <xf numFmtId="0" fontId="20" fillId="0" borderId="20" xfId="0" applyFont="1" applyFill="1" applyBorder="1" applyAlignment="1">
      <alignment vertical="center" wrapText="1"/>
    </xf>
    <xf numFmtId="9" fontId="4" fillId="0" borderId="20"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10" fontId="4" fillId="0" borderId="27" xfId="0" applyNumberFormat="1" applyFont="1" applyFill="1" applyBorder="1" applyAlignment="1">
      <alignment horizontal="center" vertical="center"/>
    </xf>
    <xf numFmtId="165" fontId="4" fillId="0" borderId="17" xfId="0" applyNumberFormat="1" applyFont="1" applyFill="1" applyBorder="1" applyAlignment="1">
      <alignment horizontal="center" vertical="center" wrapText="1"/>
    </xf>
    <xf numFmtId="0" fontId="9" fillId="0" borderId="27" xfId="0" applyFont="1" applyFill="1" applyBorder="1" applyAlignment="1">
      <alignment horizontal="left" vertical="center" wrapText="1"/>
    </xf>
    <xf numFmtId="0" fontId="20" fillId="0" borderId="16" xfId="0" applyFont="1" applyFill="1" applyBorder="1" applyAlignment="1">
      <alignment vertical="center" wrapText="1"/>
    </xf>
    <xf numFmtId="10" fontId="4" fillId="0" borderId="16" xfId="0" applyNumberFormat="1" applyFont="1" applyFill="1" applyBorder="1" applyAlignment="1">
      <alignment horizontal="center" vertical="center"/>
    </xf>
    <xf numFmtId="0" fontId="4" fillId="0" borderId="11" xfId="0" applyFont="1" applyFill="1" applyBorder="1" applyAlignment="1">
      <alignment horizontal="center" vertical="center" wrapText="1"/>
    </xf>
    <xf numFmtId="10" fontId="4" fillId="0" borderId="12" xfId="0" applyNumberFormat="1" applyFont="1" applyFill="1" applyBorder="1" applyAlignment="1">
      <alignment horizontal="center" vertical="center"/>
    </xf>
    <xf numFmtId="0" fontId="4" fillId="0" borderId="17" xfId="0" applyFont="1" applyFill="1" applyBorder="1" applyAlignment="1">
      <alignment horizontal="left" vertical="center" wrapText="1"/>
    </xf>
    <xf numFmtId="165" fontId="4" fillId="0" borderId="11" xfId="0" applyNumberFormat="1" applyFont="1" applyFill="1" applyBorder="1" applyAlignment="1">
      <alignment horizontal="center" vertical="center" wrapText="1"/>
    </xf>
    <xf numFmtId="168" fontId="4" fillId="0" borderId="11" xfId="0" applyNumberFormat="1" applyFont="1" applyFill="1" applyBorder="1" applyAlignment="1">
      <alignment horizontal="center" vertical="center" wrapText="1"/>
    </xf>
    <xf numFmtId="169" fontId="4" fillId="0" borderId="11" xfId="0"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4" fillId="0" borderId="12" xfId="0" applyFont="1" applyFill="1" applyBorder="1" applyAlignment="1">
      <alignment horizontal="left" vertical="center" wrapText="1"/>
    </xf>
    <xf numFmtId="0" fontId="4" fillId="0" borderId="12" xfId="0" applyFont="1" applyFill="1" applyBorder="1" applyAlignment="1">
      <alignment horizontal="left" vertical="center"/>
    </xf>
    <xf numFmtId="164" fontId="4" fillId="0" borderId="17" xfId="0" applyNumberFormat="1" applyFont="1" applyFill="1" applyBorder="1" applyAlignment="1">
      <alignment horizontal="center" vertical="center" wrapText="1"/>
    </xf>
    <xf numFmtId="166" fontId="4" fillId="3" borderId="21" xfId="0" applyNumberFormat="1" applyFont="1" applyFill="1" applyBorder="1" applyAlignment="1">
      <alignment horizontal="center" vertical="center" wrapText="1"/>
    </xf>
    <xf numFmtId="0" fontId="4" fillId="0" borderId="27" xfId="0" applyFont="1" applyFill="1" applyBorder="1" applyAlignment="1">
      <alignment horizontal="center" vertical="center" wrapText="1"/>
    </xf>
    <xf numFmtId="166" fontId="4" fillId="0" borderId="27" xfId="0" applyNumberFormat="1" applyFont="1" applyFill="1" applyBorder="1" applyAlignment="1">
      <alignment horizontal="center" vertical="center"/>
    </xf>
    <xf numFmtId="0" fontId="4" fillId="0" borderId="13" xfId="0" applyFont="1" applyFill="1" applyBorder="1" applyAlignment="1">
      <alignment horizontal="left" vertical="center" wrapText="1"/>
    </xf>
    <xf numFmtId="0" fontId="10" fillId="0" borderId="12" xfId="0" applyFont="1" applyFill="1" applyBorder="1" applyAlignment="1">
      <alignment horizontal="center" vertical="center"/>
    </xf>
    <xf numFmtId="0" fontId="10" fillId="0" borderId="12" xfId="0" applyFont="1" applyFill="1" applyBorder="1" applyAlignment="1">
      <alignment horizontal="center" vertical="center" wrapText="1"/>
    </xf>
    <xf numFmtId="9" fontId="2" fillId="0" borderId="12" xfId="0" applyNumberFormat="1" applyFont="1" applyFill="1" applyBorder="1" applyAlignment="1">
      <alignment horizontal="center" vertical="center"/>
    </xf>
    <xf numFmtId="0" fontId="20"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4" fillId="0" borderId="15" xfId="0" applyFont="1" applyBorder="1" applyAlignment="1">
      <alignment horizontal="center" vertical="center" wrapText="1"/>
    </xf>
    <xf numFmtId="0" fontId="2" fillId="0" borderId="16" xfId="0" applyFont="1" applyBorder="1"/>
    <xf numFmtId="0" fontId="1" fillId="8" borderId="27" xfId="0" applyFont="1" applyFill="1" applyBorder="1" applyAlignment="1">
      <alignment horizontal="center" vertical="top"/>
    </xf>
    <xf numFmtId="0" fontId="3" fillId="8" borderId="27" xfId="0" applyFont="1" applyFill="1" applyBorder="1" applyAlignment="1">
      <alignment horizontal="center" vertical="top"/>
    </xf>
    <xf numFmtId="0" fontId="2" fillId="9" borderId="27" xfId="0" applyFont="1" applyFill="1" applyBorder="1"/>
    <xf numFmtId="0" fontId="1" fillId="8" borderId="27" xfId="0" applyFont="1" applyFill="1" applyBorder="1" applyAlignment="1">
      <alignment horizontal="center"/>
    </xf>
    <xf numFmtId="0" fontId="22" fillId="9" borderId="27" xfId="0" applyFont="1" applyFill="1" applyBorder="1"/>
    <xf numFmtId="0" fontId="7" fillId="9" borderId="27" xfId="0" applyFont="1" applyFill="1" applyBorder="1" applyAlignment="1">
      <alignment horizontal="center"/>
    </xf>
    <xf numFmtId="0" fontId="3" fillId="3" borderId="26" xfId="0" applyFont="1" applyFill="1" applyBorder="1" applyAlignment="1">
      <alignment horizontal="center" vertical="center"/>
    </xf>
    <xf numFmtId="0" fontId="2" fillId="0" borderId="17" xfId="0" applyFont="1" applyBorder="1"/>
    <xf numFmtId="0" fontId="2" fillId="0" borderId="27" xfId="0" applyFont="1" applyFill="1" applyBorder="1" applyAlignment="1">
      <alignment vertical="center" wrapText="1"/>
    </xf>
    <xf numFmtId="0" fontId="2" fillId="0" borderId="27" xfId="0" applyFont="1" applyFill="1" applyBorder="1"/>
    <xf numFmtId="0" fontId="7" fillId="8" borderId="27" xfId="0" applyFont="1" applyFill="1" applyBorder="1" applyAlignment="1">
      <alignment horizontal="center" vertical="center" wrapText="1"/>
    </xf>
    <xf numFmtId="0" fontId="3" fillId="8" borderId="27"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0" borderId="14" xfId="0" applyFont="1" applyBorder="1" applyAlignment="1">
      <alignment horizontal="center" vertical="center" wrapText="1"/>
    </xf>
    <xf numFmtId="0" fontId="2" fillId="0" borderId="14" xfId="0" applyFont="1" applyBorder="1"/>
    <xf numFmtId="164" fontId="4" fillId="0" borderId="14" xfId="0" applyNumberFormat="1" applyFont="1" applyBorder="1" applyAlignment="1">
      <alignment horizontal="center" vertical="center" wrapText="1"/>
    </xf>
    <xf numFmtId="0" fontId="4" fillId="4" borderId="21" xfId="0" applyFont="1" applyFill="1" applyBorder="1" applyAlignment="1">
      <alignment vertical="center"/>
    </xf>
    <xf numFmtId="9" fontId="4" fillId="4" borderId="15" xfId="0" applyNumberFormat="1" applyFont="1" applyFill="1" applyBorder="1" applyAlignment="1">
      <alignment horizontal="center" vertical="center"/>
    </xf>
    <xf numFmtId="0" fontId="4" fillId="4" borderId="24" xfId="0" applyFont="1" applyFill="1" applyBorder="1" applyAlignment="1">
      <alignment vertical="center" wrapText="1"/>
    </xf>
    <xf numFmtId="0" fontId="2" fillId="0" borderId="7" xfId="0" applyFont="1" applyBorder="1"/>
    <xf numFmtId="0" fontId="6" fillId="0" borderId="14" xfId="0" applyFont="1" applyBorder="1" applyAlignment="1">
      <alignment horizontal="center" vertical="center" wrapText="1"/>
    </xf>
    <xf numFmtId="9" fontId="2" fillId="0" borderId="27" xfId="0" applyNumberFormat="1" applyFont="1" applyFill="1" applyBorder="1" applyAlignment="1">
      <alignment horizontal="center" vertical="center"/>
    </xf>
    <xf numFmtId="0" fontId="5" fillId="9" borderId="27" xfId="0" applyFont="1" applyFill="1" applyBorder="1" applyAlignment="1">
      <alignment horizontal="center"/>
    </xf>
    <xf numFmtId="0" fontId="1" fillId="3" borderId="22" xfId="0" applyFont="1" applyFill="1" applyBorder="1" applyAlignment="1">
      <alignment horizontal="center" vertical="center"/>
    </xf>
    <xf numFmtId="0" fontId="4" fillId="0" borderId="24" xfId="0" applyFont="1" applyBorder="1" applyAlignment="1">
      <alignment horizontal="center" vertical="center" wrapText="1"/>
    </xf>
    <xf numFmtId="0" fontId="2" fillId="0" borderId="24" xfId="0" applyFont="1" applyBorder="1"/>
    <xf numFmtId="0" fontId="1" fillId="8" borderId="27" xfId="0" applyFont="1" applyFill="1" applyBorder="1" applyAlignment="1">
      <alignment horizontal="center" wrapText="1"/>
    </xf>
    <xf numFmtId="0" fontId="4" fillId="0" borderId="15" xfId="0" applyFont="1" applyFill="1" applyBorder="1" applyAlignment="1">
      <alignment vertical="center" wrapText="1"/>
    </xf>
    <xf numFmtId="0" fontId="2" fillId="0" borderId="16" xfId="0" applyFont="1" applyFill="1" applyBorder="1" applyAlignment="1">
      <alignment wrapText="1"/>
    </xf>
    <xf numFmtId="9" fontId="4" fillId="0" borderId="15" xfId="0" applyNumberFormat="1" applyFont="1" applyFill="1" applyBorder="1" applyAlignment="1">
      <alignment horizontal="center" vertical="center"/>
    </xf>
    <xf numFmtId="0" fontId="2" fillId="0" borderId="16" xfId="0" applyFont="1" applyFill="1" applyBorder="1"/>
    <xf numFmtId="0" fontId="4" fillId="0" borderId="27" xfId="0" applyFont="1" applyBorder="1" applyAlignment="1">
      <alignment horizontal="center" vertical="center" wrapText="1"/>
    </xf>
    <xf numFmtId="0" fontId="2" fillId="0" borderId="27" xfId="0" applyFont="1" applyBorder="1"/>
    <xf numFmtId="0" fontId="4" fillId="0" borderId="15" xfId="0" applyFont="1" applyFill="1" applyBorder="1" applyAlignment="1">
      <alignment horizontal="center" vertical="center" wrapText="1"/>
    </xf>
    <xf numFmtId="166" fontId="4" fillId="0" borderId="15" xfId="0" applyNumberFormat="1" applyFont="1" applyFill="1" applyBorder="1" applyAlignment="1">
      <alignment horizontal="center" vertical="center"/>
    </xf>
    <xf numFmtId="0" fontId="4" fillId="0" borderId="15" xfId="0" applyFont="1" applyFill="1" applyBorder="1" applyAlignment="1">
      <alignment vertical="center"/>
    </xf>
    <xf numFmtId="0" fontId="4" fillId="0" borderId="13" xfId="0" applyFont="1" applyBorder="1" applyAlignment="1">
      <alignment horizontal="center" vertical="center" wrapText="1"/>
    </xf>
    <xf numFmtId="0" fontId="2" fillId="0" borderId="13" xfId="0" applyFont="1" applyBorder="1"/>
    <xf numFmtId="167" fontId="4" fillId="0" borderId="14" xfId="0" applyNumberFormat="1" applyFont="1" applyBorder="1" applyAlignment="1">
      <alignment horizontal="center" vertical="center" wrapText="1"/>
    </xf>
    <xf numFmtId="167" fontId="4" fillId="0" borderId="25" xfId="0" applyNumberFormat="1" applyFont="1" applyBorder="1" applyAlignment="1">
      <alignment horizontal="center" vertical="center" wrapText="1"/>
    </xf>
    <xf numFmtId="9" fontId="2" fillId="0" borderId="16" xfId="0" applyNumberFormat="1" applyFont="1" applyFill="1" applyBorder="1"/>
    <xf numFmtId="0" fontId="1" fillId="8" borderId="27"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4" fillId="8" borderId="27" xfId="0" applyFont="1" applyFill="1" applyBorder="1" applyAlignment="1">
      <alignment horizontal="center"/>
    </xf>
    <xf numFmtId="0" fontId="4" fillId="0" borderId="7" xfId="0" applyFont="1" applyBorder="1" applyAlignment="1">
      <alignment horizontal="center"/>
    </xf>
    <xf numFmtId="0" fontId="2" fillId="0" borderId="8" xfId="0" applyFont="1" applyBorder="1"/>
    <xf numFmtId="0" fontId="5" fillId="3" borderId="10" xfId="0" applyFont="1" applyFill="1" applyBorder="1" applyAlignment="1">
      <alignment horizontal="center" vertical="center" wrapText="1"/>
    </xf>
    <xf numFmtId="0" fontId="2" fillId="0" borderId="3" xfId="0" applyFont="1" applyBorder="1"/>
    <xf numFmtId="0" fontId="1" fillId="2" borderId="1" xfId="0" applyFont="1" applyFill="1" applyBorder="1" applyAlignment="1">
      <alignment horizontal="center" vertical="center" wrapText="1"/>
    </xf>
    <xf numFmtId="0" fontId="2" fillId="0" borderId="2" xfId="0" applyFont="1" applyBorder="1"/>
    <xf numFmtId="0" fontId="2" fillId="0" borderId="26" xfId="0" applyFont="1" applyBorder="1"/>
    <xf numFmtId="0" fontId="7" fillId="2" borderId="1" xfId="0" applyFont="1" applyFill="1" applyBorder="1" applyAlignment="1">
      <alignment horizontal="center" vertical="center" wrapText="1"/>
    </xf>
    <xf numFmtId="0" fontId="4" fillId="2" borderId="4" xfId="0" applyFont="1" applyFill="1" applyBorder="1" applyAlignment="1">
      <alignment horizontal="center" vertical="center"/>
    </xf>
    <xf numFmtId="0" fontId="2" fillId="0" borderId="5" xfId="0" applyFont="1" applyBorder="1"/>
    <xf numFmtId="0" fontId="2" fillId="0" borderId="6" xfId="0" applyFont="1" applyBorder="1"/>
    <xf numFmtId="0" fontId="4" fillId="0" borderId="13" xfId="0" applyFont="1" applyBorder="1" applyAlignment="1">
      <alignment horizontal="center" vertical="center"/>
    </xf>
    <xf numFmtId="0" fontId="4" fillId="0" borderId="25" xfId="0" applyFont="1" applyBorder="1" applyAlignment="1">
      <alignment horizontal="center" vertical="center" wrapText="1"/>
    </xf>
    <xf numFmtId="0" fontId="2" fillId="0" borderId="23" xfId="0" applyFont="1" applyBorder="1"/>
    <xf numFmtId="9" fontId="4" fillId="0" borderId="15" xfId="0" applyNumberFormat="1" applyFont="1" applyBorder="1" applyAlignment="1">
      <alignment horizontal="center" vertical="center"/>
    </xf>
    <xf numFmtId="0" fontId="10" fillId="0" borderId="15" xfId="0" applyFont="1" applyFill="1" applyBorder="1" applyAlignment="1">
      <alignment horizontal="center" vertical="center"/>
    </xf>
    <xf numFmtId="0" fontId="10" fillId="0" borderId="15" xfId="0" applyFont="1" applyBorder="1" applyAlignment="1">
      <alignment horizontal="center" vertical="center"/>
    </xf>
    <xf numFmtId="0" fontId="4" fillId="0" borderId="5" xfId="0" applyFont="1" applyBorder="1" applyAlignment="1">
      <alignment horizontal="center" vertical="center" wrapText="1"/>
    </xf>
    <xf numFmtId="0" fontId="5" fillId="0" borderId="0" xfId="0" applyFont="1" applyAlignment="1">
      <alignment horizontal="center"/>
    </xf>
    <xf numFmtId="0" fontId="0" fillId="0" borderId="0" xfId="0" applyFont="1" applyAlignment="1"/>
    <xf numFmtId="0" fontId="1" fillId="0" borderId="13" xfId="0" applyFont="1" applyBorder="1" applyAlignment="1">
      <alignment horizontal="center" vertical="center" wrapText="1"/>
    </xf>
    <xf numFmtId="0" fontId="17" fillId="0" borderId="13" xfId="0" applyFont="1" applyBorder="1" applyAlignment="1">
      <alignment horizontal="center" vertical="center" wrapText="1"/>
    </xf>
    <xf numFmtId="0" fontId="20" fillId="0" borderId="15"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4" borderId="15" xfId="0" applyFont="1" applyFill="1" applyBorder="1" applyAlignment="1">
      <alignment horizontal="center" vertical="center"/>
    </xf>
    <xf numFmtId="0" fontId="4" fillId="4" borderId="15" xfId="0" applyFont="1" applyFill="1" applyBorder="1" applyAlignment="1">
      <alignment horizontal="center" vertical="center" wrapText="1"/>
    </xf>
    <xf numFmtId="0" fontId="2" fillId="0" borderId="13" xfId="0" applyFont="1" applyFill="1" applyBorder="1"/>
    <xf numFmtId="0" fontId="10" fillId="0" borderId="15" xfId="0" applyFont="1" applyBorder="1" applyAlignment="1">
      <alignment horizontal="center" vertical="center" wrapText="1"/>
    </xf>
    <xf numFmtId="0" fontId="4" fillId="0" borderId="0" xfId="0" applyFont="1" applyAlignment="1">
      <alignment wrapText="1"/>
    </xf>
    <xf numFmtId="0" fontId="11" fillId="0" borderId="24" xfId="0" applyFont="1" applyBorder="1" applyAlignment="1">
      <alignment horizontal="center"/>
    </xf>
    <xf numFmtId="0" fontId="12" fillId="0" borderId="24" xfId="0" applyFont="1" applyBorder="1" applyAlignment="1">
      <alignment horizontal="center"/>
    </xf>
    <xf numFmtId="0" fontId="13" fillId="0" borderId="27" xfId="0" applyFont="1" applyBorder="1" applyAlignment="1">
      <alignment horizontal="center"/>
    </xf>
    <xf numFmtId="0" fontId="14" fillId="0" borderId="27" xfId="0" applyFont="1" applyBorder="1" applyAlignment="1">
      <alignment horizontal="center" wrapText="1"/>
    </xf>
    <xf numFmtId="0" fontId="0" fillId="0" borderId="27" xfId="0" applyFont="1" applyBorder="1" applyAlignment="1"/>
    <xf numFmtId="0" fontId="23" fillId="0" borderId="27" xfId="0" applyFont="1" applyBorder="1" applyAlignment="1">
      <alignment horizontal="center" vertical="center" wrapText="1"/>
    </xf>
    <xf numFmtId="0" fontId="24" fillId="0" borderId="27" xfId="0" applyFont="1" applyBorder="1" applyAlignment="1">
      <alignment vertical="center"/>
    </xf>
    <xf numFmtId="0" fontId="22" fillId="0" borderId="27" xfId="0" applyFont="1" applyBorder="1" applyAlignment="1">
      <alignment vertical="center"/>
    </xf>
    <xf numFmtId="0" fontId="15" fillId="6" borderId="1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142875</xdr:colOff>
      <xdr:row>1</xdr:row>
      <xdr:rowOff>28575</xdr:rowOff>
    </xdr:from>
    <xdr:ext cx="3638550" cy="1085850"/>
    <xdr:pic>
      <xdr:nvPicPr>
        <xdr:cNvPr id="2" name="image1.png" title="Imagen">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000"/>
  <sheetViews>
    <sheetView tabSelected="1" topLeftCell="F1" workbookViewId="0">
      <selection activeCell="J9" sqref="J9"/>
    </sheetView>
  </sheetViews>
  <sheetFormatPr baseColWidth="10" defaultColWidth="12.5703125" defaultRowHeight="15" customHeight="1" x14ac:dyDescent="0.2"/>
  <cols>
    <col min="1" max="1" width="19.28515625" customWidth="1"/>
    <col min="2" max="2" width="6.7109375" customWidth="1"/>
    <col min="3" max="5" width="28.7109375" customWidth="1"/>
    <col min="6" max="6" width="14.140625" customWidth="1"/>
    <col min="7" max="7" width="53.42578125" customWidth="1"/>
    <col min="8" max="8" width="18.5703125" customWidth="1"/>
    <col min="9" max="9" width="24.85546875" customWidth="1"/>
    <col min="10" max="10" width="45.5703125" customWidth="1"/>
    <col min="11" max="11" width="14.85546875" customWidth="1"/>
    <col min="12" max="12" width="31" customWidth="1"/>
  </cols>
  <sheetData>
    <row r="1" spans="1:12" ht="15.75" customHeight="1" x14ac:dyDescent="0.2">
      <c r="A1" s="173" t="s">
        <v>0</v>
      </c>
      <c r="B1" s="173"/>
      <c r="C1" s="173"/>
      <c r="D1" s="173"/>
      <c r="E1" s="173"/>
      <c r="F1" s="173"/>
      <c r="G1" s="173"/>
      <c r="H1" s="173"/>
      <c r="I1" s="173"/>
      <c r="J1" s="173"/>
      <c r="K1" s="173"/>
      <c r="L1" s="173"/>
    </row>
    <row r="2" spans="1:12" ht="15.75" customHeight="1" x14ac:dyDescent="0.2">
      <c r="A2" s="174" t="s">
        <v>1</v>
      </c>
      <c r="B2" s="175"/>
      <c r="C2" s="175"/>
      <c r="D2" s="175"/>
      <c r="E2" s="175"/>
      <c r="F2" s="175"/>
      <c r="G2" s="176" t="s">
        <v>2</v>
      </c>
      <c r="H2" s="177"/>
      <c r="I2" s="177"/>
      <c r="J2" s="178" t="s">
        <v>3</v>
      </c>
      <c r="K2" s="177"/>
      <c r="L2" s="177"/>
    </row>
    <row r="3" spans="1:12" ht="25.5" x14ac:dyDescent="0.2">
      <c r="A3" s="110" t="s">
        <v>4</v>
      </c>
      <c r="B3" s="179" t="s">
        <v>5</v>
      </c>
      <c r="C3" s="180"/>
      <c r="D3" s="111" t="s">
        <v>6</v>
      </c>
      <c r="E3" s="111" t="s">
        <v>7</v>
      </c>
      <c r="F3" s="112" t="s">
        <v>8</v>
      </c>
      <c r="G3" s="113" t="s">
        <v>9</v>
      </c>
      <c r="H3" s="114" t="s">
        <v>10</v>
      </c>
      <c r="I3" s="113" t="s">
        <v>11</v>
      </c>
      <c r="J3" s="113" t="s">
        <v>9</v>
      </c>
      <c r="K3" s="114" t="s">
        <v>10</v>
      </c>
      <c r="L3" s="113" t="s">
        <v>11</v>
      </c>
    </row>
    <row r="4" spans="1:12" ht="190.5" customHeight="1" x14ac:dyDescent="0.2">
      <c r="A4" s="1" t="s">
        <v>12</v>
      </c>
      <c r="B4" s="2">
        <v>44927</v>
      </c>
      <c r="C4" s="3" t="s">
        <v>13</v>
      </c>
      <c r="D4" s="3" t="s">
        <v>14</v>
      </c>
      <c r="E4" s="3" t="s">
        <v>15</v>
      </c>
      <c r="F4" s="3" t="s">
        <v>16</v>
      </c>
      <c r="G4" s="74" t="s">
        <v>17</v>
      </c>
      <c r="H4" s="5">
        <v>0.33</v>
      </c>
      <c r="I4" s="4" t="s">
        <v>18</v>
      </c>
      <c r="J4" s="115" t="s">
        <v>691</v>
      </c>
      <c r="K4" s="116">
        <v>0.66</v>
      </c>
      <c r="L4" s="75" t="s">
        <v>730</v>
      </c>
    </row>
    <row r="5" spans="1:12" ht="216.75" x14ac:dyDescent="0.2">
      <c r="A5" s="171" t="s">
        <v>19</v>
      </c>
      <c r="B5" s="6">
        <v>44928</v>
      </c>
      <c r="C5" s="7" t="s">
        <v>20</v>
      </c>
      <c r="D5" s="8" t="s">
        <v>21</v>
      </c>
      <c r="E5" s="8" t="s">
        <v>15</v>
      </c>
      <c r="F5" s="8" t="s">
        <v>22</v>
      </c>
      <c r="G5" s="75" t="s">
        <v>23</v>
      </c>
      <c r="H5" s="76">
        <v>1</v>
      </c>
      <c r="I5" s="75" t="s">
        <v>24</v>
      </c>
      <c r="J5" s="75"/>
      <c r="K5" s="76">
        <v>1</v>
      </c>
      <c r="L5" s="115" t="s">
        <v>687</v>
      </c>
    </row>
    <row r="6" spans="1:12" ht="150" customHeight="1" x14ac:dyDescent="0.2">
      <c r="A6" s="172"/>
      <c r="B6" s="6">
        <v>44959</v>
      </c>
      <c r="C6" s="7" t="s">
        <v>25</v>
      </c>
      <c r="D6" s="8" t="s">
        <v>26</v>
      </c>
      <c r="E6" s="7" t="s">
        <v>15</v>
      </c>
      <c r="F6" s="8" t="s">
        <v>22</v>
      </c>
      <c r="G6" s="77" t="s">
        <v>27</v>
      </c>
      <c r="H6" s="76">
        <v>1</v>
      </c>
      <c r="I6" s="75" t="s">
        <v>24</v>
      </c>
      <c r="J6" s="77"/>
      <c r="K6" s="76">
        <v>1</v>
      </c>
      <c r="L6" s="115" t="s">
        <v>687</v>
      </c>
    </row>
    <row r="7" spans="1:12" ht="126" customHeight="1" x14ac:dyDescent="0.2">
      <c r="A7" s="10" t="s">
        <v>28</v>
      </c>
      <c r="B7" s="11">
        <v>44929</v>
      </c>
      <c r="C7" s="12" t="s">
        <v>29</v>
      </c>
      <c r="D7" s="12" t="s">
        <v>30</v>
      </c>
      <c r="E7" s="12" t="s">
        <v>15</v>
      </c>
      <c r="F7" s="12" t="s">
        <v>31</v>
      </c>
      <c r="G7" s="78" t="s">
        <v>32</v>
      </c>
      <c r="H7" s="79">
        <v>1</v>
      </c>
      <c r="I7" s="77" t="s">
        <v>33</v>
      </c>
      <c r="J7" s="78"/>
      <c r="K7" s="76">
        <v>1</v>
      </c>
      <c r="L7" s="115" t="s">
        <v>687</v>
      </c>
    </row>
    <row r="8" spans="1:12" ht="267.75" x14ac:dyDescent="0.2">
      <c r="A8" s="10" t="s">
        <v>34</v>
      </c>
      <c r="B8" s="11">
        <v>44930</v>
      </c>
      <c r="C8" s="14" t="s">
        <v>35</v>
      </c>
      <c r="D8" s="12" t="s">
        <v>36</v>
      </c>
      <c r="E8" s="12" t="s">
        <v>15</v>
      </c>
      <c r="F8" s="12" t="s">
        <v>16</v>
      </c>
      <c r="G8" s="77" t="s">
        <v>37</v>
      </c>
      <c r="H8" s="76">
        <v>0.33</v>
      </c>
      <c r="I8" s="77" t="s">
        <v>33</v>
      </c>
      <c r="J8" s="117" t="s">
        <v>690</v>
      </c>
      <c r="K8" s="76">
        <v>0.66</v>
      </c>
      <c r="L8" s="77" t="s">
        <v>729</v>
      </c>
    </row>
    <row r="9" spans="1:12" ht="103.5" customHeight="1" x14ac:dyDescent="0.2">
      <c r="A9" s="15" t="s">
        <v>38</v>
      </c>
      <c r="B9" s="11">
        <v>44931</v>
      </c>
      <c r="C9" s="14" t="s">
        <v>39</v>
      </c>
      <c r="D9" s="12" t="s">
        <v>40</v>
      </c>
      <c r="E9" s="12" t="s">
        <v>41</v>
      </c>
      <c r="F9" s="12" t="s">
        <v>42</v>
      </c>
      <c r="G9" s="77" t="s">
        <v>43</v>
      </c>
      <c r="H9" s="76">
        <v>0.33329999999999999</v>
      </c>
      <c r="I9" s="77" t="s">
        <v>44</v>
      </c>
      <c r="J9" s="117" t="s">
        <v>688</v>
      </c>
      <c r="K9" s="76">
        <v>0.66</v>
      </c>
      <c r="L9" s="77" t="s">
        <v>689</v>
      </c>
    </row>
    <row r="10" spans="1:12" ht="15.75" customHeight="1" x14ac:dyDescent="0.2"/>
    <row r="11" spans="1:12" ht="15.75" customHeight="1" x14ac:dyDescent="0.2"/>
    <row r="12" spans="1:12" ht="15.75" customHeight="1" x14ac:dyDescent="0.2"/>
    <row r="13" spans="1:12" ht="15.75" customHeight="1" x14ac:dyDescent="0.2"/>
    <row r="14" spans="1:12" ht="15.75" customHeight="1" x14ac:dyDescent="0.2"/>
    <row r="15" spans="1:12" ht="15.75" customHeight="1" x14ac:dyDescent="0.2"/>
    <row r="16" spans="1:12"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6">
    <mergeCell ref="A5:A6"/>
    <mergeCell ref="A1:L1"/>
    <mergeCell ref="A2:F2"/>
    <mergeCell ref="G2:I2"/>
    <mergeCell ref="J2:L2"/>
    <mergeCell ref="B3:C3"/>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000"/>
  <sheetViews>
    <sheetView topLeftCell="E13" workbookViewId="0">
      <selection activeCell="J2" sqref="J2:L2"/>
    </sheetView>
  </sheetViews>
  <sheetFormatPr baseColWidth="10" defaultColWidth="12.5703125" defaultRowHeight="15" customHeight="1" x14ac:dyDescent="0.2"/>
  <cols>
    <col min="1" max="1" width="24.85546875" customWidth="1"/>
    <col min="2" max="2" width="7.28515625" customWidth="1"/>
    <col min="3" max="4" width="31.42578125" customWidth="1"/>
    <col min="5" max="5" width="29.140625" customWidth="1"/>
    <col min="6" max="6" width="31.42578125" customWidth="1"/>
    <col min="7" max="7" width="49.85546875" customWidth="1"/>
    <col min="8" max="8" width="15.42578125" customWidth="1"/>
    <col min="9" max="9" width="28.5703125" customWidth="1"/>
    <col min="10" max="10" width="60.85546875" customWidth="1"/>
    <col min="11" max="11" width="20.5703125" customWidth="1"/>
    <col min="12" max="12" width="22.140625" customWidth="1"/>
  </cols>
  <sheetData>
    <row r="1" spans="1:12" ht="13.5" customHeight="1" x14ac:dyDescent="0.2">
      <c r="A1" s="183" t="s">
        <v>0</v>
      </c>
      <c r="B1" s="175"/>
      <c r="C1" s="175"/>
      <c r="D1" s="175"/>
      <c r="E1" s="175"/>
      <c r="F1" s="175"/>
      <c r="G1" s="175"/>
      <c r="H1" s="175"/>
      <c r="I1" s="175"/>
      <c r="J1" s="175"/>
      <c r="K1" s="175"/>
      <c r="L1" s="175"/>
    </row>
    <row r="2" spans="1:12" ht="15.75" customHeight="1" x14ac:dyDescent="0.2">
      <c r="A2" s="184" t="s">
        <v>45</v>
      </c>
      <c r="B2" s="175"/>
      <c r="C2" s="175"/>
      <c r="D2" s="175"/>
      <c r="E2" s="175"/>
      <c r="F2" s="175"/>
      <c r="G2" s="176" t="s">
        <v>2</v>
      </c>
      <c r="H2" s="177"/>
      <c r="I2" s="177"/>
      <c r="J2" s="178" t="s">
        <v>764</v>
      </c>
      <c r="K2" s="177"/>
      <c r="L2" s="177"/>
    </row>
    <row r="3" spans="1:12" ht="38.25" x14ac:dyDescent="0.2">
      <c r="A3" s="122" t="s">
        <v>4</v>
      </c>
      <c r="B3" s="185" t="s">
        <v>5</v>
      </c>
      <c r="C3" s="180"/>
      <c r="D3" s="122" t="s">
        <v>6</v>
      </c>
      <c r="E3" s="122" t="s">
        <v>7</v>
      </c>
      <c r="F3" s="123" t="s">
        <v>8</v>
      </c>
      <c r="G3" s="124" t="s">
        <v>46</v>
      </c>
      <c r="H3" s="124" t="s">
        <v>763</v>
      </c>
      <c r="I3" s="124" t="s">
        <v>47</v>
      </c>
      <c r="J3" s="125" t="s">
        <v>46</v>
      </c>
      <c r="K3" s="125" t="s">
        <v>763</v>
      </c>
      <c r="L3" s="125" t="s">
        <v>47</v>
      </c>
    </row>
    <row r="4" spans="1:12" ht="72" customHeight="1" x14ac:dyDescent="0.2">
      <c r="A4" s="186" t="s">
        <v>48</v>
      </c>
      <c r="B4" s="11">
        <v>44927</v>
      </c>
      <c r="C4" s="12" t="s">
        <v>49</v>
      </c>
      <c r="D4" s="14" t="s">
        <v>50</v>
      </c>
      <c r="E4" s="12" t="s">
        <v>51</v>
      </c>
      <c r="F4" s="12" t="s">
        <v>52</v>
      </c>
      <c r="G4" s="17" t="s">
        <v>53</v>
      </c>
      <c r="H4" s="18">
        <v>0</v>
      </c>
      <c r="I4" s="80" t="s">
        <v>54</v>
      </c>
      <c r="J4" s="86" t="s">
        <v>53</v>
      </c>
      <c r="K4" s="87">
        <v>0</v>
      </c>
      <c r="L4" s="88" t="s">
        <v>54</v>
      </c>
    </row>
    <row r="5" spans="1:12" ht="67.5" customHeight="1" x14ac:dyDescent="0.2">
      <c r="A5" s="187"/>
      <c r="B5" s="11">
        <v>44958</v>
      </c>
      <c r="C5" s="12" t="s">
        <v>55</v>
      </c>
      <c r="D5" s="12" t="s">
        <v>56</v>
      </c>
      <c r="E5" s="12" t="s">
        <v>57</v>
      </c>
      <c r="F5" s="19" t="s">
        <v>58</v>
      </c>
      <c r="G5" s="20" t="s">
        <v>53</v>
      </c>
      <c r="H5" s="18">
        <v>0</v>
      </c>
      <c r="I5" s="81" t="s">
        <v>54</v>
      </c>
      <c r="J5" s="118" t="s">
        <v>692</v>
      </c>
      <c r="K5" s="119">
        <v>1</v>
      </c>
      <c r="L5" s="118" t="s">
        <v>24</v>
      </c>
    </row>
    <row r="6" spans="1:12" ht="47.25" customHeight="1" x14ac:dyDescent="0.2">
      <c r="A6" s="187"/>
      <c r="B6" s="188">
        <v>44986</v>
      </c>
      <c r="C6" s="186" t="s">
        <v>59</v>
      </c>
      <c r="D6" s="193" t="s">
        <v>60</v>
      </c>
      <c r="E6" s="186" t="s">
        <v>61</v>
      </c>
      <c r="F6" s="186" t="s">
        <v>62</v>
      </c>
      <c r="G6" s="189" t="s">
        <v>53</v>
      </c>
      <c r="H6" s="190">
        <v>0</v>
      </c>
      <c r="I6" s="191" t="s">
        <v>54</v>
      </c>
      <c r="J6" s="181" t="s">
        <v>694</v>
      </c>
      <c r="K6" s="194">
        <v>1</v>
      </c>
      <c r="L6" s="181" t="s">
        <v>24</v>
      </c>
    </row>
    <row r="7" spans="1:12" ht="84.75" customHeight="1" x14ac:dyDescent="0.2">
      <c r="A7" s="187"/>
      <c r="B7" s="180"/>
      <c r="C7" s="180"/>
      <c r="D7" s="180"/>
      <c r="E7" s="180"/>
      <c r="F7" s="180"/>
      <c r="G7" s="172"/>
      <c r="H7" s="172"/>
      <c r="I7" s="192"/>
      <c r="J7" s="182"/>
      <c r="K7" s="182"/>
      <c r="L7" s="182"/>
    </row>
    <row r="8" spans="1:12" ht="85.5" customHeight="1" x14ac:dyDescent="0.2">
      <c r="A8" s="180"/>
      <c r="B8" s="11">
        <v>45017</v>
      </c>
      <c r="C8" s="12" t="s">
        <v>63</v>
      </c>
      <c r="D8" s="12" t="s">
        <v>64</v>
      </c>
      <c r="E8" s="12" t="s">
        <v>51</v>
      </c>
      <c r="F8" s="12" t="s">
        <v>65</v>
      </c>
      <c r="G8" s="20" t="s">
        <v>53</v>
      </c>
      <c r="H8" s="18">
        <v>0</v>
      </c>
      <c r="I8" s="80" t="s">
        <v>54</v>
      </c>
      <c r="J8" s="118" t="s">
        <v>695</v>
      </c>
      <c r="K8" s="119">
        <v>0.5</v>
      </c>
      <c r="L8" s="118" t="s">
        <v>731</v>
      </c>
    </row>
    <row r="9" spans="1:12" ht="112.5" customHeight="1" x14ac:dyDescent="0.2">
      <c r="A9" s="186" t="s">
        <v>66</v>
      </c>
      <c r="B9" s="11">
        <v>44928</v>
      </c>
      <c r="C9" s="12" t="s">
        <v>67</v>
      </c>
      <c r="D9" s="14" t="s">
        <v>68</v>
      </c>
      <c r="E9" s="12" t="s">
        <v>69</v>
      </c>
      <c r="F9" s="12" t="s">
        <v>70</v>
      </c>
      <c r="G9" s="20" t="s">
        <v>53</v>
      </c>
      <c r="H9" s="18">
        <v>0</v>
      </c>
      <c r="I9" s="80" t="s">
        <v>54</v>
      </c>
      <c r="J9" s="118" t="s">
        <v>71</v>
      </c>
      <c r="K9" s="119">
        <v>1</v>
      </c>
      <c r="L9" s="118" t="s">
        <v>24</v>
      </c>
    </row>
    <row r="10" spans="1:12" ht="236.25" customHeight="1" x14ac:dyDescent="0.2">
      <c r="A10" s="187"/>
      <c r="B10" s="11">
        <v>44959</v>
      </c>
      <c r="C10" s="12" t="s">
        <v>72</v>
      </c>
      <c r="D10" s="14" t="s">
        <v>73</v>
      </c>
      <c r="E10" s="12" t="s">
        <v>74</v>
      </c>
      <c r="F10" s="12" t="s">
        <v>75</v>
      </c>
      <c r="G10" s="77" t="s">
        <v>76</v>
      </c>
      <c r="H10" s="76">
        <v>1</v>
      </c>
      <c r="I10" s="102" t="s">
        <v>77</v>
      </c>
      <c r="J10" s="118"/>
      <c r="K10" s="119">
        <v>1</v>
      </c>
      <c r="L10" s="118" t="s">
        <v>697</v>
      </c>
    </row>
    <row r="11" spans="1:12" ht="220.5" customHeight="1" x14ac:dyDescent="0.2">
      <c r="A11" s="187"/>
      <c r="B11" s="11">
        <v>44987</v>
      </c>
      <c r="C11" s="12" t="s">
        <v>78</v>
      </c>
      <c r="D11" s="14" t="s">
        <v>79</v>
      </c>
      <c r="E11" s="12" t="s">
        <v>80</v>
      </c>
      <c r="F11" s="12" t="s">
        <v>81</v>
      </c>
      <c r="G11" s="22" t="s">
        <v>53</v>
      </c>
      <c r="H11" s="23">
        <v>0</v>
      </c>
      <c r="I11" s="82" t="s">
        <v>54</v>
      </c>
      <c r="J11" s="120" t="s">
        <v>82</v>
      </c>
      <c r="K11" s="119">
        <v>1</v>
      </c>
      <c r="L11" s="120" t="s">
        <v>24</v>
      </c>
    </row>
    <row r="12" spans="1:12" ht="84" x14ac:dyDescent="0.2">
      <c r="A12" s="180"/>
      <c r="B12" s="11">
        <v>45018</v>
      </c>
      <c r="C12" s="12" t="s">
        <v>83</v>
      </c>
      <c r="D12" s="14" t="s">
        <v>84</v>
      </c>
      <c r="E12" s="12" t="s">
        <v>85</v>
      </c>
      <c r="F12" s="24">
        <v>45291</v>
      </c>
      <c r="G12" s="22" t="s">
        <v>53</v>
      </c>
      <c r="H12" s="23">
        <v>0</v>
      </c>
      <c r="I12" s="82" t="s">
        <v>54</v>
      </c>
      <c r="J12" s="121" t="s">
        <v>53</v>
      </c>
      <c r="K12" s="119">
        <v>0</v>
      </c>
      <c r="L12" s="120" t="s">
        <v>54</v>
      </c>
    </row>
    <row r="13" spans="1:12" ht="84" customHeight="1" x14ac:dyDescent="0.2">
      <c r="A13" s="186" t="s">
        <v>86</v>
      </c>
      <c r="B13" s="11">
        <v>44929</v>
      </c>
      <c r="C13" s="12" t="s">
        <v>87</v>
      </c>
      <c r="D13" s="14" t="s">
        <v>88</v>
      </c>
      <c r="E13" s="12" t="s">
        <v>51</v>
      </c>
      <c r="F13" s="24">
        <v>45291</v>
      </c>
      <c r="G13" s="21" t="s">
        <v>53</v>
      </c>
      <c r="H13" s="23">
        <v>0</v>
      </c>
      <c r="I13" s="81" t="s">
        <v>54</v>
      </c>
      <c r="J13" s="118" t="s">
        <v>53</v>
      </c>
      <c r="K13" s="119">
        <v>0</v>
      </c>
      <c r="L13" s="118" t="s">
        <v>54</v>
      </c>
    </row>
    <row r="14" spans="1:12" ht="104.25" customHeight="1" x14ac:dyDescent="0.2">
      <c r="A14" s="180"/>
      <c r="B14" s="11">
        <v>44960</v>
      </c>
      <c r="C14" s="12" t="s">
        <v>89</v>
      </c>
      <c r="D14" s="12" t="s">
        <v>90</v>
      </c>
      <c r="E14" s="12" t="s">
        <v>51</v>
      </c>
      <c r="F14" s="24">
        <v>45291</v>
      </c>
      <c r="G14" s="21" t="s">
        <v>91</v>
      </c>
      <c r="H14" s="23">
        <v>0</v>
      </c>
      <c r="I14" s="81" t="s">
        <v>54</v>
      </c>
      <c r="J14" s="118" t="s">
        <v>696</v>
      </c>
      <c r="K14" s="119">
        <v>1</v>
      </c>
      <c r="L14" s="118" t="s">
        <v>24</v>
      </c>
    </row>
    <row r="15" spans="1:12" ht="65.25" customHeight="1" x14ac:dyDescent="0.2">
      <c r="A15" s="186" t="s">
        <v>92</v>
      </c>
      <c r="B15" s="11">
        <v>44930</v>
      </c>
      <c r="C15" s="12" t="s">
        <v>93</v>
      </c>
      <c r="D15" s="12" t="s">
        <v>94</v>
      </c>
      <c r="E15" s="12" t="s">
        <v>95</v>
      </c>
      <c r="F15" s="24">
        <v>45291</v>
      </c>
      <c r="G15" s="21" t="s">
        <v>91</v>
      </c>
      <c r="H15" s="23">
        <v>0</v>
      </c>
      <c r="I15" s="81" t="s">
        <v>54</v>
      </c>
      <c r="J15" s="118" t="s">
        <v>693</v>
      </c>
      <c r="K15" s="119">
        <v>1</v>
      </c>
      <c r="L15" s="118" t="s">
        <v>24</v>
      </c>
    </row>
    <row r="16" spans="1:12" ht="57" customHeight="1" x14ac:dyDescent="0.2">
      <c r="A16" s="180"/>
      <c r="B16" s="11">
        <v>44961</v>
      </c>
      <c r="C16" s="12" t="s">
        <v>96</v>
      </c>
      <c r="D16" s="12" t="s">
        <v>97</v>
      </c>
      <c r="E16" s="12" t="s">
        <v>98</v>
      </c>
      <c r="F16" s="24">
        <v>45230</v>
      </c>
      <c r="G16" s="21" t="s">
        <v>91</v>
      </c>
      <c r="H16" s="23">
        <v>0</v>
      </c>
      <c r="I16" s="81" t="s">
        <v>54</v>
      </c>
      <c r="J16" s="118" t="s">
        <v>53</v>
      </c>
      <c r="K16" s="119">
        <v>0</v>
      </c>
      <c r="L16" s="118" t="s">
        <v>54</v>
      </c>
    </row>
    <row r="17" spans="1:6" ht="15.75" customHeight="1" x14ac:dyDescent="0.2">
      <c r="A17" s="25"/>
      <c r="B17" s="25"/>
      <c r="C17" s="25"/>
      <c r="D17" s="25"/>
      <c r="E17" s="25"/>
      <c r="F17" s="25"/>
    </row>
    <row r="18" spans="1:6" ht="15.75" customHeight="1" x14ac:dyDescent="0.2">
      <c r="A18" s="25"/>
      <c r="B18" s="25"/>
      <c r="C18" s="25"/>
      <c r="D18" s="25"/>
      <c r="E18" s="25"/>
      <c r="F18" s="25"/>
    </row>
    <row r="19" spans="1:6" ht="15.75" customHeight="1" x14ac:dyDescent="0.2">
      <c r="A19" s="25"/>
      <c r="B19" s="25"/>
      <c r="C19" s="25"/>
      <c r="D19" s="25"/>
      <c r="E19" s="25"/>
      <c r="F19" s="25"/>
    </row>
    <row r="20" spans="1:6" ht="15.75" customHeight="1" x14ac:dyDescent="0.2">
      <c r="A20" s="25"/>
      <c r="B20" s="25"/>
      <c r="C20" s="25"/>
      <c r="D20" s="25"/>
      <c r="E20" s="25"/>
      <c r="F20" s="25"/>
    </row>
    <row r="21" spans="1:6" ht="15.75" customHeight="1" x14ac:dyDescent="0.2">
      <c r="A21" s="25"/>
      <c r="B21" s="25"/>
      <c r="C21" s="25"/>
      <c r="D21" s="25"/>
      <c r="E21" s="25"/>
      <c r="F21" s="25"/>
    </row>
    <row r="22" spans="1:6" ht="15.75" customHeight="1" x14ac:dyDescent="0.2">
      <c r="A22" s="25"/>
      <c r="B22" s="25"/>
      <c r="C22" s="25"/>
      <c r="D22" s="25"/>
      <c r="E22" s="25"/>
      <c r="F22" s="25"/>
    </row>
    <row r="23" spans="1:6" ht="15.75" customHeight="1" x14ac:dyDescent="0.2">
      <c r="A23" s="25"/>
      <c r="B23" s="25"/>
      <c r="C23" s="25"/>
      <c r="D23" s="25"/>
      <c r="E23" s="25"/>
      <c r="F23" s="25"/>
    </row>
    <row r="24" spans="1:6" ht="15.75" customHeight="1" x14ac:dyDescent="0.2">
      <c r="A24" s="25"/>
      <c r="B24" s="25"/>
      <c r="C24" s="25"/>
      <c r="D24" s="25"/>
      <c r="E24" s="25"/>
      <c r="F24" s="25"/>
    </row>
    <row r="25" spans="1:6" ht="15.75" customHeight="1" x14ac:dyDescent="0.2">
      <c r="A25" s="25"/>
      <c r="B25" s="25"/>
      <c r="C25" s="25"/>
      <c r="D25" s="25"/>
      <c r="E25" s="25"/>
      <c r="F25" s="25"/>
    </row>
    <row r="26" spans="1:6" ht="15.75" customHeight="1" x14ac:dyDescent="0.2">
      <c r="A26" s="25"/>
      <c r="B26" s="25"/>
      <c r="C26" s="25"/>
      <c r="D26" s="25"/>
      <c r="E26" s="25"/>
      <c r="F26" s="25"/>
    </row>
    <row r="27" spans="1:6" ht="15.75" customHeight="1" x14ac:dyDescent="0.2">
      <c r="A27" s="25"/>
      <c r="B27" s="25"/>
      <c r="C27" s="25"/>
      <c r="D27" s="25"/>
      <c r="E27" s="25"/>
      <c r="F27" s="25"/>
    </row>
    <row r="28" spans="1:6" ht="15.75" customHeight="1" x14ac:dyDescent="0.2">
      <c r="A28" s="25"/>
      <c r="B28" s="25"/>
      <c r="C28" s="25"/>
      <c r="D28" s="25"/>
      <c r="E28" s="25"/>
      <c r="F28" s="25"/>
    </row>
    <row r="29" spans="1:6" ht="15.75" customHeight="1" x14ac:dyDescent="0.2">
      <c r="A29" s="25"/>
      <c r="B29" s="25"/>
      <c r="C29" s="25"/>
      <c r="D29" s="25"/>
      <c r="E29" s="25"/>
      <c r="F29" s="25"/>
    </row>
    <row r="30" spans="1:6" ht="15.75" customHeight="1" x14ac:dyDescent="0.2">
      <c r="A30" s="25"/>
      <c r="B30" s="25"/>
      <c r="C30" s="25"/>
      <c r="D30" s="25"/>
      <c r="E30" s="25"/>
      <c r="F30" s="25"/>
    </row>
    <row r="31" spans="1:6" ht="15.75" customHeight="1" x14ac:dyDescent="0.2">
      <c r="A31" s="25"/>
      <c r="B31" s="25"/>
      <c r="C31" s="25"/>
      <c r="D31" s="25"/>
      <c r="E31" s="25"/>
      <c r="F31" s="25"/>
    </row>
    <row r="32" spans="1:6" ht="15.75" customHeight="1" x14ac:dyDescent="0.2">
      <c r="A32" s="25"/>
      <c r="B32" s="25"/>
      <c r="C32" s="25"/>
      <c r="D32" s="25"/>
      <c r="E32" s="25"/>
      <c r="F32" s="25"/>
    </row>
    <row r="33" spans="1:6" ht="15.75" customHeight="1" x14ac:dyDescent="0.2">
      <c r="A33" s="25"/>
      <c r="B33" s="25"/>
      <c r="C33" s="25"/>
      <c r="D33" s="25"/>
      <c r="E33" s="25"/>
      <c r="F33" s="25"/>
    </row>
    <row r="34" spans="1:6" ht="15.75" customHeight="1" x14ac:dyDescent="0.2">
      <c r="A34" s="25"/>
      <c r="B34" s="25"/>
      <c r="C34" s="25"/>
      <c r="D34" s="25"/>
      <c r="E34" s="25"/>
      <c r="F34" s="25"/>
    </row>
    <row r="35" spans="1:6" ht="15.75" customHeight="1" x14ac:dyDescent="0.2">
      <c r="A35" s="25"/>
      <c r="B35" s="25"/>
      <c r="C35" s="25"/>
      <c r="D35" s="25"/>
      <c r="E35" s="25"/>
      <c r="F35" s="25"/>
    </row>
    <row r="36" spans="1:6" ht="15.75" customHeight="1" x14ac:dyDescent="0.2">
      <c r="A36" s="25"/>
      <c r="B36" s="25"/>
      <c r="C36" s="25"/>
      <c r="D36" s="25"/>
      <c r="E36" s="25"/>
      <c r="F36" s="25"/>
    </row>
    <row r="37" spans="1:6" ht="15.75" customHeight="1" x14ac:dyDescent="0.2">
      <c r="A37" s="25"/>
      <c r="B37" s="25"/>
      <c r="C37" s="25"/>
      <c r="D37" s="25"/>
      <c r="E37" s="25"/>
      <c r="F37" s="25"/>
    </row>
    <row r="38" spans="1:6" ht="15.75" customHeight="1" x14ac:dyDescent="0.2">
      <c r="A38" s="25"/>
      <c r="B38" s="25"/>
      <c r="C38" s="25"/>
      <c r="D38" s="25"/>
      <c r="E38" s="25"/>
      <c r="F38" s="25"/>
    </row>
    <row r="39" spans="1:6" ht="15.75" customHeight="1" x14ac:dyDescent="0.2">
      <c r="A39" s="25"/>
      <c r="B39" s="25"/>
      <c r="C39" s="25"/>
      <c r="D39" s="25"/>
      <c r="E39" s="25"/>
      <c r="F39" s="25"/>
    </row>
    <row r="40" spans="1:6" ht="15.75" customHeight="1" x14ac:dyDescent="0.2">
      <c r="A40" s="25"/>
      <c r="B40" s="25"/>
      <c r="C40" s="25"/>
      <c r="D40" s="25"/>
      <c r="E40" s="25"/>
      <c r="F40" s="25"/>
    </row>
    <row r="41" spans="1:6" ht="15.75" customHeight="1" x14ac:dyDescent="0.2">
      <c r="A41" s="25"/>
      <c r="B41" s="25"/>
      <c r="C41" s="25"/>
      <c r="D41" s="25"/>
      <c r="E41" s="25"/>
      <c r="F41" s="25"/>
    </row>
    <row r="42" spans="1:6" ht="15.75" customHeight="1" x14ac:dyDescent="0.2">
      <c r="A42" s="25"/>
      <c r="B42" s="25"/>
      <c r="C42" s="25"/>
      <c r="D42" s="25"/>
      <c r="E42" s="25"/>
      <c r="F42" s="25"/>
    </row>
    <row r="43" spans="1:6" ht="15.75" customHeight="1" x14ac:dyDescent="0.2">
      <c r="A43" s="25"/>
      <c r="B43" s="25"/>
      <c r="C43" s="25"/>
      <c r="D43" s="25"/>
      <c r="E43" s="25"/>
      <c r="F43" s="25"/>
    </row>
    <row r="44" spans="1:6" ht="15.75" customHeight="1" x14ac:dyDescent="0.2">
      <c r="A44" s="25"/>
      <c r="B44" s="25"/>
      <c r="C44" s="25"/>
      <c r="D44" s="25"/>
      <c r="E44" s="25"/>
      <c r="F44" s="25"/>
    </row>
    <row r="45" spans="1:6" ht="15.75" customHeight="1" x14ac:dyDescent="0.2">
      <c r="A45" s="25"/>
      <c r="B45" s="25"/>
      <c r="C45" s="25"/>
      <c r="D45" s="25"/>
      <c r="E45" s="25"/>
      <c r="F45" s="25"/>
    </row>
    <row r="46" spans="1:6" ht="15.75" customHeight="1" x14ac:dyDescent="0.2">
      <c r="A46" s="25"/>
      <c r="B46" s="25"/>
      <c r="C46" s="25"/>
      <c r="D46" s="25"/>
      <c r="E46" s="25"/>
      <c r="F46" s="25"/>
    </row>
    <row r="47" spans="1:6" ht="15.75" customHeight="1" x14ac:dyDescent="0.2">
      <c r="A47" s="25"/>
      <c r="B47" s="25"/>
      <c r="C47" s="25"/>
      <c r="D47" s="25"/>
      <c r="E47" s="25"/>
      <c r="F47" s="25"/>
    </row>
    <row r="48" spans="1:6" ht="15.75" customHeight="1" x14ac:dyDescent="0.2">
      <c r="A48" s="25"/>
      <c r="B48" s="25"/>
      <c r="C48" s="25"/>
      <c r="D48" s="25"/>
      <c r="E48" s="25"/>
      <c r="F48" s="25"/>
    </row>
    <row r="49" spans="1:6" ht="15.75" customHeight="1" x14ac:dyDescent="0.2">
      <c r="A49" s="25"/>
      <c r="B49" s="25"/>
      <c r="C49" s="25"/>
      <c r="D49" s="25"/>
      <c r="E49" s="25"/>
      <c r="F49" s="25"/>
    </row>
    <row r="50" spans="1:6" ht="15.75" customHeight="1" x14ac:dyDescent="0.2">
      <c r="A50" s="25"/>
      <c r="B50" s="25"/>
      <c r="C50" s="25"/>
      <c r="D50" s="25"/>
      <c r="E50" s="25"/>
      <c r="F50" s="25"/>
    </row>
    <row r="51" spans="1:6" ht="15.75" customHeight="1" x14ac:dyDescent="0.2">
      <c r="A51" s="25"/>
      <c r="B51" s="25"/>
      <c r="C51" s="25"/>
      <c r="D51" s="25"/>
      <c r="E51" s="25"/>
      <c r="F51" s="25"/>
    </row>
    <row r="52" spans="1:6" ht="15.75" customHeight="1" x14ac:dyDescent="0.2">
      <c r="A52" s="25"/>
      <c r="B52" s="25"/>
      <c r="C52" s="25"/>
      <c r="D52" s="25"/>
      <c r="E52" s="25"/>
      <c r="F52" s="25"/>
    </row>
    <row r="53" spans="1:6" ht="15.75" customHeight="1" x14ac:dyDescent="0.2">
      <c r="A53" s="25"/>
      <c r="B53" s="25"/>
      <c r="C53" s="25"/>
      <c r="D53" s="25"/>
      <c r="E53" s="25"/>
      <c r="F53" s="25"/>
    </row>
    <row r="54" spans="1:6" ht="15.75" customHeight="1" x14ac:dyDescent="0.2">
      <c r="A54" s="25"/>
      <c r="B54" s="25"/>
      <c r="C54" s="25"/>
      <c r="D54" s="25"/>
      <c r="E54" s="25"/>
      <c r="F54" s="25"/>
    </row>
    <row r="55" spans="1:6" ht="15.75" customHeight="1" x14ac:dyDescent="0.2">
      <c r="A55" s="25"/>
      <c r="B55" s="25"/>
      <c r="C55" s="25"/>
      <c r="D55" s="25"/>
      <c r="E55" s="25"/>
      <c r="F55" s="25"/>
    </row>
    <row r="56" spans="1:6" ht="15.75" customHeight="1" x14ac:dyDescent="0.2">
      <c r="A56" s="25"/>
      <c r="B56" s="25"/>
      <c r="C56" s="25"/>
      <c r="D56" s="25"/>
      <c r="E56" s="25"/>
      <c r="F56" s="25"/>
    </row>
    <row r="57" spans="1:6" ht="15.75" customHeight="1" x14ac:dyDescent="0.2">
      <c r="A57" s="25"/>
      <c r="B57" s="25"/>
      <c r="C57" s="25"/>
      <c r="D57" s="25"/>
      <c r="E57" s="25"/>
      <c r="F57" s="25"/>
    </row>
    <row r="58" spans="1:6" ht="15.75" customHeight="1" x14ac:dyDescent="0.2">
      <c r="A58" s="25"/>
      <c r="B58" s="25"/>
      <c r="C58" s="25"/>
      <c r="D58" s="25"/>
      <c r="E58" s="25"/>
      <c r="F58" s="25"/>
    </row>
    <row r="59" spans="1:6" ht="15.75" customHeight="1" x14ac:dyDescent="0.2">
      <c r="A59" s="25"/>
      <c r="B59" s="25"/>
      <c r="C59" s="25"/>
      <c r="D59" s="25"/>
      <c r="E59" s="25"/>
      <c r="F59" s="25"/>
    </row>
    <row r="60" spans="1:6" ht="15.75" customHeight="1" x14ac:dyDescent="0.2">
      <c r="A60" s="25"/>
      <c r="B60" s="25"/>
      <c r="C60" s="25"/>
      <c r="D60" s="25"/>
      <c r="E60" s="25"/>
      <c r="F60" s="25"/>
    </row>
    <row r="61" spans="1:6" ht="15.75" customHeight="1" x14ac:dyDescent="0.2">
      <c r="A61" s="25"/>
      <c r="B61" s="25"/>
      <c r="C61" s="25"/>
      <c r="D61" s="25"/>
      <c r="E61" s="25"/>
      <c r="F61" s="25"/>
    </row>
    <row r="62" spans="1:6" ht="15.75" customHeight="1" x14ac:dyDescent="0.2">
      <c r="A62" s="25"/>
      <c r="B62" s="25"/>
      <c r="C62" s="25"/>
      <c r="D62" s="25"/>
      <c r="E62" s="25"/>
      <c r="F62" s="25"/>
    </row>
    <row r="63" spans="1:6" ht="15.75" customHeight="1" x14ac:dyDescent="0.2">
      <c r="A63" s="25"/>
      <c r="B63" s="25"/>
      <c r="C63" s="25"/>
      <c r="D63" s="25"/>
      <c r="E63" s="25"/>
      <c r="F63" s="25"/>
    </row>
    <row r="64" spans="1:6" ht="15.75" customHeight="1" x14ac:dyDescent="0.2">
      <c r="A64" s="25"/>
      <c r="B64" s="25"/>
      <c r="C64" s="25"/>
      <c r="D64" s="25"/>
      <c r="E64" s="25"/>
      <c r="F64" s="25"/>
    </row>
    <row r="65" spans="1:6" ht="15.75" customHeight="1" x14ac:dyDescent="0.2">
      <c r="A65" s="25"/>
      <c r="B65" s="25"/>
      <c r="C65" s="25"/>
      <c r="D65" s="25"/>
      <c r="E65" s="25"/>
      <c r="F65" s="25"/>
    </row>
    <row r="66" spans="1:6" ht="15.75" customHeight="1" x14ac:dyDescent="0.2">
      <c r="A66" s="25"/>
      <c r="B66" s="25"/>
      <c r="C66" s="25"/>
      <c r="D66" s="25"/>
      <c r="E66" s="25"/>
      <c r="F66" s="25"/>
    </row>
    <row r="67" spans="1:6" ht="15.75" customHeight="1" x14ac:dyDescent="0.2">
      <c r="A67" s="25"/>
      <c r="B67" s="25"/>
      <c r="C67" s="25"/>
      <c r="D67" s="25"/>
      <c r="E67" s="25"/>
      <c r="F67" s="25"/>
    </row>
    <row r="68" spans="1:6" ht="15.75" customHeight="1" x14ac:dyDescent="0.2">
      <c r="A68" s="25"/>
      <c r="B68" s="25"/>
      <c r="C68" s="25"/>
      <c r="D68" s="25"/>
      <c r="E68" s="25"/>
      <c r="F68" s="25"/>
    </row>
    <row r="69" spans="1:6" ht="15.75" customHeight="1" x14ac:dyDescent="0.2">
      <c r="A69" s="25"/>
      <c r="B69" s="25"/>
      <c r="C69" s="25"/>
      <c r="D69" s="25"/>
      <c r="E69" s="25"/>
      <c r="F69" s="25"/>
    </row>
    <row r="70" spans="1:6" ht="15.75" customHeight="1" x14ac:dyDescent="0.2">
      <c r="A70" s="25"/>
      <c r="B70" s="25"/>
      <c r="C70" s="25"/>
      <c r="D70" s="25"/>
      <c r="E70" s="25"/>
      <c r="F70" s="25"/>
    </row>
    <row r="71" spans="1:6" ht="15.75" customHeight="1" x14ac:dyDescent="0.2">
      <c r="A71" s="25"/>
      <c r="B71" s="25"/>
      <c r="C71" s="25"/>
      <c r="D71" s="25"/>
      <c r="E71" s="25"/>
      <c r="F71" s="25"/>
    </row>
    <row r="72" spans="1:6" ht="15.75" customHeight="1" x14ac:dyDescent="0.2">
      <c r="A72" s="25"/>
      <c r="B72" s="25"/>
      <c r="C72" s="25"/>
      <c r="D72" s="25"/>
      <c r="E72" s="25"/>
      <c r="F72" s="25"/>
    </row>
    <row r="73" spans="1:6" ht="15.75" customHeight="1" x14ac:dyDescent="0.2">
      <c r="A73" s="25"/>
      <c r="B73" s="25"/>
      <c r="C73" s="25"/>
      <c r="D73" s="25"/>
      <c r="E73" s="25"/>
      <c r="F73" s="25"/>
    </row>
    <row r="74" spans="1:6" ht="15.75" customHeight="1" x14ac:dyDescent="0.2">
      <c r="A74" s="25"/>
      <c r="B74" s="25"/>
      <c r="C74" s="25"/>
      <c r="D74" s="25"/>
      <c r="E74" s="25"/>
      <c r="F74" s="25"/>
    </row>
    <row r="75" spans="1:6" ht="15.75" customHeight="1" x14ac:dyDescent="0.2">
      <c r="A75" s="25"/>
      <c r="B75" s="25"/>
      <c r="C75" s="25"/>
      <c r="D75" s="25"/>
      <c r="E75" s="25"/>
      <c r="F75" s="25"/>
    </row>
    <row r="76" spans="1:6" ht="15.75" customHeight="1" x14ac:dyDescent="0.2">
      <c r="A76" s="25"/>
      <c r="B76" s="25"/>
      <c r="C76" s="25"/>
      <c r="D76" s="25"/>
      <c r="E76" s="25"/>
      <c r="F76" s="25"/>
    </row>
    <row r="77" spans="1:6" ht="15.75" customHeight="1" x14ac:dyDescent="0.2">
      <c r="A77" s="25"/>
      <c r="B77" s="25"/>
      <c r="C77" s="25"/>
      <c r="D77" s="25"/>
      <c r="E77" s="25"/>
      <c r="F77" s="25"/>
    </row>
    <row r="78" spans="1:6" ht="15.75" customHeight="1" x14ac:dyDescent="0.2">
      <c r="A78" s="25"/>
      <c r="B78" s="25"/>
      <c r="C78" s="25"/>
      <c r="D78" s="25"/>
      <c r="E78" s="25"/>
      <c r="F78" s="25"/>
    </row>
    <row r="79" spans="1:6" ht="15.75" customHeight="1" x14ac:dyDescent="0.2">
      <c r="A79" s="25"/>
      <c r="B79" s="25"/>
      <c r="C79" s="25"/>
      <c r="D79" s="25"/>
      <c r="E79" s="25"/>
      <c r="F79" s="25"/>
    </row>
    <row r="80" spans="1:6" ht="15.75" customHeight="1" x14ac:dyDescent="0.2">
      <c r="A80" s="25"/>
      <c r="B80" s="25"/>
      <c r="C80" s="25"/>
      <c r="D80" s="25"/>
      <c r="E80" s="25"/>
      <c r="F80" s="25"/>
    </row>
    <row r="81" spans="1:6" ht="15.75" customHeight="1" x14ac:dyDescent="0.2">
      <c r="A81" s="25"/>
      <c r="B81" s="25"/>
      <c r="C81" s="25"/>
      <c r="D81" s="25"/>
      <c r="E81" s="25"/>
      <c r="F81" s="25"/>
    </row>
    <row r="82" spans="1:6" ht="15.75" customHeight="1" x14ac:dyDescent="0.2">
      <c r="A82" s="25"/>
      <c r="B82" s="25"/>
      <c r="C82" s="25"/>
      <c r="D82" s="25"/>
      <c r="E82" s="25"/>
      <c r="F82" s="25"/>
    </row>
    <row r="83" spans="1:6" ht="15.75" customHeight="1" x14ac:dyDescent="0.2">
      <c r="A83" s="25"/>
      <c r="B83" s="25"/>
      <c r="C83" s="25"/>
      <c r="D83" s="25"/>
      <c r="E83" s="25"/>
      <c r="F83" s="25"/>
    </row>
    <row r="84" spans="1:6" ht="15.75" customHeight="1" x14ac:dyDescent="0.2">
      <c r="A84" s="25"/>
      <c r="B84" s="25"/>
      <c r="C84" s="25"/>
      <c r="D84" s="25"/>
      <c r="E84" s="25"/>
      <c r="F84" s="25"/>
    </row>
    <row r="85" spans="1:6" ht="15.75" customHeight="1" x14ac:dyDescent="0.2">
      <c r="A85" s="25"/>
      <c r="B85" s="25"/>
      <c r="C85" s="25"/>
      <c r="D85" s="25"/>
      <c r="E85" s="25"/>
      <c r="F85" s="25"/>
    </row>
    <row r="86" spans="1:6" ht="15.75" customHeight="1" x14ac:dyDescent="0.2">
      <c r="A86" s="25"/>
      <c r="B86" s="25"/>
      <c r="C86" s="25"/>
      <c r="D86" s="25"/>
      <c r="E86" s="25"/>
      <c r="F86" s="25"/>
    </row>
    <row r="87" spans="1:6" ht="15.75" customHeight="1" x14ac:dyDescent="0.2">
      <c r="A87" s="25"/>
      <c r="B87" s="25"/>
      <c r="C87" s="25"/>
      <c r="D87" s="25"/>
      <c r="E87" s="25"/>
      <c r="F87" s="25"/>
    </row>
    <row r="88" spans="1:6" ht="15.75" customHeight="1" x14ac:dyDescent="0.2">
      <c r="A88" s="25"/>
      <c r="B88" s="25"/>
      <c r="C88" s="25"/>
      <c r="D88" s="25"/>
      <c r="E88" s="25"/>
      <c r="F88" s="25"/>
    </row>
    <row r="89" spans="1:6" ht="15.75" customHeight="1" x14ac:dyDescent="0.2">
      <c r="A89" s="25"/>
      <c r="B89" s="25"/>
      <c r="C89" s="25"/>
      <c r="D89" s="25"/>
      <c r="E89" s="25"/>
      <c r="F89" s="25"/>
    </row>
    <row r="90" spans="1:6" ht="15.75" customHeight="1" x14ac:dyDescent="0.2">
      <c r="A90" s="25"/>
      <c r="B90" s="25"/>
      <c r="C90" s="25"/>
      <c r="D90" s="25"/>
      <c r="E90" s="25"/>
      <c r="F90" s="25"/>
    </row>
    <row r="91" spans="1:6" ht="15.75" customHeight="1" x14ac:dyDescent="0.2">
      <c r="A91" s="25"/>
      <c r="B91" s="25"/>
      <c r="C91" s="25"/>
      <c r="D91" s="25"/>
      <c r="E91" s="25"/>
      <c r="F91" s="25"/>
    </row>
    <row r="92" spans="1:6" ht="15.75" customHeight="1" x14ac:dyDescent="0.2">
      <c r="A92" s="25"/>
      <c r="B92" s="25"/>
      <c r="C92" s="25"/>
      <c r="D92" s="25"/>
      <c r="E92" s="25"/>
      <c r="F92" s="25"/>
    </row>
    <row r="93" spans="1:6" ht="15.75" customHeight="1" x14ac:dyDescent="0.2">
      <c r="A93" s="25"/>
      <c r="B93" s="25"/>
      <c r="C93" s="25"/>
      <c r="D93" s="25"/>
      <c r="E93" s="25"/>
      <c r="F93" s="25"/>
    </row>
    <row r="94" spans="1:6" ht="15.75" customHeight="1" x14ac:dyDescent="0.2">
      <c r="A94" s="25"/>
      <c r="B94" s="25"/>
      <c r="C94" s="25"/>
      <c r="D94" s="25"/>
      <c r="E94" s="25"/>
      <c r="F94" s="25"/>
    </row>
    <row r="95" spans="1:6" ht="15.75" customHeight="1" x14ac:dyDescent="0.2">
      <c r="A95" s="25"/>
      <c r="B95" s="25"/>
      <c r="C95" s="25"/>
      <c r="D95" s="25"/>
      <c r="E95" s="25"/>
      <c r="F95" s="25"/>
    </row>
    <row r="96" spans="1:6" ht="15.75" customHeight="1" x14ac:dyDescent="0.2">
      <c r="A96" s="25"/>
      <c r="B96" s="25"/>
      <c r="C96" s="25"/>
      <c r="D96" s="25"/>
      <c r="E96" s="25"/>
      <c r="F96" s="25"/>
    </row>
    <row r="97" spans="1:6" ht="15.75" customHeight="1" x14ac:dyDescent="0.2">
      <c r="A97" s="25"/>
      <c r="B97" s="25"/>
      <c r="C97" s="25"/>
      <c r="D97" s="25"/>
      <c r="E97" s="25"/>
      <c r="F97" s="25"/>
    </row>
    <row r="98" spans="1:6" ht="15.75" customHeight="1" x14ac:dyDescent="0.2">
      <c r="A98" s="25"/>
      <c r="B98" s="25"/>
      <c r="C98" s="25"/>
      <c r="D98" s="25"/>
      <c r="E98" s="25"/>
      <c r="F98" s="25"/>
    </row>
    <row r="99" spans="1:6" ht="15.75" customHeight="1" x14ac:dyDescent="0.2">
      <c r="A99" s="25"/>
      <c r="B99" s="25"/>
      <c r="C99" s="25"/>
      <c r="D99" s="25"/>
      <c r="E99" s="25"/>
      <c r="F99" s="25"/>
    </row>
    <row r="100" spans="1:6" ht="15.75" customHeight="1" x14ac:dyDescent="0.2">
      <c r="A100" s="25"/>
      <c r="B100" s="25"/>
      <c r="C100" s="25"/>
      <c r="D100" s="25"/>
      <c r="E100" s="25"/>
      <c r="F100" s="25"/>
    </row>
    <row r="101" spans="1:6" ht="15.75" customHeight="1" x14ac:dyDescent="0.2">
      <c r="A101" s="25"/>
      <c r="B101" s="25"/>
      <c r="C101" s="25"/>
      <c r="D101" s="25"/>
      <c r="E101" s="25"/>
      <c r="F101" s="25"/>
    </row>
    <row r="102" spans="1:6" ht="15.75" customHeight="1" x14ac:dyDescent="0.2">
      <c r="A102" s="25"/>
      <c r="B102" s="25"/>
      <c r="C102" s="25"/>
      <c r="D102" s="25"/>
      <c r="E102" s="25"/>
      <c r="F102" s="25"/>
    </row>
    <row r="103" spans="1:6" ht="15.75" customHeight="1" x14ac:dyDescent="0.2">
      <c r="A103" s="25"/>
      <c r="B103" s="25"/>
      <c r="C103" s="25"/>
      <c r="D103" s="25"/>
      <c r="E103" s="25"/>
      <c r="F103" s="25"/>
    </row>
    <row r="104" spans="1:6" ht="15.75" customHeight="1" x14ac:dyDescent="0.2">
      <c r="A104" s="25"/>
      <c r="B104" s="25"/>
      <c r="C104" s="25"/>
      <c r="D104" s="25"/>
      <c r="E104" s="25"/>
      <c r="F104" s="25"/>
    </row>
    <row r="105" spans="1:6" ht="15.75" customHeight="1" x14ac:dyDescent="0.2">
      <c r="A105" s="25"/>
      <c r="B105" s="25"/>
      <c r="C105" s="25"/>
      <c r="D105" s="25"/>
      <c r="E105" s="25"/>
      <c r="F105" s="25"/>
    </row>
    <row r="106" spans="1:6" ht="15.75" customHeight="1" x14ac:dyDescent="0.2">
      <c r="A106" s="25"/>
      <c r="B106" s="25"/>
      <c r="C106" s="25"/>
      <c r="D106" s="25"/>
      <c r="E106" s="25"/>
      <c r="F106" s="25"/>
    </row>
    <row r="107" spans="1:6" ht="15.75" customHeight="1" x14ac:dyDescent="0.2">
      <c r="A107" s="25"/>
      <c r="B107" s="25"/>
      <c r="C107" s="25"/>
      <c r="D107" s="25"/>
      <c r="E107" s="25"/>
      <c r="F107" s="25"/>
    </row>
    <row r="108" spans="1:6" ht="15.75" customHeight="1" x14ac:dyDescent="0.2">
      <c r="A108" s="25"/>
      <c r="B108" s="25"/>
      <c r="C108" s="25"/>
      <c r="D108" s="25"/>
      <c r="E108" s="25"/>
      <c r="F108" s="25"/>
    </row>
    <row r="109" spans="1:6" ht="15.75" customHeight="1" x14ac:dyDescent="0.2">
      <c r="A109" s="25"/>
      <c r="B109" s="25"/>
      <c r="C109" s="25"/>
      <c r="D109" s="25"/>
      <c r="E109" s="25"/>
      <c r="F109" s="25"/>
    </row>
    <row r="110" spans="1:6" ht="15.75" customHeight="1" x14ac:dyDescent="0.2">
      <c r="A110" s="25"/>
      <c r="B110" s="25"/>
      <c r="C110" s="25"/>
      <c r="D110" s="25"/>
      <c r="E110" s="25"/>
      <c r="F110" s="25"/>
    </row>
    <row r="111" spans="1:6" ht="15.75" customHeight="1" x14ac:dyDescent="0.2">
      <c r="A111" s="25"/>
      <c r="B111" s="25"/>
      <c r="C111" s="25"/>
      <c r="D111" s="25"/>
      <c r="E111" s="25"/>
      <c r="F111" s="25"/>
    </row>
    <row r="112" spans="1:6" ht="15.75" customHeight="1" x14ac:dyDescent="0.2">
      <c r="A112" s="25"/>
      <c r="B112" s="25"/>
      <c r="C112" s="25"/>
      <c r="D112" s="25"/>
      <c r="E112" s="25"/>
      <c r="F112" s="25"/>
    </row>
    <row r="113" spans="1:6" ht="15.75" customHeight="1" x14ac:dyDescent="0.2">
      <c r="A113" s="25"/>
      <c r="B113" s="25"/>
      <c r="C113" s="25"/>
      <c r="D113" s="25"/>
      <c r="E113" s="25"/>
      <c r="F113" s="25"/>
    </row>
    <row r="114" spans="1:6" ht="15.75" customHeight="1" x14ac:dyDescent="0.2">
      <c r="A114" s="25"/>
      <c r="B114" s="25"/>
      <c r="C114" s="25"/>
      <c r="D114" s="25"/>
      <c r="E114" s="25"/>
      <c r="F114" s="25"/>
    </row>
    <row r="115" spans="1:6" ht="15.75" customHeight="1" x14ac:dyDescent="0.2">
      <c r="A115" s="25"/>
      <c r="B115" s="25"/>
      <c r="C115" s="25"/>
      <c r="D115" s="25"/>
      <c r="E115" s="25"/>
      <c r="F115" s="25"/>
    </row>
    <row r="116" spans="1:6" ht="15.75" customHeight="1" x14ac:dyDescent="0.2">
      <c r="A116" s="25"/>
      <c r="B116" s="25"/>
      <c r="C116" s="25"/>
      <c r="D116" s="25"/>
      <c r="E116" s="25"/>
      <c r="F116" s="25"/>
    </row>
    <row r="117" spans="1:6" ht="15.75" customHeight="1" x14ac:dyDescent="0.2">
      <c r="A117" s="25"/>
      <c r="B117" s="25"/>
      <c r="C117" s="25"/>
      <c r="D117" s="25"/>
      <c r="E117" s="25"/>
      <c r="F117" s="25"/>
    </row>
    <row r="118" spans="1:6" ht="15.75" customHeight="1" x14ac:dyDescent="0.2">
      <c r="A118" s="25"/>
      <c r="B118" s="25"/>
      <c r="C118" s="25"/>
      <c r="D118" s="25"/>
      <c r="E118" s="25"/>
      <c r="F118" s="25"/>
    </row>
    <row r="119" spans="1:6" ht="15.75" customHeight="1" x14ac:dyDescent="0.2">
      <c r="A119" s="25"/>
      <c r="B119" s="25"/>
      <c r="C119" s="25"/>
      <c r="D119" s="25"/>
      <c r="E119" s="25"/>
      <c r="F119" s="25"/>
    </row>
    <row r="120" spans="1:6" ht="15.75" customHeight="1" x14ac:dyDescent="0.2">
      <c r="A120" s="25"/>
      <c r="B120" s="25"/>
      <c r="C120" s="25"/>
      <c r="D120" s="25"/>
      <c r="E120" s="25"/>
      <c r="F120" s="25"/>
    </row>
    <row r="121" spans="1:6" ht="15.75" customHeight="1" x14ac:dyDescent="0.2">
      <c r="A121" s="25"/>
      <c r="B121" s="25"/>
      <c r="C121" s="25"/>
      <c r="D121" s="25"/>
      <c r="E121" s="25"/>
      <c r="F121" s="25"/>
    </row>
    <row r="122" spans="1:6" ht="15.75" customHeight="1" x14ac:dyDescent="0.2">
      <c r="A122" s="25"/>
      <c r="B122" s="25"/>
      <c r="C122" s="25"/>
      <c r="D122" s="25"/>
      <c r="E122" s="25"/>
      <c r="F122" s="25"/>
    </row>
    <row r="123" spans="1:6" ht="15.75" customHeight="1" x14ac:dyDescent="0.2">
      <c r="A123" s="25"/>
      <c r="B123" s="25"/>
      <c r="C123" s="25"/>
      <c r="D123" s="25"/>
      <c r="E123" s="25"/>
      <c r="F123" s="25"/>
    </row>
    <row r="124" spans="1:6" ht="15.75" customHeight="1" x14ac:dyDescent="0.2">
      <c r="A124" s="25"/>
      <c r="B124" s="25"/>
      <c r="C124" s="25"/>
      <c r="D124" s="25"/>
      <c r="E124" s="25"/>
      <c r="F124" s="25"/>
    </row>
    <row r="125" spans="1:6" ht="15.75" customHeight="1" x14ac:dyDescent="0.2">
      <c r="A125" s="25"/>
      <c r="B125" s="25"/>
      <c r="C125" s="25"/>
      <c r="D125" s="25"/>
      <c r="E125" s="25"/>
      <c r="F125" s="25"/>
    </row>
    <row r="126" spans="1:6" ht="15.75" customHeight="1" x14ac:dyDescent="0.2">
      <c r="A126" s="25"/>
      <c r="B126" s="25"/>
      <c r="C126" s="25"/>
      <c r="D126" s="25"/>
      <c r="E126" s="25"/>
      <c r="F126" s="25"/>
    </row>
    <row r="127" spans="1:6" ht="15.75" customHeight="1" x14ac:dyDescent="0.2">
      <c r="A127" s="25"/>
      <c r="B127" s="25"/>
      <c r="C127" s="25"/>
      <c r="D127" s="25"/>
      <c r="E127" s="25"/>
      <c r="F127" s="25"/>
    </row>
    <row r="128" spans="1:6" ht="15.75" customHeight="1" x14ac:dyDescent="0.2">
      <c r="A128" s="25"/>
      <c r="B128" s="25"/>
      <c r="C128" s="25"/>
      <c r="D128" s="25"/>
      <c r="E128" s="25"/>
      <c r="F128" s="25"/>
    </row>
    <row r="129" spans="1:6" ht="15.75" customHeight="1" x14ac:dyDescent="0.2">
      <c r="A129" s="25"/>
      <c r="B129" s="25"/>
      <c r="C129" s="25"/>
      <c r="D129" s="25"/>
      <c r="E129" s="25"/>
      <c r="F129" s="25"/>
    </row>
    <row r="130" spans="1:6" ht="15.75" customHeight="1" x14ac:dyDescent="0.2">
      <c r="A130" s="25"/>
      <c r="B130" s="25"/>
      <c r="C130" s="25"/>
      <c r="D130" s="25"/>
      <c r="E130" s="25"/>
      <c r="F130" s="25"/>
    </row>
    <row r="131" spans="1:6" ht="15.75" customHeight="1" x14ac:dyDescent="0.2">
      <c r="A131" s="25"/>
      <c r="B131" s="25"/>
      <c r="C131" s="25"/>
      <c r="D131" s="25"/>
      <c r="E131" s="25"/>
      <c r="F131" s="25"/>
    </row>
    <row r="132" spans="1:6" ht="15.75" customHeight="1" x14ac:dyDescent="0.2">
      <c r="A132" s="25"/>
      <c r="B132" s="25"/>
      <c r="C132" s="25"/>
      <c r="D132" s="25"/>
      <c r="E132" s="25"/>
      <c r="F132" s="25"/>
    </row>
    <row r="133" spans="1:6" ht="15.75" customHeight="1" x14ac:dyDescent="0.2">
      <c r="A133" s="25"/>
      <c r="B133" s="25"/>
      <c r="C133" s="25"/>
      <c r="D133" s="25"/>
      <c r="E133" s="25"/>
      <c r="F133" s="25"/>
    </row>
    <row r="134" spans="1:6" ht="15.75" customHeight="1" x14ac:dyDescent="0.2">
      <c r="A134" s="25"/>
      <c r="B134" s="25"/>
      <c r="C134" s="25"/>
      <c r="D134" s="25"/>
      <c r="E134" s="25"/>
      <c r="F134" s="25"/>
    </row>
    <row r="135" spans="1:6" ht="15.75" customHeight="1" x14ac:dyDescent="0.2">
      <c r="A135" s="25"/>
      <c r="B135" s="25"/>
      <c r="C135" s="25"/>
      <c r="D135" s="25"/>
      <c r="E135" s="25"/>
      <c r="F135" s="25"/>
    </row>
    <row r="136" spans="1:6" ht="15.75" customHeight="1" x14ac:dyDescent="0.2">
      <c r="A136" s="25"/>
      <c r="B136" s="25"/>
      <c r="C136" s="25"/>
      <c r="D136" s="25"/>
      <c r="E136" s="25"/>
      <c r="F136" s="25"/>
    </row>
    <row r="137" spans="1:6" ht="15.75" customHeight="1" x14ac:dyDescent="0.2">
      <c r="A137" s="25"/>
      <c r="B137" s="25"/>
      <c r="C137" s="25"/>
      <c r="D137" s="25"/>
      <c r="E137" s="25"/>
      <c r="F137" s="25"/>
    </row>
    <row r="138" spans="1:6" ht="15.75" customHeight="1" x14ac:dyDescent="0.2">
      <c r="A138" s="25"/>
      <c r="B138" s="25"/>
      <c r="C138" s="25"/>
      <c r="D138" s="25"/>
      <c r="E138" s="25"/>
      <c r="F138" s="25"/>
    </row>
    <row r="139" spans="1:6" ht="15.75" customHeight="1" x14ac:dyDescent="0.2">
      <c r="A139" s="25"/>
      <c r="B139" s="25"/>
      <c r="C139" s="25"/>
      <c r="D139" s="25"/>
      <c r="E139" s="25"/>
      <c r="F139" s="25"/>
    </row>
    <row r="140" spans="1:6" ht="15.75" customHeight="1" x14ac:dyDescent="0.2">
      <c r="A140" s="25"/>
      <c r="B140" s="25"/>
      <c r="C140" s="25"/>
      <c r="D140" s="25"/>
      <c r="E140" s="25"/>
      <c r="F140" s="25"/>
    </row>
    <row r="141" spans="1:6" ht="15.75" customHeight="1" x14ac:dyDescent="0.2">
      <c r="A141" s="25"/>
      <c r="B141" s="25"/>
      <c r="C141" s="25"/>
      <c r="D141" s="25"/>
      <c r="E141" s="25"/>
      <c r="F141" s="25"/>
    </row>
    <row r="142" spans="1:6" ht="15.75" customHeight="1" x14ac:dyDescent="0.2">
      <c r="A142" s="25"/>
      <c r="B142" s="25"/>
      <c r="C142" s="25"/>
      <c r="D142" s="25"/>
      <c r="E142" s="25"/>
      <c r="F142" s="25"/>
    </row>
    <row r="143" spans="1:6" ht="15.75" customHeight="1" x14ac:dyDescent="0.2">
      <c r="A143" s="25"/>
      <c r="B143" s="25"/>
      <c r="C143" s="25"/>
      <c r="D143" s="25"/>
      <c r="E143" s="25"/>
      <c r="F143" s="25"/>
    </row>
    <row r="144" spans="1:6" ht="15.75" customHeight="1" x14ac:dyDescent="0.2">
      <c r="A144" s="25"/>
      <c r="B144" s="25"/>
      <c r="C144" s="25"/>
      <c r="D144" s="25"/>
      <c r="E144" s="25"/>
      <c r="F144" s="25"/>
    </row>
    <row r="145" spans="1:6" ht="15.75" customHeight="1" x14ac:dyDescent="0.2">
      <c r="A145" s="25"/>
      <c r="B145" s="25"/>
      <c r="C145" s="25"/>
      <c r="D145" s="25"/>
      <c r="E145" s="25"/>
      <c r="F145" s="25"/>
    </row>
    <row r="146" spans="1:6" ht="15.75" customHeight="1" x14ac:dyDescent="0.2">
      <c r="A146" s="25"/>
      <c r="B146" s="25"/>
      <c r="C146" s="25"/>
      <c r="D146" s="25"/>
      <c r="E146" s="25"/>
      <c r="F146" s="25"/>
    </row>
    <row r="147" spans="1:6" ht="15.75" customHeight="1" x14ac:dyDescent="0.2">
      <c r="A147" s="25"/>
      <c r="B147" s="25"/>
      <c r="C147" s="25"/>
      <c r="D147" s="25"/>
      <c r="E147" s="25"/>
      <c r="F147" s="25"/>
    </row>
    <row r="148" spans="1:6" ht="15.75" customHeight="1" x14ac:dyDescent="0.2">
      <c r="A148" s="25"/>
      <c r="B148" s="25"/>
      <c r="C148" s="25"/>
      <c r="D148" s="25"/>
      <c r="E148" s="25"/>
      <c r="F148" s="25"/>
    </row>
    <row r="149" spans="1:6" ht="15.75" customHeight="1" x14ac:dyDescent="0.2">
      <c r="A149" s="25"/>
      <c r="B149" s="25"/>
      <c r="C149" s="25"/>
      <c r="D149" s="25"/>
      <c r="E149" s="25"/>
      <c r="F149" s="25"/>
    </row>
    <row r="150" spans="1:6" ht="15.75" customHeight="1" x14ac:dyDescent="0.2">
      <c r="A150" s="25"/>
      <c r="B150" s="25"/>
      <c r="C150" s="25"/>
      <c r="D150" s="25"/>
      <c r="E150" s="25"/>
      <c r="F150" s="25"/>
    </row>
    <row r="151" spans="1:6" ht="15.75" customHeight="1" x14ac:dyDescent="0.2">
      <c r="A151" s="25"/>
      <c r="B151" s="25"/>
      <c r="C151" s="25"/>
      <c r="D151" s="25"/>
      <c r="E151" s="25"/>
      <c r="F151" s="25"/>
    </row>
    <row r="152" spans="1:6" ht="15.75" customHeight="1" x14ac:dyDescent="0.2">
      <c r="A152" s="25"/>
      <c r="B152" s="25"/>
      <c r="C152" s="25"/>
      <c r="D152" s="25"/>
      <c r="E152" s="25"/>
      <c r="F152" s="25"/>
    </row>
    <row r="153" spans="1:6" ht="15.75" customHeight="1" x14ac:dyDescent="0.2">
      <c r="A153" s="25"/>
      <c r="B153" s="25"/>
      <c r="C153" s="25"/>
      <c r="D153" s="25"/>
      <c r="E153" s="25"/>
      <c r="F153" s="25"/>
    </row>
    <row r="154" spans="1:6" ht="15.75" customHeight="1" x14ac:dyDescent="0.2">
      <c r="A154" s="25"/>
      <c r="B154" s="25"/>
      <c r="C154" s="25"/>
      <c r="D154" s="25"/>
      <c r="E154" s="25"/>
      <c r="F154" s="25"/>
    </row>
    <row r="155" spans="1:6" ht="15.75" customHeight="1" x14ac:dyDescent="0.2">
      <c r="A155" s="25"/>
      <c r="B155" s="25"/>
      <c r="C155" s="25"/>
      <c r="D155" s="25"/>
      <c r="E155" s="25"/>
      <c r="F155" s="25"/>
    </row>
    <row r="156" spans="1:6" ht="15.75" customHeight="1" x14ac:dyDescent="0.2">
      <c r="A156" s="25"/>
      <c r="B156" s="25"/>
      <c r="C156" s="25"/>
      <c r="D156" s="25"/>
      <c r="E156" s="25"/>
      <c r="F156" s="25"/>
    </row>
    <row r="157" spans="1:6" ht="15.75" customHeight="1" x14ac:dyDescent="0.2">
      <c r="A157" s="25"/>
      <c r="B157" s="25"/>
      <c r="C157" s="25"/>
      <c r="D157" s="25"/>
      <c r="E157" s="25"/>
      <c r="F157" s="25"/>
    </row>
    <row r="158" spans="1:6" ht="15.75" customHeight="1" x14ac:dyDescent="0.2">
      <c r="A158" s="25"/>
      <c r="B158" s="25"/>
      <c r="C158" s="25"/>
      <c r="D158" s="25"/>
      <c r="E158" s="25"/>
      <c r="F158" s="25"/>
    </row>
    <row r="159" spans="1:6" ht="15.75" customHeight="1" x14ac:dyDescent="0.2">
      <c r="A159" s="25"/>
      <c r="B159" s="25"/>
      <c r="C159" s="25"/>
      <c r="D159" s="25"/>
      <c r="E159" s="25"/>
      <c r="F159" s="25"/>
    </row>
    <row r="160" spans="1:6" ht="15.75" customHeight="1" x14ac:dyDescent="0.2">
      <c r="A160" s="25"/>
      <c r="B160" s="25"/>
      <c r="C160" s="25"/>
      <c r="D160" s="25"/>
      <c r="E160" s="25"/>
      <c r="F160" s="25"/>
    </row>
    <row r="161" spans="1:6" ht="15.75" customHeight="1" x14ac:dyDescent="0.2">
      <c r="A161" s="25"/>
      <c r="B161" s="25"/>
      <c r="C161" s="25"/>
      <c r="D161" s="25"/>
      <c r="E161" s="25"/>
      <c r="F161" s="25"/>
    </row>
    <row r="162" spans="1:6" ht="15.75" customHeight="1" x14ac:dyDescent="0.2">
      <c r="A162" s="25"/>
      <c r="B162" s="25"/>
      <c r="C162" s="25"/>
      <c r="D162" s="25"/>
      <c r="E162" s="25"/>
      <c r="F162" s="25"/>
    </row>
    <row r="163" spans="1:6" ht="15.75" customHeight="1" x14ac:dyDescent="0.2">
      <c r="A163" s="25"/>
      <c r="B163" s="25"/>
      <c r="C163" s="25"/>
      <c r="D163" s="25"/>
      <c r="E163" s="25"/>
      <c r="F163" s="25"/>
    </row>
    <row r="164" spans="1:6" ht="15.75" customHeight="1" x14ac:dyDescent="0.2">
      <c r="A164" s="25"/>
      <c r="B164" s="25"/>
      <c r="C164" s="25"/>
      <c r="D164" s="25"/>
      <c r="E164" s="25"/>
      <c r="F164" s="25"/>
    </row>
    <row r="165" spans="1:6" ht="15.75" customHeight="1" x14ac:dyDescent="0.2">
      <c r="A165" s="25"/>
      <c r="B165" s="25"/>
      <c r="C165" s="25"/>
      <c r="D165" s="25"/>
      <c r="E165" s="25"/>
      <c r="F165" s="25"/>
    </row>
    <row r="166" spans="1:6" ht="15.75" customHeight="1" x14ac:dyDescent="0.2">
      <c r="A166" s="25"/>
      <c r="B166" s="25"/>
      <c r="C166" s="25"/>
      <c r="D166" s="25"/>
      <c r="E166" s="25"/>
      <c r="F166" s="25"/>
    </row>
    <row r="167" spans="1:6" ht="15.75" customHeight="1" x14ac:dyDescent="0.2">
      <c r="A167" s="25"/>
      <c r="B167" s="25"/>
      <c r="C167" s="25"/>
      <c r="D167" s="25"/>
      <c r="E167" s="25"/>
      <c r="F167" s="25"/>
    </row>
    <row r="168" spans="1:6" ht="15.75" customHeight="1" x14ac:dyDescent="0.2">
      <c r="A168" s="25"/>
      <c r="B168" s="25"/>
      <c r="C168" s="25"/>
      <c r="D168" s="25"/>
      <c r="E168" s="25"/>
      <c r="F168" s="25"/>
    </row>
    <row r="169" spans="1:6" ht="15.75" customHeight="1" x14ac:dyDescent="0.2">
      <c r="A169" s="25"/>
      <c r="B169" s="25"/>
      <c r="C169" s="25"/>
      <c r="D169" s="25"/>
      <c r="E169" s="25"/>
      <c r="F169" s="25"/>
    </row>
    <row r="170" spans="1:6" ht="15.75" customHeight="1" x14ac:dyDescent="0.2">
      <c r="A170" s="25"/>
      <c r="B170" s="25"/>
      <c r="C170" s="25"/>
      <c r="D170" s="25"/>
      <c r="E170" s="25"/>
      <c r="F170" s="25"/>
    </row>
    <row r="171" spans="1:6" ht="15.75" customHeight="1" x14ac:dyDescent="0.2">
      <c r="A171" s="25"/>
      <c r="B171" s="25"/>
      <c r="C171" s="25"/>
      <c r="D171" s="25"/>
      <c r="E171" s="25"/>
      <c r="F171" s="25"/>
    </row>
    <row r="172" spans="1:6" ht="15.75" customHeight="1" x14ac:dyDescent="0.2">
      <c r="A172" s="25"/>
      <c r="B172" s="25"/>
      <c r="C172" s="25"/>
      <c r="D172" s="25"/>
      <c r="E172" s="25"/>
      <c r="F172" s="25"/>
    </row>
    <row r="173" spans="1:6" ht="15.75" customHeight="1" x14ac:dyDescent="0.2">
      <c r="A173" s="25"/>
      <c r="B173" s="25"/>
      <c r="C173" s="25"/>
      <c r="D173" s="25"/>
      <c r="E173" s="25"/>
      <c r="F173" s="25"/>
    </row>
    <row r="174" spans="1:6" ht="15.75" customHeight="1" x14ac:dyDescent="0.2">
      <c r="A174" s="25"/>
      <c r="B174" s="25"/>
      <c r="C174" s="25"/>
      <c r="D174" s="25"/>
      <c r="E174" s="25"/>
      <c r="F174" s="25"/>
    </row>
    <row r="175" spans="1:6" ht="15.75" customHeight="1" x14ac:dyDescent="0.2">
      <c r="A175" s="25"/>
      <c r="B175" s="25"/>
      <c r="C175" s="25"/>
      <c r="D175" s="25"/>
      <c r="E175" s="25"/>
      <c r="F175" s="25"/>
    </row>
    <row r="176" spans="1:6" ht="15.75" customHeight="1" x14ac:dyDescent="0.2">
      <c r="A176" s="25"/>
      <c r="B176" s="25"/>
      <c r="C176" s="25"/>
      <c r="D176" s="25"/>
      <c r="E176" s="25"/>
      <c r="F176" s="25"/>
    </row>
    <row r="177" spans="1:6" ht="15.75" customHeight="1" x14ac:dyDescent="0.2">
      <c r="A177" s="25"/>
      <c r="B177" s="25"/>
      <c r="C177" s="25"/>
      <c r="D177" s="25"/>
      <c r="E177" s="25"/>
      <c r="F177" s="25"/>
    </row>
    <row r="178" spans="1:6" ht="15.75" customHeight="1" x14ac:dyDescent="0.2">
      <c r="A178" s="25"/>
      <c r="B178" s="25"/>
      <c r="C178" s="25"/>
      <c r="D178" s="25"/>
      <c r="E178" s="25"/>
      <c r="F178" s="25"/>
    </row>
    <row r="179" spans="1:6" ht="15.75" customHeight="1" x14ac:dyDescent="0.2">
      <c r="A179" s="25"/>
      <c r="B179" s="25"/>
      <c r="C179" s="25"/>
      <c r="D179" s="25"/>
      <c r="E179" s="25"/>
      <c r="F179" s="25"/>
    </row>
    <row r="180" spans="1:6" ht="15.75" customHeight="1" x14ac:dyDescent="0.2">
      <c r="A180" s="25"/>
      <c r="B180" s="25"/>
      <c r="C180" s="25"/>
      <c r="D180" s="25"/>
      <c r="E180" s="25"/>
      <c r="F180" s="25"/>
    </row>
    <row r="181" spans="1:6" ht="15.75" customHeight="1" x14ac:dyDescent="0.2">
      <c r="A181" s="25"/>
      <c r="B181" s="25"/>
      <c r="C181" s="25"/>
      <c r="D181" s="25"/>
      <c r="E181" s="25"/>
      <c r="F181" s="25"/>
    </row>
    <row r="182" spans="1:6" ht="15.75" customHeight="1" x14ac:dyDescent="0.2">
      <c r="A182" s="25"/>
      <c r="B182" s="25"/>
      <c r="C182" s="25"/>
      <c r="D182" s="25"/>
      <c r="E182" s="25"/>
      <c r="F182" s="25"/>
    </row>
    <row r="183" spans="1:6" ht="15.75" customHeight="1" x14ac:dyDescent="0.2">
      <c r="A183" s="25"/>
      <c r="B183" s="25"/>
      <c r="C183" s="25"/>
      <c r="D183" s="25"/>
      <c r="E183" s="25"/>
      <c r="F183" s="25"/>
    </row>
    <row r="184" spans="1:6" ht="15.75" customHeight="1" x14ac:dyDescent="0.2">
      <c r="A184" s="25"/>
      <c r="B184" s="25"/>
      <c r="C184" s="25"/>
      <c r="D184" s="25"/>
      <c r="E184" s="25"/>
      <c r="F184" s="25"/>
    </row>
    <row r="185" spans="1:6" ht="15.75" customHeight="1" x14ac:dyDescent="0.2">
      <c r="A185" s="25"/>
      <c r="B185" s="25"/>
      <c r="C185" s="25"/>
      <c r="D185" s="25"/>
      <c r="E185" s="25"/>
      <c r="F185" s="25"/>
    </row>
    <row r="186" spans="1:6" ht="15.75" customHeight="1" x14ac:dyDescent="0.2">
      <c r="A186" s="25"/>
      <c r="B186" s="25"/>
      <c r="C186" s="25"/>
      <c r="D186" s="25"/>
      <c r="E186" s="25"/>
      <c r="F186" s="25"/>
    </row>
    <row r="187" spans="1:6" ht="15.75" customHeight="1" x14ac:dyDescent="0.2">
      <c r="A187" s="25"/>
      <c r="B187" s="25"/>
      <c r="C187" s="25"/>
      <c r="D187" s="25"/>
      <c r="E187" s="25"/>
      <c r="F187" s="25"/>
    </row>
    <row r="188" spans="1:6" ht="15.75" customHeight="1" x14ac:dyDescent="0.2">
      <c r="A188" s="25"/>
      <c r="B188" s="25"/>
      <c r="C188" s="25"/>
      <c r="D188" s="25"/>
      <c r="E188" s="25"/>
      <c r="F188" s="25"/>
    </row>
    <row r="189" spans="1:6" ht="15.75" customHeight="1" x14ac:dyDescent="0.2">
      <c r="A189" s="25"/>
      <c r="B189" s="25"/>
      <c r="C189" s="25"/>
      <c r="D189" s="25"/>
      <c r="E189" s="25"/>
      <c r="F189" s="25"/>
    </row>
    <row r="190" spans="1:6" ht="15.75" customHeight="1" x14ac:dyDescent="0.2">
      <c r="A190" s="25"/>
      <c r="B190" s="25"/>
      <c r="C190" s="25"/>
      <c r="D190" s="25"/>
      <c r="E190" s="25"/>
      <c r="F190" s="25"/>
    </row>
    <row r="191" spans="1:6" ht="15.75" customHeight="1" x14ac:dyDescent="0.2">
      <c r="A191" s="25"/>
      <c r="B191" s="25"/>
      <c r="C191" s="25"/>
      <c r="D191" s="25"/>
      <c r="E191" s="25"/>
      <c r="F191" s="25"/>
    </row>
    <row r="192" spans="1:6" ht="15.75" customHeight="1" x14ac:dyDescent="0.2">
      <c r="A192" s="25"/>
      <c r="B192" s="25"/>
      <c r="C192" s="25"/>
      <c r="D192" s="25"/>
      <c r="E192" s="25"/>
      <c r="F192" s="25"/>
    </row>
    <row r="193" spans="1:6" ht="15.75" customHeight="1" x14ac:dyDescent="0.2">
      <c r="A193" s="25"/>
      <c r="B193" s="25"/>
      <c r="C193" s="25"/>
      <c r="D193" s="25"/>
      <c r="E193" s="25"/>
      <c r="F193" s="25"/>
    </row>
    <row r="194" spans="1:6" ht="15.75" customHeight="1" x14ac:dyDescent="0.2">
      <c r="A194" s="25"/>
      <c r="B194" s="25"/>
      <c r="C194" s="25"/>
      <c r="D194" s="25"/>
      <c r="E194" s="25"/>
      <c r="F194" s="25"/>
    </row>
    <row r="195" spans="1:6" ht="15.75" customHeight="1" x14ac:dyDescent="0.2">
      <c r="A195" s="25"/>
      <c r="B195" s="25"/>
      <c r="C195" s="25"/>
      <c r="D195" s="25"/>
      <c r="E195" s="25"/>
      <c r="F195" s="25"/>
    </row>
    <row r="196" spans="1:6" ht="15.75" customHeight="1" x14ac:dyDescent="0.2">
      <c r="A196" s="25"/>
      <c r="B196" s="25"/>
      <c r="C196" s="25"/>
      <c r="D196" s="25"/>
      <c r="E196" s="25"/>
      <c r="F196" s="25"/>
    </row>
    <row r="197" spans="1:6" ht="15.75" customHeight="1" x14ac:dyDescent="0.2">
      <c r="A197" s="25"/>
      <c r="B197" s="25"/>
      <c r="C197" s="25"/>
      <c r="D197" s="25"/>
      <c r="E197" s="25"/>
      <c r="F197" s="25"/>
    </row>
    <row r="198" spans="1:6" ht="15.75" customHeight="1" x14ac:dyDescent="0.2">
      <c r="A198" s="25"/>
      <c r="B198" s="25"/>
      <c r="C198" s="25"/>
      <c r="D198" s="25"/>
      <c r="E198" s="25"/>
      <c r="F198" s="25"/>
    </row>
    <row r="199" spans="1:6" ht="15.75" customHeight="1" x14ac:dyDescent="0.2">
      <c r="A199" s="25"/>
      <c r="B199" s="25"/>
      <c r="C199" s="25"/>
      <c r="D199" s="25"/>
      <c r="E199" s="25"/>
      <c r="F199" s="25"/>
    </row>
    <row r="200" spans="1:6" ht="15.75" customHeight="1" x14ac:dyDescent="0.2">
      <c r="A200" s="25"/>
      <c r="B200" s="25"/>
      <c r="C200" s="25"/>
      <c r="D200" s="25"/>
      <c r="E200" s="25"/>
      <c r="F200" s="25"/>
    </row>
    <row r="201" spans="1:6" ht="15.75" customHeight="1" x14ac:dyDescent="0.2">
      <c r="A201" s="25"/>
      <c r="B201" s="25"/>
      <c r="C201" s="25"/>
      <c r="D201" s="25"/>
      <c r="E201" s="25"/>
      <c r="F201" s="25"/>
    </row>
    <row r="202" spans="1:6" ht="15.75" customHeight="1" x14ac:dyDescent="0.2">
      <c r="A202" s="25"/>
      <c r="B202" s="25"/>
      <c r="C202" s="25"/>
      <c r="D202" s="25"/>
      <c r="E202" s="25"/>
      <c r="F202" s="25"/>
    </row>
    <row r="203" spans="1:6" ht="15.75" customHeight="1" x14ac:dyDescent="0.2">
      <c r="A203" s="25"/>
      <c r="B203" s="25"/>
      <c r="C203" s="25"/>
      <c r="D203" s="25"/>
      <c r="E203" s="25"/>
      <c r="F203" s="25"/>
    </row>
    <row r="204" spans="1:6" ht="15.75" customHeight="1" x14ac:dyDescent="0.2">
      <c r="A204" s="25"/>
      <c r="B204" s="25"/>
      <c r="C204" s="25"/>
      <c r="D204" s="25"/>
      <c r="E204" s="25"/>
      <c r="F204" s="25"/>
    </row>
    <row r="205" spans="1:6" ht="15.75" customHeight="1" x14ac:dyDescent="0.2">
      <c r="A205" s="25"/>
      <c r="B205" s="25"/>
      <c r="C205" s="25"/>
      <c r="D205" s="25"/>
      <c r="E205" s="25"/>
      <c r="F205" s="25"/>
    </row>
    <row r="206" spans="1:6" ht="15.75" customHeight="1" x14ac:dyDescent="0.2">
      <c r="A206" s="25"/>
      <c r="B206" s="25"/>
      <c r="C206" s="25"/>
      <c r="D206" s="25"/>
      <c r="E206" s="25"/>
      <c r="F206" s="25"/>
    </row>
    <row r="207" spans="1:6" ht="15.75" customHeight="1" x14ac:dyDescent="0.2">
      <c r="A207" s="25"/>
      <c r="B207" s="25"/>
      <c r="C207" s="25"/>
      <c r="D207" s="25"/>
      <c r="E207" s="25"/>
      <c r="F207" s="25"/>
    </row>
    <row r="208" spans="1:6" ht="15.75" customHeight="1" x14ac:dyDescent="0.2">
      <c r="A208" s="25"/>
      <c r="B208" s="25"/>
      <c r="C208" s="25"/>
      <c r="D208" s="25"/>
      <c r="E208" s="25"/>
      <c r="F208" s="25"/>
    </row>
    <row r="209" spans="1:6" ht="15.75" customHeight="1" x14ac:dyDescent="0.2">
      <c r="A209" s="25"/>
      <c r="B209" s="25"/>
      <c r="C209" s="25"/>
      <c r="D209" s="25"/>
      <c r="E209" s="25"/>
      <c r="F209" s="25"/>
    </row>
    <row r="210" spans="1:6" ht="15.75" customHeight="1" x14ac:dyDescent="0.2">
      <c r="A210" s="25"/>
      <c r="B210" s="25"/>
      <c r="C210" s="25"/>
      <c r="D210" s="25"/>
      <c r="E210" s="25"/>
      <c r="F210" s="25"/>
    </row>
    <row r="211" spans="1:6" ht="15.75" customHeight="1" x14ac:dyDescent="0.2">
      <c r="A211" s="25"/>
      <c r="B211" s="25"/>
      <c r="C211" s="25"/>
      <c r="D211" s="25"/>
      <c r="E211" s="25"/>
      <c r="F211" s="25"/>
    </row>
    <row r="212" spans="1:6" ht="15.75" customHeight="1" x14ac:dyDescent="0.2">
      <c r="A212" s="25"/>
      <c r="B212" s="25"/>
      <c r="C212" s="25"/>
      <c r="D212" s="25"/>
      <c r="E212" s="25"/>
      <c r="F212" s="25"/>
    </row>
    <row r="213" spans="1:6" ht="15.75" customHeight="1" x14ac:dyDescent="0.2">
      <c r="A213" s="25"/>
      <c r="B213" s="25"/>
      <c r="C213" s="25"/>
      <c r="D213" s="25"/>
      <c r="E213" s="25"/>
      <c r="F213" s="25"/>
    </row>
    <row r="214" spans="1:6" ht="15.75" customHeight="1" x14ac:dyDescent="0.2">
      <c r="A214" s="25"/>
      <c r="B214" s="25"/>
      <c r="C214" s="25"/>
      <c r="D214" s="25"/>
      <c r="E214" s="25"/>
      <c r="F214" s="25"/>
    </row>
    <row r="215" spans="1:6" ht="15.75" customHeight="1" x14ac:dyDescent="0.2">
      <c r="A215" s="25"/>
      <c r="B215" s="25"/>
      <c r="C215" s="25"/>
      <c r="D215" s="25"/>
      <c r="E215" s="25"/>
      <c r="F215" s="25"/>
    </row>
    <row r="216" spans="1:6" ht="15.75" customHeight="1" x14ac:dyDescent="0.2">
      <c r="A216" s="25"/>
      <c r="B216" s="25"/>
      <c r="C216" s="25"/>
      <c r="D216" s="25"/>
      <c r="E216" s="25"/>
      <c r="F216" s="25"/>
    </row>
    <row r="217" spans="1:6" ht="15.75" customHeight="1" x14ac:dyDescent="0.2">
      <c r="A217" s="25"/>
      <c r="B217" s="25"/>
      <c r="C217" s="25"/>
      <c r="D217" s="25"/>
      <c r="E217" s="25"/>
      <c r="F217" s="25"/>
    </row>
    <row r="218" spans="1:6" ht="15.75" customHeight="1" x14ac:dyDescent="0.2">
      <c r="A218" s="25"/>
      <c r="B218" s="25"/>
      <c r="C218" s="25"/>
      <c r="D218" s="25"/>
      <c r="E218" s="25"/>
      <c r="F218" s="25"/>
    </row>
    <row r="219" spans="1:6" ht="15.75" customHeight="1" x14ac:dyDescent="0.2">
      <c r="A219" s="25"/>
      <c r="B219" s="25"/>
      <c r="C219" s="25"/>
      <c r="D219" s="25"/>
      <c r="E219" s="25"/>
      <c r="F219" s="25"/>
    </row>
    <row r="220" spans="1:6" ht="15.75" customHeight="1" x14ac:dyDescent="0.2">
      <c r="A220" s="25"/>
      <c r="B220" s="25"/>
      <c r="C220" s="25"/>
      <c r="D220" s="25"/>
      <c r="E220" s="25"/>
      <c r="F220" s="25"/>
    </row>
    <row r="221" spans="1:6" ht="15.75" customHeight="1" x14ac:dyDescent="0.2"/>
    <row r="222" spans="1:6" ht="15.75" customHeight="1" x14ac:dyDescent="0.2"/>
    <row r="223" spans="1:6" ht="15.75" customHeight="1" x14ac:dyDescent="0.2"/>
    <row r="224" spans="1: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0">
    <mergeCell ref="A9:A12"/>
    <mergeCell ref="A13:A14"/>
    <mergeCell ref="A15:A16"/>
    <mergeCell ref="J6:J7"/>
    <mergeCell ref="K6:K7"/>
    <mergeCell ref="L6:L7"/>
    <mergeCell ref="A1:L1"/>
    <mergeCell ref="A2:F2"/>
    <mergeCell ref="G2:I2"/>
    <mergeCell ref="J2:L2"/>
    <mergeCell ref="B3:C3"/>
    <mergeCell ref="A4:A8"/>
    <mergeCell ref="B6:B7"/>
    <mergeCell ref="E6:E7"/>
    <mergeCell ref="F6:F7"/>
    <mergeCell ref="G6:G7"/>
    <mergeCell ref="H6:H7"/>
    <mergeCell ref="I6:I7"/>
    <mergeCell ref="C6:C7"/>
    <mergeCell ref="D6:D7"/>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000"/>
  <sheetViews>
    <sheetView topLeftCell="F19" workbookViewId="0">
      <selection activeCell="K3" sqref="K3"/>
    </sheetView>
  </sheetViews>
  <sheetFormatPr baseColWidth="10" defaultColWidth="12.5703125" defaultRowHeight="15" customHeight="1" x14ac:dyDescent="0.2"/>
  <cols>
    <col min="1" max="1" width="29.5703125" customWidth="1"/>
    <col min="2" max="2" width="6.140625" customWidth="1"/>
    <col min="3" max="6" width="29.5703125" customWidth="1"/>
    <col min="7" max="7" width="46.7109375" customWidth="1"/>
    <col min="8" max="8" width="14.5703125" customWidth="1"/>
    <col min="9" max="9" width="31.7109375" customWidth="1"/>
    <col min="10" max="10" width="52.5703125" customWidth="1"/>
    <col min="11" max="11" width="21.140625" customWidth="1"/>
    <col min="12" max="12" width="39.28515625" customWidth="1"/>
  </cols>
  <sheetData>
    <row r="1" spans="1:12" ht="15.75" customHeight="1" x14ac:dyDescent="0.2">
      <c r="A1" s="173" t="s">
        <v>0</v>
      </c>
      <c r="B1" s="175"/>
      <c r="C1" s="175"/>
      <c r="D1" s="175"/>
      <c r="E1" s="175"/>
      <c r="F1" s="175"/>
      <c r="G1" s="175"/>
      <c r="H1" s="175"/>
      <c r="I1" s="175"/>
      <c r="J1" s="127"/>
      <c r="K1" s="127"/>
      <c r="L1" s="127"/>
    </row>
    <row r="2" spans="1:12" ht="15.75" customHeight="1" x14ac:dyDescent="0.2">
      <c r="A2" s="174" t="s">
        <v>99</v>
      </c>
      <c r="B2" s="175"/>
      <c r="C2" s="175"/>
      <c r="D2" s="175"/>
      <c r="E2" s="175"/>
      <c r="F2" s="175"/>
      <c r="G2" s="199" t="s">
        <v>100</v>
      </c>
      <c r="H2" s="175"/>
      <c r="I2" s="175"/>
      <c r="J2" s="195" t="s">
        <v>764</v>
      </c>
      <c r="K2" s="175"/>
      <c r="L2" s="175"/>
    </row>
    <row r="3" spans="1:12" ht="25.5" x14ac:dyDescent="0.2">
      <c r="A3" s="113" t="s">
        <v>4</v>
      </c>
      <c r="B3" s="196" t="s">
        <v>5</v>
      </c>
      <c r="C3" s="187"/>
      <c r="D3" s="89" t="s">
        <v>6</v>
      </c>
      <c r="E3" s="90" t="s">
        <v>7</v>
      </c>
      <c r="F3" s="89" t="s">
        <v>8</v>
      </c>
      <c r="G3" s="126" t="s">
        <v>9</v>
      </c>
      <c r="H3" s="126" t="s">
        <v>10</v>
      </c>
      <c r="I3" s="126" t="s">
        <v>11</v>
      </c>
      <c r="J3" s="126" t="s">
        <v>9</v>
      </c>
      <c r="K3" s="126" t="s">
        <v>10</v>
      </c>
      <c r="L3" s="126" t="s">
        <v>11</v>
      </c>
    </row>
    <row r="4" spans="1:12" ht="191.25" x14ac:dyDescent="0.2">
      <c r="A4" s="197" t="s">
        <v>101</v>
      </c>
      <c r="B4" s="91">
        <v>44927</v>
      </c>
      <c r="C4" s="92" t="s">
        <v>102</v>
      </c>
      <c r="D4" s="92" t="s">
        <v>103</v>
      </c>
      <c r="E4" s="92" t="s">
        <v>104</v>
      </c>
      <c r="F4" s="92" t="s">
        <v>105</v>
      </c>
      <c r="G4" s="93" t="s">
        <v>106</v>
      </c>
      <c r="H4" s="94">
        <v>1</v>
      </c>
      <c r="I4" s="84" t="s">
        <v>107</v>
      </c>
      <c r="J4" s="128"/>
      <c r="K4" s="129">
        <v>1</v>
      </c>
      <c r="L4" s="130" t="s">
        <v>138</v>
      </c>
    </row>
    <row r="5" spans="1:12" ht="73.5" customHeight="1" x14ac:dyDescent="0.2">
      <c r="A5" s="192"/>
      <c r="B5" s="91">
        <v>44958</v>
      </c>
      <c r="C5" s="92" t="s">
        <v>108</v>
      </c>
      <c r="D5" s="92" t="s">
        <v>109</v>
      </c>
      <c r="E5" s="92" t="s">
        <v>104</v>
      </c>
      <c r="F5" s="92" t="s">
        <v>110</v>
      </c>
      <c r="G5" s="95" t="s">
        <v>111</v>
      </c>
      <c r="H5" s="94">
        <v>0</v>
      </c>
      <c r="I5" s="95" t="s">
        <v>112</v>
      </c>
      <c r="J5" s="130" t="s">
        <v>113</v>
      </c>
      <c r="K5" s="129">
        <v>1</v>
      </c>
      <c r="L5" s="130" t="s">
        <v>114</v>
      </c>
    </row>
    <row r="6" spans="1:12" ht="114.75" customHeight="1" x14ac:dyDescent="0.2">
      <c r="A6" s="197" t="s">
        <v>115</v>
      </c>
      <c r="B6" s="91">
        <v>44928</v>
      </c>
      <c r="C6" s="92" t="s">
        <v>116</v>
      </c>
      <c r="D6" s="92" t="s">
        <v>117</v>
      </c>
      <c r="E6" s="92" t="s">
        <v>104</v>
      </c>
      <c r="F6" s="92" t="s">
        <v>118</v>
      </c>
      <c r="G6" s="96" t="s">
        <v>119</v>
      </c>
      <c r="H6" s="94">
        <v>0</v>
      </c>
      <c r="I6" s="95" t="s">
        <v>54</v>
      </c>
      <c r="J6" s="128" t="s">
        <v>703</v>
      </c>
      <c r="K6" s="129">
        <v>1</v>
      </c>
      <c r="L6" s="130" t="s">
        <v>704</v>
      </c>
    </row>
    <row r="7" spans="1:12" ht="69.75" customHeight="1" x14ac:dyDescent="0.2">
      <c r="A7" s="198"/>
      <c r="B7" s="91">
        <v>44959</v>
      </c>
      <c r="C7" s="92" t="s">
        <v>120</v>
      </c>
      <c r="D7" s="92" t="s">
        <v>117</v>
      </c>
      <c r="E7" s="92" t="s">
        <v>121</v>
      </c>
      <c r="F7" s="92" t="s">
        <v>118</v>
      </c>
      <c r="G7" s="97" t="s">
        <v>122</v>
      </c>
      <c r="H7" s="94">
        <v>0</v>
      </c>
      <c r="I7" s="95" t="s">
        <v>54</v>
      </c>
      <c r="J7" s="130" t="s">
        <v>705</v>
      </c>
      <c r="K7" s="129">
        <v>0</v>
      </c>
      <c r="L7" s="130" t="s">
        <v>732</v>
      </c>
    </row>
    <row r="8" spans="1:12" ht="123" customHeight="1" x14ac:dyDescent="0.2">
      <c r="A8" s="192"/>
      <c r="B8" s="91">
        <v>44987</v>
      </c>
      <c r="C8" s="92" t="s">
        <v>123</v>
      </c>
      <c r="D8" s="92" t="s">
        <v>124</v>
      </c>
      <c r="E8" s="92" t="s">
        <v>125</v>
      </c>
      <c r="F8" s="92" t="s">
        <v>118</v>
      </c>
      <c r="G8" s="97" t="s">
        <v>126</v>
      </c>
      <c r="H8" s="94">
        <v>0</v>
      </c>
      <c r="I8" s="95" t="s">
        <v>54</v>
      </c>
      <c r="J8" s="130" t="s">
        <v>733</v>
      </c>
      <c r="K8" s="129">
        <v>0</v>
      </c>
      <c r="L8" s="130" t="s">
        <v>734</v>
      </c>
    </row>
    <row r="9" spans="1:12" ht="191.25" customHeight="1" x14ac:dyDescent="0.2">
      <c r="A9" s="197" t="s">
        <v>127</v>
      </c>
      <c r="B9" s="91">
        <v>44929</v>
      </c>
      <c r="C9" s="92" t="s">
        <v>128</v>
      </c>
      <c r="D9" s="92" t="s">
        <v>129</v>
      </c>
      <c r="E9" s="92" t="s">
        <v>130</v>
      </c>
      <c r="F9" s="92" t="s">
        <v>131</v>
      </c>
      <c r="G9" s="85" t="s">
        <v>132</v>
      </c>
      <c r="H9" s="94">
        <v>0.5</v>
      </c>
      <c r="I9" s="83" t="s">
        <v>133</v>
      </c>
      <c r="J9" s="131" t="s">
        <v>706</v>
      </c>
      <c r="K9" s="129">
        <v>1</v>
      </c>
      <c r="L9" s="132" t="s">
        <v>707</v>
      </c>
    </row>
    <row r="10" spans="1:12" ht="106.5" customHeight="1" x14ac:dyDescent="0.2">
      <c r="A10" s="198"/>
      <c r="B10" s="91">
        <v>44960</v>
      </c>
      <c r="C10" s="92" t="s">
        <v>134</v>
      </c>
      <c r="D10" s="92" t="s">
        <v>135</v>
      </c>
      <c r="E10" s="92" t="s">
        <v>104</v>
      </c>
      <c r="F10" s="92" t="s">
        <v>110</v>
      </c>
      <c r="G10" s="98" t="s">
        <v>136</v>
      </c>
      <c r="H10" s="94">
        <v>1</v>
      </c>
      <c r="I10" s="99" t="s">
        <v>137</v>
      </c>
      <c r="J10" s="133"/>
      <c r="K10" s="129">
        <v>1</v>
      </c>
      <c r="L10" s="130" t="s">
        <v>138</v>
      </c>
    </row>
    <row r="11" spans="1:12" ht="100.5" customHeight="1" x14ac:dyDescent="0.2">
      <c r="A11" s="198"/>
      <c r="B11" s="91">
        <v>44988</v>
      </c>
      <c r="C11" s="92" t="s">
        <v>139</v>
      </c>
      <c r="D11" s="92" t="s">
        <v>140</v>
      </c>
      <c r="E11" s="92" t="s">
        <v>104</v>
      </c>
      <c r="F11" s="92" t="s">
        <v>141</v>
      </c>
      <c r="G11" s="100" t="s">
        <v>119</v>
      </c>
      <c r="H11" s="94">
        <v>0</v>
      </c>
      <c r="I11" s="99" t="s">
        <v>54</v>
      </c>
      <c r="J11" s="132" t="s">
        <v>142</v>
      </c>
      <c r="K11" s="129">
        <v>1</v>
      </c>
      <c r="L11" s="130" t="s">
        <v>114</v>
      </c>
    </row>
    <row r="12" spans="1:12" ht="203.25" customHeight="1" x14ac:dyDescent="0.2">
      <c r="A12" s="192"/>
      <c r="B12" s="91">
        <v>45019</v>
      </c>
      <c r="C12" s="92" t="s">
        <v>143</v>
      </c>
      <c r="D12" s="92" t="s">
        <v>144</v>
      </c>
      <c r="E12" s="92" t="s">
        <v>104</v>
      </c>
      <c r="F12" s="92" t="s">
        <v>145</v>
      </c>
      <c r="G12" s="101" t="s">
        <v>146</v>
      </c>
      <c r="H12" s="94">
        <v>0.1</v>
      </c>
      <c r="I12" s="83" t="s">
        <v>147</v>
      </c>
      <c r="J12" s="134" t="s">
        <v>708</v>
      </c>
      <c r="K12" s="119">
        <v>0.3</v>
      </c>
      <c r="L12" s="132" t="s">
        <v>709</v>
      </c>
    </row>
    <row r="13" spans="1:12" ht="89.25" x14ac:dyDescent="0.2">
      <c r="A13" s="197" t="s">
        <v>148</v>
      </c>
      <c r="B13" s="91">
        <v>44930</v>
      </c>
      <c r="C13" s="92" t="s">
        <v>149</v>
      </c>
      <c r="D13" s="92" t="s">
        <v>150</v>
      </c>
      <c r="E13" s="92" t="s">
        <v>104</v>
      </c>
      <c r="F13" s="92" t="s">
        <v>151</v>
      </c>
      <c r="G13" s="100" t="s">
        <v>122</v>
      </c>
      <c r="H13" s="94">
        <v>0</v>
      </c>
      <c r="I13" s="99" t="s">
        <v>54</v>
      </c>
      <c r="J13" s="132" t="s">
        <v>735</v>
      </c>
      <c r="K13" s="129">
        <v>0</v>
      </c>
      <c r="L13" s="132" t="s">
        <v>736</v>
      </c>
    </row>
    <row r="14" spans="1:12" ht="94.5" customHeight="1" x14ac:dyDescent="0.2">
      <c r="A14" s="192"/>
      <c r="B14" s="91">
        <v>44961</v>
      </c>
      <c r="C14" s="92" t="s">
        <v>152</v>
      </c>
      <c r="D14" s="92" t="s">
        <v>153</v>
      </c>
      <c r="E14" s="92" t="s">
        <v>104</v>
      </c>
      <c r="F14" s="92" t="s">
        <v>118</v>
      </c>
      <c r="G14" s="100" t="s">
        <v>122</v>
      </c>
      <c r="H14" s="94">
        <v>0</v>
      </c>
      <c r="I14" s="99" t="s">
        <v>54</v>
      </c>
      <c r="J14" s="132" t="s">
        <v>737</v>
      </c>
      <c r="K14" s="129">
        <v>0</v>
      </c>
      <c r="L14" s="132" t="s">
        <v>54</v>
      </c>
    </row>
    <row r="15" spans="1:12" ht="90.75" customHeight="1" x14ac:dyDescent="0.2">
      <c r="A15" s="197" t="s">
        <v>154</v>
      </c>
      <c r="B15" s="91">
        <v>44931</v>
      </c>
      <c r="C15" s="92" t="s">
        <v>155</v>
      </c>
      <c r="D15" s="92" t="s">
        <v>156</v>
      </c>
      <c r="E15" s="92" t="s">
        <v>157</v>
      </c>
      <c r="F15" s="92" t="s">
        <v>158</v>
      </c>
      <c r="G15" s="95" t="s">
        <v>159</v>
      </c>
      <c r="H15" s="94">
        <v>0</v>
      </c>
      <c r="I15" s="99" t="s">
        <v>160</v>
      </c>
      <c r="J15" s="135" t="s">
        <v>710</v>
      </c>
      <c r="K15" s="129">
        <v>1</v>
      </c>
      <c r="L15" s="136" t="s">
        <v>288</v>
      </c>
    </row>
    <row r="16" spans="1:12" ht="85.5" customHeight="1" x14ac:dyDescent="0.2">
      <c r="A16" s="198"/>
      <c r="B16" s="91">
        <v>44962</v>
      </c>
      <c r="C16" s="92" t="s">
        <v>161</v>
      </c>
      <c r="D16" s="92" t="s">
        <v>162</v>
      </c>
      <c r="E16" s="92" t="s">
        <v>104</v>
      </c>
      <c r="F16" s="92" t="s">
        <v>158</v>
      </c>
      <c r="G16" s="99" t="s">
        <v>163</v>
      </c>
      <c r="H16" s="94">
        <v>0</v>
      </c>
      <c r="I16" s="99" t="s">
        <v>54</v>
      </c>
      <c r="J16" s="136" t="s">
        <v>711</v>
      </c>
      <c r="K16" s="129">
        <v>1</v>
      </c>
      <c r="L16" s="136" t="s">
        <v>288</v>
      </c>
    </row>
    <row r="17" spans="1:12" ht="69.75" customHeight="1" x14ac:dyDescent="0.2">
      <c r="A17" s="192"/>
      <c r="B17" s="91">
        <v>44990</v>
      </c>
      <c r="C17" s="92" t="s">
        <v>164</v>
      </c>
      <c r="D17" s="92">
        <v>20</v>
      </c>
      <c r="E17" s="92" t="s">
        <v>104</v>
      </c>
      <c r="F17" s="92" t="s">
        <v>151</v>
      </c>
      <c r="G17" s="100" t="s">
        <v>119</v>
      </c>
      <c r="H17" s="94">
        <v>0</v>
      </c>
      <c r="I17" s="99" t="s">
        <v>54</v>
      </c>
      <c r="J17" s="136" t="s">
        <v>727</v>
      </c>
      <c r="K17" s="129">
        <v>0.5</v>
      </c>
      <c r="L17" s="136" t="s">
        <v>728</v>
      </c>
    </row>
    <row r="18" spans="1:12" ht="15.75" customHeight="1" x14ac:dyDescent="0.2">
      <c r="I18" s="29"/>
    </row>
    <row r="19" spans="1:12" ht="15.75" customHeight="1" x14ac:dyDescent="0.2">
      <c r="I19" s="29"/>
    </row>
    <row r="20" spans="1:12" ht="15.75" customHeight="1" x14ac:dyDescent="0.2">
      <c r="I20" s="29"/>
    </row>
    <row r="21" spans="1:12" ht="15.75" customHeight="1" x14ac:dyDescent="0.2">
      <c r="I21" s="29"/>
    </row>
    <row r="22" spans="1:12" ht="15.75" customHeight="1" x14ac:dyDescent="0.2">
      <c r="I22" s="29"/>
    </row>
    <row r="23" spans="1:12" ht="15.75" customHeight="1" x14ac:dyDescent="0.2">
      <c r="I23" s="29"/>
    </row>
    <row r="24" spans="1:12" ht="15.75" customHeight="1" x14ac:dyDescent="0.2">
      <c r="I24" s="29"/>
    </row>
    <row r="25" spans="1:12" ht="15.75" customHeight="1" x14ac:dyDescent="0.2">
      <c r="I25" s="29"/>
    </row>
    <row r="26" spans="1:12" ht="15.75" customHeight="1" x14ac:dyDescent="0.2">
      <c r="I26" s="29"/>
    </row>
    <row r="27" spans="1:12" ht="15.75" customHeight="1" x14ac:dyDescent="0.2">
      <c r="I27" s="29"/>
    </row>
    <row r="28" spans="1:12" ht="15.75" customHeight="1" x14ac:dyDescent="0.2">
      <c r="I28" s="29"/>
    </row>
    <row r="29" spans="1:12" ht="15.75" customHeight="1" x14ac:dyDescent="0.2">
      <c r="I29" s="29"/>
    </row>
    <row r="30" spans="1:12" ht="15.75" customHeight="1" x14ac:dyDescent="0.2">
      <c r="I30" s="29"/>
    </row>
    <row r="31" spans="1:12" ht="15.75" customHeight="1" x14ac:dyDescent="0.2">
      <c r="I31" s="29"/>
    </row>
    <row r="32" spans="1:12" ht="15.75" customHeight="1" x14ac:dyDescent="0.2">
      <c r="I32" s="29"/>
    </row>
    <row r="33" spans="9:9" ht="15.75" customHeight="1" x14ac:dyDescent="0.2">
      <c r="I33" s="29"/>
    </row>
    <row r="34" spans="9:9" ht="15.75" customHeight="1" x14ac:dyDescent="0.2">
      <c r="I34" s="29"/>
    </row>
    <row r="35" spans="9:9" ht="15.75" customHeight="1" x14ac:dyDescent="0.2">
      <c r="I35" s="29"/>
    </row>
    <row r="36" spans="9:9" ht="15.75" customHeight="1" x14ac:dyDescent="0.2">
      <c r="I36" s="29"/>
    </row>
    <row r="37" spans="9:9" ht="15.75" customHeight="1" x14ac:dyDescent="0.2">
      <c r="I37" s="29"/>
    </row>
    <row r="38" spans="9:9" ht="15.75" customHeight="1" x14ac:dyDescent="0.2">
      <c r="I38" s="29"/>
    </row>
    <row r="39" spans="9:9" ht="15.75" customHeight="1" x14ac:dyDescent="0.2">
      <c r="I39" s="29"/>
    </row>
    <row r="40" spans="9:9" ht="15.75" customHeight="1" x14ac:dyDescent="0.2">
      <c r="I40" s="29"/>
    </row>
    <row r="41" spans="9:9" ht="15.75" customHeight="1" x14ac:dyDescent="0.2">
      <c r="I41" s="29"/>
    </row>
    <row r="42" spans="9:9" ht="15.75" customHeight="1" x14ac:dyDescent="0.2">
      <c r="I42" s="29"/>
    </row>
    <row r="43" spans="9:9" ht="15.75" customHeight="1" x14ac:dyDescent="0.2">
      <c r="I43" s="29"/>
    </row>
    <row r="44" spans="9:9" ht="15.75" customHeight="1" x14ac:dyDescent="0.2">
      <c r="I44" s="29"/>
    </row>
    <row r="45" spans="9:9" ht="15.75" customHeight="1" x14ac:dyDescent="0.2">
      <c r="I45" s="29"/>
    </row>
    <row r="46" spans="9:9" ht="15.75" customHeight="1" x14ac:dyDescent="0.2">
      <c r="I46" s="29"/>
    </row>
    <row r="47" spans="9:9" ht="15.75" customHeight="1" x14ac:dyDescent="0.2">
      <c r="I47" s="29"/>
    </row>
    <row r="48" spans="9:9" ht="15.75" customHeight="1" x14ac:dyDescent="0.2">
      <c r="I48" s="29"/>
    </row>
    <row r="49" spans="9:9" ht="15.75" customHeight="1" x14ac:dyDescent="0.2">
      <c r="I49" s="29"/>
    </row>
    <row r="50" spans="9:9" ht="15.75" customHeight="1" x14ac:dyDescent="0.2">
      <c r="I50" s="29"/>
    </row>
    <row r="51" spans="9:9" ht="15.75" customHeight="1" x14ac:dyDescent="0.2">
      <c r="I51" s="29"/>
    </row>
    <row r="52" spans="9:9" ht="15.75" customHeight="1" x14ac:dyDescent="0.2">
      <c r="I52" s="29"/>
    </row>
    <row r="53" spans="9:9" ht="15.75" customHeight="1" x14ac:dyDescent="0.2">
      <c r="I53" s="29"/>
    </row>
    <row r="54" spans="9:9" ht="15.75" customHeight="1" x14ac:dyDescent="0.2">
      <c r="I54" s="29"/>
    </row>
    <row r="55" spans="9:9" ht="15.75" customHeight="1" x14ac:dyDescent="0.2">
      <c r="I55" s="29"/>
    </row>
    <row r="56" spans="9:9" ht="15.75" customHeight="1" x14ac:dyDescent="0.2">
      <c r="I56" s="29"/>
    </row>
    <row r="57" spans="9:9" ht="15.75" customHeight="1" x14ac:dyDescent="0.2">
      <c r="I57" s="29"/>
    </row>
    <row r="58" spans="9:9" ht="15.75" customHeight="1" x14ac:dyDescent="0.2">
      <c r="I58" s="29"/>
    </row>
    <row r="59" spans="9:9" ht="15.75" customHeight="1" x14ac:dyDescent="0.2">
      <c r="I59" s="29"/>
    </row>
    <row r="60" spans="9:9" ht="15.75" customHeight="1" x14ac:dyDescent="0.2">
      <c r="I60" s="29"/>
    </row>
    <row r="61" spans="9:9" ht="15.75" customHeight="1" x14ac:dyDescent="0.2">
      <c r="I61" s="29"/>
    </row>
    <row r="62" spans="9:9" ht="15.75" customHeight="1" x14ac:dyDescent="0.2">
      <c r="I62" s="29"/>
    </row>
    <row r="63" spans="9:9" ht="15.75" customHeight="1" x14ac:dyDescent="0.2">
      <c r="I63" s="29"/>
    </row>
    <row r="64" spans="9:9" ht="15.75" customHeight="1" x14ac:dyDescent="0.2">
      <c r="I64" s="29"/>
    </row>
    <row r="65" spans="9:9" ht="15.75" customHeight="1" x14ac:dyDescent="0.2">
      <c r="I65" s="29"/>
    </row>
    <row r="66" spans="9:9" ht="15.75" customHeight="1" x14ac:dyDescent="0.2">
      <c r="I66" s="29"/>
    </row>
    <row r="67" spans="9:9" ht="15.75" customHeight="1" x14ac:dyDescent="0.2">
      <c r="I67" s="29"/>
    </row>
    <row r="68" spans="9:9" ht="15.75" customHeight="1" x14ac:dyDescent="0.2">
      <c r="I68" s="29"/>
    </row>
    <row r="69" spans="9:9" ht="15.75" customHeight="1" x14ac:dyDescent="0.2">
      <c r="I69" s="29"/>
    </row>
    <row r="70" spans="9:9" ht="15.75" customHeight="1" x14ac:dyDescent="0.2">
      <c r="I70" s="29"/>
    </row>
    <row r="71" spans="9:9" ht="15.75" customHeight="1" x14ac:dyDescent="0.2">
      <c r="I71" s="29"/>
    </row>
    <row r="72" spans="9:9" ht="15.75" customHeight="1" x14ac:dyDescent="0.2">
      <c r="I72" s="29"/>
    </row>
    <row r="73" spans="9:9" ht="15.75" customHeight="1" x14ac:dyDescent="0.2">
      <c r="I73" s="29"/>
    </row>
    <row r="74" spans="9:9" ht="15.75" customHeight="1" x14ac:dyDescent="0.2">
      <c r="I74" s="29"/>
    </row>
    <row r="75" spans="9:9" ht="15.75" customHeight="1" x14ac:dyDescent="0.2">
      <c r="I75" s="29"/>
    </row>
    <row r="76" spans="9:9" ht="15.75" customHeight="1" x14ac:dyDescent="0.2">
      <c r="I76" s="29"/>
    </row>
    <row r="77" spans="9:9" ht="15.75" customHeight="1" x14ac:dyDescent="0.2">
      <c r="I77" s="29"/>
    </row>
    <row r="78" spans="9:9" ht="15.75" customHeight="1" x14ac:dyDescent="0.2">
      <c r="I78" s="29"/>
    </row>
    <row r="79" spans="9:9" ht="15.75" customHeight="1" x14ac:dyDescent="0.2">
      <c r="I79" s="29"/>
    </row>
    <row r="80" spans="9:9" ht="15.75" customHeight="1" x14ac:dyDescent="0.2">
      <c r="I80" s="29"/>
    </row>
    <row r="81" spans="9:9" ht="15.75" customHeight="1" x14ac:dyDescent="0.2">
      <c r="I81" s="29"/>
    </row>
    <row r="82" spans="9:9" ht="15.75" customHeight="1" x14ac:dyDescent="0.2">
      <c r="I82" s="29"/>
    </row>
    <row r="83" spans="9:9" ht="15.75" customHeight="1" x14ac:dyDescent="0.2">
      <c r="I83" s="29"/>
    </row>
    <row r="84" spans="9:9" ht="15.75" customHeight="1" x14ac:dyDescent="0.2">
      <c r="I84" s="29"/>
    </row>
    <row r="85" spans="9:9" ht="15.75" customHeight="1" x14ac:dyDescent="0.2">
      <c r="I85" s="29"/>
    </row>
    <row r="86" spans="9:9" ht="15.75" customHeight="1" x14ac:dyDescent="0.2">
      <c r="I86" s="29"/>
    </row>
    <row r="87" spans="9:9" ht="15.75" customHeight="1" x14ac:dyDescent="0.2">
      <c r="I87" s="29"/>
    </row>
    <row r="88" spans="9:9" ht="15.75" customHeight="1" x14ac:dyDescent="0.2">
      <c r="I88" s="29"/>
    </row>
    <row r="89" spans="9:9" ht="15.75" customHeight="1" x14ac:dyDescent="0.2">
      <c r="I89" s="29"/>
    </row>
    <row r="90" spans="9:9" ht="15.75" customHeight="1" x14ac:dyDescent="0.2">
      <c r="I90" s="29"/>
    </row>
    <row r="91" spans="9:9" ht="15.75" customHeight="1" x14ac:dyDescent="0.2">
      <c r="I91" s="29"/>
    </row>
    <row r="92" spans="9:9" ht="15.75" customHeight="1" x14ac:dyDescent="0.2">
      <c r="I92" s="29"/>
    </row>
    <row r="93" spans="9:9" ht="15.75" customHeight="1" x14ac:dyDescent="0.2">
      <c r="I93" s="29"/>
    </row>
    <row r="94" spans="9:9" ht="15.75" customHeight="1" x14ac:dyDescent="0.2">
      <c r="I94" s="29"/>
    </row>
    <row r="95" spans="9:9" ht="15.75" customHeight="1" x14ac:dyDescent="0.2">
      <c r="I95" s="29"/>
    </row>
    <row r="96" spans="9:9" ht="15.75" customHeight="1" x14ac:dyDescent="0.2">
      <c r="I96" s="29"/>
    </row>
    <row r="97" spans="9:9" ht="15.75" customHeight="1" x14ac:dyDescent="0.2">
      <c r="I97" s="29"/>
    </row>
    <row r="98" spans="9:9" ht="15.75" customHeight="1" x14ac:dyDescent="0.2">
      <c r="I98" s="29"/>
    </row>
    <row r="99" spans="9:9" ht="15.75" customHeight="1" x14ac:dyDescent="0.2">
      <c r="I99" s="29"/>
    </row>
    <row r="100" spans="9:9" ht="15.75" customHeight="1" x14ac:dyDescent="0.2">
      <c r="I100" s="29"/>
    </row>
    <row r="101" spans="9:9" ht="15.75" customHeight="1" x14ac:dyDescent="0.2">
      <c r="I101" s="29"/>
    </row>
    <row r="102" spans="9:9" ht="15.75" customHeight="1" x14ac:dyDescent="0.2">
      <c r="I102" s="29"/>
    </row>
    <row r="103" spans="9:9" ht="15.75" customHeight="1" x14ac:dyDescent="0.2">
      <c r="I103" s="29"/>
    </row>
    <row r="104" spans="9:9" ht="15.75" customHeight="1" x14ac:dyDescent="0.2">
      <c r="I104" s="29"/>
    </row>
    <row r="105" spans="9:9" ht="15.75" customHeight="1" x14ac:dyDescent="0.2">
      <c r="I105" s="29"/>
    </row>
    <row r="106" spans="9:9" ht="15.75" customHeight="1" x14ac:dyDescent="0.2">
      <c r="I106" s="29"/>
    </row>
    <row r="107" spans="9:9" ht="15.75" customHeight="1" x14ac:dyDescent="0.2">
      <c r="I107" s="29"/>
    </row>
    <row r="108" spans="9:9" ht="15.75" customHeight="1" x14ac:dyDescent="0.2">
      <c r="I108" s="29"/>
    </row>
    <row r="109" spans="9:9" ht="15.75" customHeight="1" x14ac:dyDescent="0.2">
      <c r="I109" s="29"/>
    </row>
    <row r="110" spans="9:9" ht="15.75" customHeight="1" x14ac:dyDescent="0.2">
      <c r="I110" s="29"/>
    </row>
    <row r="111" spans="9:9" ht="15.75" customHeight="1" x14ac:dyDescent="0.2">
      <c r="I111" s="29"/>
    </row>
    <row r="112" spans="9:9" ht="15.75" customHeight="1" x14ac:dyDescent="0.2">
      <c r="I112" s="29"/>
    </row>
    <row r="113" spans="9:9" ht="15.75" customHeight="1" x14ac:dyDescent="0.2">
      <c r="I113" s="29"/>
    </row>
    <row r="114" spans="9:9" ht="15.75" customHeight="1" x14ac:dyDescent="0.2">
      <c r="I114" s="29"/>
    </row>
    <row r="115" spans="9:9" ht="15.75" customHeight="1" x14ac:dyDescent="0.2">
      <c r="I115" s="29"/>
    </row>
    <row r="116" spans="9:9" ht="15.75" customHeight="1" x14ac:dyDescent="0.2">
      <c r="I116" s="29"/>
    </row>
    <row r="117" spans="9:9" ht="15.75" customHeight="1" x14ac:dyDescent="0.2">
      <c r="I117" s="29"/>
    </row>
    <row r="118" spans="9:9" ht="15.75" customHeight="1" x14ac:dyDescent="0.2">
      <c r="I118" s="29"/>
    </row>
    <row r="119" spans="9:9" ht="15.75" customHeight="1" x14ac:dyDescent="0.2">
      <c r="I119" s="29"/>
    </row>
    <row r="120" spans="9:9" ht="15.75" customHeight="1" x14ac:dyDescent="0.2">
      <c r="I120" s="29"/>
    </row>
    <row r="121" spans="9:9" ht="15.75" customHeight="1" x14ac:dyDescent="0.2">
      <c r="I121" s="29"/>
    </row>
    <row r="122" spans="9:9" ht="15.75" customHeight="1" x14ac:dyDescent="0.2">
      <c r="I122" s="29"/>
    </row>
    <row r="123" spans="9:9" ht="15.75" customHeight="1" x14ac:dyDescent="0.2">
      <c r="I123" s="29"/>
    </row>
    <row r="124" spans="9:9" ht="15.75" customHeight="1" x14ac:dyDescent="0.2">
      <c r="I124" s="29"/>
    </row>
    <row r="125" spans="9:9" ht="15.75" customHeight="1" x14ac:dyDescent="0.2">
      <c r="I125" s="29"/>
    </row>
    <row r="126" spans="9:9" ht="15.75" customHeight="1" x14ac:dyDescent="0.2">
      <c r="I126" s="29"/>
    </row>
    <row r="127" spans="9:9" ht="15.75" customHeight="1" x14ac:dyDescent="0.2">
      <c r="I127" s="29"/>
    </row>
    <row r="128" spans="9:9" ht="15.75" customHeight="1" x14ac:dyDescent="0.2">
      <c r="I128" s="29"/>
    </row>
    <row r="129" spans="9:9" ht="15.75" customHeight="1" x14ac:dyDescent="0.2">
      <c r="I129" s="29"/>
    </row>
    <row r="130" spans="9:9" ht="15.75" customHeight="1" x14ac:dyDescent="0.2">
      <c r="I130" s="29"/>
    </row>
    <row r="131" spans="9:9" ht="15.75" customHeight="1" x14ac:dyDescent="0.2">
      <c r="I131" s="29"/>
    </row>
    <row r="132" spans="9:9" ht="15.75" customHeight="1" x14ac:dyDescent="0.2">
      <c r="I132" s="29"/>
    </row>
    <row r="133" spans="9:9" ht="15.75" customHeight="1" x14ac:dyDescent="0.2">
      <c r="I133" s="29"/>
    </row>
    <row r="134" spans="9:9" ht="15.75" customHeight="1" x14ac:dyDescent="0.2">
      <c r="I134" s="29"/>
    </row>
    <row r="135" spans="9:9" ht="15.75" customHeight="1" x14ac:dyDescent="0.2">
      <c r="I135" s="29"/>
    </row>
    <row r="136" spans="9:9" ht="15.75" customHeight="1" x14ac:dyDescent="0.2">
      <c r="I136" s="29"/>
    </row>
    <row r="137" spans="9:9" ht="15.75" customHeight="1" x14ac:dyDescent="0.2">
      <c r="I137" s="29"/>
    </row>
    <row r="138" spans="9:9" ht="15.75" customHeight="1" x14ac:dyDescent="0.2">
      <c r="I138" s="29"/>
    </row>
    <row r="139" spans="9:9" ht="15.75" customHeight="1" x14ac:dyDescent="0.2">
      <c r="I139" s="29"/>
    </row>
    <row r="140" spans="9:9" ht="15.75" customHeight="1" x14ac:dyDescent="0.2">
      <c r="I140" s="29"/>
    </row>
    <row r="141" spans="9:9" ht="15.75" customHeight="1" x14ac:dyDescent="0.2">
      <c r="I141" s="29"/>
    </row>
    <row r="142" spans="9:9" ht="15.75" customHeight="1" x14ac:dyDescent="0.2">
      <c r="I142" s="29"/>
    </row>
    <row r="143" spans="9:9" ht="15.75" customHeight="1" x14ac:dyDescent="0.2">
      <c r="I143" s="29"/>
    </row>
    <row r="144" spans="9:9" ht="15.75" customHeight="1" x14ac:dyDescent="0.2">
      <c r="I144" s="29"/>
    </row>
    <row r="145" spans="9:9" ht="15.75" customHeight="1" x14ac:dyDescent="0.2">
      <c r="I145" s="29"/>
    </row>
    <row r="146" spans="9:9" ht="15.75" customHeight="1" x14ac:dyDescent="0.2">
      <c r="I146" s="29"/>
    </row>
    <row r="147" spans="9:9" ht="15.75" customHeight="1" x14ac:dyDescent="0.2">
      <c r="I147" s="29"/>
    </row>
    <row r="148" spans="9:9" ht="15.75" customHeight="1" x14ac:dyDescent="0.2">
      <c r="I148" s="29"/>
    </row>
    <row r="149" spans="9:9" ht="15.75" customHeight="1" x14ac:dyDescent="0.2">
      <c r="I149" s="29"/>
    </row>
    <row r="150" spans="9:9" ht="15.75" customHeight="1" x14ac:dyDescent="0.2">
      <c r="I150" s="29"/>
    </row>
    <row r="151" spans="9:9" ht="15.75" customHeight="1" x14ac:dyDescent="0.2">
      <c r="I151" s="29"/>
    </row>
    <row r="152" spans="9:9" ht="15.75" customHeight="1" x14ac:dyDescent="0.2">
      <c r="I152" s="29"/>
    </row>
    <row r="153" spans="9:9" ht="15.75" customHeight="1" x14ac:dyDescent="0.2">
      <c r="I153" s="29"/>
    </row>
    <row r="154" spans="9:9" ht="15.75" customHeight="1" x14ac:dyDescent="0.2">
      <c r="I154" s="29"/>
    </row>
    <row r="155" spans="9:9" ht="15.75" customHeight="1" x14ac:dyDescent="0.2">
      <c r="I155" s="29"/>
    </row>
    <row r="156" spans="9:9" ht="15.75" customHeight="1" x14ac:dyDescent="0.2">
      <c r="I156" s="29"/>
    </row>
    <row r="157" spans="9:9" ht="15.75" customHeight="1" x14ac:dyDescent="0.2">
      <c r="I157" s="29"/>
    </row>
    <row r="158" spans="9:9" ht="15.75" customHeight="1" x14ac:dyDescent="0.2">
      <c r="I158" s="29"/>
    </row>
    <row r="159" spans="9:9" ht="15.75" customHeight="1" x14ac:dyDescent="0.2">
      <c r="I159" s="29"/>
    </row>
    <row r="160" spans="9:9" ht="15.75" customHeight="1" x14ac:dyDescent="0.2">
      <c r="I160" s="29"/>
    </row>
    <row r="161" spans="9:9" ht="15.75" customHeight="1" x14ac:dyDescent="0.2">
      <c r="I161" s="29"/>
    </row>
    <row r="162" spans="9:9" ht="15.75" customHeight="1" x14ac:dyDescent="0.2">
      <c r="I162" s="29"/>
    </row>
    <row r="163" spans="9:9" ht="15.75" customHeight="1" x14ac:dyDescent="0.2">
      <c r="I163" s="29"/>
    </row>
    <row r="164" spans="9:9" ht="15.75" customHeight="1" x14ac:dyDescent="0.2">
      <c r="I164" s="29"/>
    </row>
    <row r="165" spans="9:9" ht="15.75" customHeight="1" x14ac:dyDescent="0.2">
      <c r="I165" s="29"/>
    </row>
    <row r="166" spans="9:9" ht="15.75" customHeight="1" x14ac:dyDescent="0.2">
      <c r="I166" s="29"/>
    </row>
    <row r="167" spans="9:9" ht="15.75" customHeight="1" x14ac:dyDescent="0.2">
      <c r="I167" s="29"/>
    </row>
    <row r="168" spans="9:9" ht="15.75" customHeight="1" x14ac:dyDescent="0.2">
      <c r="I168" s="29"/>
    </row>
    <row r="169" spans="9:9" ht="15.75" customHeight="1" x14ac:dyDescent="0.2">
      <c r="I169" s="29"/>
    </row>
    <row r="170" spans="9:9" ht="15.75" customHeight="1" x14ac:dyDescent="0.2">
      <c r="I170" s="29"/>
    </row>
    <row r="171" spans="9:9" ht="15.75" customHeight="1" x14ac:dyDescent="0.2">
      <c r="I171" s="29"/>
    </row>
    <row r="172" spans="9:9" ht="15.75" customHeight="1" x14ac:dyDescent="0.2">
      <c r="I172" s="29"/>
    </row>
    <row r="173" spans="9:9" ht="15.75" customHeight="1" x14ac:dyDescent="0.2">
      <c r="I173" s="29"/>
    </row>
    <row r="174" spans="9:9" ht="15.75" customHeight="1" x14ac:dyDescent="0.2">
      <c r="I174" s="29"/>
    </row>
    <row r="175" spans="9:9" ht="15.75" customHeight="1" x14ac:dyDescent="0.2">
      <c r="I175" s="29"/>
    </row>
    <row r="176" spans="9:9" ht="15.75" customHeight="1" x14ac:dyDescent="0.2">
      <c r="I176" s="29"/>
    </row>
    <row r="177" spans="9:9" ht="15.75" customHeight="1" x14ac:dyDescent="0.2">
      <c r="I177" s="29"/>
    </row>
    <row r="178" spans="9:9" ht="15.75" customHeight="1" x14ac:dyDescent="0.2">
      <c r="I178" s="29"/>
    </row>
    <row r="179" spans="9:9" ht="15.75" customHeight="1" x14ac:dyDescent="0.2">
      <c r="I179" s="29"/>
    </row>
    <row r="180" spans="9:9" ht="15.75" customHeight="1" x14ac:dyDescent="0.2">
      <c r="I180" s="29"/>
    </row>
    <row r="181" spans="9:9" ht="15.75" customHeight="1" x14ac:dyDescent="0.2">
      <c r="I181" s="29"/>
    </row>
    <row r="182" spans="9:9" ht="15.75" customHeight="1" x14ac:dyDescent="0.2">
      <c r="I182" s="29"/>
    </row>
    <row r="183" spans="9:9" ht="15.75" customHeight="1" x14ac:dyDescent="0.2">
      <c r="I183" s="29"/>
    </row>
    <row r="184" spans="9:9" ht="15.75" customHeight="1" x14ac:dyDescent="0.2">
      <c r="I184" s="29"/>
    </row>
    <row r="185" spans="9:9" ht="15.75" customHeight="1" x14ac:dyDescent="0.2">
      <c r="I185" s="29"/>
    </row>
    <row r="186" spans="9:9" ht="15.75" customHeight="1" x14ac:dyDescent="0.2">
      <c r="I186" s="29"/>
    </row>
    <row r="187" spans="9:9" ht="15.75" customHeight="1" x14ac:dyDescent="0.2">
      <c r="I187" s="29"/>
    </row>
    <row r="188" spans="9:9" ht="15.75" customHeight="1" x14ac:dyDescent="0.2">
      <c r="I188" s="29"/>
    </row>
    <row r="189" spans="9:9" ht="15.75" customHeight="1" x14ac:dyDescent="0.2">
      <c r="I189" s="29"/>
    </row>
    <row r="190" spans="9:9" ht="15.75" customHeight="1" x14ac:dyDescent="0.2">
      <c r="I190" s="29"/>
    </row>
    <row r="191" spans="9:9" ht="15.75" customHeight="1" x14ac:dyDescent="0.2">
      <c r="I191" s="29"/>
    </row>
    <row r="192" spans="9:9" ht="15.75" customHeight="1" x14ac:dyDescent="0.2">
      <c r="I192" s="29"/>
    </row>
    <row r="193" spans="9:9" ht="15.75" customHeight="1" x14ac:dyDescent="0.2">
      <c r="I193" s="29"/>
    </row>
    <row r="194" spans="9:9" ht="15.75" customHeight="1" x14ac:dyDescent="0.2">
      <c r="I194" s="29"/>
    </row>
    <row r="195" spans="9:9" ht="15.75" customHeight="1" x14ac:dyDescent="0.2">
      <c r="I195" s="29"/>
    </row>
    <row r="196" spans="9:9" ht="15.75" customHeight="1" x14ac:dyDescent="0.2">
      <c r="I196" s="29"/>
    </row>
    <row r="197" spans="9:9" ht="15.75" customHeight="1" x14ac:dyDescent="0.2">
      <c r="I197" s="29"/>
    </row>
    <row r="198" spans="9:9" ht="15.75" customHeight="1" x14ac:dyDescent="0.2">
      <c r="I198" s="29"/>
    </row>
    <row r="199" spans="9:9" ht="15.75" customHeight="1" x14ac:dyDescent="0.2">
      <c r="I199" s="29"/>
    </row>
    <row r="200" spans="9:9" ht="15.75" customHeight="1" x14ac:dyDescent="0.2">
      <c r="I200" s="29"/>
    </row>
    <row r="201" spans="9:9" ht="15.75" customHeight="1" x14ac:dyDescent="0.2">
      <c r="I201" s="29"/>
    </row>
    <row r="202" spans="9:9" ht="15.75" customHeight="1" x14ac:dyDescent="0.2">
      <c r="I202" s="29"/>
    </row>
    <row r="203" spans="9:9" ht="15.75" customHeight="1" x14ac:dyDescent="0.2">
      <c r="I203" s="29"/>
    </row>
    <row r="204" spans="9:9" ht="15.75" customHeight="1" x14ac:dyDescent="0.2">
      <c r="I204" s="29"/>
    </row>
    <row r="205" spans="9:9" ht="15.75" customHeight="1" x14ac:dyDescent="0.2">
      <c r="I205" s="29"/>
    </row>
    <row r="206" spans="9:9" ht="15.75" customHeight="1" x14ac:dyDescent="0.2">
      <c r="I206" s="29"/>
    </row>
    <row r="207" spans="9:9" ht="15.75" customHeight="1" x14ac:dyDescent="0.2">
      <c r="I207" s="29"/>
    </row>
    <row r="208" spans="9:9" ht="15.75" customHeight="1" x14ac:dyDescent="0.2">
      <c r="I208" s="29"/>
    </row>
    <row r="209" spans="9:9" ht="15.75" customHeight="1" x14ac:dyDescent="0.2">
      <c r="I209" s="29"/>
    </row>
    <row r="210" spans="9:9" ht="15.75" customHeight="1" x14ac:dyDescent="0.2">
      <c r="I210" s="29"/>
    </row>
    <row r="211" spans="9:9" ht="15.75" customHeight="1" x14ac:dyDescent="0.2">
      <c r="I211" s="29"/>
    </row>
    <row r="212" spans="9:9" ht="15.75" customHeight="1" x14ac:dyDescent="0.2">
      <c r="I212" s="29"/>
    </row>
    <row r="213" spans="9:9" ht="15.75" customHeight="1" x14ac:dyDescent="0.2">
      <c r="I213" s="29"/>
    </row>
    <row r="214" spans="9:9" ht="15.75" customHeight="1" x14ac:dyDescent="0.2">
      <c r="I214" s="29"/>
    </row>
    <row r="215" spans="9:9" ht="15.75" customHeight="1" x14ac:dyDescent="0.2">
      <c r="I215" s="29"/>
    </row>
    <row r="216" spans="9:9" ht="15.75" customHeight="1" x14ac:dyDescent="0.2">
      <c r="I216" s="29"/>
    </row>
    <row r="217" spans="9:9" ht="15.75" customHeight="1" x14ac:dyDescent="0.2">
      <c r="I217" s="29"/>
    </row>
    <row r="218" spans="9:9" ht="15.75" customHeight="1" x14ac:dyDescent="0.2">
      <c r="I218" s="29"/>
    </row>
    <row r="219" spans="9:9" ht="15.75" customHeight="1" x14ac:dyDescent="0.2">
      <c r="I219" s="29"/>
    </row>
    <row r="220" spans="9:9" ht="15.75" customHeight="1" x14ac:dyDescent="0.2">
      <c r="I220" s="29"/>
    </row>
    <row r="221" spans="9:9" ht="15.75" customHeight="1" x14ac:dyDescent="0.2">
      <c r="I221" s="29"/>
    </row>
    <row r="222" spans="9:9" ht="15.75" customHeight="1" x14ac:dyDescent="0.2">
      <c r="I222" s="29"/>
    </row>
    <row r="223" spans="9:9" ht="15.75" customHeight="1" x14ac:dyDescent="0.2">
      <c r="I223" s="29"/>
    </row>
    <row r="224" spans="9:9" ht="15.75" customHeight="1" x14ac:dyDescent="0.2">
      <c r="I224" s="29"/>
    </row>
    <row r="225" spans="9:9" ht="15.75" customHeight="1" x14ac:dyDescent="0.2">
      <c r="I225" s="29"/>
    </row>
    <row r="226" spans="9:9" ht="15.75" customHeight="1" x14ac:dyDescent="0.2">
      <c r="I226" s="29"/>
    </row>
    <row r="227" spans="9:9" ht="15.75" customHeight="1" x14ac:dyDescent="0.2">
      <c r="I227" s="29"/>
    </row>
    <row r="228" spans="9:9" ht="15.75" customHeight="1" x14ac:dyDescent="0.2">
      <c r="I228" s="29"/>
    </row>
    <row r="229" spans="9:9" ht="15.75" customHeight="1" x14ac:dyDescent="0.2">
      <c r="I229" s="29"/>
    </row>
    <row r="230" spans="9:9" ht="15.75" customHeight="1" x14ac:dyDescent="0.2">
      <c r="I230" s="29"/>
    </row>
    <row r="231" spans="9:9" ht="15.75" customHeight="1" x14ac:dyDescent="0.2">
      <c r="I231" s="29"/>
    </row>
    <row r="232" spans="9:9" ht="15.75" customHeight="1" x14ac:dyDescent="0.2">
      <c r="I232" s="29"/>
    </row>
    <row r="233" spans="9:9" ht="15.75" customHeight="1" x14ac:dyDescent="0.2">
      <c r="I233" s="29"/>
    </row>
    <row r="234" spans="9:9" ht="15.75" customHeight="1" x14ac:dyDescent="0.2">
      <c r="I234" s="29"/>
    </row>
    <row r="235" spans="9:9" ht="15.75" customHeight="1" x14ac:dyDescent="0.2">
      <c r="I235" s="29"/>
    </row>
    <row r="236" spans="9:9" ht="15.75" customHeight="1" x14ac:dyDescent="0.2">
      <c r="I236" s="29"/>
    </row>
    <row r="237" spans="9:9" ht="15.75" customHeight="1" x14ac:dyDescent="0.2">
      <c r="I237" s="29"/>
    </row>
    <row r="238" spans="9:9" ht="15.75" customHeight="1" x14ac:dyDescent="0.2">
      <c r="I238" s="29"/>
    </row>
    <row r="239" spans="9:9" ht="15.75" customHeight="1" x14ac:dyDescent="0.2">
      <c r="I239" s="29"/>
    </row>
    <row r="240" spans="9:9" ht="15.75" customHeight="1" x14ac:dyDescent="0.2">
      <c r="I240" s="29"/>
    </row>
    <row r="241" spans="9:9" ht="15.75" customHeight="1" x14ac:dyDescent="0.2">
      <c r="I241" s="29"/>
    </row>
    <row r="242" spans="9:9" ht="15.75" customHeight="1" x14ac:dyDescent="0.2">
      <c r="I242" s="29"/>
    </row>
    <row r="243" spans="9:9" ht="15.75" customHeight="1" x14ac:dyDescent="0.2">
      <c r="I243" s="29"/>
    </row>
    <row r="244" spans="9:9" ht="15.75" customHeight="1" x14ac:dyDescent="0.2">
      <c r="I244" s="29"/>
    </row>
    <row r="245" spans="9:9" ht="15.75" customHeight="1" x14ac:dyDescent="0.2">
      <c r="I245" s="29"/>
    </row>
    <row r="246" spans="9:9" ht="15.75" customHeight="1" x14ac:dyDescent="0.2">
      <c r="I246" s="29"/>
    </row>
    <row r="247" spans="9:9" ht="15.75" customHeight="1" x14ac:dyDescent="0.2">
      <c r="I247" s="29"/>
    </row>
    <row r="248" spans="9:9" ht="15.75" customHeight="1" x14ac:dyDescent="0.2">
      <c r="I248" s="29"/>
    </row>
    <row r="249" spans="9:9" ht="15.75" customHeight="1" x14ac:dyDescent="0.2">
      <c r="I249" s="29"/>
    </row>
    <row r="250" spans="9:9" ht="15.75" customHeight="1" x14ac:dyDescent="0.2">
      <c r="I250" s="29"/>
    </row>
    <row r="251" spans="9:9" ht="15.75" customHeight="1" x14ac:dyDescent="0.2">
      <c r="I251" s="29"/>
    </row>
    <row r="252" spans="9:9" ht="15.75" customHeight="1" x14ac:dyDescent="0.2">
      <c r="I252" s="29"/>
    </row>
    <row r="253" spans="9:9" ht="15.75" customHeight="1" x14ac:dyDescent="0.2">
      <c r="I253" s="29"/>
    </row>
    <row r="254" spans="9:9" ht="15.75" customHeight="1" x14ac:dyDescent="0.2">
      <c r="I254" s="29"/>
    </row>
    <row r="255" spans="9:9" ht="15.75" customHeight="1" x14ac:dyDescent="0.2">
      <c r="I255" s="29"/>
    </row>
    <row r="256" spans="9:9" ht="15.75" customHeight="1" x14ac:dyDescent="0.2">
      <c r="I256" s="29"/>
    </row>
    <row r="257" spans="9:9" ht="15.75" customHeight="1" x14ac:dyDescent="0.2">
      <c r="I257" s="29"/>
    </row>
    <row r="258" spans="9:9" ht="15.75" customHeight="1" x14ac:dyDescent="0.2">
      <c r="I258" s="29"/>
    </row>
    <row r="259" spans="9:9" ht="15.75" customHeight="1" x14ac:dyDescent="0.2">
      <c r="I259" s="29"/>
    </row>
    <row r="260" spans="9:9" ht="15.75" customHeight="1" x14ac:dyDescent="0.2">
      <c r="I260" s="29"/>
    </row>
    <row r="261" spans="9:9" ht="15.75" customHeight="1" x14ac:dyDescent="0.2">
      <c r="I261" s="29"/>
    </row>
    <row r="262" spans="9:9" ht="15.75" customHeight="1" x14ac:dyDescent="0.2">
      <c r="I262" s="29"/>
    </row>
    <row r="263" spans="9:9" ht="15.75" customHeight="1" x14ac:dyDescent="0.2">
      <c r="I263" s="29"/>
    </row>
    <row r="264" spans="9:9" ht="15.75" customHeight="1" x14ac:dyDescent="0.2">
      <c r="I264" s="29"/>
    </row>
    <row r="265" spans="9:9" ht="15.75" customHeight="1" x14ac:dyDescent="0.2">
      <c r="I265" s="29"/>
    </row>
    <row r="266" spans="9:9" ht="15.75" customHeight="1" x14ac:dyDescent="0.2">
      <c r="I266" s="29"/>
    </row>
    <row r="267" spans="9:9" ht="15.75" customHeight="1" x14ac:dyDescent="0.2">
      <c r="I267" s="29"/>
    </row>
    <row r="268" spans="9:9" ht="15.75" customHeight="1" x14ac:dyDescent="0.2">
      <c r="I268" s="29"/>
    </row>
    <row r="269" spans="9:9" ht="15.75" customHeight="1" x14ac:dyDescent="0.2">
      <c r="I269" s="29"/>
    </row>
    <row r="270" spans="9:9" ht="15.75" customHeight="1" x14ac:dyDescent="0.2">
      <c r="I270" s="29"/>
    </row>
    <row r="271" spans="9:9" ht="15.75" customHeight="1" x14ac:dyDescent="0.2">
      <c r="I271" s="29"/>
    </row>
    <row r="272" spans="9:9" ht="15.75" customHeight="1" x14ac:dyDescent="0.2">
      <c r="I272" s="29"/>
    </row>
    <row r="273" spans="9:9" ht="15.75" customHeight="1" x14ac:dyDescent="0.2">
      <c r="I273" s="29"/>
    </row>
    <row r="274" spans="9:9" ht="15.75" customHeight="1" x14ac:dyDescent="0.2">
      <c r="I274" s="29"/>
    </row>
    <row r="275" spans="9:9" ht="15.75" customHeight="1" x14ac:dyDescent="0.2">
      <c r="I275" s="29"/>
    </row>
    <row r="276" spans="9:9" ht="15.75" customHeight="1" x14ac:dyDescent="0.2">
      <c r="I276" s="29"/>
    </row>
    <row r="277" spans="9:9" ht="15.75" customHeight="1" x14ac:dyDescent="0.2">
      <c r="I277" s="29"/>
    </row>
    <row r="278" spans="9:9" ht="15.75" customHeight="1" x14ac:dyDescent="0.2">
      <c r="I278" s="29"/>
    </row>
    <row r="279" spans="9:9" ht="15.75" customHeight="1" x14ac:dyDescent="0.2">
      <c r="I279" s="29"/>
    </row>
    <row r="280" spans="9:9" ht="15.75" customHeight="1" x14ac:dyDescent="0.2">
      <c r="I280" s="29"/>
    </row>
    <row r="281" spans="9:9" ht="15.75" customHeight="1" x14ac:dyDescent="0.2">
      <c r="I281" s="29"/>
    </row>
    <row r="282" spans="9:9" ht="15.75" customHeight="1" x14ac:dyDescent="0.2">
      <c r="I282" s="29"/>
    </row>
    <row r="283" spans="9:9" ht="15.75" customHeight="1" x14ac:dyDescent="0.2">
      <c r="I283" s="29"/>
    </row>
    <row r="284" spans="9:9" ht="15.75" customHeight="1" x14ac:dyDescent="0.2">
      <c r="I284" s="29"/>
    </row>
    <row r="285" spans="9:9" ht="15.75" customHeight="1" x14ac:dyDescent="0.2">
      <c r="I285" s="29"/>
    </row>
    <row r="286" spans="9:9" ht="15.75" customHeight="1" x14ac:dyDescent="0.2">
      <c r="I286" s="29"/>
    </row>
    <row r="287" spans="9:9" ht="15.75" customHeight="1" x14ac:dyDescent="0.2">
      <c r="I287" s="29"/>
    </row>
    <row r="288" spans="9:9" ht="15.75" customHeight="1" x14ac:dyDescent="0.2">
      <c r="I288" s="29"/>
    </row>
    <row r="289" spans="9:9" ht="15.75" customHeight="1" x14ac:dyDescent="0.2">
      <c r="I289" s="29"/>
    </row>
    <row r="290" spans="9:9" ht="15.75" customHeight="1" x14ac:dyDescent="0.2">
      <c r="I290" s="29"/>
    </row>
    <row r="291" spans="9:9" ht="15.75" customHeight="1" x14ac:dyDescent="0.2">
      <c r="I291" s="29"/>
    </row>
    <row r="292" spans="9:9" ht="15.75" customHeight="1" x14ac:dyDescent="0.2">
      <c r="I292" s="29"/>
    </row>
    <row r="293" spans="9:9" ht="15.75" customHeight="1" x14ac:dyDescent="0.2">
      <c r="I293" s="29"/>
    </row>
    <row r="294" spans="9:9" ht="15.75" customHeight="1" x14ac:dyDescent="0.2">
      <c r="I294" s="29"/>
    </row>
    <row r="295" spans="9:9" ht="15.75" customHeight="1" x14ac:dyDescent="0.2">
      <c r="I295" s="29"/>
    </row>
    <row r="296" spans="9:9" ht="15.75" customHeight="1" x14ac:dyDescent="0.2">
      <c r="I296" s="29"/>
    </row>
    <row r="297" spans="9:9" ht="15.75" customHeight="1" x14ac:dyDescent="0.2">
      <c r="I297" s="29"/>
    </row>
    <row r="298" spans="9:9" ht="15.75" customHeight="1" x14ac:dyDescent="0.2">
      <c r="I298" s="29"/>
    </row>
    <row r="299" spans="9:9" ht="15.75" customHeight="1" x14ac:dyDescent="0.2">
      <c r="I299" s="29"/>
    </row>
    <row r="300" spans="9:9" ht="15.75" customHeight="1" x14ac:dyDescent="0.2">
      <c r="I300" s="29"/>
    </row>
    <row r="301" spans="9:9" ht="15.75" customHeight="1" x14ac:dyDescent="0.2">
      <c r="I301" s="29"/>
    </row>
    <row r="302" spans="9:9" ht="15.75" customHeight="1" x14ac:dyDescent="0.2">
      <c r="I302" s="29"/>
    </row>
    <row r="303" spans="9:9" ht="15.75" customHeight="1" x14ac:dyDescent="0.2">
      <c r="I303" s="29"/>
    </row>
    <row r="304" spans="9:9" ht="15.75" customHeight="1" x14ac:dyDescent="0.2">
      <c r="I304" s="29"/>
    </row>
    <row r="305" spans="9:9" ht="15.75" customHeight="1" x14ac:dyDescent="0.2">
      <c r="I305" s="29"/>
    </row>
    <row r="306" spans="9:9" ht="15.75" customHeight="1" x14ac:dyDescent="0.2">
      <c r="I306" s="29"/>
    </row>
    <row r="307" spans="9:9" ht="15.75" customHeight="1" x14ac:dyDescent="0.2">
      <c r="I307" s="29"/>
    </row>
    <row r="308" spans="9:9" ht="15.75" customHeight="1" x14ac:dyDescent="0.2">
      <c r="I308" s="29"/>
    </row>
    <row r="309" spans="9:9" ht="15.75" customHeight="1" x14ac:dyDescent="0.2">
      <c r="I309" s="29"/>
    </row>
    <row r="310" spans="9:9" ht="15.75" customHeight="1" x14ac:dyDescent="0.2">
      <c r="I310" s="29"/>
    </row>
    <row r="311" spans="9:9" ht="15.75" customHeight="1" x14ac:dyDescent="0.2">
      <c r="I311" s="29"/>
    </row>
    <row r="312" spans="9:9" ht="15.75" customHeight="1" x14ac:dyDescent="0.2">
      <c r="I312" s="29"/>
    </row>
    <row r="313" spans="9:9" ht="15.75" customHeight="1" x14ac:dyDescent="0.2">
      <c r="I313" s="29"/>
    </row>
    <row r="314" spans="9:9" ht="15.75" customHeight="1" x14ac:dyDescent="0.2">
      <c r="I314" s="29"/>
    </row>
    <row r="315" spans="9:9" ht="15.75" customHeight="1" x14ac:dyDescent="0.2">
      <c r="I315" s="29"/>
    </row>
    <row r="316" spans="9:9" ht="15.75" customHeight="1" x14ac:dyDescent="0.2">
      <c r="I316" s="29"/>
    </row>
    <row r="317" spans="9:9" ht="15.75" customHeight="1" x14ac:dyDescent="0.2">
      <c r="I317" s="29"/>
    </row>
    <row r="318" spans="9:9" ht="15.75" customHeight="1" x14ac:dyDescent="0.2">
      <c r="I318" s="29"/>
    </row>
    <row r="319" spans="9:9" ht="15.75" customHeight="1" x14ac:dyDescent="0.2">
      <c r="I319" s="29"/>
    </row>
    <row r="320" spans="9:9" ht="15.75" customHeight="1" x14ac:dyDescent="0.2">
      <c r="I320" s="29"/>
    </row>
    <row r="321" spans="9:9" ht="15.75" customHeight="1" x14ac:dyDescent="0.2">
      <c r="I321" s="29"/>
    </row>
    <row r="322" spans="9:9" ht="15.75" customHeight="1" x14ac:dyDescent="0.2">
      <c r="I322" s="29"/>
    </row>
    <row r="323" spans="9:9" ht="15.75" customHeight="1" x14ac:dyDescent="0.2">
      <c r="I323" s="29"/>
    </row>
    <row r="324" spans="9:9" ht="15.75" customHeight="1" x14ac:dyDescent="0.2">
      <c r="I324" s="29"/>
    </row>
    <row r="325" spans="9:9" ht="15.75" customHeight="1" x14ac:dyDescent="0.2">
      <c r="I325" s="29"/>
    </row>
    <row r="326" spans="9:9" ht="15.75" customHeight="1" x14ac:dyDescent="0.2">
      <c r="I326" s="29"/>
    </row>
    <row r="327" spans="9:9" ht="15.75" customHeight="1" x14ac:dyDescent="0.2">
      <c r="I327" s="29"/>
    </row>
    <row r="328" spans="9:9" ht="15.75" customHeight="1" x14ac:dyDescent="0.2">
      <c r="I328" s="29"/>
    </row>
    <row r="329" spans="9:9" ht="15.75" customHeight="1" x14ac:dyDescent="0.2">
      <c r="I329" s="29"/>
    </row>
    <row r="330" spans="9:9" ht="15.75" customHeight="1" x14ac:dyDescent="0.2">
      <c r="I330" s="29"/>
    </row>
    <row r="331" spans="9:9" ht="15.75" customHeight="1" x14ac:dyDescent="0.2">
      <c r="I331" s="29"/>
    </row>
    <row r="332" spans="9:9" ht="15.75" customHeight="1" x14ac:dyDescent="0.2">
      <c r="I332" s="29"/>
    </row>
    <row r="333" spans="9:9" ht="15.75" customHeight="1" x14ac:dyDescent="0.2">
      <c r="I333" s="29"/>
    </row>
    <row r="334" spans="9:9" ht="15.75" customHeight="1" x14ac:dyDescent="0.2">
      <c r="I334" s="29"/>
    </row>
    <row r="335" spans="9:9" ht="15.75" customHeight="1" x14ac:dyDescent="0.2">
      <c r="I335" s="29"/>
    </row>
    <row r="336" spans="9:9" ht="15.75" customHeight="1" x14ac:dyDescent="0.2">
      <c r="I336" s="29"/>
    </row>
    <row r="337" spans="9:9" ht="15.75" customHeight="1" x14ac:dyDescent="0.2">
      <c r="I337" s="29"/>
    </row>
    <row r="338" spans="9:9" ht="15.75" customHeight="1" x14ac:dyDescent="0.2">
      <c r="I338" s="29"/>
    </row>
    <row r="339" spans="9:9" ht="15.75" customHeight="1" x14ac:dyDescent="0.2">
      <c r="I339" s="29"/>
    </row>
    <row r="340" spans="9:9" ht="15.75" customHeight="1" x14ac:dyDescent="0.2">
      <c r="I340" s="29"/>
    </row>
    <row r="341" spans="9:9" ht="15.75" customHeight="1" x14ac:dyDescent="0.2">
      <c r="I341" s="29"/>
    </row>
    <row r="342" spans="9:9" ht="15.75" customHeight="1" x14ac:dyDescent="0.2">
      <c r="I342" s="29"/>
    </row>
    <row r="343" spans="9:9" ht="15.75" customHeight="1" x14ac:dyDescent="0.2">
      <c r="I343" s="29"/>
    </row>
    <row r="344" spans="9:9" ht="15.75" customHeight="1" x14ac:dyDescent="0.2">
      <c r="I344" s="29"/>
    </row>
    <row r="345" spans="9:9" ht="15.75" customHeight="1" x14ac:dyDescent="0.2">
      <c r="I345" s="29"/>
    </row>
    <row r="346" spans="9:9" ht="15.75" customHeight="1" x14ac:dyDescent="0.2">
      <c r="I346" s="29"/>
    </row>
    <row r="347" spans="9:9" ht="15.75" customHeight="1" x14ac:dyDescent="0.2">
      <c r="I347" s="29"/>
    </row>
    <row r="348" spans="9:9" ht="15.75" customHeight="1" x14ac:dyDescent="0.2">
      <c r="I348" s="29"/>
    </row>
    <row r="349" spans="9:9" ht="15.75" customHeight="1" x14ac:dyDescent="0.2">
      <c r="I349" s="29"/>
    </row>
    <row r="350" spans="9:9" ht="15.75" customHeight="1" x14ac:dyDescent="0.2">
      <c r="I350" s="29"/>
    </row>
    <row r="351" spans="9:9" ht="15.75" customHeight="1" x14ac:dyDescent="0.2">
      <c r="I351" s="29"/>
    </row>
    <row r="352" spans="9:9" ht="15.75" customHeight="1" x14ac:dyDescent="0.2">
      <c r="I352" s="29"/>
    </row>
    <row r="353" spans="9:9" ht="15.75" customHeight="1" x14ac:dyDescent="0.2">
      <c r="I353" s="29"/>
    </row>
    <row r="354" spans="9:9" ht="15.75" customHeight="1" x14ac:dyDescent="0.2">
      <c r="I354" s="29"/>
    </row>
    <row r="355" spans="9:9" ht="15.75" customHeight="1" x14ac:dyDescent="0.2">
      <c r="I355" s="29"/>
    </row>
    <row r="356" spans="9:9" ht="15.75" customHeight="1" x14ac:dyDescent="0.2">
      <c r="I356" s="29"/>
    </row>
    <row r="357" spans="9:9" ht="15.75" customHeight="1" x14ac:dyDescent="0.2">
      <c r="I357" s="29"/>
    </row>
    <row r="358" spans="9:9" ht="15.75" customHeight="1" x14ac:dyDescent="0.2">
      <c r="I358" s="29"/>
    </row>
    <row r="359" spans="9:9" ht="15.75" customHeight="1" x14ac:dyDescent="0.2">
      <c r="I359" s="29"/>
    </row>
    <row r="360" spans="9:9" ht="15.75" customHeight="1" x14ac:dyDescent="0.2">
      <c r="I360" s="29"/>
    </row>
    <row r="361" spans="9:9" ht="15.75" customHeight="1" x14ac:dyDescent="0.2">
      <c r="I361" s="29"/>
    </row>
    <row r="362" spans="9:9" ht="15.75" customHeight="1" x14ac:dyDescent="0.2">
      <c r="I362" s="29"/>
    </row>
    <row r="363" spans="9:9" ht="15.75" customHeight="1" x14ac:dyDescent="0.2">
      <c r="I363" s="29"/>
    </row>
    <row r="364" spans="9:9" ht="15.75" customHeight="1" x14ac:dyDescent="0.2">
      <c r="I364" s="29"/>
    </row>
    <row r="365" spans="9:9" ht="15.75" customHeight="1" x14ac:dyDescent="0.2">
      <c r="I365" s="29"/>
    </row>
    <row r="366" spans="9:9" ht="15.75" customHeight="1" x14ac:dyDescent="0.2">
      <c r="I366" s="29"/>
    </row>
    <row r="367" spans="9:9" ht="15.75" customHeight="1" x14ac:dyDescent="0.2">
      <c r="I367" s="29"/>
    </row>
    <row r="368" spans="9:9" ht="15.75" customHeight="1" x14ac:dyDescent="0.2">
      <c r="I368" s="29"/>
    </row>
    <row r="369" spans="9:9" ht="15.75" customHeight="1" x14ac:dyDescent="0.2">
      <c r="I369" s="29"/>
    </row>
    <row r="370" spans="9:9" ht="15.75" customHeight="1" x14ac:dyDescent="0.2">
      <c r="I370" s="29"/>
    </row>
    <row r="371" spans="9:9" ht="15.75" customHeight="1" x14ac:dyDescent="0.2">
      <c r="I371" s="29"/>
    </row>
    <row r="372" spans="9:9" ht="15.75" customHeight="1" x14ac:dyDescent="0.2">
      <c r="I372" s="29"/>
    </row>
    <row r="373" spans="9:9" ht="15.75" customHeight="1" x14ac:dyDescent="0.2">
      <c r="I373" s="29"/>
    </row>
    <row r="374" spans="9:9" ht="15.75" customHeight="1" x14ac:dyDescent="0.2">
      <c r="I374" s="29"/>
    </row>
    <row r="375" spans="9:9" ht="15.75" customHeight="1" x14ac:dyDescent="0.2">
      <c r="I375" s="29"/>
    </row>
    <row r="376" spans="9:9" ht="15.75" customHeight="1" x14ac:dyDescent="0.2">
      <c r="I376" s="29"/>
    </row>
    <row r="377" spans="9:9" ht="15.75" customHeight="1" x14ac:dyDescent="0.2">
      <c r="I377" s="29"/>
    </row>
    <row r="378" spans="9:9" ht="15.75" customHeight="1" x14ac:dyDescent="0.2">
      <c r="I378" s="29"/>
    </row>
    <row r="379" spans="9:9" ht="15.75" customHeight="1" x14ac:dyDescent="0.2">
      <c r="I379" s="29"/>
    </row>
    <row r="380" spans="9:9" ht="15.75" customHeight="1" x14ac:dyDescent="0.2">
      <c r="I380" s="29"/>
    </row>
    <row r="381" spans="9:9" ht="15.75" customHeight="1" x14ac:dyDescent="0.2">
      <c r="I381" s="29"/>
    </row>
    <row r="382" spans="9:9" ht="15.75" customHeight="1" x14ac:dyDescent="0.2">
      <c r="I382" s="29"/>
    </row>
    <row r="383" spans="9:9" ht="15.75" customHeight="1" x14ac:dyDescent="0.2">
      <c r="I383" s="29"/>
    </row>
    <row r="384" spans="9:9" ht="15.75" customHeight="1" x14ac:dyDescent="0.2">
      <c r="I384" s="29"/>
    </row>
    <row r="385" spans="9:9" ht="15.75" customHeight="1" x14ac:dyDescent="0.2">
      <c r="I385" s="29"/>
    </row>
    <row r="386" spans="9:9" ht="15.75" customHeight="1" x14ac:dyDescent="0.2">
      <c r="I386" s="29"/>
    </row>
    <row r="387" spans="9:9" ht="15.75" customHeight="1" x14ac:dyDescent="0.2">
      <c r="I387" s="29"/>
    </row>
    <row r="388" spans="9:9" ht="15.75" customHeight="1" x14ac:dyDescent="0.2">
      <c r="I388" s="29"/>
    </row>
    <row r="389" spans="9:9" ht="15.75" customHeight="1" x14ac:dyDescent="0.2">
      <c r="I389" s="29"/>
    </row>
    <row r="390" spans="9:9" ht="15.75" customHeight="1" x14ac:dyDescent="0.2">
      <c r="I390" s="29"/>
    </row>
    <row r="391" spans="9:9" ht="15.75" customHeight="1" x14ac:dyDescent="0.2">
      <c r="I391" s="29"/>
    </row>
    <row r="392" spans="9:9" ht="15.75" customHeight="1" x14ac:dyDescent="0.2">
      <c r="I392" s="29"/>
    </row>
    <row r="393" spans="9:9" ht="15.75" customHeight="1" x14ac:dyDescent="0.2">
      <c r="I393" s="29"/>
    </row>
    <row r="394" spans="9:9" ht="15.75" customHeight="1" x14ac:dyDescent="0.2">
      <c r="I394" s="29"/>
    </row>
    <row r="395" spans="9:9" ht="15.75" customHeight="1" x14ac:dyDescent="0.2">
      <c r="I395" s="29"/>
    </row>
    <row r="396" spans="9:9" ht="15.75" customHeight="1" x14ac:dyDescent="0.2">
      <c r="I396" s="29"/>
    </row>
    <row r="397" spans="9:9" ht="15.75" customHeight="1" x14ac:dyDescent="0.2">
      <c r="I397" s="29"/>
    </row>
    <row r="398" spans="9:9" ht="15.75" customHeight="1" x14ac:dyDescent="0.2">
      <c r="I398" s="29"/>
    </row>
    <row r="399" spans="9:9" ht="15.75" customHeight="1" x14ac:dyDescent="0.2">
      <c r="I399" s="29"/>
    </row>
    <row r="400" spans="9:9" ht="15.75" customHeight="1" x14ac:dyDescent="0.2">
      <c r="I400" s="29"/>
    </row>
    <row r="401" spans="9:9" ht="15.75" customHeight="1" x14ac:dyDescent="0.2">
      <c r="I401" s="29"/>
    </row>
    <row r="402" spans="9:9" ht="15.75" customHeight="1" x14ac:dyDescent="0.2">
      <c r="I402" s="29"/>
    </row>
    <row r="403" spans="9:9" ht="15.75" customHeight="1" x14ac:dyDescent="0.2">
      <c r="I403" s="29"/>
    </row>
    <row r="404" spans="9:9" ht="15.75" customHeight="1" x14ac:dyDescent="0.2">
      <c r="I404" s="29"/>
    </row>
    <row r="405" spans="9:9" ht="15.75" customHeight="1" x14ac:dyDescent="0.2">
      <c r="I405" s="29"/>
    </row>
    <row r="406" spans="9:9" ht="15.75" customHeight="1" x14ac:dyDescent="0.2">
      <c r="I406" s="29"/>
    </row>
    <row r="407" spans="9:9" ht="15.75" customHeight="1" x14ac:dyDescent="0.2">
      <c r="I407" s="29"/>
    </row>
    <row r="408" spans="9:9" ht="15.75" customHeight="1" x14ac:dyDescent="0.2">
      <c r="I408" s="29"/>
    </row>
    <row r="409" spans="9:9" ht="15.75" customHeight="1" x14ac:dyDescent="0.2">
      <c r="I409" s="29"/>
    </row>
    <row r="410" spans="9:9" ht="15.75" customHeight="1" x14ac:dyDescent="0.2">
      <c r="I410" s="29"/>
    </row>
    <row r="411" spans="9:9" ht="15.75" customHeight="1" x14ac:dyDescent="0.2">
      <c r="I411" s="29"/>
    </row>
    <row r="412" spans="9:9" ht="15.75" customHeight="1" x14ac:dyDescent="0.2">
      <c r="I412" s="29"/>
    </row>
    <row r="413" spans="9:9" ht="15.75" customHeight="1" x14ac:dyDescent="0.2">
      <c r="I413" s="29"/>
    </row>
    <row r="414" spans="9:9" ht="15.75" customHeight="1" x14ac:dyDescent="0.2">
      <c r="I414" s="29"/>
    </row>
    <row r="415" spans="9:9" ht="15.75" customHeight="1" x14ac:dyDescent="0.2">
      <c r="I415" s="29"/>
    </row>
    <row r="416" spans="9:9" ht="15.75" customHeight="1" x14ac:dyDescent="0.2">
      <c r="I416" s="29"/>
    </row>
    <row r="417" spans="9:9" ht="15.75" customHeight="1" x14ac:dyDescent="0.2">
      <c r="I417" s="29"/>
    </row>
    <row r="418" spans="9:9" ht="15.75" customHeight="1" x14ac:dyDescent="0.2">
      <c r="I418" s="29"/>
    </row>
    <row r="419" spans="9:9" ht="15.75" customHeight="1" x14ac:dyDescent="0.2">
      <c r="I419" s="29"/>
    </row>
    <row r="420" spans="9:9" ht="15.75" customHeight="1" x14ac:dyDescent="0.2">
      <c r="I420" s="29"/>
    </row>
    <row r="421" spans="9:9" ht="15.75" customHeight="1" x14ac:dyDescent="0.2">
      <c r="I421" s="29"/>
    </row>
    <row r="422" spans="9:9" ht="15.75" customHeight="1" x14ac:dyDescent="0.2">
      <c r="I422" s="29"/>
    </row>
    <row r="423" spans="9:9" ht="15.75" customHeight="1" x14ac:dyDescent="0.2">
      <c r="I423" s="29"/>
    </row>
    <row r="424" spans="9:9" ht="15.75" customHeight="1" x14ac:dyDescent="0.2">
      <c r="I424" s="29"/>
    </row>
    <row r="425" spans="9:9" ht="15.75" customHeight="1" x14ac:dyDescent="0.2">
      <c r="I425" s="29"/>
    </row>
    <row r="426" spans="9:9" ht="15.75" customHeight="1" x14ac:dyDescent="0.2">
      <c r="I426" s="29"/>
    </row>
    <row r="427" spans="9:9" ht="15.75" customHeight="1" x14ac:dyDescent="0.2">
      <c r="I427" s="29"/>
    </row>
    <row r="428" spans="9:9" ht="15.75" customHeight="1" x14ac:dyDescent="0.2">
      <c r="I428" s="29"/>
    </row>
    <row r="429" spans="9:9" ht="15.75" customHeight="1" x14ac:dyDescent="0.2">
      <c r="I429" s="29"/>
    </row>
    <row r="430" spans="9:9" ht="15.75" customHeight="1" x14ac:dyDescent="0.2">
      <c r="I430" s="29"/>
    </row>
    <row r="431" spans="9:9" ht="15.75" customHeight="1" x14ac:dyDescent="0.2">
      <c r="I431" s="29"/>
    </row>
    <row r="432" spans="9:9" ht="15.75" customHeight="1" x14ac:dyDescent="0.2">
      <c r="I432" s="29"/>
    </row>
    <row r="433" spans="9:9" ht="15.75" customHeight="1" x14ac:dyDescent="0.2">
      <c r="I433" s="29"/>
    </row>
    <row r="434" spans="9:9" ht="15.75" customHeight="1" x14ac:dyDescent="0.2">
      <c r="I434" s="29"/>
    </row>
    <row r="435" spans="9:9" ht="15.75" customHeight="1" x14ac:dyDescent="0.2">
      <c r="I435" s="29"/>
    </row>
    <row r="436" spans="9:9" ht="15.75" customHeight="1" x14ac:dyDescent="0.2">
      <c r="I436" s="29"/>
    </row>
    <row r="437" spans="9:9" ht="15.75" customHeight="1" x14ac:dyDescent="0.2">
      <c r="I437" s="29"/>
    </row>
    <row r="438" spans="9:9" ht="15.75" customHeight="1" x14ac:dyDescent="0.2">
      <c r="I438" s="29"/>
    </row>
    <row r="439" spans="9:9" ht="15.75" customHeight="1" x14ac:dyDescent="0.2">
      <c r="I439" s="29"/>
    </row>
    <row r="440" spans="9:9" ht="15.75" customHeight="1" x14ac:dyDescent="0.2">
      <c r="I440" s="29"/>
    </row>
    <row r="441" spans="9:9" ht="15.75" customHeight="1" x14ac:dyDescent="0.2">
      <c r="I441" s="29"/>
    </row>
    <row r="442" spans="9:9" ht="15.75" customHeight="1" x14ac:dyDescent="0.2">
      <c r="I442" s="29"/>
    </row>
    <row r="443" spans="9:9" ht="15.75" customHeight="1" x14ac:dyDescent="0.2">
      <c r="I443" s="29"/>
    </row>
    <row r="444" spans="9:9" ht="15.75" customHeight="1" x14ac:dyDescent="0.2">
      <c r="I444" s="29"/>
    </row>
    <row r="445" spans="9:9" ht="15.75" customHeight="1" x14ac:dyDescent="0.2">
      <c r="I445" s="29"/>
    </row>
    <row r="446" spans="9:9" ht="15.75" customHeight="1" x14ac:dyDescent="0.2">
      <c r="I446" s="29"/>
    </row>
    <row r="447" spans="9:9" ht="15.75" customHeight="1" x14ac:dyDescent="0.2">
      <c r="I447" s="29"/>
    </row>
    <row r="448" spans="9:9" ht="15.75" customHeight="1" x14ac:dyDescent="0.2">
      <c r="I448" s="29"/>
    </row>
    <row r="449" spans="9:9" ht="15.75" customHeight="1" x14ac:dyDescent="0.2">
      <c r="I449" s="29"/>
    </row>
    <row r="450" spans="9:9" ht="15.75" customHeight="1" x14ac:dyDescent="0.2">
      <c r="I450" s="29"/>
    </row>
    <row r="451" spans="9:9" ht="15.75" customHeight="1" x14ac:dyDescent="0.2">
      <c r="I451" s="29"/>
    </row>
    <row r="452" spans="9:9" ht="15.75" customHeight="1" x14ac:dyDescent="0.2">
      <c r="I452" s="29"/>
    </row>
    <row r="453" spans="9:9" ht="15.75" customHeight="1" x14ac:dyDescent="0.2">
      <c r="I453" s="29"/>
    </row>
    <row r="454" spans="9:9" ht="15.75" customHeight="1" x14ac:dyDescent="0.2">
      <c r="I454" s="29"/>
    </row>
    <row r="455" spans="9:9" ht="15.75" customHeight="1" x14ac:dyDescent="0.2">
      <c r="I455" s="29"/>
    </row>
    <row r="456" spans="9:9" ht="15.75" customHeight="1" x14ac:dyDescent="0.2">
      <c r="I456" s="29"/>
    </row>
    <row r="457" spans="9:9" ht="15.75" customHeight="1" x14ac:dyDescent="0.2">
      <c r="I457" s="29"/>
    </row>
    <row r="458" spans="9:9" ht="15.75" customHeight="1" x14ac:dyDescent="0.2">
      <c r="I458" s="29"/>
    </row>
    <row r="459" spans="9:9" ht="15.75" customHeight="1" x14ac:dyDescent="0.2">
      <c r="I459" s="29"/>
    </row>
    <row r="460" spans="9:9" ht="15.75" customHeight="1" x14ac:dyDescent="0.2">
      <c r="I460" s="29"/>
    </row>
    <row r="461" spans="9:9" ht="15.75" customHeight="1" x14ac:dyDescent="0.2">
      <c r="I461" s="29"/>
    </row>
    <row r="462" spans="9:9" ht="15.75" customHeight="1" x14ac:dyDescent="0.2">
      <c r="I462" s="29"/>
    </row>
    <row r="463" spans="9:9" ht="15.75" customHeight="1" x14ac:dyDescent="0.2">
      <c r="I463" s="29"/>
    </row>
    <row r="464" spans="9:9" ht="15.75" customHeight="1" x14ac:dyDescent="0.2">
      <c r="I464" s="29"/>
    </row>
    <row r="465" spans="9:9" ht="15.75" customHeight="1" x14ac:dyDescent="0.2">
      <c r="I465" s="29"/>
    </row>
    <row r="466" spans="9:9" ht="15.75" customHeight="1" x14ac:dyDescent="0.2">
      <c r="I466" s="29"/>
    </row>
    <row r="467" spans="9:9" ht="15.75" customHeight="1" x14ac:dyDescent="0.2">
      <c r="I467" s="29"/>
    </row>
    <row r="468" spans="9:9" ht="15.75" customHeight="1" x14ac:dyDescent="0.2">
      <c r="I468" s="29"/>
    </row>
    <row r="469" spans="9:9" ht="15.75" customHeight="1" x14ac:dyDescent="0.2">
      <c r="I469" s="29"/>
    </row>
    <row r="470" spans="9:9" ht="15.75" customHeight="1" x14ac:dyDescent="0.2">
      <c r="I470" s="29"/>
    </row>
    <row r="471" spans="9:9" ht="15.75" customHeight="1" x14ac:dyDescent="0.2">
      <c r="I471" s="29"/>
    </row>
    <row r="472" spans="9:9" ht="15.75" customHeight="1" x14ac:dyDescent="0.2">
      <c r="I472" s="29"/>
    </row>
    <row r="473" spans="9:9" ht="15.75" customHeight="1" x14ac:dyDescent="0.2">
      <c r="I473" s="29"/>
    </row>
    <row r="474" spans="9:9" ht="15.75" customHeight="1" x14ac:dyDescent="0.2">
      <c r="I474" s="29"/>
    </row>
    <row r="475" spans="9:9" ht="15.75" customHeight="1" x14ac:dyDescent="0.2">
      <c r="I475" s="29"/>
    </row>
    <row r="476" spans="9:9" ht="15.75" customHeight="1" x14ac:dyDescent="0.2">
      <c r="I476" s="29"/>
    </row>
    <row r="477" spans="9:9" ht="15.75" customHeight="1" x14ac:dyDescent="0.2">
      <c r="I477" s="29"/>
    </row>
    <row r="478" spans="9:9" ht="15.75" customHeight="1" x14ac:dyDescent="0.2">
      <c r="I478" s="29"/>
    </row>
    <row r="479" spans="9:9" ht="15.75" customHeight="1" x14ac:dyDescent="0.2">
      <c r="I479" s="29"/>
    </row>
    <row r="480" spans="9:9" ht="15.75" customHeight="1" x14ac:dyDescent="0.2">
      <c r="I480" s="29"/>
    </row>
    <row r="481" spans="9:9" ht="15.75" customHeight="1" x14ac:dyDescent="0.2">
      <c r="I481" s="29"/>
    </row>
    <row r="482" spans="9:9" ht="15.75" customHeight="1" x14ac:dyDescent="0.2">
      <c r="I482" s="29"/>
    </row>
    <row r="483" spans="9:9" ht="15.75" customHeight="1" x14ac:dyDescent="0.2">
      <c r="I483" s="29"/>
    </row>
    <row r="484" spans="9:9" ht="15.75" customHeight="1" x14ac:dyDescent="0.2">
      <c r="I484" s="29"/>
    </row>
    <row r="485" spans="9:9" ht="15.75" customHeight="1" x14ac:dyDescent="0.2">
      <c r="I485" s="29"/>
    </row>
    <row r="486" spans="9:9" ht="15.75" customHeight="1" x14ac:dyDescent="0.2">
      <c r="I486" s="29"/>
    </row>
    <row r="487" spans="9:9" ht="15.75" customHeight="1" x14ac:dyDescent="0.2">
      <c r="I487" s="29"/>
    </row>
    <row r="488" spans="9:9" ht="15.75" customHeight="1" x14ac:dyDescent="0.2">
      <c r="I488" s="29"/>
    </row>
    <row r="489" spans="9:9" ht="15.75" customHeight="1" x14ac:dyDescent="0.2">
      <c r="I489" s="29"/>
    </row>
    <row r="490" spans="9:9" ht="15.75" customHeight="1" x14ac:dyDescent="0.2">
      <c r="I490" s="29"/>
    </row>
    <row r="491" spans="9:9" ht="15.75" customHeight="1" x14ac:dyDescent="0.2">
      <c r="I491" s="29"/>
    </row>
    <row r="492" spans="9:9" ht="15.75" customHeight="1" x14ac:dyDescent="0.2">
      <c r="I492" s="29"/>
    </row>
    <row r="493" spans="9:9" ht="15.75" customHeight="1" x14ac:dyDescent="0.2">
      <c r="I493" s="29"/>
    </row>
    <row r="494" spans="9:9" ht="15.75" customHeight="1" x14ac:dyDescent="0.2">
      <c r="I494" s="29"/>
    </row>
    <row r="495" spans="9:9" ht="15.75" customHeight="1" x14ac:dyDescent="0.2">
      <c r="I495" s="29"/>
    </row>
    <row r="496" spans="9:9" ht="15.75" customHeight="1" x14ac:dyDescent="0.2">
      <c r="I496" s="29"/>
    </row>
    <row r="497" spans="9:9" ht="15.75" customHeight="1" x14ac:dyDescent="0.2">
      <c r="I497" s="29"/>
    </row>
    <row r="498" spans="9:9" ht="15.75" customHeight="1" x14ac:dyDescent="0.2">
      <c r="I498" s="29"/>
    </row>
    <row r="499" spans="9:9" ht="15.75" customHeight="1" x14ac:dyDescent="0.2">
      <c r="I499" s="29"/>
    </row>
    <row r="500" spans="9:9" ht="15.75" customHeight="1" x14ac:dyDescent="0.2">
      <c r="I500" s="29"/>
    </row>
    <row r="501" spans="9:9" ht="15.75" customHeight="1" x14ac:dyDescent="0.2">
      <c r="I501" s="29"/>
    </row>
    <row r="502" spans="9:9" ht="15.75" customHeight="1" x14ac:dyDescent="0.2">
      <c r="I502" s="29"/>
    </row>
    <row r="503" spans="9:9" ht="15.75" customHeight="1" x14ac:dyDescent="0.2">
      <c r="I503" s="29"/>
    </row>
    <row r="504" spans="9:9" ht="15.75" customHeight="1" x14ac:dyDescent="0.2">
      <c r="I504" s="29"/>
    </row>
    <row r="505" spans="9:9" ht="15.75" customHeight="1" x14ac:dyDescent="0.2">
      <c r="I505" s="29"/>
    </row>
    <row r="506" spans="9:9" ht="15.75" customHeight="1" x14ac:dyDescent="0.2">
      <c r="I506" s="29"/>
    </row>
    <row r="507" spans="9:9" ht="15.75" customHeight="1" x14ac:dyDescent="0.2">
      <c r="I507" s="29"/>
    </row>
    <row r="508" spans="9:9" ht="15.75" customHeight="1" x14ac:dyDescent="0.2">
      <c r="I508" s="29"/>
    </row>
    <row r="509" spans="9:9" ht="15.75" customHeight="1" x14ac:dyDescent="0.2">
      <c r="I509" s="29"/>
    </row>
    <row r="510" spans="9:9" ht="15.75" customHeight="1" x14ac:dyDescent="0.2">
      <c r="I510" s="29"/>
    </row>
    <row r="511" spans="9:9" ht="15.75" customHeight="1" x14ac:dyDescent="0.2">
      <c r="I511" s="29"/>
    </row>
    <row r="512" spans="9:9" ht="15.75" customHeight="1" x14ac:dyDescent="0.2">
      <c r="I512" s="29"/>
    </row>
    <row r="513" spans="9:9" ht="15.75" customHeight="1" x14ac:dyDescent="0.2">
      <c r="I513" s="29"/>
    </row>
    <row r="514" spans="9:9" ht="15.75" customHeight="1" x14ac:dyDescent="0.2">
      <c r="I514" s="29"/>
    </row>
    <row r="515" spans="9:9" ht="15.75" customHeight="1" x14ac:dyDescent="0.2">
      <c r="I515" s="29"/>
    </row>
    <row r="516" spans="9:9" ht="15.75" customHeight="1" x14ac:dyDescent="0.2">
      <c r="I516" s="29"/>
    </row>
    <row r="517" spans="9:9" ht="15.75" customHeight="1" x14ac:dyDescent="0.2">
      <c r="I517" s="29"/>
    </row>
    <row r="518" spans="9:9" ht="15.75" customHeight="1" x14ac:dyDescent="0.2">
      <c r="I518" s="29"/>
    </row>
    <row r="519" spans="9:9" ht="15.75" customHeight="1" x14ac:dyDescent="0.2">
      <c r="I519" s="29"/>
    </row>
    <row r="520" spans="9:9" ht="15.75" customHeight="1" x14ac:dyDescent="0.2">
      <c r="I520" s="29"/>
    </row>
    <row r="521" spans="9:9" ht="15.75" customHeight="1" x14ac:dyDescent="0.2">
      <c r="I521" s="29"/>
    </row>
    <row r="522" spans="9:9" ht="15.75" customHeight="1" x14ac:dyDescent="0.2">
      <c r="I522" s="29"/>
    </row>
    <row r="523" spans="9:9" ht="15.75" customHeight="1" x14ac:dyDescent="0.2">
      <c r="I523" s="29"/>
    </row>
    <row r="524" spans="9:9" ht="15.75" customHeight="1" x14ac:dyDescent="0.2">
      <c r="I524" s="29"/>
    </row>
    <row r="525" spans="9:9" ht="15.75" customHeight="1" x14ac:dyDescent="0.2">
      <c r="I525" s="29"/>
    </row>
    <row r="526" spans="9:9" ht="15.75" customHeight="1" x14ac:dyDescent="0.2">
      <c r="I526" s="29"/>
    </row>
    <row r="527" spans="9:9" ht="15.75" customHeight="1" x14ac:dyDescent="0.2">
      <c r="I527" s="29"/>
    </row>
    <row r="528" spans="9:9" ht="15.75" customHeight="1" x14ac:dyDescent="0.2">
      <c r="I528" s="29"/>
    </row>
    <row r="529" spans="9:9" ht="15.75" customHeight="1" x14ac:dyDescent="0.2">
      <c r="I529" s="29"/>
    </row>
    <row r="530" spans="9:9" ht="15.75" customHeight="1" x14ac:dyDescent="0.2">
      <c r="I530" s="29"/>
    </row>
    <row r="531" spans="9:9" ht="15.75" customHeight="1" x14ac:dyDescent="0.2">
      <c r="I531" s="29"/>
    </row>
    <row r="532" spans="9:9" ht="15.75" customHeight="1" x14ac:dyDescent="0.2">
      <c r="I532" s="29"/>
    </row>
    <row r="533" spans="9:9" ht="15.75" customHeight="1" x14ac:dyDescent="0.2">
      <c r="I533" s="29"/>
    </row>
    <row r="534" spans="9:9" ht="15.75" customHeight="1" x14ac:dyDescent="0.2">
      <c r="I534" s="29"/>
    </row>
    <row r="535" spans="9:9" ht="15.75" customHeight="1" x14ac:dyDescent="0.2">
      <c r="I535" s="29"/>
    </row>
    <row r="536" spans="9:9" ht="15.75" customHeight="1" x14ac:dyDescent="0.2">
      <c r="I536" s="29"/>
    </row>
    <row r="537" spans="9:9" ht="15.75" customHeight="1" x14ac:dyDescent="0.2">
      <c r="I537" s="29"/>
    </row>
    <row r="538" spans="9:9" ht="15.75" customHeight="1" x14ac:dyDescent="0.2">
      <c r="I538" s="29"/>
    </row>
    <row r="539" spans="9:9" ht="15.75" customHeight="1" x14ac:dyDescent="0.2">
      <c r="I539" s="29"/>
    </row>
    <row r="540" spans="9:9" ht="15.75" customHeight="1" x14ac:dyDescent="0.2">
      <c r="I540" s="29"/>
    </row>
    <row r="541" spans="9:9" ht="15.75" customHeight="1" x14ac:dyDescent="0.2">
      <c r="I541" s="29"/>
    </row>
    <row r="542" spans="9:9" ht="15.75" customHeight="1" x14ac:dyDescent="0.2">
      <c r="I542" s="29"/>
    </row>
    <row r="543" spans="9:9" ht="15.75" customHeight="1" x14ac:dyDescent="0.2">
      <c r="I543" s="29"/>
    </row>
    <row r="544" spans="9:9" ht="15.75" customHeight="1" x14ac:dyDescent="0.2">
      <c r="I544" s="29"/>
    </row>
    <row r="545" spans="9:9" ht="15.75" customHeight="1" x14ac:dyDescent="0.2">
      <c r="I545" s="29"/>
    </row>
    <row r="546" spans="9:9" ht="15.75" customHeight="1" x14ac:dyDescent="0.2">
      <c r="I546" s="29"/>
    </row>
    <row r="547" spans="9:9" ht="15.75" customHeight="1" x14ac:dyDescent="0.2">
      <c r="I547" s="29"/>
    </row>
    <row r="548" spans="9:9" ht="15.75" customHeight="1" x14ac:dyDescent="0.2">
      <c r="I548" s="29"/>
    </row>
    <row r="549" spans="9:9" ht="15.75" customHeight="1" x14ac:dyDescent="0.2">
      <c r="I549" s="29"/>
    </row>
    <row r="550" spans="9:9" ht="15.75" customHeight="1" x14ac:dyDescent="0.2">
      <c r="I550" s="29"/>
    </row>
    <row r="551" spans="9:9" ht="15.75" customHeight="1" x14ac:dyDescent="0.2">
      <c r="I551" s="29"/>
    </row>
    <row r="552" spans="9:9" ht="15.75" customHeight="1" x14ac:dyDescent="0.2">
      <c r="I552" s="29"/>
    </row>
    <row r="553" spans="9:9" ht="15.75" customHeight="1" x14ac:dyDescent="0.2">
      <c r="I553" s="29"/>
    </row>
    <row r="554" spans="9:9" ht="15.75" customHeight="1" x14ac:dyDescent="0.2">
      <c r="I554" s="29"/>
    </row>
    <row r="555" spans="9:9" ht="15.75" customHeight="1" x14ac:dyDescent="0.2">
      <c r="I555" s="29"/>
    </row>
    <row r="556" spans="9:9" ht="15.75" customHeight="1" x14ac:dyDescent="0.2">
      <c r="I556" s="29"/>
    </row>
    <row r="557" spans="9:9" ht="15.75" customHeight="1" x14ac:dyDescent="0.2">
      <c r="I557" s="29"/>
    </row>
    <row r="558" spans="9:9" ht="15.75" customHeight="1" x14ac:dyDescent="0.2">
      <c r="I558" s="29"/>
    </row>
    <row r="559" spans="9:9" ht="15.75" customHeight="1" x14ac:dyDescent="0.2">
      <c r="I559" s="29"/>
    </row>
    <row r="560" spans="9:9" ht="15.75" customHeight="1" x14ac:dyDescent="0.2">
      <c r="I560" s="29"/>
    </row>
    <row r="561" spans="9:9" ht="15.75" customHeight="1" x14ac:dyDescent="0.2">
      <c r="I561" s="29"/>
    </row>
    <row r="562" spans="9:9" ht="15.75" customHeight="1" x14ac:dyDescent="0.2">
      <c r="I562" s="29"/>
    </row>
    <row r="563" spans="9:9" ht="15.75" customHeight="1" x14ac:dyDescent="0.2">
      <c r="I563" s="29"/>
    </row>
    <row r="564" spans="9:9" ht="15.75" customHeight="1" x14ac:dyDescent="0.2">
      <c r="I564" s="29"/>
    </row>
    <row r="565" spans="9:9" ht="15.75" customHeight="1" x14ac:dyDescent="0.2">
      <c r="I565" s="29"/>
    </row>
    <row r="566" spans="9:9" ht="15.75" customHeight="1" x14ac:dyDescent="0.2">
      <c r="I566" s="29"/>
    </row>
    <row r="567" spans="9:9" ht="15.75" customHeight="1" x14ac:dyDescent="0.2">
      <c r="I567" s="29"/>
    </row>
    <row r="568" spans="9:9" ht="15.75" customHeight="1" x14ac:dyDescent="0.2">
      <c r="I568" s="29"/>
    </row>
    <row r="569" spans="9:9" ht="15.75" customHeight="1" x14ac:dyDescent="0.2">
      <c r="I569" s="29"/>
    </row>
    <row r="570" spans="9:9" ht="15.75" customHeight="1" x14ac:dyDescent="0.2">
      <c r="I570" s="29"/>
    </row>
    <row r="571" spans="9:9" ht="15.75" customHeight="1" x14ac:dyDescent="0.2">
      <c r="I571" s="29"/>
    </row>
    <row r="572" spans="9:9" ht="15.75" customHeight="1" x14ac:dyDescent="0.2">
      <c r="I572" s="29"/>
    </row>
    <row r="573" spans="9:9" ht="15.75" customHeight="1" x14ac:dyDescent="0.2">
      <c r="I573" s="29"/>
    </row>
    <row r="574" spans="9:9" ht="15.75" customHeight="1" x14ac:dyDescent="0.2">
      <c r="I574" s="29"/>
    </row>
    <row r="575" spans="9:9" ht="15.75" customHeight="1" x14ac:dyDescent="0.2">
      <c r="I575" s="29"/>
    </row>
    <row r="576" spans="9:9" ht="15.75" customHeight="1" x14ac:dyDescent="0.2">
      <c r="I576" s="29"/>
    </row>
    <row r="577" spans="9:9" ht="15.75" customHeight="1" x14ac:dyDescent="0.2">
      <c r="I577" s="29"/>
    </row>
    <row r="578" spans="9:9" ht="15.75" customHeight="1" x14ac:dyDescent="0.2">
      <c r="I578" s="29"/>
    </row>
    <row r="579" spans="9:9" ht="15.75" customHeight="1" x14ac:dyDescent="0.2">
      <c r="I579" s="29"/>
    </row>
    <row r="580" spans="9:9" ht="15.75" customHeight="1" x14ac:dyDescent="0.2">
      <c r="I580" s="29"/>
    </row>
    <row r="581" spans="9:9" ht="15.75" customHeight="1" x14ac:dyDescent="0.2">
      <c r="I581" s="29"/>
    </row>
    <row r="582" spans="9:9" ht="15.75" customHeight="1" x14ac:dyDescent="0.2">
      <c r="I582" s="29"/>
    </row>
    <row r="583" spans="9:9" ht="15.75" customHeight="1" x14ac:dyDescent="0.2">
      <c r="I583" s="29"/>
    </row>
    <row r="584" spans="9:9" ht="15.75" customHeight="1" x14ac:dyDescent="0.2">
      <c r="I584" s="29"/>
    </row>
    <row r="585" spans="9:9" ht="15.75" customHeight="1" x14ac:dyDescent="0.2">
      <c r="I585" s="29"/>
    </row>
    <row r="586" spans="9:9" ht="15.75" customHeight="1" x14ac:dyDescent="0.2">
      <c r="I586" s="29"/>
    </row>
    <row r="587" spans="9:9" ht="15.75" customHeight="1" x14ac:dyDescent="0.2">
      <c r="I587" s="29"/>
    </row>
    <row r="588" spans="9:9" ht="15.75" customHeight="1" x14ac:dyDescent="0.2">
      <c r="I588" s="29"/>
    </row>
    <row r="589" spans="9:9" ht="15.75" customHeight="1" x14ac:dyDescent="0.2">
      <c r="I589" s="29"/>
    </row>
    <row r="590" spans="9:9" ht="15.75" customHeight="1" x14ac:dyDescent="0.2">
      <c r="I590" s="29"/>
    </row>
    <row r="591" spans="9:9" ht="15.75" customHeight="1" x14ac:dyDescent="0.2">
      <c r="I591" s="29"/>
    </row>
    <row r="592" spans="9:9" ht="15.75" customHeight="1" x14ac:dyDescent="0.2">
      <c r="I592" s="29"/>
    </row>
    <row r="593" spans="9:9" ht="15.75" customHeight="1" x14ac:dyDescent="0.2">
      <c r="I593" s="29"/>
    </row>
    <row r="594" spans="9:9" ht="15.75" customHeight="1" x14ac:dyDescent="0.2">
      <c r="I594" s="29"/>
    </row>
    <row r="595" spans="9:9" ht="15.75" customHeight="1" x14ac:dyDescent="0.2">
      <c r="I595" s="29"/>
    </row>
    <row r="596" spans="9:9" ht="15.75" customHeight="1" x14ac:dyDescent="0.2">
      <c r="I596" s="29"/>
    </row>
    <row r="597" spans="9:9" ht="15.75" customHeight="1" x14ac:dyDescent="0.2">
      <c r="I597" s="29"/>
    </row>
    <row r="598" spans="9:9" ht="15.75" customHeight="1" x14ac:dyDescent="0.2">
      <c r="I598" s="29"/>
    </row>
    <row r="599" spans="9:9" ht="15.75" customHeight="1" x14ac:dyDescent="0.2">
      <c r="I599" s="29"/>
    </row>
    <row r="600" spans="9:9" ht="15.75" customHeight="1" x14ac:dyDescent="0.2">
      <c r="I600" s="29"/>
    </row>
    <row r="601" spans="9:9" ht="15.75" customHeight="1" x14ac:dyDescent="0.2">
      <c r="I601" s="29"/>
    </row>
    <row r="602" spans="9:9" ht="15.75" customHeight="1" x14ac:dyDescent="0.2">
      <c r="I602" s="29"/>
    </row>
    <row r="603" spans="9:9" ht="15.75" customHeight="1" x14ac:dyDescent="0.2">
      <c r="I603" s="29"/>
    </row>
    <row r="604" spans="9:9" ht="15.75" customHeight="1" x14ac:dyDescent="0.2">
      <c r="I604" s="29"/>
    </row>
    <row r="605" spans="9:9" ht="15.75" customHeight="1" x14ac:dyDescent="0.2">
      <c r="I605" s="29"/>
    </row>
    <row r="606" spans="9:9" ht="15.75" customHeight="1" x14ac:dyDescent="0.2">
      <c r="I606" s="29"/>
    </row>
    <row r="607" spans="9:9" ht="15.75" customHeight="1" x14ac:dyDescent="0.2">
      <c r="I607" s="29"/>
    </row>
    <row r="608" spans="9:9" ht="15.75" customHeight="1" x14ac:dyDescent="0.2">
      <c r="I608" s="29"/>
    </row>
    <row r="609" spans="9:9" ht="15.75" customHeight="1" x14ac:dyDescent="0.2">
      <c r="I609" s="29"/>
    </row>
    <row r="610" spans="9:9" ht="15.75" customHeight="1" x14ac:dyDescent="0.2">
      <c r="I610" s="29"/>
    </row>
    <row r="611" spans="9:9" ht="15.75" customHeight="1" x14ac:dyDescent="0.2">
      <c r="I611" s="29"/>
    </row>
    <row r="612" spans="9:9" ht="15.75" customHeight="1" x14ac:dyDescent="0.2">
      <c r="I612" s="29"/>
    </row>
    <row r="613" spans="9:9" ht="15.75" customHeight="1" x14ac:dyDescent="0.2">
      <c r="I613" s="29"/>
    </row>
    <row r="614" spans="9:9" ht="15.75" customHeight="1" x14ac:dyDescent="0.2">
      <c r="I614" s="29"/>
    </row>
    <row r="615" spans="9:9" ht="15.75" customHeight="1" x14ac:dyDescent="0.2">
      <c r="I615" s="29"/>
    </row>
    <row r="616" spans="9:9" ht="15.75" customHeight="1" x14ac:dyDescent="0.2">
      <c r="I616" s="29"/>
    </row>
    <row r="617" spans="9:9" ht="15.75" customHeight="1" x14ac:dyDescent="0.2">
      <c r="I617" s="29"/>
    </row>
    <row r="618" spans="9:9" ht="15.75" customHeight="1" x14ac:dyDescent="0.2">
      <c r="I618" s="29"/>
    </row>
    <row r="619" spans="9:9" ht="15.75" customHeight="1" x14ac:dyDescent="0.2">
      <c r="I619" s="29"/>
    </row>
    <row r="620" spans="9:9" ht="15.75" customHeight="1" x14ac:dyDescent="0.2">
      <c r="I620" s="29"/>
    </row>
    <row r="621" spans="9:9" ht="15.75" customHeight="1" x14ac:dyDescent="0.2">
      <c r="I621" s="29"/>
    </row>
    <row r="622" spans="9:9" ht="15.75" customHeight="1" x14ac:dyDescent="0.2">
      <c r="I622" s="29"/>
    </row>
    <row r="623" spans="9:9" ht="15.75" customHeight="1" x14ac:dyDescent="0.2">
      <c r="I623" s="29"/>
    </row>
    <row r="624" spans="9:9" ht="15.75" customHeight="1" x14ac:dyDescent="0.2">
      <c r="I624" s="29"/>
    </row>
    <row r="625" spans="9:9" ht="15.75" customHeight="1" x14ac:dyDescent="0.2">
      <c r="I625" s="29"/>
    </row>
    <row r="626" spans="9:9" ht="15.75" customHeight="1" x14ac:dyDescent="0.2">
      <c r="I626" s="29"/>
    </row>
    <row r="627" spans="9:9" ht="15.75" customHeight="1" x14ac:dyDescent="0.2">
      <c r="I627" s="29"/>
    </row>
    <row r="628" spans="9:9" ht="15.75" customHeight="1" x14ac:dyDescent="0.2">
      <c r="I628" s="29"/>
    </row>
    <row r="629" spans="9:9" ht="15.75" customHeight="1" x14ac:dyDescent="0.2">
      <c r="I629" s="29"/>
    </row>
    <row r="630" spans="9:9" ht="15.75" customHeight="1" x14ac:dyDescent="0.2">
      <c r="I630" s="29"/>
    </row>
    <row r="631" spans="9:9" ht="15.75" customHeight="1" x14ac:dyDescent="0.2">
      <c r="I631" s="29"/>
    </row>
    <row r="632" spans="9:9" ht="15.75" customHeight="1" x14ac:dyDescent="0.2">
      <c r="I632" s="29"/>
    </row>
    <row r="633" spans="9:9" ht="15.75" customHeight="1" x14ac:dyDescent="0.2">
      <c r="I633" s="29"/>
    </row>
    <row r="634" spans="9:9" ht="15.75" customHeight="1" x14ac:dyDescent="0.2">
      <c r="I634" s="29"/>
    </row>
    <row r="635" spans="9:9" ht="15.75" customHeight="1" x14ac:dyDescent="0.2">
      <c r="I635" s="29"/>
    </row>
    <row r="636" spans="9:9" ht="15.75" customHeight="1" x14ac:dyDescent="0.2">
      <c r="I636" s="29"/>
    </row>
    <row r="637" spans="9:9" ht="15.75" customHeight="1" x14ac:dyDescent="0.2">
      <c r="I637" s="29"/>
    </row>
    <row r="638" spans="9:9" ht="15.75" customHeight="1" x14ac:dyDescent="0.2">
      <c r="I638" s="29"/>
    </row>
    <row r="639" spans="9:9" ht="15.75" customHeight="1" x14ac:dyDescent="0.2">
      <c r="I639" s="29"/>
    </row>
    <row r="640" spans="9:9" ht="15.75" customHeight="1" x14ac:dyDescent="0.2">
      <c r="I640" s="29"/>
    </row>
    <row r="641" spans="9:9" ht="15.75" customHeight="1" x14ac:dyDescent="0.2">
      <c r="I641" s="29"/>
    </row>
    <row r="642" spans="9:9" ht="15.75" customHeight="1" x14ac:dyDescent="0.2">
      <c r="I642" s="29"/>
    </row>
    <row r="643" spans="9:9" ht="15.75" customHeight="1" x14ac:dyDescent="0.2">
      <c r="I643" s="29"/>
    </row>
    <row r="644" spans="9:9" ht="15.75" customHeight="1" x14ac:dyDescent="0.2">
      <c r="I644" s="29"/>
    </row>
    <row r="645" spans="9:9" ht="15.75" customHeight="1" x14ac:dyDescent="0.2">
      <c r="I645" s="29"/>
    </row>
    <row r="646" spans="9:9" ht="15.75" customHeight="1" x14ac:dyDescent="0.2">
      <c r="I646" s="29"/>
    </row>
    <row r="647" spans="9:9" ht="15.75" customHeight="1" x14ac:dyDescent="0.2">
      <c r="I647" s="29"/>
    </row>
    <row r="648" spans="9:9" ht="15.75" customHeight="1" x14ac:dyDescent="0.2">
      <c r="I648" s="29"/>
    </row>
    <row r="649" spans="9:9" ht="15.75" customHeight="1" x14ac:dyDescent="0.2">
      <c r="I649" s="29"/>
    </row>
    <row r="650" spans="9:9" ht="15.75" customHeight="1" x14ac:dyDescent="0.2">
      <c r="I650" s="29"/>
    </row>
    <row r="651" spans="9:9" ht="15.75" customHeight="1" x14ac:dyDescent="0.2">
      <c r="I651" s="29"/>
    </row>
    <row r="652" spans="9:9" ht="15.75" customHeight="1" x14ac:dyDescent="0.2">
      <c r="I652" s="29"/>
    </row>
    <row r="653" spans="9:9" ht="15.75" customHeight="1" x14ac:dyDescent="0.2">
      <c r="I653" s="29"/>
    </row>
    <row r="654" spans="9:9" ht="15.75" customHeight="1" x14ac:dyDescent="0.2">
      <c r="I654" s="29"/>
    </row>
    <row r="655" spans="9:9" ht="15.75" customHeight="1" x14ac:dyDescent="0.2">
      <c r="I655" s="29"/>
    </row>
    <row r="656" spans="9:9" ht="15.75" customHeight="1" x14ac:dyDescent="0.2">
      <c r="I656" s="29"/>
    </row>
    <row r="657" spans="9:9" ht="15.75" customHeight="1" x14ac:dyDescent="0.2">
      <c r="I657" s="29"/>
    </row>
    <row r="658" spans="9:9" ht="15.75" customHeight="1" x14ac:dyDescent="0.2">
      <c r="I658" s="29"/>
    </row>
    <row r="659" spans="9:9" ht="15.75" customHeight="1" x14ac:dyDescent="0.2">
      <c r="I659" s="29"/>
    </row>
    <row r="660" spans="9:9" ht="15.75" customHeight="1" x14ac:dyDescent="0.2">
      <c r="I660" s="29"/>
    </row>
    <row r="661" spans="9:9" ht="15.75" customHeight="1" x14ac:dyDescent="0.2">
      <c r="I661" s="29"/>
    </row>
    <row r="662" spans="9:9" ht="15.75" customHeight="1" x14ac:dyDescent="0.2">
      <c r="I662" s="29"/>
    </row>
    <row r="663" spans="9:9" ht="15.75" customHeight="1" x14ac:dyDescent="0.2">
      <c r="I663" s="29"/>
    </row>
    <row r="664" spans="9:9" ht="15.75" customHeight="1" x14ac:dyDescent="0.2">
      <c r="I664" s="29"/>
    </row>
    <row r="665" spans="9:9" ht="15.75" customHeight="1" x14ac:dyDescent="0.2">
      <c r="I665" s="29"/>
    </row>
    <row r="666" spans="9:9" ht="15.75" customHeight="1" x14ac:dyDescent="0.2">
      <c r="I666" s="29"/>
    </row>
    <row r="667" spans="9:9" ht="15.75" customHeight="1" x14ac:dyDescent="0.2">
      <c r="I667" s="29"/>
    </row>
    <row r="668" spans="9:9" ht="15.75" customHeight="1" x14ac:dyDescent="0.2">
      <c r="I668" s="29"/>
    </row>
    <row r="669" spans="9:9" ht="15.75" customHeight="1" x14ac:dyDescent="0.2">
      <c r="I669" s="29"/>
    </row>
    <row r="670" spans="9:9" ht="15.75" customHeight="1" x14ac:dyDescent="0.2">
      <c r="I670" s="29"/>
    </row>
    <row r="671" spans="9:9" ht="15.75" customHeight="1" x14ac:dyDescent="0.2">
      <c r="I671" s="29"/>
    </row>
    <row r="672" spans="9:9" ht="15.75" customHeight="1" x14ac:dyDescent="0.2">
      <c r="I672" s="29"/>
    </row>
    <row r="673" spans="9:9" ht="15.75" customHeight="1" x14ac:dyDescent="0.2">
      <c r="I673" s="29"/>
    </row>
    <row r="674" spans="9:9" ht="15.75" customHeight="1" x14ac:dyDescent="0.2">
      <c r="I674" s="29"/>
    </row>
    <row r="675" spans="9:9" ht="15.75" customHeight="1" x14ac:dyDescent="0.2">
      <c r="I675" s="29"/>
    </row>
    <row r="676" spans="9:9" ht="15.75" customHeight="1" x14ac:dyDescent="0.2">
      <c r="I676" s="29"/>
    </row>
    <row r="677" spans="9:9" ht="15.75" customHeight="1" x14ac:dyDescent="0.2">
      <c r="I677" s="29"/>
    </row>
    <row r="678" spans="9:9" ht="15.75" customHeight="1" x14ac:dyDescent="0.2">
      <c r="I678" s="29"/>
    </row>
    <row r="679" spans="9:9" ht="15.75" customHeight="1" x14ac:dyDescent="0.2">
      <c r="I679" s="29"/>
    </row>
    <row r="680" spans="9:9" ht="15.75" customHeight="1" x14ac:dyDescent="0.2">
      <c r="I680" s="29"/>
    </row>
    <row r="681" spans="9:9" ht="15.75" customHeight="1" x14ac:dyDescent="0.2">
      <c r="I681" s="29"/>
    </row>
    <row r="682" spans="9:9" ht="15.75" customHeight="1" x14ac:dyDescent="0.2">
      <c r="I682" s="29"/>
    </row>
    <row r="683" spans="9:9" ht="15.75" customHeight="1" x14ac:dyDescent="0.2">
      <c r="I683" s="29"/>
    </row>
    <row r="684" spans="9:9" ht="15.75" customHeight="1" x14ac:dyDescent="0.2">
      <c r="I684" s="29"/>
    </row>
    <row r="685" spans="9:9" ht="15.75" customHeight="1" x14ac:dyDescent="0.2">
      <c r="I685" s="29"/>
    </row>
    <row r="686" spans="9:9" ht="15.75" customHeight="1" x14ac:dyDescent="0.2">
      <c r="I686" s="29"/>
    </row>
    <row r="687" spans="9:9" ht="15.75" customHeight="1" x14ac:dyDescent="0.2">
      <c r="I687" s="29"/>
    </row>
    <row r="688" spans="9:9" ht="15.75" customHeight="1" x14ac:dyDescent="0.2">
      <c r="I688" s="29"/>
    </row>
    <row r="689" spans="9:9" ht="15.75" customHeight="1" x14ac:dyDescent="0.2">
      <c r="I689" s="29"/>
    </row>
    <row r="690" spans="9:9" ht="15.75" customHeight="1" x14ac:dyDescent="0.2">
      <c r="I690" s="29"/>
    </row>
    <row r="691" spans="9:9" ht="15.75" customHeight="1" x14ac:dyDescent="0.2">
      <c r="I691" s="29"/>
    </row>
    <row r="692" spans="9:9" ht="15.75" customHeight="1" x14ac:dyDescent="0.2">
      <c r="I692" s="29"/>
    </row>
    <row r="693" spans="9:9" ht="15.75" customHeight="1" x14ac:dyDescent="0.2">
      <c r="I693" s="29"/>
    </row>
    <row r="694" spans="9:9" ht="15.75" customHeight="1" x14ac:dyDescent="0.2">
      <c r="I694" s="29"/>
    </row>
    <row r="695" spans="9:9" ht="15.75" customHeight="1" x14ac:dyDescent="0.2">
      <c r="I695" s="29"/>
    </row>
    <row r="696" spans="9:9" ht="15.75" customHeight="1" x14ac:dyDescent="0.2">
      <c r="I696" s="29"/>
    </row>
    <row r="697" spans="9:9" ht="15.75" customHeight="1" x14ac:dyDescent="0.2">
      <c r="I697" s="29"/>
    </row>
    <row r="698" spans="9:9" ht="15.75" customHeight="1" x14ac:dyDescent="0.2">
      <c r="I698" s="29"/>
    </row>
    <row r="699" spans="9:9" ht="15.75" customHeight="1" x14ac:dyDescent="0.2">
      <c r="I699" s="29"/>
    </row>
    <row r="700" spans="9:9" ht="15.75" customHeight="1" x14ac:dyDescent="0.2">
      <c r="I700" s="29"/>
    </row>
    <row r="701" spans="9:9" ht="15.75" customHeight="1" x14ac:dyDescent="0.2">
      <c r="I701" s="29"/>
    </row>
    <row r="702" spans="9:9" ht="15.75" customHeight="1" x14ac:dyDescent="0.2">
      <c r="I702" s="29"/>
    </row>
    <row r="703" spans="9:9" ht="15.75" customHeight="1" x14ac:dyDescent="0.2">
      <c r="I703" s="29"/>
    </row>
    <row r="704" spans="9:9" ht="15.75" customHeight="1" x14ac:dyDescent="0.2">
      <c r="I704" s="29"/>
    </row>
    <row r="705" spans="9:9" ht="15.75" customHeight="1" x14ac:dyDescent="0.2">
      <c r="I705" s="29"/>
    </row>
    <row r="706" spans="9:9" ht="15.75" customHeight="1" x14ac:dyDescent="0.2">
      <c r="I706" s="29"/>
    </row>
    <row r="707" spans="9:9" ht="15.75" customHeight="1" x14ac:dyDescent="0.2">
      <c r="I707" s="29"/>
    </row>
    <row r="708" spans="9:9" ht="15.75" customHeight="1" x14ac:dyDescent="0.2">
      <c r="I708" s="29"/>
    </row>
    <row r="709" spans="9:9" ht="15.75" customHeight="1" x14ac:dyDescent="0.2">
      <c r="I709" s="29"/>
    </row>
    <row r="710" spans="9:9" ht="15.75" customHeight="1" x14ac:dyDescent="0.2">
      <c r="I710" s="29"/>
    </row>
    <row r="711" spans="9:9" ht="15.75" customHeight="1" x14ac:dyDescent="0.2">
      <c r="I711" s="29"/>
    </row>
    <row r="712" spans="9:9" ht="15.75" customHeight="1" x14ac:dyDescent="0.2">
      <c r="I712" s="29"/>
    </row>
    <row r="713" spans="9:9" ht="15.75" customHeight="1" x14ac:dyDescent="0.2">
      <c r="I713" s="29"/>
    </row>
    <row r="714" spans="9:9" ht="15.75" customHeight="1" x14ac:dyDescent="0.2">
      <c r="I714" s="29"/>
    </row>
    <row r="715" spans="9:9" ht="15.75" customHeight="1" x14ac:dyDescent="0.2">
      <c r="I715" s="29"/>
    </row>
    <row r="716" spans="9:9" ht="15.75" customHeight="1" x14ac:dyDescent="0.2">
      <c r="I716" s="29"/>
    </row>
    <row r="717" spans="9:9" ht="15.75" customHeight="1" x14ac:dyDescent="0.2">
      <c r="I717" s="29"/>
    </row>
    <row r="718" spans="9:9" ht="15.75" customHeight="1" x14ac:dyDescent="0.2">
      <c r="I718" s="29"/>
    </row>
    <row r="719" spans="9:9" ht="15.75" customHeight="1" x14ac:dyDescent="0.2">
      <c r="I719" s="29"/>
    </row>
    <row r="720" spans="9:9" ht="15.75" customHeight="1" x14ac:dyDescent="0.2">
      <c r="I720" s="29"/>
    </row>
    <row r="721" spans="9:9" ht="15.75" customHeight="1" x14ac:dyDescent="0.2">
      <c r="I721" s="29"/>
    </row>
    <row r="722" spans="9:9" ht="15.75" customHeight="1" x14ac:dyDescent="0.2">
      <c r="I722" s="29"/>
    </row>
    <row r="723" spans="9:9" ht="15.75" customHeight="1" x14ac:dyDescent="0.2">
      <c r="I723" s="29"/>
    </row>
    <row r="724" spans="9:9" ht="15.75" customHeight="1" x14ac:dyDescent="0.2">
      <c r="I724" s="29"/>
    </row>
    <row r="725" spans="9:9" ht="15.75" customHeight="1" x14ac:dyDescent="0.2">
      <c r="I725" s="29"/>
    </row>
    <row r="726" spans="9:9" ht="15.75" customHeight="1" x14ac:dyDescent="0.2">
      <c r="I726" s="29"/>
    </row>
    <row r="727" spans="9:9" ht="15.75" customHeight="1" x14ac:dyDescent="0.2">
      <c r="I727" s="29"/>
    </row>
    <row r="728" spans="9:9" ht="15.75" customHeight="1" x14ac:dyDescent="0.2">
      <c r="I728" s="29"/>
    </row>
    <row r="729" spans="9:9" ht="15.75" customHeight="1" x14ac:dyDescent="0.2">
      <c r="I729" s="29"/>
    </row>
    <row r="730" spans="9:9" ht="15.75" customHeight="1" x14ac:dyDescent="0.2">
      <c r="I730" s="29"/>
    </row>
    <row r="731" spans="9:9" ht="15.75" customHeight="1" x14ac:dyDescent="0.2">
      <c r="I731" s="29"/>
    </row>
    <row r="732" spans="9:9" ht="15.75" customHeight="1" x14ac:dyDescent="0.2">
      <c r="I732" s="29"/>
    </row>
    <row r="733" spans="9:9" ht="15.75" customHeight="1" x14ac:dyDescent="0.2">
      <c r="I733" s="29"/>
    </row>
    <row r="734" spans="9:9" ht="15.75" customHeight="1" x14ac:dyDescent="0.2">
      <c r="I734" s="29"/>
    </row>
    <row r="735" spans="9:9" ht="15.75" customHeight="1" x14ac:dyDescent="0.2">
      <c r="I735" s="29"/>
    </row>
    <row r="736" spans="9:9" ht="15.75" customHeight="1" x14ac:dyDescent="0.2">
      <c r="I736" s="29"/>
    </row>
    <row r="737" spans="9:9" ht="15.75" customHeight="1" x14ac:dyDescent="0.2">
      <c r="I737" s="29"/>
    </row>
    <row r="738" spans="9:9" ht="15.75" customHeight="1" x14ac:dyDescent="0.2">
      <c r="I738" s="29"/>
    </row>
    <row r="739" spans="9:9" ht="15.75" customHeight="1" x14ac:dyDescent="0.2">
      <c r="I739" s="29"/>
    </row>
    <row r="740" spans="9:9" ht="15.75" customHeight="1" x14ac:dyDescent="0.2">
      <c r="I740" s="29"/>
    </row>
    <row r="741" spans="9:9" ht="15.75" customHeight="1" x14ac:dyDescent="0.2">
      <c r="I741" s="29"/>
    </row>
    <row r="742" spans="9:9" ht="15.75" customHeight="1" x14ac:dyDescent="0.2">
      <c r="I742" s="29"/>
    </row>
    <row r="743" spans="9:9" ht="15.75" customHeight="1" x14ac:dyDescent="0.2">
      <c r="I743" s="29"/>
    </row>
    <row r="744" spans="9:9" ht="15.75" customHeight="1" x14ac:dyDescent="0.2">
      <c r="I744" s="29"/>
    </row>
    <row r="745" spans="9:9" ht="15.75" customHeight="1" x14ac:dyDescent="0.2">
      <c r="I745" s="29"/>
    </row>
    <row r="746" spans="9:9" ht="15.75" customHeight="1" x14ac:dyDescent="0.2">
      <c r="I746" s="29"/>
    </row>
    <row r="747" spans="9:9" ht="15.75" customHeight="1" x14ac:dyDescent="0.2">
      <c r="I747" s="29"/>
    </row>
    <row r="748" spans="9:9" ht="15.75" customHeight="1" x14ac:dyDescent="0.2">
      <c r="I748" s="29"/>
    </row>
    <row r="749" spans="9:9" ht="15.75" customHeight="1" x14ac:dyDescent="0.2">
      <c r="I749" s="29"/>
    </row>
    <row r="750" spans="9:9" ht="15.75" customHeight="1" x14ac:dyDescent="0.2">
      <c r="I750" s="29"/>
    </row>
    <row r="751" spans="9:9" ht="15.75" customHeight="1" x14ac:dyDescent="0.2">
      <c r="I751" s="29"/>
    </row>
    <row r="752" spans="9:9" ht="15.75" customHeight="1" x14ac:dyDescent="0.2">
      <c r="I752" s="29"/>
    </row>
    <row r="753" spans="9:9" ht="15.75" customHeight="1" x14ac:dyDescent="0.2">
      <c r="I753" s="29"/>
    </row>
    <row r="754" spans="9:9" ht="15.75" customHeight="1" x14ac:dyDescent="0.2">
      <c r="I754" s="29"/>
    </row>
    <row r="755" spans="9:9" ht="15.75" customHeight="1" x14ac:dyDescent="0.2">
      <c r="I755" s="29"/>
    </row>
    <row r="756" spans="9:9" ht="15.75" customHeight="1" x14ac:dyDescent="0.2">
      <c r="I756" s="29"/>
    </row>
    <row r="757" spans="9:9" ht="15.75" customHeight="1" x14ac:dyDescent="0.2">
      <c r="I757" s="29"/>
    </row>
    <row r="758" spans="9:9" ht="15.75" customHeight="1" x14ac:dyDescent="0.2">
      <c r="I758" s="29"/>
    </row>
    <row r="759" spans="9:9" ht="15.75" customHeight="1" x14ac:dyDescent="0.2">
      <c r="I759" s="29"/>
    </row>
    <row r="760" spans="9:9" ht="15.75" customHeight="1" x14ac:dyDescent="0.2">
      <c r="I760" s="29"/>
    </row>
    <row r="761" spans="9:9" ht="15.75" customHeight="1" x14ac:dyDescent="0.2">
      <c r="I761" s="29"/>
    </row>
    <row r="762" spans="9:9" ht="15.75" customHeight="1" x14ac:dyDescent="0.2">
      <c r="I762" s="29"/>
    </row>
    <row r="763" spans="9:9" ht="15.75" customHeight="1" x14ac:dyDescent="0.2">
      <c r="I763" s="29"/>
    </row>
    <row r="764" spans="9:9" ht="15.75" customHeight="1" x14ac:dyDescent="0.2">
      <c r="I764" s="29"/>
    </row>
    <row r="765" spans="9:9" ht="15.75" customHeight="1" x14ac:dyDescent="0.2">
      <c r="I765" s="29"/>
    </row>
    <row r="766" spans="9:9" ht="15.75" customHeight="1" x14ac:dyDescent="0.2">
      <c r="I766" s="29"/>
    </row>
    <row r="767" spans="9:9" ht="15.75" customHeight="1" x14ac:dyDescent="0.2">
      <c r="I767" s="29"/>
    </row>
    <row r="768" spans="9:9" ht="15.75" customHeight="1" x14ac:dyDescent="0.2">
      <c r="I768" s="29"/>
    </row>
    <row r="769" spans="9:9" ht="15.75" customHeight="1" x14ac:dyDescent="0.2">
      <c r="I769" s="29"/>
    </row>
    <row r="770" spans="9:9" ht="15.75" customHeight="1" x14ac:dyDescent="0.2">
      <c r="I770" s="29"/>
    </row>
    <row r="771" spans="9:9" ht="15.75" customHeight="1" x14ac:dyDescent="0.2">
      <c r="I771" s="29"/>
    </row>
    <row r="772" spans="9:9" ht="15.75" customHeight="1" x14ac:dyDescent="0.2">
      <c r="I772" s="29"/>
    </row>
    <row r="773" spans="9:9" ht="15.75" customHeight="1" x14ac:dyDescent="0.2">
      <c r="I773" s="29"/>
    </row>
    <row r="774" spans="9:9" ht="15.75" customHeight="1" x14ac:dyDescent="0.2">
      <c r="I774" s="29"/>
    </row>
    <row r="775" spans="9:9" ht="15.75" customHeight="1" x14ac:dyDescent="0.2">
      <c r="I775" s="29"/>
    </row>
    <row r="776" spans="9:9" ht="15.75" customHeight="1" x14ac:dyDescent="0.2">
      <c r="I776" s="29"/>
    </row>
    <row r="777" spans="9:9" ht="15.75" customHeight="1" x14ac:dyDescent="0.2">
      <c r="I777" s="29"/>
    </row>
    <row r="778" spans="9:9" ht="15.75" customHeight="1" x14ac:dyDescent="0.2">
      <c r="I778" s="29"/>
    </row>
    <row r="779" spans="9:9" ht="15.75" customHeight="1" x14ac:dyDescent="0.2">
      <c r="I779" s="29"/>
    </row>
    <row r="780" spans="9:9" ht="15.75" customHeight="1" x14ac:dyDescent="0.2">
      <c r="I780" s="29"/>
    </row>
    <row r="781" spans="9:9" ht="15.75" customHeight="1" x14ac:dyDescent="0.2">
      <c r="I781" s="29"/>
    </row>
    <row r="782" spans="9:9" ht="15.75" customHeight="1" x14ac:dyDescent="0.2">
      <c r="I782" s="29"/>
    </row>
    <row r="783" spans="9:9" ht="15.75" customHeight="1" x14ac:dyDescent="0.2">
      <c r="I783" s="29"/>
    </row>
    <row r="784" spans="9:9" ht="15.75" customHeight="1" x14ac:dyDescent="0.2">
      <c r="I784" s="29"/>
    </row>
    <row r="785" spans="9:9" ht="15.75" customHeight="1" x14ac:dyDescent="0.2">
      <c r="I785" s="29"/>
    </row>
    <row r="786" spans="9:9" ht="15.75" customHeight="1" x14ac:dyDescent="0.2">
      <c r="I786" s="29"/>
    </row>
    <row r="787" spans="9:9" ht="15.75" customHeight="1" x14ac:dyDescent="0.2">
      <c r="I787" s="29"/>
    </row>
    <row r="788" spans="9:9" ht="15.75" customHeight="1" x14ac:dyDescent="0.2">
      <c r="I788" s="29"/>
    </row>
    <row r="789" spans="9:9" ht="15.75" customHeight="1" x14ac:dyDescent="0.2">
      <c r="I789" s="29"/>
    </row>
    <row r="790" spans="9:9" ht="15.75" customHeight="1" x14ac:dyDescent="0.2">
      <c r="I790" s="29"/>
    </row>
    <row r="791" spans="9:9" ht="15.75" customHeight="1" x14ac:dyDescent="0.2">
      <c r="I791" s="29"/>
    </row>
    <row r="792" spans="9:9" ht="15.75" customHeight="1" x14ac:dyDescent="0.2">
      <c r="I792" s="29"/>
    </row>
    <row r="793" spans="9:9" ht="15.75" customHeight="1" x14ac:dyDescent="0.2">
      <c r="I793" s="29"/>
    </row>
    <row r="794" spans="9:9" ht="15.75" customHeight="1" x14ac:dyDescent="0.2">
      <c r="I794" s="29"/>
    </row>
    <row r="795" spans="9:9" ht="15.75" customHeight="1" x14ac:dyDescent="0.2">
      <c r="I795" s="29"/>
    </row>
    <row r="796" spans="9:9" ht="15.75" customHeight="1" x14ac:dyDescent="0.2">
      <c r="I796" s="29"/>
    </row>
    <row r="797" spans="9:9" ht="15.75" customHeight="1" x14ac:dyDescent="0.2">
      <c r="I797" s="29"/>
    </row>
    <row r="798" spans="9:9" ht="15.75" customHeight="1" x14ac:dyDescent="0.2">
      <c r="I798" s="29"/>
    </row>
    <row r="799" spans="9:9" ht="15.75" customHeight="1" x14ac:dyDescent="0.2">
      <c r="I799" s="29"/>
    </row>
    <row r="800" spans="9:9" ht="15.75" customHeight="1" x14ac:dyDescent="0.2">
      <c r="I800" s="29"/>
    </row>
    <row r="801" spans="9:9" ht="15.75" customHeight="1" x14ac:dyDescent="0.2">
      <c r="I801" s="29"/>
    </row>
    <row r="802" spans="9:9" ht="15.75" customHeight="1" x14ac:dyDescent="0.2">
      <c r="I802" s="29"/>
    </row>
    <row r="803" spans="9:9" ht="15.75" customHeight="1" x14ac:dyDescent="0.2">
      <c r="I803" s="29"/>
    </row>
    <row r="804" spans="9:9" ht="15.75" customHeight="1" x14ac:dyDescent="0.2">
      <c r="I804" s="29"/>
    </row>
    <row r="805" spans="9:9" ht="15.75" customHeight="1" x14ac:dyDescent="0.2">
      <c r="I805" s="29"/>
    </row>
    <row r="806" spans="9:9" ht="15.75" customHeight="1" x14ac:dyDescent="0.2">
      <c r="I806" s="29"/>
    </row>
    <row r="807" spans="9:9" ht="15.75" customHeight="1" x14ac:dyDescent="0.2">
      <c r="I807" s="29"/>
    </row>
    <row r="808" spans="9:9" ht="15.75" customHeight="1" x14ac:dyDescent="0.2">
      <c r="I808" s="29"/>
    </row>
    <row r="809" spans="9:9" ht="15.75" customHeight="1" x14ac:dyDescent="0.2">
      <c r="I809" s="29"/>
    </row>
    <row r="810" spans="9:9" ht="15.75" customHeight="1" x14ac:dyDescent="0.2">
      <c r="I810" s="29"/>
    </row>
    <row r="811" spans="9:9" ht="15.75" customHeight="1" x14ac:dyDescent="0.2">
      <c r="I811" s="29"/>
    </row>
    <row r="812" spans="9:9" ht="15.75" customHeight="1" x14ac:dyDescent="0.2">
      <c r="I812" s="29"/>
    </row>
    <row r="813" spans="9:9" ht="15.75" customHeight="1" x14ac:dyDescent="0.2">
      <c r="I813" s="29"/>
    </row>
    <row r="814" spans="9:9" ht="15.75" customHeight="1" x14ac:dyDescent="0.2">
      <c r="I814" s="29"/>
    </row>
    <row r="815" spans="9:9" ht="15.75" customHeight="1" x14ac:dyDescent="0.2">
      <c r="I815" s="29"/>
    </row>
    <row r="816" spans="9:9" ht="15.75" customHeight="1" x14ac:dyDescent="0.2">
      <c r="I816" s="29"/>
    </row>
    <row r="817" spans="9:9" ht="15.75" customHeight="1" x14ac:dyDescent="0.2">
      <c r="I817" s="29"/>
    </row>
    <row r="818" spans="9:9" ht="15.75" customHeight="1" x14ac:dyDescent="0.2">
      <c r="I818" s="29"/>
    </row>
    <row r="819" spans="9:9" ht="15.75" customHeight="1" x14ac:dyDescent="0.2">
      <c r="I819" s="29"/>
    </row>
    <row r="820" spans="9:9" ht="15.75" customHeight="1" x14ac:dyDescent="0.2">
      <c r="I820" s="29"/>
    </row>
    <row r="821" spans="9:9" ht="15.75" customHeight="1" x14ac:dyDescent="0.2">
      <c r="I821" s="29"/>
    </row>
    <row r="822" spans="9:9" ht="15.75" customHeight="1" x14ac:dyDescent="0.2">
      <c r="I822" s="29"/>
    </row>
    <row r="823" spans="9:9" ht="15.75" customHeight="1" x14ac:dyDescent="0.2">
      <c r="I823" s="29"/>
    </row>
    <row r="824" spans="9:9" ht="15.75" customHeight="1" x14ac:dyDescent="0.2">
      <c r="I824" s="29"/>
    </row>
    <row r="825" spans="9:9" ht="15.75" customHeight="1" x14ac:dyDescent="0.2">
      <c r="I825" s="29"/>
    </row>
    <row r="826" spans="9:9" ht="15.75" customHeight="1" x14ac:dyDescent="0.2">
      <c r="I826" s="29"/>
    </row>
    <row r="827" spans="9:9" ht="15.75" customHeight="1" x14ac:dyDescent="0.2">
      <c r="I827" s="29"/>
    </row>
    <row r="828" spans="9:9" ht="15.75" customHeight="1" x14ac:dyDescent="0.2">
      <c r="I828" s="29"/>
    </row>
    <row r="829" spans="9:9" ht="15.75" customHeight="1" x14ac:dyDescent="0.2">
      <c r="I829" s="29"/>
    </row>
    <row r="830" spans="9:9" ht="15.75" customHeight="1" x14ac:dyDescent="0.2">
      <c r="I830" s="29"/>
    </row>
    <row r="831" spans="9:9" ht="15.75" customHeight="1" x14ac:dyDescent="0.2">
      <c r="I831" s="29"/>
    </row>
    <row r="832" spans="9:9" ht="15.75" customHeight="1" x14ac:dyDescent="0.2">
      <c r="I832" s="29"/>
    </row>
    <row r="833" spans="9:9" ht="15.75" customHeight="1" x14ac:dyDescent="0.2">
      <c r="I833" s="29"/>
    </row>
    <row r="834" spans="9:9" ht="15.75" customHeight="1" x14ac:dyDescent="0.2">
      <c r="I834" s="29"/>
    </row>
    <row r="835" spans="9:9" ht="15.75" customHeight="1" x14ac:dyDescent="0.2">
      <c r="I835" s="29"/>
    </row>
    <row r="836" spans="9:9" ht="15.75" customHeight="1" x14ac:dyDescent="0.2">
      <c r="I836" s="29"/>
    </row>
    <row r="837" spans="9:9" ht="15.75" customHeight="1" x14ac:dyDescent="0.2">
      <c r="I837" s="29"/>
    </row>
    <row r="838" spans="9:9" ht="15.75" customHeight="1" x14ac:dyDescent="0.2">
      <c r="I838" s="29"/>
    </row>
    <row r="839" spans="9:9" ht="15.75" customHeight="1" x14ac:dyDescent="0.2">
      <c r="I839" s="29"/>
    </row>
    <row r="840" spans="9:9" ht="15.75" customHeight="1" x14ac:dyDescent="0.2">
      <c r="I840" s="29"/>
    </row>
    <row r="841" spans="9:9" ht="15.75" customHeight="1" x14ac:dyDescent="0.2">
      <c r="I841" s="29"/>
    </row>
    <row r="842" spans="9:9" ht="15.75" customHeight="1" x14ac:dyDescent="0.2">
      <c r="I842" s="29"/>
    </row>
    <row r="843" spans="9:9" ht="15.75" customHeight="1" x14ac:dyDescent="0.2">
      <c r="I843" s="29"/>
    </row>
    <row r="844" spans="9:9" ht="15.75" customHeight="1" x14ac:dyDescent="0.2">
      <c r="I844" s="29"/>
    </row>
    <row r="845" spans="9:9" ht="15.75" customHeight="1" x14ac:dyDescent="0.2">
      <c r="I845" s="29"/>
    </row>
    <row r="846" spans="9:9" ht="15.75" customHeight="1" x14ac:dyDescent="0.2">
      <c r="I846" s="29"/>
    </row>
    <row r="847" spans="9:9" ht="15.75" customHeight="1" x14ac:dyDescent="0.2">
      <c r="I847" s="29"/>
    </row>
    <row r="848" spans="9:9" ht="15.75" customHeight="1" x14ac:dyDescent="0.2">
      <c r="I848" s="29"/>
    </row>
    <row r="849" spans="9:9" ht="15.75" customHeight="1" x14ac:dyDescent="0.2">
      <c r="I849" s="29"/>
    </row>
    <row r="850" spans="9:9" ht="15.75" customHeight="1" x14ac:dyDescent="0.2">
      <c r="I850" s="29"/>
    </row>
    <row r="851" spans="9:9" ht="15.75" customHeight="1" x14ac:dyDescent="0.2">
      <c r="I851" s="29"/>
    </row>
    <row r="852" spans="9:9" ht="15.75" customHeight="1" x14ac:dyDescent="0.2">
      <c r="I852" s="29"/>
    </row>
    <row r="853" spans="9:9" ht="15.75" customHeight="1" x14ac:dyDescent="0.2">
      <c r="I853" s="29"/>
    </row>
    <row r="854" spans="9:9" ht="15.75" customHeight="1" x14ac:dyDescent="0.2">
      <c r="I854" s="29"/>
    </row>
    <row r="855" spans="9:9" ht="15.75" customHeight="1" x14ac:dyDescent="0.2">
      <c r="I855" s="29"/>
    </row>
    <row r="856" spans="9:9" ht="15.75" customHeight="1" x14ac:dyDescent="0.2">
      <c r="I856" s="29"/>
    </row>
    <row r="857" spans="9:9" ht="15.75" customHeight="1" x14ac:dyDescent="0.2">
      <c r="I857" s="29"/>
    </row>
    <row r="858" spans="9:9" ht="15.75" customHeight="1" x14ac:dyDescent="0.2">
      <c r="I858" s="29"/>
    </row>
    <row r="859" spans="9:9" ht="15.75" customHeight="1" x14ac:dyDescent="0.2">
      <c r="I859" s="29"/>
    </row>
    <row r="860" spans="9:9" ht="15.75" customHeight="1" x14ac:dyDescent="0.2">
      <c r="I860" s="29"/>
    </row>
    <row r="861" spans="9:9" ht="15.75" customHeight="1" x14ac:dyDescent="0.2">
      <c r="I861" s="29"/>
    </row>
    <row r="862" spans="9:9" ht="15.75" customHeight="1" x14ac:dyDescent="0.2">
      <c r="I862" s="29"/>
    </row>
    <row r="863" spans="9:9" ht="15.75" customHeight="1" x14ac:dyDescent="0.2">
      <c r="I863" s="29"/>
    </row>
    <row r="864" spans="9:9" ht="15.75" customHeight="1" x14ac:dyDescent="0.2">
      <c r="I864" s="29"/>
    </row>
    <row r="865" spans="9:9" ht="15.75" customHeight="1" x14ac:dyDescent="0.2">
      <c r="I865" s="29"/>
    </row>
    <row r="866" spans="9:9" ht="15.75" customHeight="1" x14ac:dyDescent="0.2">
      <c r="I866" s="29"/>
    </row>
    <row r="867" spans="9:9" ht="15.75" customHeight="1" x14ac:dyDescent="0.2">
      <c r="I867" s="29"/>
    </row>
    <row r="868" spans="9:9" ht="15.75" customHeight="1" x14ac:dyDescent="0.2">
      <c r="I868" s="29"/>
    </row>
    <row r="869" spans="9:9" ht="15.75" customHeight="1" x14ac:dyDescent="0.2">
      <c r="I869" s="29"/>
    </row>
    <row r="870" spans="9:9" ht="15.75" customHeight="1" x14ac:dyDescent="0.2">
      <c r="I870" s="29"/>
    </row>
    <row r="871" spans="9:9" ht="15.75" customHeight="1" x14ac:dyDescent="0.2">
      <c r="I871" s="29"/>
    </row>
    <row r="872" spans="9:9" ht="15.75" customHeight="1" x14ac:dyDescent="0.2">
      <c r="I872" s="29"/>
    </row>
    <row r="873" spans="9:9" ht="15.75" customHeight="1" x14ac:dyDescent="0.2">
      <c r="I873" s="29"/>
    </row>
    <row r="874" spans="9:9" ht="15.75" customHeight="1" x14ac:dyDescent="0.2">
      <c r="I874" s="29"/>
    </row>
    <row r="875" spans="9:9" ht="15.75" customHeight="1" x14ac:dyDescent="0.2">
      <c r="I875" s="29"/>
    </row>
    <row r="876" spans="9:9" ht="15.75" customHeight="1" x14ac:dyDescent="0.2">
      <c r="I876" s="29"/>
    </row>
    <row r="877" spans="9:9" ht="15.75" customHeight="1" x14ac:dyDescent="0.2">
      <c r="I877" s="29"/>
    </row>
    <row r="878" spans="9:9" ht="15.75" customHeight="1" x14ac:dyDescent="0.2">
      <c r="I878" s="29"/>
    </row>
    <row r="879" spans="9:9" ht="15.75" customHeight="1" x14ac:dyDescent="0.2">
      <c r="I879" s="29"/>
    </row>
    <row r="880" spans="9:9" ht="15.75" customHeight="1" x14ac:dyDescent="0.2">
      <c r="I880" s="29"/>
    </row>
    <row r="881" spans="9:9" ht="15.75" customHeight="1" x14ac:dyDescent="0.2">
      <c r="I881" s="29"/>
    </row>
    <row r="882" spans="9:9" ht="15.75" customHeight="1" x14ac:dyDescent="0.2">
      <c r="I882" s="29"/>
    </row>
    <row r="883" spans="9:9" ht="15.75" customHeight="1" x14ac:dyDescent="0.2">
      <c r="I883" s="29"/>
    </row>
    <row r="884" spans="9:9" ht="15.75" customHeight="1" x14ac:dyDescent="0.2">
      <c r="I884" s="29"/>
    </row>
    <row r="885" spans="9:9" ht="15.75" customHeight="1" x14ac:dyDescent="0.2">
      <c r="I885" s="29"/>
    </row>
    <row r="886" spans="9:9" ht="15.75" customHeight="1" x14ac:dyDescent="0.2">
      <c r="I886" s="29"/>
    </row>
    <row r="887" spans="9:9" ht="15.75" customHeight="1" x14ac:dyDescent="0.2">
      <c r="I887" s="29"/>
    </row>
    <row r="888" spans="9:9" ht="15.75" customHeight="1" x14ac:dyDescent="0.2">
      <c r="I888" s="29"/>
    </row>
    <row r="889" spans="9:9" ht="15.75" customHeight="1" x14ac:dyDescent="0.2">
      <c r="I889" s="29"/>
    </row>
    <row r="890" spans="9:9" ht="15.75" customHeight="1" x14ac:dyDescent="0.2">
      <c r="I890" s="29"/>
    </row>
    <row r="891" spans="9:9" ht="15.75" customHeight="1" x14ac:dyDescent="0.2">
      <c r="I891" s="29"/>
    </row>
    <row r="892" spans="9:9" ht="15.75" customHeight="1" x14ac:dyDescent="0.2">
      <c r="I892" s="29"/>
    </row>
    <row r="893" spans="9:9" ht="15.75" customHeight="1" x14ac:dyDescent="0.2">
      <c r="I893" s="29"/>
    </row>
    <row r="894" spans="9:9" ht="15.75" customHeight="1" x14ac:dyDescent="0.2">
      <c r="I894" s="29"/>
    </row>
    <row r="895" spans="9:9" ht="15.75" customHeight="1" x14ac:dyDescent="0.2">
      <c r="I895" s="29"/>
    </row>
    <row r="896" spans="9:9" ht="15.75" customHeight="1" x14ac:dyDescent="0.2">
      <c r="I896" s="29"/>
    </row>
    <row r="897" spans="9:9" ht="15.75" customHeight="1" x14ac:dyDescent="0.2">
      <c r="I897" s="29"/>
    </row>
    <row r="898" spans="9:9" ht="15.75" customHeight="1" x14ac:dyDescent="0.2">
      <c r="I898" s="29"/>
    </row>
    <row r="899" spans="9:9" ht="15.75" customHeight="1" x14ac:dyDescent="0.2">
      <c r="I899" s="29"/>
    </row>
    <row r="900" spans="9:9" ht="15.75" customHeight="1" x14ac:dyDescent="0.2">
      <c r="I900" s="29"/>
    </row>
    <row r="901" spans="9:9" ht="15.75" customHeight="1" x14ac:dyDescent="0.2">
      <c r="I901" s="29"/>
    </row>
    <row r="902" spans="9:9" ht="15.75" customHeight="1" x14ac:dyDescent="0.2">
      <c r="I902" s="29"/>
    </row>
    <row r="903" spans="9:9" ht="15.75" customHeight="1" x14ac:dyDescent="0.2">
      <c r="I903" s="29"/>
    </row>
    <row r="904" spans="9:9" ht="15.75" customHeight="1" x14ac:dyDescent="0.2">
      <c r="I904" s="29"/>
    </row>
    <row r="905" spans="9:9" ht="15.75" customHeight="1" x14ac:dyDescent="0.2">
      <c r="I905" s="29"/>
    </row>
    <row r="906" spans="9:9" ht="15.75" customHeight="1" x14ac:dyDescent="0.2">
      <c r="I906" s="29"/>
    </row>
    <row r="907" spans="9:9" ht="15.75" customHeight="1" x14ac:dyDescent="0.2">
      <c r="I907" s="29"/>
    </row>
    <row r="908" spans="9:9" ht="15.75" customHeight="1" x14ac:dyDescent="0.2">
      <c r="I908" s="29"/>
    </row>
    <row r="909" spans="9:9" ht="15.75" customHeight="1" x14ac:dyDescent="0.2">
      <c r="I909" s="29"/>
    </row>
    <row r="910" spans="9:9" ht="15.75" customHeight="1" x14ac:dyDescent="0.2">
      <c r="I910" s="29"/>
    </row>
    <row r="911" spans="9:9" ht="15.75" customHeight="1" x14ac:dyDescent="0.2">
      <c r="I911" s="29"/>
    </row>
    <row r="912" spans="9:9" ht="15.75" customHeight="1" x14ac:dyDescent="0.2">
      <c r="I912" s="29"/>
    </row>
    <row r="913" spans="9:9" ht="15.75" customHeight="1" x14ac:dyDescent="0.2">
      <c r="I913" s="29"/>
    </row>
    <row r="914" spans="9:9" ht="15.75" customHeight="1" x14ac:dyDescent="0.2">
      <c r="I914" s="29"/>
    </row>
    <row r="915" spans="9:9" ht="15.75" customHeight="1" x14ac:dyDescent="0.2">
      <c r="I915" s="29"/>
    </row>
    <row r="916" spans="9:9" ht="15.75" customHeight="1" x14ac:dyDescent="0.2">
      <c r="I916" s="29"/>
    </row>
    <row r="917" spans="9:9" ht="15.75" customHeight="1" x14ac:dyDescent="0.2">
      <c r="I917" s="29"/>
    </row>
    <row r="918" spans="9:9" ht="15.75" customHeight="1" x14ac:dyDescent="0.2">
      <c r="I918" s="29"/>
    </row>
    <row r="919" spans="9:9" ht="15.75" customHeight="1" x14ac:dyDescent="0.2">
      <c r="I919" s="29"/>
    </row>
    <row r="920" spans="9:9" ht="15.75" customHeight="1" x14ac:dyDescent="0.2">
      <c r="I920" s="29"/>
    </row>
    <row r="921" spans="9:9" ht="15.75" customHeight="1" x14ac:dyDescent="0.2">
      <c r="I921" s="29"/>
    </row>
    <row r="922" spans="9:9" ht="15.75" customHeight="1" x14ac:dyDescent="0.2">
      <c r="I922" s="29"/>
    </row>
    <row r="923" spans="9:9" ht="15.75" customHeight="1" x14ac:dyDescent="0.2">
      <c r="I923" s="29"/>
    </row>
    <row r="924" spans="9:9" ht="15.75" customHeight="1" x14ac:dyDescent="0.2">
      <c r="I924" s="29"/>
    </row>
    <row r="925" spans="9:9" ht="15.75" customHeight="1" x14ac:dyDescent="0.2">
      <c r="I925" s="29"/>
    </row>
    <row r="926" spans="9:9" ht="15.75" customHeight="1" x14ac:dyDescent="0.2">
      <c r="I926" s="29"/>
    </row>
    <row r="927" spans="9:9" ht="15.75" customHeight="1" x14ac:dyDescent="0.2">
      <c r="I927" s="29"/>
    </row>
    <row r="928" spans="9:9" ht="15.75" customHeight="1" x14ac:dyDescent="0.2">
      <c r="I928" s="29"/>
    </row>
    <row r="929" spans="9:9" ht="15.75" customHeight="1" x14ac:dyDescent="0.2">
      <c r="I929" s="29"/>
    </row>
    <row r="930" spans="9:9" ht="15.75" customHeight="1" x14ac:dyDescent="0.2">
      <c r="I930" s="29"/>
    </row>
    <row r="931" spans="9:9" ht="15.75" customHeight="1" x14ac:dyDescent="0.2">
      <c r="I931" s="29"/>
    </row>
    <row r="932" spans="9:9" ht="15.75" customHeight="1" x14ac:dyDescent="0.2">
      <c r="I932" s="29"/>
    </row>
    <row r="933" spans="9:9" ht="15.75" customHeight="1" x14ac:dyDescent="0.2">
      <c r="I933" s="29"/>
    </row>
    <row r="934" spans="9:9" ht="15.75" customHeight="1" x14ac:dyDescent="0.2">
      <c r="I934" s="29"/>
    </row>
    <row r="935" spans="9:9" ht="15.75" customHeight="1" x14ac:dyDescent="0.2">
      <c r="I935" s="29"/>
    </row>
    <row r="936" spans="9:9" ht="15.75" customHeight="1" x14ac:dyDescent="0.2">
      <c r="I936" s="29"/>
    </row>
    <row r="937" spans="9:9" ht="15.75" customHeight="1" x14ac:dyDescent="0.2">
      <c r="I937" s="29"/>
    </row>
    <row r="938" spans="9:9" ht="15.75" customHeight="1" x14ac:dyDescent="0.2">
      <c r="I938" s="29"/>
    </row>
    <row r="939" spans="9:9" ht="15.75" customHeight="1" x14ac:dyDescent="0.2">
      <c r="I939" s="29"/>
    </row>
    <row r="940" spans="9:9" ht="15.75" customHeight="1" x14ac:dyDescent="0.2">
      <c r="I940" s="29"/>
    </row>
    <row r="941" spans="9:9" ht="15.75" customHeight="1" x14ac:dyDescent="0.2">
      <c r="I941" s="29"/>
    </row>
    <row r="942" spans="9:9" ht="15.75" customHeight="1" x14ac:dyDescent="0.2">
      <c r="I942" s="29"/>
    </row>
    <row r="943" spans="9:9" ht="15.75" customHeight="1" x14ac:dyDescent="0.2">
      <c r="I943" s="29"/>
    </row>
    <row r="944" spans="9:9" ht="15.75" customHeight="1" x14ac:dyDescent="0.2">
      <c r="I944" s="29"/>
    </row>
    <row r="945" spans="9:9" ht="15.75" customHeight="1" x14ac:dyDescent="0.2">
      <c r="I945" s="29"/>
    </row>
    <row r="946" spans="9:9" ht="15.75" customHeight="1" x14ac:dyDescent="0.2">
      <c r="I946" s="29"/>
    </row>
    <row r="947" spans="9:9" ht="15.75" customHeight="1" x14ac:dyDescent="0.2">
      <c r="I947" s="29"/>
    </row>
    <row r="948" spans="9:9" ht="15.75" customHeight="1" x14ac:dyDescent="0.2">
      <c r="I948" s="29"/>
    </row>
    <row r="949" spans="9:9" ht="15.75" customHeight="1" x14ac:dyDescent="0.2">
      <c r="I949" s="29"/>
    </row>
    <row r="950" spans="9:9" ht="15.75" customHeight="1" x14ac:dyDescent="0.2">
      <c r="I950" s="29"/>
    </row>
    <row r="951" spans="9:9" ht="15.75" customHeight="1" x14ac:dyDescent="0.2">
      <c r="I951" s="29"/>
    </row>
    <row r="952" spans="9:9" ht="15.75" customHeight="1" x14ac:dyDescent="0.2">
      <c r="I952" s="29"/>
    </row>
    <row r="953" spans="9:9" ht="15.75" customHeight="1" x14ac:dyDescent="0.2">
      <c r="I953" s="29"/>
    </row>
    <row r="954" spans="9:9" ht="15.75" customHeight="1" x14ac:dyDescent="0.2">
      <c r="I954" s="29"/>
    </row>
    <row r="955" spans="9:9" ht="15.75" customHeight="1" x14ac:dyDescent="0.2">
      <c r="I955" s="29"/>
    </row>
    <row r="956" spans="9:9" ht="15.75" customHeight="1" x14ac:dyDescent="0.2">
      <c r="I956" s="29"/>
    </row>
    <row r="957" spans="9:9" ht="15.75" customHeight="1" x14ac:dyDescent="0.2">
      <c r="I957" s="29"/>
    </row>
    <row r="958" spans="9:9" ht="15.75" customHeight="1" x14ac:dyDescent="0.2">
      <c r="I958" s="29"/>
    </row>
    <row r="959" spans="9:9" ht="15.75" customHeight="1" x14ac:dyDescent="0.2">
      <c r="I959" s="29"/>
    </row>
    <row r="960" spans="9:9" ht="15.75" customHeight="1" x14ac:dyDescent="0.2">
      <c r="I960" s="29"/>
    </row>
    <row r="961" spans="9:9" ht="15.75" customHeight="1" x14ac:dyDescent="0.2">
      <c r="I961" s="29"/>
    </row>
    <row r="962" spans="9:9" ht="15.75" customHeight="1" x14ac:dyDescent="0.2">
      <c r="I962" s="29"/>
    </row>
    <row r="963" spans="9:9" ht="15.75" customHeight="1" x14ac:dyDescent="0.2">
      <c r="I963" s="29"/>
    </row>
    <row r="964" spans="9:9" ht="15.75" customHeight="1" x14ac:dyDescent="0.2">
      <c r="I964" s="29"/>
    </row>
    <row r="965" spans="9:9" ht="15.75" customHeight="1" x14ac:dyDescent="0.2">
      <c r="I965" s="29"/>
    </row>
    <row r="966" spans="9:9" ht="15.75" customHeight="1" x14ac:dyDescent="0.2">
      <c r="I966" s="29"/>
    </row>
    <row r="967" spans="9:9" ht="15.75" customHeight="1" x14ac:dyDescent="0.2">
      <c r="I967" s="29"/>
    </row>
    <row r="968" spans="9:9" ht="15.75" customHeight="1" x14ac:dyDescent="0.2">
      <c r="I968" s="29"/>
    </row>
    <row r="969" spans="9:9" ht="15.75" customHeight="1" x14ac:dyDescent="0.2">
      <c r="I969" s="29"/>
    </row>
    <row r="970" spans="9:9" ht="15.75" customHeight="1" x14ac:dyDescent="0.2">
      <c r="I970" s="29"/>
    </row>
    <row r="971" spans="9:9" ht="15.75" customHeight="1" x14ac:dyDescent="0.2">
      <c r="I971" s="29"/>
    </row>
    <row r="972" spans="9:9" ht="15.75" customHeight="1" x14ac:dyDescent="0.2">
      <c r="I972" s="29"/>
    </row>
    <row r="973" spans="9:9" ht="15.75" customHeight="1" x14ac:dyDescent="0.2">
      <c r="I973" s="29"/>
    </row>
    <row r="974" spans="9:9" ht="15.75" customHeight="1" x14ac:dyDescent="0.2">
      <c r="I974" s="29"/>
    </row>
    <row r="975" spans="9:9" ht="15.75" customHeight="1" x14ac:dyDescent="0.2">
      <c r="I975" s="29"/>
    </row>
    <row r="976" spans="9:9" ht="15.75" customHeight="1" x14ac:dyDescent="0.2">
      <c r="I976" s="29"/>
    </row>
    <row r="977" spans="9:9" ht="15.75" customHeight="1" x14ac:dyDescent="0.2">
      <c r="I977" s="29"/>
    </row>
    <row r="978" spans="9:9" ht="15.75" customHeight="1" x14ac:dyDescent="0.2">
      <c r="I978" s="29"/>
    </row>
    <row r="979" spans="9:9" ht="15.75" customHeight="1" x14ac:dyDescent="0.2">
      <c r="I979" s="29"/>
    </row>
    <row r="980" spans="9:9" ht="15.75" customHeight="1" x14ac:dyDescent="0.2">
      <c r="I980" s="29"/>
    </row>
    <row r="981" spans="9:9" ht="15.75" customHeight="1" x14ac:dyDescent="0.2">
      <c r="I981" s="29"/>
    </row>
    <row r="982" spans="9:9" ht="15.75" customHeight="1" x14ac:dyDescent="0.2">
      <c r="I982" s="29"/>
    </row>
    <row r="983" spans="9:9" ht="15.75" customHeight="1" x14ac:dyDescent="0.2">
      <c r="I983" s="29"/>
    </row>
    <row r="984" spans="9:9" ht="15.75" customHeight="1" x14ac:dyDescent="0.2">
      <c r="I984" s="29"/>
    </row>
    <row r="985" spans="9:9" ht="15.75" customHeight="1" x14ac:dyDescent="0.2">
      <c r="I985" s="29"/>
    </row>
    <row r="986" spans="9:9" ht="15.75" customHeight="1" x14ac:dyDescent="0.2">
      <c r="I986" s="29"/>
    </row>
    <row r="987" spans="9:9" ht="15.75" customHeight="1" x14ac:dyDescent="0.2">
      <c r="I987" s="29"/>
    </row>
    <row r="988" spans="9:9" ht="15.75" customHeight="1" x14ac:dyDescent="0.2">
      <c r="I988" s="29"/>
    </row>
    <row r="989" spans="9:9" ht="15.75" customHeight="1" x14ac:dyDescent="0.2">
      <c r="I989" s="29"/>
    </row>
    <row r="990" spans="9:9" ht="15.75" customHeight="1" x14ac:dyDescent="0.2">
      <c r="I990" s="29"/>
    </row>
    <row r="991" spans="9:9" ht="15.75" customHeight="1" x14ac:dyDescent="0.2">
      <c r="I991" s="29"/>
    </row>
    <row r="992" spans="9:9" ht="15.75" customHeight="1" x14ac:dyDescent="0.2">
      <c r="I992" s="29"/>
    </row>
    <row r="993" spans="9:9" ht="15.75" customHeight="1" x14ac:dyDescent="0.2">
      <c r="I993" s="29"/>
    </row>
    <row r="994" spans="9:9" ht="15.75" customHeight="1" x14ac:dyDescent="0.2">
      <c r="I994" s="29"/>
    </row>
    <row r="995" spans="9:9" ht="15.75" customHeight="1" x14ac:dyDescent="0.2">
      <c r="I995" s="29"/>
    </row>
    <row r="996" spans="9:9" ht="15.75" customHeight="1" x14ac:dyDescent="0.2">
      <c r="I996" s="29"/>
    </row>
    <row r="997" spans="9:9" ht="15.75" customHeight="1" x14ac:dyDescent="0.2">
      <c r="I997" s="29"/>
    </row>
    <row r="998" spans="9:9" ht="15.75" customHeight="1" x14ac:dyDescent="0.2">
      <c r="I998" s="29"/>
    </row>
    <row r="999" spans="9:9" ht="15.75" customHeight="1" x14ac:dyDescent="0.2">
      <c r="I999" s="29"/>
    </row>
    <row r="1000" spans="9:9" ht="15.75" customHeight="1" x14ac:dyDescent="0.2">
      <c r="I1000" s="29"/>
    </row>
  </sheetData>
  <mergeCells count="10">
    <mergeCell ref="A13:A14"/>
    <mergeCell ref="A15:A17"/>
    <mergeCell ref="A1:I1"/>
    <mergeCell ref="A2:F2"/>
    <mergeCell ref="G2:I2"/>
    <mergeCell ref="J2:L2"/>
    <mergeCell ref="B3:C3"/>
    <mergeCell ref="A4:A5"/>
    <mergeCell ref="A6:A8"/>
    <mergeCell ref="A9:A12"/>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999"/>
  <sheetViews>
    <sheetView topLeftCell="J1" workbookViewId="0">
      <selection activeCell="K19" sqref="K19"/>
    </sheetView>
  </sheetViews>
  <sheetFormatPr baseColWidth="10" defaultColWidth="12.5703125" defaultRowHeight="15" customHeight="1" x14ac:dyDescent="0.2"/>
  <cols>
    <col min="1" max="1" width="41.42578125" customWidth="1"/>
    <col min="2" max="2" width="8.42578125" customWidth="1"/>
    <col min="3" max="3" width="41.42578125" customWidth="1"/>
    <col min="4" max="4" width="28.5703125" customWidth="1"/>
    <col min="5" max="5" width="25.7109375" customWidth="1"/>
    <col min="6" max="6" width="48.140625" customWidth="1"/>
    <col min="7" max="7" width="32.5703125" customWidth="1"/>
    <col min="8" max="8" width="38.5703125" customWidth="1"/>
    <col min="9" max="9" width="14.85546875" customWidth="1"/>
    <col min="10" max="10" width="42.85546875" customWidth="1"/>
    <col min="11" max="11" width="67.140625" customWidth="1"/>
    <col min="12" max="12" width="13.42578125" customWidth="1"/>
    <col min="13" max="13" width="46.28515625" customWidth="1"/>
  </cols>
  <sheetData>
    <row r="1" spans="1:13" ht="15.75" customHeight="1" x14ac:dyDescent="0.2">
      <c r="A1" s="214" t="s">
        <v>0</v>
      </c>
      <c r="B1" s="175"/>
      <c r="C1" s="175"/>
      <c r="D1" s="175"/>
      <c r="E1" s="175"/>
      <c r="F1" s="175"/>
      <c r="G1" s="175"/>
      <c r="H1" s="175"/>
      <c r="I1" s="175"/>
      <c r="J1" s="175"/>
      <c r="K1" s="127"/>
      <c r="L1" s="127"/>
      <c r="M1" s="127"/>
    </row>
    <row r="2" spans="1:13" ht="15.75" customHeight="1" x14ac:dyDescent="0.2">
      <c r="A2" s="215" t="s">
        <v>165</v>
      </c>
      <c r="B2" s="175"/>
      <c r="C2" s="175"/>
      <c r="D2" s="175"/>
      <c r="E2" s="175"/>
      <c r="F2" s="175"/>
      <c r="G2" s="175"/>
      <c r="H2" s="216" t="s">
        <v>166</v>
      </c>
      <c r="I2" s="175"/>
      <c r="J2" s="175"/>
      <c r="K2" s="195" t="s">
        <v>764</v>
      </c>
      <c r="L2" s="175"/>
      <c r="M2" s="175"/>
    </row>
    <row r="3" spans="1:13" ht="25.5" x14ac:dyDescent="0.2">
      <c r="A3" s="124" t="s">
        <v>4</v>
      </c>
      <c r="B3" s="185" t="s">
        <v>5</v>
      </c>
      <c r="C3" s="187"/>
      <c r="D3" s="103" t="s">
        <v>6</v>
      </c>
      <c r="E3" s="103" t="s">
        <v>167</v>
      </c>
      <c r="F3" s="103" t="s">
        <v>7</v>
      </c>
      <c r="G3" s="103" t="s">
        <v>8</v>
      </c>
      <c r="H3" s="125" t="s">
        <v>168</v>
      </c>
      <c r="I3" s="158" t="s">
        <v>169</v>
      </c>
      <c r="J3" s="125" t="s">
        <v>47</v>
      </c>
      <c r="K3" s="125" t="s">
        <v>168</v>
      </c>
      <c r="L3" s="158" t="s">
        <v>169</v>
      </c>
      <c r="M3" s="125" t="s">
        <v>47</v>
      </c>
    </row>
    <row r="4" spans="1:13" ht="99.75" customHeight="1" x14ac:dyDescent="0.2">
      <c r="A4" s="209" t="s">
        <v>170</v>
      </c>
      <c r="B4" s="212">
        <v>44927</v>
      </c>
      <c r="C4" s="104" t="s">
        <v>171</v>
      </c>
      <c r="D4" s="104" t="s">
        <v>172</v>
      </c>
      <c r="E4" s="104" t="s">
        <v>173</v>
      </c>
      <c r="F4" s="104" t="s">
        <v>85</v>
      </c>
      <c r="G4" s="104" t="s">
        <v>174</v>
      </c>
      <c r="H4" s="105"/>
      <c r="I4" s="106">
        <f>SUM(I5:I10)/6</f>
        <v>0.12797619047619047</v>
      </c>
      <c r="J4" s="107"/>
      <c r="K4" s="105"/>
      <c r="L4" s="106">
        <f>SUM(L5:L10)/6</f>
        <v>0.28161111111111109</v>
      </c>
      <c r="M4" s="107"/>
    </row>
    <row r="5" spans="1:13" ht="63.75" x14ac:dyDescent="0.2">
      <c r="A5" s="210"/>
      <c r="B5" s="198"/>
      <c r="C5" s="92" t="s">
        <v>175</v>
      </c>
      <c r="D5" s="204" t="s">
        <v>176</v>
      </c>
      <c r="E5" s="205"/>
      <c r="F5" s="92" t="s">
        <v>177</v>
      </c>
      <c r="G5" s="92" t="s">
        <v>174</v>
      </c>
      <c r="H5" s="92"/>
      <c r="I5" s="108">
        <v>0.16666666666666666</v>
      </c>
      <c r="J5" s="99" t="s">
        <v>178</v>
      </c>
      <c r="K5" s="159"/>
      <c r="L5" s="160">
        <v>0.33400000000000002</v>
      </c>
      <c r="M5" s="159" t="s">
        <v>179</v>
      </c>
    </row>
    <row r="6" spans="1:13" ht="63.75" x14ac:dyDescent="0.2">
      <c r="A6" s="210"/>
      <c r="B6" s="198"/>
      <c r="C6" s="92" t="s">
        <v>180</v>
      </c>
      <c r="D6" s="204" t="s">
        <v>181</v>
      </c>
      <c r="E6" s="205"/>
      <c r="F6" s="92" t="s">
        <v>182</v>
      </c>
      <c r="G6" s="92" t="s">
        <v>183</v>
      </c>
      <c r="H6" s="92"/>
      <c r="I6" s="108">
        <v>0.16666666666666666</v>
      </c>
      <c r="J6" s="99" t="s">
        <v>184</v>
      </c>
      <c r="K6" s="159"/>
      <c r="L6" s="160">
        <v>0.33400000000000002</v>
      </c>
      <c r="M6" s="132" t="s">
        <v>184</v>
      </c>
    </row>
    <row r="7" spans="1:13" ht="89.25" x14ac:dyDescent="0.2">
      <c r="A7" s="210"/>
      <c r="B7" s="198"/>
      <c r="C7" s="92" t="s">
        <v>185</v>
      </c>
      <c r="D7" s="204" t="s">
        <v>186</v>
      </c>
      <c r="E7" s="205"/>
      <c r="F7" s="92" t="s">
        <v>187</v>
      </c>
      <c r="G7" s="92" t="s">
        <v>188</v>
      </c>
      <c r="H7" s="99"/>
      <c r="I7" s="94">
        <v>0</v>
      </c>
      <c r="J7" s="99" t="s">
        <v>189</v>
      </c>
      <c r="K7" s="132"/>
      <c r="L7" s="143">
        <f>4/20</f>
        <v>0.2</v>
      </c>
      <c r="M7" s="132" t="s">
        <v>190</v>
      </c>
    </row>
    <row r="8" spans="1:13" ht="84.75" customHeight="1" x14ac:dyDescent="0.2">
      <c r="A8" s="210"/>
      <c r="B8" s="198"/>
      <c r="C8" s="92" t="s">
        <v>191</v>
      </c>
      <c r="D8" s="204" t="s">
        <v>192</v>
      </c>
      <c r="E8" s="205"/>
      <c r="F8" s="92" t="s">
        <v>193</v>
      </c>
      <c r="G8" s="92" t="s">
        <v>194</v>
      </c>
      <c r="H8" s="99"/>
      <c r="I8" s="94">
        <f>3/12/2</f>
        <v>0.125</v>
      </c>
      <c r="J8" s="99" t="s">
        <v>195</v>
      </c>
      <c r="K8" s="132"/>
      <c r="L8" s="143">
        <f>8/24</f>
        <v>0.33333333333333331</v>
      </c>
      <c r="M8" s="145" t="s">
        <v>196</v>
      </c>
    </row>
    <row r="9" spans="1:13" ht="93" customHeight="1" x14ac:dyDescent="0.2">
      <c r="A9" s="210"/>
      <c r="B9" s="198"/>
      <c r="C9" s="92" t="s">
        <v>197</v>
      </c>
      <c r="D9" s="204" t="s">
        <v>198</v>
      </c>
      <c r="E9" s="205"/>
      <c r="F9" s="92" t="s">
        <v>199</v>
      </c>
      <c r="G9" s="92" t="s">
        <v>200</v>
      </c>
      <c r="H9" s="99"/>
      <c r="I9" s="94">
        <f>4/12/2</f>
        <v>0.16666666666666666</v>
      </c>
      <c r="J9" s="99" t="s">
        <v>201</v>
      </c>
      <c r="K9" s="132"/>
      <c r="L9" s="143">
        <f>5/24</f>
        <v>0.20833333333333334</v>
      </c>
      <c r="M9" s="132" t="s">
        <v>202</v>
      </c>
    </row>
    <row r="10" spans="1:13" ht="395.25" x14ac:dyDescent="0.2">
      <c r="A10" s="210"/>
      <c r="B10" s="198"/>
      <c r="C10" s="92" t="s">
        <v>203</v>
      </c>
      <c r="D10" s="204" t="s">
        <v>186</v>
      </c>
      <c r="E10" s="205"/>
      <c r="F10" s="92" t="s">
        <v>204</v>
      </c>
      <c r="G10" s="92" t="s">
        <v>205</v>
      </c>
      <c r="H10" s="99" t="s">
        <v>206</v>
      </c>
      <c r="I10" s="109">
        <f>2/7/2</f>
        <v>0.14285714285714285</v>
      </c>
      <c r="J10" s="99" t="s">
        <v>739</v>
      </c>
      <c r="K10" s="132"/>
      <c r="L10" s="129">
        <v>0.28000000000000003</v>
      </c>
      <c r="M10" s="132" t="s">
        <v>738</v>
      </c>
    </row>
    <row r="11" spans="1:13" ht="12.75" x14ac:dyDescent="0.2">
      <c r="A11" s="210"/>
      <c r="B11" s="211">
        <v>44958</v>
      </c>
      <c r="C11" s="206" t="s">
        <v>207</v>
      </c>
      <c r="D11" s="206" t="s">
        <v>208</v>
      </c>
      <c r="E11" s="206" t="s">
        <v>209</v>
      </c>
      <c r="F11" s="206" t="s">
        <v>210</v>
      </c>
      <c r="G11" s="206" t="s">
        <v>211</v>
      </c>
      <c r="H11" s="200" t="s">
        <v>212</v>
      </c>
      <c r="I11" s="207">
        <v>0.125</v>
      </c>
      <c r="J11" s="200" t="s">
        <v>213</v>
      </c>
      <c r="K11" s="200"/>
      <c r="L11" s="202">
        <v>0.75</v>
      </c>
      <c r="M11" s="200" t="s">
        <v>214</v>
      </c>
    </row>
    <row r="12" spans="1:13" ht="121.5" customHeight="1" x14ac:dyDescent="0.2">
      <c r="A12" s="210"/>
      <c r="B12" s="180"/>
      <c r="C12" s="203"/>
      <c r="D12" s="203"/>
      <c r="E12" s="203"/>
      <c r="F12" s="203"/>
      <c r="G12" s="203"/>
      <c r="H12" s="203"/>
      <c r="I12" s="203"/>
      <c r="J12" s="203"/>
      <c r="K12" s="203"/>
      <c r="L12" s="213"/>
      <c r="M12" s="203"/>
    </row>
    <row r="13" spans="1:13" ht="99" customHeight="1" x14ac:dyDescent="0.2">
      <c r="A13" s="210"/>
      <c r="B13" s="30">
        <v>44986</v>
      </c>
      <c r="C13" s="137" t="s">
        <v>215</v>
      </c>
      <c r="D13" s="137" t="s">
        <v>216</v>
      </c>
      <c r="E13" s="137" t="s">
        <v>217</v>
      </c>
      <c r="F13" s="137" t="s">
        <v>218</v>
      </c>
      <c r="G13" s="137" t="s">
        <v>219</v>
      </c>
      <c r="H13" s="77" t="s">
        <v>220</v>
      </c>
      <c r="I13" s="76">
        <v>0</v>
      </c>
      <c r="J13" s="77" t="s">
        <v>221</v>
      </c>
      <c r="K13" s="77" t="s">
        <v>756</v>
      </c>
      <c r="L13" s="76">
        <v>0</v>
      </c>
      <c r="M13" s="77" t="s">
        <v>757</v>
      </c>
    </row>
    <row r="14" spans="1:13" ht="135.75" customHeight="1" x14ac:dyDescent="0.2">
      <c r="A14" s="210"/>
      <c r="B14" s="11">
        <v>45017</v>
      </c>
      <c r="C14" s="137" t="s">
        <v>222</v>
      </c>
      <c r="D14" s="137" t="s">
        <v>223</v>
      </c>
      <c r="E14" s="137" t="s">
        <v>224</v>
      </c>
      <c r="F14" s="137" t="s">
        <v>85</v>
      </c>
      <c r="G14" s="137" t="s">
        <v>225</v>
      </c>
      <c r="H14" s="138" t="s">
        <v>226</v>
      </c>
      <c r="I14" s="76">
        <v>0</v>
      </c>
      <c r="J14" s="77" t="s">
        <v>227</v>
      </c>
      <c r="K14" s="138" t="s">
        <v>226</v>
      </c>
      <c r="L14" s="76">
        <v>0</v>
      </c>
      <c r="M14" s="77" t="s">
        <v>227</v>
      </c>
    </row>
    <row r="15" spans="1:13" ht="140.25" customHeight="1" x14ac:dyDescent="0.2">
      <c r="A15" s="210"/>
      <c r="B15" s="11">
        <v>45047</v>
      </c>
      <c r="C15" s="137" t="s">
        <v>228</v>
      </c>
      <c r="D15" s="137" t="s">
        <v>229</v>
      </c>
      <c r="E15" s="137" t="s">
        <v>230</v>
      </c>
      <c r="F15" s="137" t="s">
        <v>104</v>
      </c>
      <c r="G15" s="137" t="s">
        <v>231</v>
      </c>
      <c r="H15" s="139" t="s">
        <v>232</v>
      </c>
      <c r="I15" s="76">
        <v>0</v>
      </c>
      <c r="J15" s="139" t="s">
        <v>233</v>
      </c>
      <c r="K15" s="140" t="s">
        <v>712</v>
      </c>
      <c r="L15" s="141">
        <v>0.5</v>
      </c>
      <c r="M15" s="140" t="s">
        <v>713</v>
      </c>
    </row>
    <row r="16" spans="1:13" ht="102" x14ac:dyDescent="0.2">
      <c r="A16" s="210"/>
      <c r="B16" s="30">
        <v>45078</v>
      </c>
      <c r="C16" s="137" t="s">
        <v>234</v>
      </c>
      <c r="D16" s="137" t="s">
        <v>235</v>
      </c>
      <c r="E16" s="137" t="s">
        <v>236</v>
      </c>
      <c r="F16" s="137" t="s">
        <v>237</v>
      </c>
      <c r="G16" s="142" t="s">
        <v>238</v>
      </c>
      <c r="H16" s="77" t="s">
        <v>239</v>
      </c>
      <c r="I16" s="76">
        <v>0.33</v>
      </c>
      <c r="J16" s="102" t="s">
        <v>24</v>
      </c>
      <c r="K16" s="132"/>
      <c r="L16" s="143">
        <f>8/12</f>
        <v>0.66666666666666663</v>
      </c>
      <c r="M16" s="132" t="s">
        <v>240</v>
      </c>
    </row>
    <row r="17" spans="1:13" ht="89.25" x14ac:dyDescent="0.2">
      <c r="A17" s="210"/>
      <c r="B17" s="30">
        <v>45108</v>
      </c>
      <c r="C17" s="137" t="s">
        <v>241</v>
      </c>
      <c r="D17" s="137" t="s">
        <v>242</v>
      </c>
      <c r="E17" s="137" t="s">
        <v>243</v>
      </c>
      <c r="F17" s="137" t="s">
        <v>237</v>
      </c>
      <c r="G17" s="144">
        <v>45138</v>
      </c>
      <c r="H17" s="77" t="s">
        <v>244</v>
      </c>
      <c r="I17" s="76">
        <v>0.5</v>
      </c>
      <c r="J17" s="102" t="s">
        <v>245</v>
      </c>
      <c r="K17" s="132"/>
      <c r="L17" s="143">
        <f>2/3</f>
        <v>0.66666666666666663</v>
      </c>
      <c r="M17" s="145" t="s">
        <v>246</v>
      </c>
    </row>
    <row r="18" spans="1:13" ht="216.75" x14ac:dyDescent="0.2">
      <c r="A18" s="210"/>
      <c r="B18" s="30">
        <v>45139</v>
      </c>
      <c r="C18" s="137" t="s">
        <v>247</v>
      </c>
      <c r="D18" s="137" t="s">
        <v>248</v>
      </c>
      <c r="E18" s="137" t="s">
        <v>249</v>
      </c>
      <c r="F18" s="137" t="s">
        <v>250</v>
      </c>
      <c r="G18" s="137" t="s">
        <v>194</v>
      </c>
      <c r="H18" s="77" t="s">
        <v>251</v>
      </c>
      <c r="I18" s="76">
        <f>3/12</f>
        <v>0.25</v>
      </c>
      <c r="J18" s="77" t="s">
        <v>252</v>
      </c>
      <c r="K18" s="146" t="s">
        <v>698</v>
      </c>
      <c r="L18" s="147">
        <f>7/12</f>
        <v>0.58333333333333337</v>
      </c>
      <c r="M18" s="78" t="s">
        <v>740</v>
      </c>
    </row>
    <row r="19" spans="1:13" ht="105.75" customHeight="1" x14ac:dyDescent="0.2">
      <c r="A19" s="210"/>
      <c r="B19" s="211">
        <v>45170</v>
      </c>
      <c r="C19" s="148" t="s">
        <v>253</v>
      </c>
      <c r="D19" s="148" t="s">
        <v>254</v>
      </c>
      <c r="E19" s="148" t="s">
        <v>255</v>
      </c>
      <c r="F19" s="148" t="s">
        <v>69</v>
      </c>
      <c r="G19" s="148" t="s">
        <v>256</v>
      </c>
      <c r="H19" s="77" t="s">
        <v>257</v>
      </c>
      <c r="I19" s="76">
        <f>14/60</f>
        <v>0.23333333333333334</v>
      </c>
      <c r="J19" s="77" t="s">
        <v>258</v>
      </c>
      <c r="K19" s="117" t="s">
        <v>700</v>
      </c>
      <c r="L19" s="76">
        <v>0.77</v>
      </c>
      <c r="M19" s="117" t="s">
        <v>24</v>
      </c>
    </row>
    <row r="20" spans="1:13" ht="93.75" customHeight="1" x14ac:dyDescent="0.2">
      <c r="A20" s="210"/>
      <c r="B20" s="187"/>
      <c r="C20" s="137" t="s">
        <v>259</v>
      </c>
      <c r="D20" s="137" t="s">
        <v>260</v>
      </c>
      <c r="E20" s="137" t="s">
        <v>261</v>
      </c>
      <c r="F20" s="137" t="s">
        <v>262</v>
      </c>
      <c r="G20" s="137" t="s">
        <v>263</v>
      </c>
      <c r="H20" s="139"/>
      <c r="I20" s="76">
        <v>0.33</v>
      </c>
      <c r="J20" s="77" t="s">
        <v>264</v>
      </c>
      <c r="K20" s="139"/>
      <c r="L20" s="149">
        <f>2/3</f>
        <v>0.66666666666666663</v>
      </c>
      <c r="M20" s="77" t="s">
        <v>264</v>
      </c>
    </row>
    <row r="21" spans="1:13" ht="63.75" x14ac:dyDescent="0.2">
      <c r="A21" s="210"/>
      <c r="B21" s="187"/>
      <c r="C21" s="137" t="s">
        <v>265</v>
      </c>
      <c r="D21" s="137" t="s">
        <v>266</v>
      </c>
      <c r="E21" s="137" t="s">
        <v>267</v>
      </c>
      <c r="F21" s="137" t="s">
        <v>268</v>
      </c>
      <c r="G21" s="137" t="s">
        <v>194</v>
      </c>
      <c r="H21" s="139"/>
      <c r="I21" s="76">
        <v>0.33</v>
      </c>
      <c r="J21" s="77" t="s">
        <v>269</v>
      </c>
      <c r="K21" s="139"/>
      <c r="L21" s="149">
        <f>5/12</f>
        <v>0.41666666666666669</v>
      </c>
      <c r="M21" s="77" t="s">
        <v>270</v>
      </c>
    </row>
    <row r="22" spans="1:13" ht="63.75" x14ac:dyDescent="0.2">
      <c r="A22" s="210"/>
      <c r="B22" s="180"/>
      <c r="C22" s="150" t="s">
        <v>271</v>
      </c>
      <c r="D22" s="137" t="s">
        <v>272</v>
      </c>
      <c r="E22" s="137" t="s">
        <v>273</v>
      </c>
      <c r="F22" s="137" t="s">
        <v>274</v>
      </c>
      <c r="G22" s="144">
        <v>45291</v>
      </c>
      <c r="H22" s="139"/>
      <c r="I22" s="76">
        <v>0</v>
      </c>
      <c r="J22" s="77" t="s">
        <v>275</v>
      </c>
      <c r="K22" s="139"/>
      <c r="L22" s="76">
        <v>0.74</v>
      </c>
      <c r="M22" s="77" t="s">
        <v>744</v>
      </c>
    </row>
    <row r="23" spans="1:13" ht="76.5" x14ac:dyDescent="0.2">
      <c r="A23" s="210"/>
      <c r="B23" s="30">
        <v>45200</v>
      </c>
      <c r="C23" s="137" t="s">
        <v>276</v>
      </c>
      <c r="D23" s="137" t="s">
        <v>277</v>
      </c>
      <c r="E23" s="137" t="s">
        <v>278</v>
      </c>
      <c r="F23" s="137" t="s">
        <v>279</v>
      </c>
      <c r="G23" s="137" t="s">
        <v>280</v>
      </c>
      <c r="H23" s="139" t="s">
        <v>281</v>
      </c>
      <c r="I23" s="76">
        <v>0</v>
      </c>
      <c r="J23" s="77" t="s">
        <v>282</v>
      </c>
      <c r="K23" s="117" t="s">
        <v>714</v>
      </c>
      <c r="L23" s="76">
        <v>0.5</v>
      </c>
      <c r="M23" s="77" t="s">
        <v>741</v>
      </c>
    </row>
    <row r="24" spans="1:13" ht="63.75" customHeight="1" x14ac:dyDescent="0.2">
      <c r="A24" s="210"/>
      <c r="B24" s="211">
        <v>45231</v>
      </c>
      <c r="C24" s="206" t="s">
        <v>283</v>
      </c>
      <c r="D24" s="148" t="s">
        <v>284</v>
      </c>
      <c r="E24" s="148" t="s">
        <v>285</v>
      </c>
      <c r="F24" s="148" t="s">
        <v>237</v>
      </c>
      <c r="G24" s="148" t="s">
        <v>286</v>
      </c>
      <c r="H24" s="77" t="s">
        <v>287</v>
      </c>
      <c r="I24" s="76">
        <v>0.5</v>
      </c>
      <c r="J24" s="77" t="s">
        <v>288</v>
      </c>
      <c r="K24" s="139"/>
      <c r="L24" s="76">
        <v>0.5</v>
      </c>
      <c r="M24" s="77" t="s">
        <v>743</v>
      </c>
    </row>
    <row r="25" spans="1:13" ht="89.25" x14ac:dyDescent="0.2">
      <c r="A25" s="210"/>
      <c r="B25" s="180"/>
      <c r="C25" s="203"/>
      <c r="D25" s="148" t="s">
        <v>289</v>
      </c>
      <c r="E25" s="148" t="s">
        <v>290</v>
      </c>
      <c r="F25" s="148" t="s">
        <v>237</v>
      </c>
      <c r="G25" s="148" t="s">
        <v>291</v>
      </c>
      <c r="H25" s="139" t="s">
        <v>292</v>
      </c>
      <c r="I25" s="76">
        <v>0</v>
      </c>
      <c r="J25" s="139" t="s">
        <v>282</v>
      </c>
      <c r="K25" s="139" t="s">
        <v>717</v>
      </c>
      <c r="L25" s="76">
        <v>0</v>
      </c>
      <c r="M25" s="77" t="s">
        <v>742</v>
      </c>
    </row>
    <row r="26" spans="1:13" ht="56.25" customHeight="1" x14ac:dyDescent="0.2">
      <c r="A26" s="210"/>
      <c r="B26" s="11">
        <v>45261</v>
      </c>
      <c r="C26" s="148" t="s">
        <v>293</v>
      </c>
      <c r="D26" s="148" t="s">
        <v>294</v>
      </c>
      <c r="E26" s="148" t="s">
        <v>294</v>
      </c>
      <c r="F26" s="148" t="s">
        <v>262</v>
      </c>
      <c r="G26" s="151">
        <v>45291</v>
      </c>
      <c r="H26" s="139" t="s">
        <v>295</v>
      </c>
      <c r="I26" s="76">
        <v>0</v>
      </c>
      <c r="J26" s="139" t="s">
        <v>282</v>
      </c>
      <c r="K26" s="139" t="s">
        <v>295</v>
      </c>
      <c r="L26" s="76">
        <v>0</v>
      </c>
      <c r="M26" s="77" t="s">
        <v>282</v>
      </c>
    </row>
    <row r="27" spans="1:13" ht="63.75" x14ac:dyDescent="0.2">
      <c r="A27" s="210"/>
      <c r="B27" s="12" t="s">
        <v>296</v>
      </c>
      <c r="C27" s="148" t="s">
        <v>297</v>
      </c>
      <c r="D27" s="148" t="s">
        <v>298</v>
      </c>
      <c r="E27" s="148" t="s">
        <v>299</v>
      </c>
      <c r="F27" s="148" t="s">
        <v>300</v>
      </c>
      <c r="G27" s="152">
        <v>45170</v>
      </c>
      <c r="H27" s="139" t="s">
        <v>281</v>
      </c>
      <c r="I27" s="76">
        <v>0</v>
      </c>
      <c r="J27" s="139" t="s">
        <v>282</v>
      </c>
      <c r="K27" s="77" t="s">
        <v>758</v>
      </c>
      <c r="L27" s="76">
        <v>0</v>
      </c>
      <c r="M27" s="77" t="s">
        <v>759</v>
      </c>
    </row>
    <row r="28" spans="1:13" ht="127.5" customHeight="1" x14ac:dyDescent="0.2">
      <c r="A28" s="210"/>
      <c r="B28" s="12" t="s">
        <v>301</v>
      </c>
      <c r="C28" s="148" t="s">
        <v>302</v>
      </c>
      <c r="D28" s="148" t="s">
        <v>303</v>
      </c>
      <c r="E28" s="148" t="s">
        <v>304</v>
      </c>
      <c r="F28" s="148" t="s">
        <v>305</v>
      </c>
      <c r="G28" s="152">
        <v>45231</v>
      </c>
      <c r="H28" s="139" t="s">
        <v>281</v>
      </c>
      <c r="I28" s="76">
        <v>0</v>
      </c>
      <c r="J28" s="77" t="s">
        <v>282</v>
      </c>
      <c r="K28" s="77" t="s">
        <v>758</v>
      </c>
      <c r="L28" s="76">
        <v>0</v>
      </c>
      <c r="M28" s="77" t="s">
        <v>282</v>
      </c>
    </row>
    <row r="29" spans="1:13" ht="127.5" x14ac:dyDescent="0.2">
      <c r="A29" s="210"/>
      <c r="B29" s="12" t="s">
        <v>306</v>
      </c>
      <c r="C29" s="148" t="s">
        <v>307</v>
      </c>
      <c r="D29" s="148" t="s">
        <v>308</v>
      </c>
      <c r="E29" s="148" t="s">
        <v>309</v>
      </c>
      <c r="F29" s="148" t="s">
        <v>310</v>
      </c>
      <c r="G29" s="153">
        <v>45291</v>
      </c>
      <c r="H29" s="139" t="s">
        <v>281</v>
      </c>
      <c r="I29" s="76">
        <v>0</v>
      </c>
      <c r="J29" s="77" t="s">
        <v>282</v>
      </c>
      <c r="K29" s="139" t="s">
        <v>281</v>
      </c>
      <c r="L29" s="76">
        <v>0</v>
      </c>
      <c r="M29" s="77" t="s">
        <v>282</v>
      </c>
    </row>
    <row r="30" spans="1:13" ht="178.5" x14ac:dyDescent="0.2">
      <c r="A30" s="210"/>
      <c r="B30" s="12" t="s">
        <v>311</v>
      </c>
      <c r="C30" s="148" t="s">
        <v>312</v>
      </c>
      <c r="D30" s="148" t="s">
        <v>313</v>
      </c>
      <c r="E30" s="148" t="s">
        <v>314</v>
      </c>
      <c r="F30" s="148" t="s">
        <v>315</v>
      </c>
      <c r="G30" s="148" t="s">
        <v>316</v>
      </c>
      <c r="H30" s="139" t="s">
        <v>281</v>
      </c>
      <c r="I30" s="76">
        <v>0</v>
      </c>
      <c r="J30" s="77" t="s">
        <v>282</v>
      </c>
      <c r="K30" s="77" t="s">
        <v>760</v>
      </c>
      <c r="L30" s="76">
        <v>0</v>
      </c>
      <c r="M30" s="77" t="s">
        <v>761</v>
      </c>
    </row>
    <row r="31" spans="1:13" ht="50.25" customHeight="1" x14ac:dyDescent="0.2">
      <c r="A31" s="210"/>
      <c r="B31" s="171" t="s">
        <v>317</v>
      </c>
      <c r="C31" s="206" t="s">
        <v>318</v>
      </c>
      <c r="D31" s="206" t="s">
        <v>319</v>
      </c>
      <c r="E31" s="206" t="s">
        <v>320</v>
      </c>
      <c r="F31" s="206" t="s">
        <v>321</v>
      </c>
      <c r="G31" s="206" t="s">
        <v>322</v>
      </c>
      <c r="H31" s="208" t="s">
        <v>281</v>
      </c>
      <c r="I31" s="202">
        <v>0</v>
      </c>
      <c r="J31" s="208" t="s">
        <v>282</v>
      </c>
      <c r="K31" s="200" t="s">
        <v>745</v>
      </c>
      <c r="L31" s="202">
        <v>0.5</v>
      </c>
      <c r="M31" s="200" t="s">
        <v>762</v>
      </c>
    </row>
    <row r="32" spans="1:13" ht="48" customHeight="1" x14ac:dyDescent="0.2">
      <c r="A32" s="210"/>
      <c r="B32" s="172"/>
      <c r="C32" s="203"/>
      <c r="D32" s="203"/>
      <c r="E32" s="203"/>
      <c r="F32" s="203"/>
      <c r="G32" s="203"/>
      <c r="H32" s="203"/>
      <c r="I32" s="203"/>
      <c r="J32" s="203"/>
      <c r="K32" s="201"/>
      <c r="L32" s="203"/>
      <c r="M32" s="201"/>
    </row>
    <row r="33" spans="1:13" ht="89.25" x14ac:dyDescent="0.2">
      <c r="A33" s="210"/>
      <c r="B33" s="12" t="s">
        <v>323</v>
      </c>
      <c r="C33" s="148" t="s">
        <v>324</v>
      </c>
      <c r="D33" s="148" t="s">
        <v>325</v>
      </c>
      <c r="E33" s="148" t="s">
        <v>326</v>
      </c>
      <c r="F33" s="148" t="s">
        <v>327</v>
      </c>
      <c r="G33" s="148" t="s">
        <v>328</v>
      </c>
      <c r="H33" s="139" t="s">
        <v>281</v>
      </c>
      <c r="I33" s="76">
        <v>0</v>
      </c>
      <c r="J33" s="77" t="s">
        <v>282</v>
      </c>
      <c r="K33" s="77" t="s">
        <v>746</v>
      </c>
      <c r="L33" s="76">
        <v>0.5</v>
      </c>
      <c r="M33" s="117" t="s">
        <v>702</v>
      </c>
    </row>
    <row r="34" spans="1:13" ht="71.25" customHeight="1" x14ac:dyDescent="0.2">
      <c r="A34" s="210"/>
      <c r="B34" s="12" t="s">
        <v>329</v>
      </c>
      <c r="C34" s="148" t="s">
        <v>330</v>
      </c>
      <c r="D34" s="148" t="s">
        <v>331</v>
      </c>
      <c r="E34" s="148" t="s">
        <v>332</v>
      </c>
      <c r="F34" s="148" t="s">
        <v>310</v>
      </c>
      <c r="G34" s="151">
        <v>45291</v>
      </c>
      <c r="H34" s="139" t="s">
        <v>281</v>
      </c>
      <c r="I34" s="76">
        <v>0</v>
      </c>
      <c r="J34" s="77" t="s">
        <v>282</v>
      </c>
      <c r="K34" s="139" t="s">
        <v>281</v>
      </c>
      <c r="L34" s="76">
        <v>0</v>
      </c>
      <c r="M34" s="77" t="s">
        <v>282</v>
      </c>
    </row>
    <row r="35" spans="1:13" ht="82.5" customHeight="1" x14ac:dyDescent="0.2">
      <c r="A35" s="210"/>
      <c r="B35" s="12" t="s">
        <v>333</v>
      </c>
      <c r="C35" s="148" t="s">
        <v>334</v>
      </c>
      <c r="D35" s="148" t="s">
        <v>335</v>
      </c>
      <c r="E35" s="148" t="s">
        <v>336</v>
      </c>
      <c r="F35" s="148" t="s">
        <v>310</v>
      </c>
      <c r="G35" s="151">
        <v>45291</v>
      </c>
      <c r="H35" s="139" t="s">
        <v>281</v>
      </c>
      <c r="I35" s="76">
        <v>0</v>
      </c>
      <c r="J35" s="77" t="s">
        <v>282</v>
      </c>
      <c r="K35" s="139" t="s">
        <v>281</v>
      </c>
      <c r="L35" s="76">
        <v>0</v>
      </c>
      <c r="M35" s="77" t="s">
        <v>282</v>
      </c>
    </row>
    <row r="36" spans="1:13" ht="63.75" x14ac:dyDescent="0.2">
      <c r="A36" s="210"/>
      <c r="B36" s="12" t="s">
        <v>337</v>
      </c>
      <c r="C36" s="148" t="s">
        <v>338</v>
      </c>
      <c r="D36" s="148" t="s">
        <v>339</v>
      </c>
      <c r="E36" s="148" t="s">
        <v>340</v>
      </c>
      <c r="F36" s="148" t="s">
        <v>310</v>
      </c>
      <c r="G36" s="148" t="s">
        <v>341</v>
      </c>
      <c r="H36" s="139" t="s">
        <v>281</v>
      </c>
      <c r="I36" s="76">
        <v>0</v>
      </c>
      <c r="J36" s="77" t="s">
        <v>342</v>
      </c>
      <c r="K36" s="139" t="s">
        <v>281</v>
      </c>
      <c r="L36" s="76">
        <v>0</v>
      </c>
      <c r="M36" s="77" t="s">
        <v>747</v>
      </c>
    </row>
    <row r="37" spans="1:13" ht="51" x14ac:dyDescent="0.2">
      <c r="A37" s="172"/>
      <c r="B37" s="12" t="s">
        <v>343</v>
      </c>
      <c r="C37" s="148" t="s">
        <v>344</v>
      </c>
      <c r="D37" s="148" t="s">
        <v>345</v>
      </c>
      <c r="E37" s="148" t="s">
        <v>346</v>
      </c>
      <c r="F37" s="148" t="s">
        <v>310</v>
      </c>
      <c r="G37" s="152">
        <v>45261</v>
      </c>
      <c r="H37" s="139" t="s">
        <v>281</v>
      </c>
      <c r="I37" s="76">
        <v>0</v>
      </c>
      <c r="J37" s="77" t="s">
        <v>282</v>
      </c>
      <c r="K37" s="139" t="s">
        <v>281</v>
      </c>
      <c r="L37" s="76">
        <v>0</v>
      </c>
      <c r="M37" s="77" t="s">
        <v>282</v>
      </c>
    </row>
    <row r="38" spans="1:13" ht="120" x14ac:dyDescent="0.2">
      <c r="A38" s="209" t="s">
        <v>347</v>
      </c>
      <c r="B38" s="30">
        <v>44928</v>
      </c>
      <c r="C38" s="137" t="s">
        <v>348</v>
      </c>
      <c r="D38" s="137" t="s">
        <v>349</v>
      </c>
      <c r="E38" s="137" t="s">
        <v>350</v>
      </c>
      <c r="F38" s="137" t="s">
        <v>104</v>
      </c>
      <c r="G38" s="142" t="s">
        <v>351</v>
      </c>
      <c r="H38" s="154" t="s">
        <v>352</v>
      </c>
      <c r="I38" s="76">
        <v>0.25</v>
      </c>
      <c r="J38" s="77" t="s">
        <v>353</v>
      </c>
      <c r="K38" s="154" t="s">
        <v>748</v>
      </c>
      <c r="L38" s="76">
        <f>2/3</f>
        <v>0.66666666666666663</v>
      </c>
      <c r="M38" s="77" t="s">
        <v>354</v>
      </c>
    </row>
    <row r="39" spans="1:13" ht="156.75" customHeight="1" x14ac:dyDescent="0.2">
      <c r="A39" s="172"/>
      <c r="B39" s="30">
        <v>44959</v>
      </c>
      <c r="C39" s="137" t="s">
        <v>355</v>
      </c>
      <c r="D39" s="137" t="s">
        <v>356</v>
      </c>
      <c r="E39" s="137" t="s">
        <v>357</v>
      </c>
      <c r="F39" s="137" t="s">
        <v>104</v>
      </c>
      <c r="G39" s="137" t="s">
        <v>351</v>
      </c>
      <c r="H39" s="155" t="s">
        <v>358</v>
      </c>
      <c r="I39" s="76">
        <v>0.25</v>
      </c>
      <c r="J39" s="77" t="s">
        <v>359</v>
      </c>
      <c r="K39" s="155" t="s">
        <v>715</v>
      </c>
      <c r="L39" s="76">
        <v>0.66</v>
      </c>
      <c r="M39" s="117" t="s">
        <v>716</v>
      </c>
    </row>
    <row r="40" spans="1:13" ht="51" customHeight="1" x14ac:dyDescent="0.2">
      <c r="A40" s="209" t="s">
        <v>360</v>
      </c>
      <c r="B40" s="157">
        <v>44929</v>
      </c>
      <c r="C40" s="137" t="s">
        <v>361</v>
      </c>
      <c r="D40" s="137" t="s">
        <v>362</v>
      </c>
      <c r="E40" s="137" t="s">
        <v>363</v>
      </c>
      <c r="F40" s="137" t="s">
        <v>210</v>
      </c>
      <c r="G40" s="144">
        <v>45291</v>
      </c>
      <c r="H40" s="156" t="s">
        <v>281</v>
      </c>
      <c r="I40" s="76">
        <v>0</v>
      </c>
      <c r="J40" s="77" t="s">
        <v>282</v>
      </c>
      <c r="K40" s="156" t="s">
        <v>281</v>
      </c>
      <c r="L40" s="76">
        <v>0</v>
      </c>
      <c r="M40" s="77" t="s">
        <v>282</v>
      </c>
    </row>
    <row r="41" spans="1:13" ht="55.5" customHeight="1" x14ac:dyDescent="0.2">
      <c r="A41" s="172"/>
      <c r="B41" s="157">
        <v>44960</v>
      </c>
      <c r="C41" s="137" t="s">
        <v>364</v>
      </c>
      <c r="D41" s="137" t="s">
        <v>365</v>
      </c>
      <c r="E41" s="137" t="s">
        <v>366</v>
      </c>
      <c r="F41" s="137" t="s">
        <v>210</v>
      </c>
      <c r="G41" s="144">
        <v>45291</v>
      </c>
      <c r="H41" s="156" t="s">
        <v>281</v>
      </c>
      <c r="I41" s="76">
        <v>0</v>
      </c>
      <c r="J41" s="77" t="s">
        <v>282</v>
      </c>
      <c r="K41" s="156" t="s">
        <v>281</v>
      </c>
      <c r="L41" s="76">
        <v>0</v>
      </c>
      <c r="M41" s="77" t="s">
        <v>282</v>
      </c>
    </row>
    <row r="42" spans="1:13" ht="163.5" customHeight="1" x14ac:dyDescent="0.2">
      <c r="A42" s="209" t="s">
        <v>367</v>
      </c>
      <c r="B42" s="11">
        <v>44930</v>
      </c>
      <c r="C42" s="137" t="s">
        <v>368</v>
      </c>
      <c r="D42" s="137" t="s">
        <v>369</v>
      </c>
      <c r="E42" s="137" t="s">
        <v>370</v>
      </c>
      <c r="F42" s="137" t="s">
        <v>69</v>
      </c>
      <c r="G42" s="144">
        <v>45291</v>
      </c>
      <c r="H42" s="155" t="s">
        <v>371</v>
      </c>
      <c r="I42" s="76">
        <f>17/60</f>
        <v>0.28333333333333333</v>
      </c>
      <c r="J42" s="77" t="s">
        <v>372</v>
      </c>
      <c r="K42" s="155" t="s">
        <v>750</v>
      </c>
      <c r="L42" s="149"/>
      <c r="M42" s="77" t="s">
        <v>749</v>
      </c>
    </row>
    <row r="43" spans="1:13" ht="114.75" x14ac:dyDescent="0.2">
      <c r="A43" s="172"/>
      <c r="B43" s="30">
        <v>44961</v>
      </c>
      <c r="C43" s="137" t="s">
        <v>373</v>
      </c>
      <c r="D43" s="137" t="s">
        <v>374</v>
      </c>
      <c r="E43" s="137" t="s">
        <v>375</v>
      </c>
      <c r="F43" s="137" t="s">
        <v>69</v>
      </c>
      <c r="G43" s="144">
        <v>45291</v>
      </c>
      <c r="H43" s="77" t="s">
        <v>376</v>
      </c>
      <c r="I43" s="76">
        <f>10/44</f>
        <v>0.22727272727272727</v>
      </c>
      <c r="J43" s="77" t="s">
        <v>377</v>
      </c>
      <c r="K43" s="117"/>
      <c r="L43" s="76">
        <v>0.48</v>
      </c>
      <c r="M43" s="117" t="s">
        <v>701</v>
      </c>
    </row>
    <row r="44" spans="1:13" ht="71.25" customHeight="1" x14ac:dyDescent="0.2">
      <c r="A44" s="209" t="s">
        <v>378</v>
      </c>
      <c r="B44" s="30">
        <v>44931</v>
      </c>
      <c r="C44" s="137" t="s">
        <v>379</v>
      </c>
      <c r="D44" s="137" t="s">
        <v>380</v>
      </c>
      <c r="E44" s="137" t="s">
        <v>381</v>
      </c>
      <c r="F44" s="137" t="s">
        <v>210</v>
      </c>
      <c r="G44" s="137" t="s">
        <v>382</v>
      </c>
      <c r="H44" s="139" t="s">
        <v>281</v>
      </c>
      <c r="I44" s="76">
        <v>0</v>
      </c>
      <c r="J44" s="77" t="s">
        <v>282</v>
      </c>
      <c r="K44" s="156" t="s">
        <v>281</v>
      </c>
      <c r="L44" s="76">
        <v>0</v>
      </c>
      <c r="M44" s="77" t="s">
        <v>282</v>
      </c>
    </row>
    <row r="45" spans="1:13" ht="120" customHeight="1" x14ac:dyDescent="0.2">
      <c r="A45" s="210"/>
      <c r="B45" s="30">
        <v>44962</v>
      </c>
      <c r="C45" s="137" t="s">
        <v>383</v>
      </c>
      <c r="D45" s="137" t="s">
        <v>384</v>
      </c>
      <c r="E45" s="137" t="s">
        <v>384</v>
      </c>
      <c r="F45" s="137" t="s">
        <v>385</v>
      </c>
      <c r="G45" s="137" t="s">
        <v>386</v>
      </c>
      <c r="H45" s="139" t="s">
        <v>281</v>
      </c>
      <c r="I45" s="76">
        <v>0</v>
      </c>
      <c r="J45" s="77" t="s">
        <v>387</v>
      </c>
      <c r="K45" s="77" t="s">
        <v>751</v>
      </c>
      <c r="L45" s="76">
        <v>0.67</v>
      </c>
      <c r="M45" s="77" t="s">
        <v>752</v>
      </c>
    </row>
    <row r="46" spans="1:13" ht="75.75" customHeight="1" x14ac:dyDescent="0.2">
      <c r="A46" s="172"/>
      <c r="B46" s="30">
        <v>44990</v>
      </c>
      <c r="C46" s="137" t="s">
        <v>388</v>
      </c>
      <c r="D46" s="137" t="s">
        <v>389</v>
      </c>
      <c r="E46" s="137" t="s">
        <v>390</v>
      </c>
      <c r="F46" s="137" t="s">
        <v>210</v>
      </c>
      <c r="G46" s="137" t="s">
        <v>391</v>
      </c>
      <c r="H46" s="139" t="s">
        <v>281</v>
      </c>
      <c r="I46" s="76">
        <v>0</v>
      </c>
      <c r="J46" s="77" t="s">
        <v>282</v>
      </c>
      <c r="K46" s="156" t="s">
        <v>281</v>
      </c>
      <c r="L46" s="76">
        <v>0</v>
      </c>
      <c r="M46" s="77" t="s">
        <v>718</v>
      </c>
    </row>
    <row r="47" spans="1:13" ht="15.75" customHeight="1" x14ac:dyDescent="0.2">
      <c r="A47" s="25"/>
      <c r="B47" s="25"/>
      <c r="C47" s="25"/>
      <c r="D47" s="25"/>
      <c r="E47" s="25"/>
      <c r="F47" s="25"/>
      <c r="G47" s="25"/>
      <c r="I47" s="31"/>
    </row>
    <row r="48" spans="1:13" ht="15.75" customHeight="1" x14ac:dyDescent="0.2">
      <c r="A48" s="25"/>
      <c r="B48" s="25"/>
      <c r="C48" s="25"/>
      <c r="D48" s="25"/>
      <c r="E48" s="25"/>
      <c r="F48" s="25"/>
      <c r="G48" s="25"/>
      <c r="I48" s="31"/>
    </row>
    <row r="49" spans="1:9" ht="15.75" customHeight="1" x14ac:dyDescent="0.2">
      <c r="A49" s="25"/>
      <c r="B49" s="25"/>
      <c r="C49" s="25"/>
      <c r="D49" s="25"/>
      <c r="E49" s="25"/>
      <c r="F49" s="25"/>
      <c r="G49" s="25"/>
      <c r="I49" s="31"/>
    </row>
    <row r="50" spans="1:9" ht="15.75" customHeight="1" x14ac:dyDescent="0.2">
      <c r="A50" s="25"/>
      <c r="B50" s="25"/>
      <c r="C50" s="25"/>
      <c r="D50" s="25"/>
      <c r="E50" s="25"/>
      <c r="F50" s="25"/>
      <c r="G50" s="25"/>
      <c r="I50" s="31"/>
    </row>
    <row r="51" spans="1:9" ht="15.75" customHeight="1" x14ac:dyDescent="0.2">
      <c r="A51" s="25"/>
      <c r="B51" s="25"/>
      <c r="C51" s="25"/>
      <c r="D51" s="25"/>
      <c r="E51" s="25"/>
      <c r="F51" s="25"/>
      <c r="G51" s="25"/>
      <c r="I51" s="31"/>
    </row>
    <row r="52" spans="1:9" ht="15.75" customHeight="1" x14ac:dyDescent="0.2">
      <c r="A52" s="25"/>
      <c r="B52" s="25"/>
      <c r="C52" s="25"/>
      <c r="D52" s="25"/>
      <c r="E52" s="25"/>
      <c r="F52" s="25"/>
      <c r="G52" s="25"/>
      <c r="I52" s="31"/>
    </row>
    <row r="53" spans="1:9" ht="15.75" customHeight="1" x14ac:dyDescent="0.2">
      <c r="A53" s="25"/>
      <c r="B53" s="25"/>
      <c r="C53" s="25"/>
      <c r="D53" s="25"/>
      <c r="E53" s="25"/>
      <c r="F53" s="25"/>
      <c r="G53" s="25"/>
      <c r="I53" s="31"/>
    </row>
    <row r="54" spans="1:9" ht="15.75" customHeight="1" x14ac:dyDescent="0.2">
      <c r="A54" s="25"/>
      <c r="B54" s="25"/>
      <c r="C54" s="25"/>
      <c r="D54" s="25"/>
      <c r="E54" s="25"/>
      <c r="F54" s="25"/>
      <c r="G54" s="25"/>
      <c r="I54" s="31"/>
    </row>
    <row r="55" spans="1:9" ht="15.75" customHeight="1" x14ac:dyDescent="0.2">
      <c r="A55" s="25"/>
      <c r="B55" s="25"/>
      <c r="C55" s="25"/>
      <c r="D55" s="25"/>
      <c r="E55" s="25"/>
      <c r="F55" s="25"/>
      <c r="G55" s="25"/>
      <c r="I55" s="31"/>
    </row>
    <row r="56" spans="1:9" ht="15.75" customHeight="1" x14ac:dyDescent="0.2">
      <c r="A56" s="25"/>
      <c r="B56" s="25"/>
      <c r="C56" s="25"/>
      <c r="D56" s="25"/>
      <c r="E56" s="25"/>
      <c r="F56" s="25"/>
      <c r="G56" s="25"/>
      <c r="I56" s="31"/>
    </row>
    <row r="57" spans="1:9" ht="15.75" customHeight="1" x14ac:dyDescent="0.2">
      <c r="A57" s="25"/>
      <c r="B57" s="25"/>
      <c r="C57" s="25"/>
      <c r="D57" s="25"/>
      <c r="E57" s="25"/>
      <c r="F57" s="25"/>
      <c r="G57" s="25"/>
      <c r="I57" s="31"/>
    </row>
    <row r="58" spans="1:9" ht="15.75" customHeight="1" x14ac:dyDescent="0.2">
      <c r="A58" s="25"/>
      <c r="B58" s="25"/>
      <c r="C58" s="25"/>
      <c r="D58" s="25"/>
      <c r="E58" s="25"/>
      <c r="F58" s="25"/>
      <c r="G58" s="25"/>
      <c r="I58" s="31"/>
    </row>
    <row r="59" spans="1:9" ht="15.75" customHeight="1" x14ac:dyDescent="0.2">
      <c r="A59" s="25"/>
      <c r="B59" s="25"/>
      <c r="C59" s="25"/>
      <c r="D59" s="25"/>
      <c r="E59" s="25"/>
      <c r="F59" s="25"/>
      <c r="G59" s="25"/>
      <c r="I59" s="31"/>
    </row>
    <row r="60" spans="1:9" ht="15.75" customHeight="1" x14ac:dyDescent="0.2">
      <c r="A60" s="25"/>
      <c r="B60" s="25"/>
      <c r="C60" s="25"/>
      <c r="D60" s="25"/>
      <c r="E60" s="25"/>
      <c r="F60" s="25"/>
      <c r="G60" s="25"/>
      <c r="I60" s="31"/>
    </row>
    <row r="61" spans="1:9" ht="15.75" customHeight="1" x14ac:dyDescent="0.2">
      <c r="A61" s="25"/>
      <c r="B61" s="25"/>
      <c r="C61" s="25"/>
      <c r="D61" s="25"/>
      <c r="E61" s="25"/>
      <c r="F61" s="25"/>
      <c r="G61" s="25"/>
      <c r="I61" s="31"/>
    </row>
    <row r="62" spans="1:9" ht="15.75" customHeight="1" x14ac:dyDescent="0.2">
      <c r="A62" s="25"/>
      <c r="B62" s="25"/>
      <c r="C62" s="25"/>
      <c r="D62" s="25"/>
      <c r="E62" s="25"/>
      <c r="F62" s="25"/>
      <c r="G62" s="25"/>
      <c r="I62" s="31"/>
    </row>
    <row r="63" spans="1:9" ht="15.75" customHeight="1" x14ac:dyDescent="0.2">
      <c r="A63" s="25"/>
      <c r="B63" s="25"/>
      <c r="C63" s="25"/>
      <c r="D63" s="25"/>
      <c r="E63" s="25"/>
      <c r="F63" s="25"/>
      <c r="G63" s="25"/>
      <c r="I63" s="31"/>
    </row>
    <row r="64" spans="1:9" ht="15.75" customHeight="1" x14ac:dyDescent="0.2">
      <c r="A64" s="25"/>
      <c r="B64" s="25"/>
      <c r="C64" s="25"/>
      <c r="D64" s="25"/>
      <c r="E64" s="25"/>
      <c r="F64" s="25"/>
      <c r="G64" s="25"/>
      <c r="I64" s="31"/>
    </row>
    <row r="65" spans="1:9" ht="15.75" customHeight="1" x14ac:dyDescent="0.2">
      <c r="A65" s="25"/>
      <c r="B65" s="25"/>
      <c r="C65" s="25"/>
      <c r="D65" s="25"/>
      <c r="E65" s="25"/>
      <c r="F65" s="25"/>
      <c r="G65" s="25"/>
      <c r="I65" s="31"/>
    </row>
    <row r="66" spans="1:9" ht="15.75" customHeight="1" x14ac:dyDescent="0.2">
      <c r="A66" s="25"/>
      <c r="B66" s="25"/>
      <c r="C66" s="25"/>
      <c r="D66" s="25"/>
      <c r="E66" s="25"/>
      <c r="F66" s="25"/>
      <c r="G66" s="25"/>
      <c r="I66" s="31"/>
    </row>
    <row r="67" spans="1:9" ht="15.75" customHeight="1" x14ac:dyDescent="0.2">
      <c r="A67" s="25"/>
      <c r="B67" s="25"/>
      <c r="C67" s="25"/>
      <c r="D67" s="25"/>
      <c r="E67" s="25"/>
      <c r="F67" s="25"/>
      <c r="G67" s="25"/>
      <c r="I67" s="31"/>
    </row>
    <row r="68" spans="1:9" ht="15.75" customHeight="1" x14ac:dyDescent="0.2">
      <c r="A68" s="25"/>
      <c r="B68" s="25"/>
      <c r="C68" s="25"/>
      <c r="D68" s="25"/>
      <c r="E68" s="25"/>
      <c r="F68" s="25"/>
      <c r="G68" s="25"/>
      <c r="I68" s="31"/>
    </row>
    <row r="69" spans="1:9" ht="15.75" customHeight="1" x14ac:dyDescent="0.2">
      <c r="A69" s="25"/>
      <c r="B69" s="25"/>
      <c r="C69" s="25"/>
      <c r="D69" s="25"/>
      <c r="E69" s="25"/>
      <c r="F69" s="25"/>
      <c r="G69" s="25"/>
      <c r="I69" s="31"/>
    </row>
    <row r="70" spans="1:9" ht="15.75" customHeight="1" x14ac:dyDescent="0.2">
      <c r="A70" s="25"/>
      <c r="B70" s="25"/>
      <c r="C70" s="25"/>
      <c r="D70" s="25"/>
      <c r="E70" s="25"/>
      <c r="F70" s="25"/>
      <c r="G70" s="25"/>
      <c r="I70" s="31"/>
    </row>
    <row r="71" spans="1:9" ht="15.75" customHeight="1" x14ac:dyDescent="0.2">
      <c r="A71" s="25"/>
      <c r="B71" s="25"/>
      <c r="C71" s="25"/>
      <c r="D71" s="25"/>
      <c r="E71" s="25"/>
      <c r="F71" s="25"/>
      <c r="G71" s="25"/>
      <c r="I71" s="31"/>
    </row>
    <row r="72" spans="1:9" ht="15.75" customHeight="1" x14ac:dyDescent="0.2">
      <c r="A72" s="25"/>
      <c r="B72" s="25"/>
      <c r="C72" s="25"/>
      <c r="D72" s="25"/>
      <c r="E72" s="25"/>
      <c r="F72" s="25"/>
      <c r="G72" s="25"/>
      <c r="I72" s="31"/>
    </row>
    <row r="73" spans="1:9" ht="15.75" customHeight="1" x14ac:dyDescent="0.2">
      <c r="A73" s="25"/>
      <c r="B73" s="25"/>
      <c r="C73" s="25"/>
      <c r="D73" s="25"/>
      <c r="E73" s="25"/>
      <c r="F73" s="25"/>
      <c r="G73" s="25"/>
      <c r="I73" s="31"/>
    </row>
    <row r="74" spans="1:9" ht="15.75" customHeight="1" x14ac:dyDescent="0.2">
      <c r="A74" s="25"/>
      <c r="B74" s="25"/>
      <c r="C74" s="25"/>
      <c r="D74" s="25"/>
      <c r="E74" s="25"/>
      <c r="F74" s="25"/>
      <c r="G74" s="25"/>
      <c r="I74" s="31"/>
    </row>
    <row r="75" spans="1:9" ht="15.75" customHeight="1" x14ac:dyDescent="0.2">
      <c r="A75" s="25"/>
      <c r="B75" s="25"/>
      <c r="C75" s="25"/>
      <c r="D75" s="25"/>
      <c r="E75" s="25"/>
      <c r="F75" s="25"/>
      <c r="G75" s="25"/>
      <c r="I75" s="31"/>
    </row>
    <row r="76" spans="1:9" ht="15.75" customHeight="1" x14ac:dyDescent="0.2">
      <c r="A76" s="25"/>
      <c r="B76" s="25"/>
      <c r="C76" s="25"/>
      <c r="D76" s="25"/>
      <c r="E76" s="25"/>
      <c r="F76" s="25"/>
      <c r="G76" s="25"/>
      <c r="I76" s="31"/>
    </row>
    <row r="77" spans="1:9" ht="15.75" customHeight="1" x14ac:dyDescent="0.2">
      <c r="A77" s="25"/>
      <c r="B77" s="25"/>
      <c r="C77" s="25"/>
      <c r="D77" s="25"/>
      <c r="E77" s="25"/>
      <c r="F77" s="25"/>
      <c r="G77" s="25"/>
      <c r="I77" s="31"/>
    </row>
    <row r="78" spans="1:9" ht="15.75" customHeight="1" x14ac:dyDescent="0.2">
      <c r="A78" s="25"/>
      <c r="B78" s="25"/>
      <c r="C78" s="25"/>
      <c r="D78" s="25"/>
      <c r="E78" s="25"/>
      <c r="F78" s="25"/>
      <c r="G78" s="25"/>
      <c r="I78" s="31"/>
    </row>
    <row r="79" spans="1:9" ht="15.75" customHeight="1" x14ac:dyDescent="0.2">
      <c r="A79" s="25"/>
      <c r="B79" s="25"/>
      <c r="C79" s="25"/>
      <c r="D79" s="25"/>
      <c r="E79" s="25"/>
      <c r="F79" s="25"/>
      <c r="G79" s="25"/>
      <c r="I79" s="31"/>
    </row>
    <row r="80" spans="1:9" ht="15.75" customHeight="1" x14ac:dyDescent="0.2">
      <c r="A80" s="25"/>
      <c r="B80" s="25"/>
      <c r="C80" s="25"/>
      <c r="D80" s="25"/>
      <c r="E80" s="25"/>
      <c r="F80" s="25"/>
      <c r="G80" s="25"/>
      <c r="I80" s="31"/>
    </row>
    <row r="81" spans="1:9" ht="15.75" customHeight="1" x14ac:dyDescent="0.2">
      <c r="A81" s="25"/>
      <c r="B81" s="25"/>
      <c r="C81" s="25"/>
      <c r="D81" s="25"/>
      <c r="E81" s="25"/>
      <c r="F81" s="25"/>
      <c r="G81" s="25"/>
      <c r="I81" s="31"/>
    </row>
    <row r="82" spans="1:9" ht="15.75" customHeight="1" x14ac:dyDescent="0.2">
      <c r="A82" s="25"/>
      <c r="B82" s="25"/>
      <c r="C82" s="25"/>
      <c r="D82" s="25"/>
      <c r="E82" s="25"/>
      <c r="F82" s="25"/>
      <c r="G82" s="25"/>
      <c r="I82" s="31"/>
    </row>
    <row r="83" spans="1:9" ht="15.75" customHeight="1" x14ac:dyDescent="0.2">
      <c r="A83" s="25"/>
      <c r="B83" s="25"/>
      <c r="C83" s="25"/>
      <c r="D83" s="25"/>
      <c r="E83" s="25"/>
      <c r="F83" s="25"/>
      <c r="G83" s="25"/>
      <c r="I83" s="31"/>
    </row>
    <row r="84" spans="1:9" ht="15.75" customHeight="1" x14ac:dyDescent="0.2">
      <c r="A84" s="25"/>
      <c r="B84" s="25"/>
      <c r="C84" s="25"/>
      <c r="D84" s="25"/>
      <c r="E84" s="25"/>
      <c r="F84" s="25"/>
      <c r="G84" s="25"/>
      <c r="I84" s="31"/>
    </row>
    <row r="85" spans="1:9" ht="15.75" customHeight="1" x14ac:dyDescent="0.2">
      <c r="A85" s="25"/>
      <c r="B85" s="25"/>
      <c r="C85" s="25"/>
      <c r="D85" s="25"/>
      <c r="E85" s="25"/>
      <c r="F85" s="25"/>
      <c r="G85" s="25"/>
      <c r="I85" s="31"/>
    </row>
    <row r="86" spans="1:9" ht="15.75" customHeight="1" x14ac:dyDescent="0.2">
      <c r="A86" s="25"/>
      <c r="B86" s="25"/>
      <c r="C86" s="25"/>
      <c r="D86" s="25"/>
      <c r="E86" s="25"/>
      <c r="F86" s="25"/>
      <c r="G86" s="25"/>
      <c r="I86" s="31"/>
    </row>
    <row r="87" spans="1:9" ht="15.75" customHeight="1" x14ac:dyDescent="0.2">
      <c r="A87" s="25"/>
      <c r="B87" s="25"/>
      <c r="C87" s="25"/>
      <c r="D87" s="25"/>
      <c r="E87" s="25"/>
      <c r="F87" s="25"/>
      <c r="G87" s="25"/>
      <c r="I87" s="31"/>
    </row>
    <row r="88" spans="1:9" ht="15.75" customHeight="1" x14ac:dyDescent="0.2">
      <c r="A88" s="25"/>
      <c r="B88" s="25"/>
      <c r="C88" s="25"/>
      <c r="D88" s="25"/>
      <c r="E88" s="25"/>
      <c r="F88" s="25"/>
      <c r="G88" s="25"/>
      <c r="I88" s="31"/>
    </row>
    <row r="89" spans="1:9" ht="15.75" customHeight="1" x14ac:dyDescent="0.2">
      <c r="A89" s="25"/>
      <c r="B89" s="25"/>
      <c r="C89" s="25"/>
      <c r="D89" s="25"/>
      <c r="E89" s="25"/>
      <c r="F89" s="25"/>
      <c r="G89" s="25"/>
      <c r="I89" s="31"/>
    </row>
    <row r="90" spans="1:9" ht="15.75" customHeight="1" x14ac:dyDescent="0.2">
      <c r="A90" s="25"/>
      <c r="B90" s="25"/>
      <c r="C90" s="25"/>
      <c r="D90" s="25"/>
      <c r="E90" s="25"/>
      <c r="F90" s="25"/>
      <c r="G90" s="25"/>
      <c r="I90" s="31"/>
    </row>
    <row r="91" spans="1:9" ht="15.75" customHeight="1" x14ac:dyDescent="0.2">
      <c r="A91" s="25"/>
      <c r="B91" s="25"/>
      <c r="C91" s="25"/>
      <c r="D91" s="25"/>
      <c r="E91" s="25"/>
      <c r="F91" s="25"/>
      <c r="G91" s="25"/>
      <c r="I91" s="31"/>
    </row>
    <row r="92" spans="1:9" ht="15.75" customHeight="1" x14ac:dyDescent="0.2">
      <c r="A92" s="25"/>
      <c r="B92" s="25"/>
      <c r="C92" s="25"/>
      <c r="D92" s="25"/>
      <c r="E92" s="25"/>
      <c r="F92" s="25"/>
      <c r="G92" s="25"/>
      <c r="I92" s="31"/>
    </row>
    <row r="93" spans="1:9" ht="15.75" customHeight="1" x14ac:dyDescent="0.2">
      <c r="A93" s="25"/>
      <c r="B93" s="25"/>
      <c r="C93" s="25"/>
      <c r="D93" s="25"/>
      <c r="E93" s="25"/>
      <c r="F93" s="25"/>
      <c r="G93" s="25"/>
      <c r="I93" s="31"/>
    </row>
    <row r="94" spans="1:9" ht="15.75" customHeight="1" x14ac:dyDescent="0.2">
      <c r="A94" s="25"/>
      <c r="B94" s="25"/>
      <c r="C94" s="25"/>
      <c r="D94" s="25"/>
      <c r="E94" s="25"/>
      <c r="F94" s="25"/>
      <c r="G94" s="25"/>
      <c r="I94" s="31"/>
    </row>
    <row r="95" spans="1:9" ht="15.75" customHeight="1" x14ac:dyDescent="0.2">
      <c r="A95" s="25"/>
      <c r="B95" s="25"/>
      <c r="C95" s="25"/>
      <c r="D95" s="25"/>
      <c r="E95" s="25"/>
      <c r="F95" s="25"/>
      <c r="G95" s="25"/>
      <c r="I95" s="31"/>
    </row>
    <row r="96" spans="1:9" ht="15.75" customHeight="1" x14ac:dyDescent="0.2">
      <c r="A96" s="25"/>
      <c r="B96" s="25"/>
      <c r="C96" s="25"/>
      <c r="D96" s="25"/>
      <c r="E96" s="25"/>
      <c r="F96" s="25"/>
      <c r="G96" s="25"/>
      <c r="I96" s="31"/>
    </row>
    <row r="97" spans="1:9" ht="15.75" customHeight="1" x14ac:dyDescent="0.2">
      <c r="A97" s="25"/>
      <c r="B97" s="25"/>
      <c r="C97" s="25"/>
      <c r="D97" s="25"/>
      <c r="E97" s="25"/>
      <c r="F97" s="25"/>
      <c r="G97" s="25"/>
      <c r="I97" s="31"/>
    </row>
    <row r="98" spans="1:9" ht="15.75" customHeight="1" x14ac:dyDescent="0.2">
      <c r="A98" s="25"/>
      <c r="B98" s="25"/>
      <c r="C98" s="25"/>
      <c r="D98" s="25"/>
      <c r="E98" s="25"/>
      <c r="F98" s="25"/>
      <c r="G98" s="25"/>
      <c r="I98" s="31"/>
    </row>
    <row r="99" spans="1:9" ht="15.75" customHeight="1" x14ac:dyDescent="0.2">
      <c r="A99" s="25"/>
      <c r="B99" s="25"/>
      <c r="C99" s="25"/>
      <c r="D99" s="25"/>
      <c r="E99" s="25"/>
      <c r="F99" s="25"/>
      <c r="G99" s="25"/>
      <c r="I99" s="31"/>
    </row>
    <row r="100" spans="1:9" ht="15.75" customHeight="1" x14ac:dyDescent="0.2">
      <c r="A100" s="25"/>
      <c r="B100" s="25"/>
      <c r="C100" s="25"/>
      <c r="D100" s="25"/>
      <c r="E100" s="25"/>
      <c r="F100" s="25"/>
      <c r="G100" s="25"/>
      <c r="I100" s="31"/>
    </row>
    <row r="101" spans="1:9" ht="15.75" customHeight="1" x14ac:dyDescent="0.2">
      <c r="A101" s="25"/>
      <c r="B101" s="25"/>
      <c r="C101" s="25"/>
      <c r="D101" s="25"/>
      <c r="E101" s="25"/>
      <c r="F101" s="25"/>
      <c r="G101" s="25"/>
      <c r="I101" s="31"/>
    </row>
    <row r="102" spans="1:9" ht="15.75" customHeight="1" x14ac:dyDescent="0.2">
      <c r="A102" s="25"/>
      <c r="B102" s="25"/>
      <c r="C102" s="25"/>
      <c r="D102" s="25"/>
      <c r="E102" s="25"/>
      <c r="F102" s="25"/>
      <c r="G102" s="25"/>
      <c r="I102" s="31"/>
    </row>
    <row r="103" spans="1:9" ht="15.75" customHeight="1" x14ac:dyDescent="0.2">
      <c r="A103" s="25"/>
      <c r="B103" s="25"/>
      <c r="C103" s="25"/>
      <c r="D103" s="25"/>
      <c r="E103" s="25"/>
      <c r="F103" s="25"/>
      <c r="G103" s="25"/>
      <c r="I103" s="31"/>
    </row>
    <row r="104" spans="1:9" ht="15.75" customHeight="1" x14ac:dyDescent="0.2">
      <c r="A104" s="25"/>
      <c r="B104" s="25"/>
      <c r="C104" s="25"/>
      <c r="D104" s="25"/>
      <c r="E104" s="25"/>
      <c r="F104" s="25"/>
      <c r="G104" s="25"/>
      <c r="I104" s="31"/>
    </row>
    <row r="105" spans="1:9" ht="15.75" customHeight="1" x14ac:dyDescent="0.2">
      <c r="A105" s="25"/>
      <c r="B105" s="25"/>
      <c r="C105" s="25"/>
      <c r="D105" s="25"/>
      <c r="E105" s="25"/>
      <c r="F105" s="25"/>
      <c r="G105" s="25"/>
      <c r="I105" s="31"/>
    </row>
    <row r="106" spans="1:9" ht="15.75" customHeight="1" x14ac:dyDescent="0.2">
      <c r="A106" s="25"/>
      <c r="B106" s="25"/>
      <c r="C106" s="25"/>
      <c r="D106" s="25"/>
      <c r="E106" s="25"/>
      <c r="F106" s="25"/>
      <c r="G106" s="25"/>
      <c r="I106" s="31"/>
    </row>
    <row r="107" spans="1:9" ht="15.75" customHeight="1" x14ac:dyDescent="0.2">
      <c r="A107" s="25"/>
      <c r="B107" s="25"/>
      <c r="C107" s="25"/>
      <c r="D107" s="25"/>
      <c r="E107" s="25"/>
      <c r="F107" s="25"/>
      <c r="G107" s="25"/>
      <c r="I107" s="31"/>
    </row>
    <row r="108" spans="1:9" ht="15.75" customHeight="1" x14ac:dyDescent="0.2">
      <c r="A108" s="25"/>
      <c r="B108" s="25"/>
      <c r="C108" s="25"/>
      <c r="D108" s="25"/>
      <c r="E108" s="25"/>
      <c r="F108" s="25"/>
      <c r="G108" s="25"/>
      <c r="I108" s="31"/>
    </row>
    <row r="109" spans="1:9" ht="15.75" customHeight="1" x14ac:dyDescent="0.2">
      <c r="A109" s="25"/>
      <c r="B109" s="25"/>
      <c r="C109" s="25"/>
      <c r="D109" s="25"/>
      <c r="E109" s="25"/>
      <c r="F109" s="25"/>
      <c r="G109" s="25"/>
      <c r="I109" s="31"/>
    </row>
    <row r="110" spans="1:9" ht="15.75" customHeight="1" x14ac:dyDescent="0.2">
      <c r="A110" s="25"/>
      <c r="B110" s="25"/>
      <c r="C110" s="25"/>
      <c r="D110" s="25"/>
      <c r="E110" s="25"/>
      <c r="F110" s="25"/>
      <c r="G110" s="25"/>
      <c r="I110" s="31"/>
    </row>
    <row r="111" spans="1:9" ht="15.75" customHeight="1" x14ac:dyDescent="0.2">
      <c r="A111" s="25"/>
      <c r="B111" s="25"/>
      <c r="C111" s="25"/>
      <c r="D111" s="25"/>
      <c r="E111" s="25"/>
      <c r="F111" s="25"/>
      <c r="G111" s="25"/>
      <c r="I111" s="31"/>
    </row>
    <row r="112" spans="1:9" ht="15.75" customHeight="1" x14ac:dyDescent="0.2">
      <c r="A112" s="25"/>
      <c r="B112" s="25"/>
      <c r="C112" s="25"/>
      <c r="D112" s="25"/>
      <c r="E112" s="25"/>
      <c r="F112" s="25"/>
      <c r="G112" s="25"/>
      <c r="I112" s="31"/>
    </row>
    <row r="113" spans="1:9" ht="15.75" customHeight="1" x14ac:dyDescent="0.2">
      <c r="A113" s="25"/>
      <c r="B113" s="25"/>
      <c r="C113" s="25"/>
      <c r="D113" s="25"/>
      <c r="E113" s="25"/>
      <c r="F113" s="25"/>
      <c r="G113" s="25"/>
      <c r="I113" s="31"/>
    </row>
    <row r="114" spans="1:9" ht="15.75" customHeight="1" x14ac:dyDescent="0.2">
      <c r="A114" s="25"/>
      <c r="B114" s="25"/>
      <c r="C114" s="25"/>
      <c r="D114" s="25"/>
      <c r="E114" s="25"/>
      <c r="F114" s="25"/>
      <c r="G114" s="25"/>
      <c r="I114" s="31"/>
    </row>
    <row r="115" spans="1:9" ht="15.75" customHeight="1" x14ac:dyDescent="0.2">
      <c r="A115" s="25"/>
      <c r="B115" s="25"/>
      <c r="C115" s="25"/>
      <c r="D115" s="25"/>
      <c r="E115" s="25"/>
      <c r="F115" s="25"/>
      <c r="G115" s="25"/>
      <c r="I115" s="31"/>
    </row>
    <row r="116" spans="1:9" ht="15.75" customHeight="1" x14ac:dyDescent="0.2">
      <c r="A116" s="25"/>
      <c r="B116" s="25"/>
      <c r="C116" s="25"/>
      <c r="D116" s="25"/>
      <c r="E116" s="25"/>
      <c r="F116" s="25"/>
      <c r="G116" s="25"/>
      <c r="I116" s="31"/>
    </row>
    <row r="117" spans="1:9" ht="15.75" customHeight="1" x14ac:dyDescent="0.2">
      <c r="A117" s="25"/>
      <c r="B117" s="25"/>
      <c r="C117" s="25"/>
      <c r="D117" s="25"/>
      <c r="E117" s="25"/>
      <c r="F117" s="25"/>
      <c r="G117" s="25"/>
      <c r="I117" s="31"/>
    </row>
    <row r="118" spans="1:9" ht="15.75" customHeight="1" x14ac:dyDescent="0.2">
      <c r="A118" s="25"/>
      <c r="B118" s="25"/>
      <c r="C118" s="25"/>
      <c r="D118" s="25"/>
      <c r="E118" s="25"/>
      <c r="F118" s="25"/>
      <c r="G118" s="25"/>
      <c r="I118" s="31"/>
    </row>
    <row r="119" spans="1:9" ht="15.75" customHeight="1" x14ac:dyDescent="0.2">
      <c r="A119" s="25"/>
      <c r="B119" s="25"/>
      <c r="C119" s="25"/>
      <c r="D119" s="25"/>
      <c r="E119" s="25"/>
      <c r="F119" s="25"/>
      <c r="G119" s="25"/>
      <c r="I119" s="31"/>
    </row>
    <row r="120" spans="1:9" ht="15.75" customHeight="1" x14ac:dyDescent="0.2">
      <c r="A120" s="25"/>
      <c r="B120" s="25"/>
      <c r="C120" s="25"/>
      <c r="D120" s="25"/>
      <c r="E120" s="25"/>
      <c r="F120" s="25"/>
      <c r="G120" s="25"/>
      <c r="I120" s="31"/>
    </row>
    <row r="121" spans="1:9" ht="15.75" customHeight="1" x14ac:dyDescent="0.2">
      <c r="A121" s="25"/>
      <c r="B121" s="25"/>
      <c r="C121" s="25"/>
      <c r="D121" s="25"/>
      <c r="E121" s="25"/>
      <c r="F121" s="25"/>
      <c r="G121" s="25"/>
      <c r="I121" s="31"/>
    </row>
    <row r="122" spans="1:9" ht="15.75" customHeight="1" x14ac:dyDescent="0.2">
      <c r="A122" s="25"/>
      <c r="B122" s="25"/>
      <c r="C122" s="25"/>
      <c r="D122" s="25"/>
      <c r="E122" s="25"/>
      <c r="F122" s="25"/>
      <c r="G122" s="25"/>
      <c r="I122" s="31"/>
    </row>
    <row r="123" spans="1:9" ht="15.75" customHeight="1" x14ac:dyDescent="0.2">
      <c r="A123" s="25"/>
      <c r="B123" s="25"/>
      <c r="C123" s="25"/>
      <c r="D123" s="25"/>
      <c r="E123" s="25"/>
      <c r="F123" s="25"/>
      <c r="G123" s="25"/>
      <c r="I123" s="31"/>
    </row>
    <row r="124" spans="1:9" ht="15.75" customHeight="1" x14ac:dyDescent="0.2">
      <c r="A124" s="25"/>
      <c r="B124" s="25"/>
      <c r="C124" s="25"/>
      <c r="D124" s="25"/>
      <c r="E124" s="25"/>
      <c r="F124" s="25"/>
      <c r="G124" s="25"/>
      <c r="I124" s="31"/>
    </row>
    <row r="125" spans="1:9" ht="15.75" customHeight="1" x14ac:dyDescent="0.2">
      <c r="A125" s="25"/>
      <c r="B125" s="25"/>
      <c r="C125" s="25"/>
      <c r="D125" s="25"/>
      <c r="E125" s="25"/>
      <c r="F125" s="25"/>
      <c r="G125" s="25"/>
      <c r="I125" s="31"/>
    </row>
    <row r="126" spans="1:9" ht="15.75" customHeight="1" x14ac:dyDescent="0.2">
      <c r="A126" s="25"/>
      <c r="B126" s="25"/>
      <c r="C126" s="25"/>
      <c r="D126" s="25"/>
      <c r="E126" s="25"/>
      <c r="F126" s="25"/>
      <c r="G126" s="25"/>
      <c r="I126" s="31"/>
    </row>
    <row r="127" spans="1:9" ht="15.75" customHeight="1" x14ac:dyDescent="0.2">
      <c r="A127" s="25"/>
      <c r="B127" s="25"/>
      <c r="C127" s="25"/>
      <c r="D127" s="25"/>
      <c r="E127" s="25"/>
      <c r="F127" s="25"/>
      <c r="G127" s="25"/>
      <c r="I127" s="31"/>
    </row>
    <row r="128" spans="1:9" ht="15.75" customHeight="1" x14ac:dyDescent="0.2">
      <c r="A128" s="25"/>
      <c r="B128" s="25"/>
      <c r="C128" s="25"/>
      <c r="D128" s="25"/>
      <c r="E128" s="25"/>
      <c r="F128" s="25"/>
      <c r="G128" s="25"/>
      <c r="I128" s="31"/>
    </row>
    <row r="129" spans="1:9" ht="15.75" customHeight="1" x14ac:dyDescent="0.2">
      <c r="A129" s="25"/>
      <c r="B129" s="25"/>
      <c r="C129" s="25"/>
      <c r="D129" s="25"/>
      <c r="E129" s="25"/>
      <c r="F129" s="25"/>
      <c r="G129" s="25"/>
      <c r="I129" s="31"/>
    </row>
    <row r="130" spans="1:9" ht="15.75" customHeight="1" x14ac:dyDescent="0.2">
      <c r="A130" s="25"/>
      <c r="B130" s="25"/>
      <c r="C130" s="25"/>
      <c r="D130" s="25"/>
      <c r="E130" s="25"/>
      <c r="F130" s="25"/>
      <c r="G130" s="25"/>
      <c r="I130" s="31"/>
    </row>
    <row r="131" spans="1:9" ht="15.75" customHeight="1" x14ac:dyDescent="0.2">
      <c r="A131" s="25"/>
      <c r="B131" s="25"/>
      <c r="C131" s="25"/>
      <c r="D131" s="25"/>
      <c r="E131" s="25"/>
      <c r="F131" s="25"/>
      <c r="G131" s="25"/>
      <c r="I131" s="31"/>
    </row>
    <row r="132" spans="1:9" ht="15.75" customHeight="1" x14ac:dyDescent="0.2">
      <c r="A132" s="25"/>
      <c r="B132" s="25"/>
      <c r="C132" s="25"/>
      <c r="D132" s="25"/>
      <c r="E132" s="25"/>
      <c r="F132" s="25"/>
      <c r="G132" s="25"/>
      <c r="I132" s="31"/>
    </row>
    <row r="133" spans="1:9" ht="15.75" customHeight="1" x14ac:dyDescent="0.2">
      <c r="A133" s="25"/>
      <c r="B133" s="25"/>
      <c r="C133" s="25"/>
      <c r="D133" s="25"/>
      <c r="E133" s="25"/>
      <c r="F133" s="25"/>
      <c r="G133" s="25"/>
      <c r="I133" s="31"/>
    </row>
    <row r="134" spans="1:9" ht="15.75" customHeight="1" x14ac:dyDescent="0.2">
      <c r="A134" s="25"/>
      <c r="B134" s="25"/>
      <c r="C134" s="25"/>
      <c r="D134" s="25"/>
      <c r="E134" s="25"/>
      <c r="F134" s="25"/>
      <c r="G134" s="25"/>
      <c r="I134" s="31"/>
    </row>
    <row r="135" spans="1:9" ht="15.75" customHeight="1" x14ac:dyDescent="0.2">
      <c r="A135" s="25"/>
      <c r="B135" s="25"/>
      <c r="C135" s="25"/>
      <c r="D135" s="25"/>
      <c r="E135" s="25"/>
      <c r="F135" s="25"/>
      <c r="G135" s="25"/>
      <c r="I135" s="31"/>
    </row>
    <row r="136" spans="1:9" ht="15.75" customHeight="1" x14ac:dyDescent="0.2">
      <c r="A136" s="25"/>
      <c r="B136" s="25"/>
      <c r="C136" s="25"/>
      <c r="D136" s="25"/>
      <c r="E136" s="25"/>
      <c r="F136" s="25"/>
      <c r="G136" s="25"/>
      <c r="I136" s="31"/>
    </row>
    <row r="137" spans="1:9" ht="15.75" customHeight="1" x14ac:dyDescent="0.2">
      <c r="A137" s="25"/>
      <c r="B137" s="25"/>
      <c r="C137" s="25"/>
      <c r="D137" s="25"/>
      <c r="E137" s="25"/>
      <c r="F137" s="25"/>
      <c r="G137" s="25"/>
      <c r="I137" s="31"/>
    </row>
    <row r="138" spans="1:9" ht="15.75" customHeight="1" x14ac:dyDescent="0.2">
      <c r="A138" s="25"/>
      <c r="B138" s="25"/>
      <c r="C138" s="25"/>
      <c r="D138" s="25"/>
      <c r="E138" s="25"/>
      <c r="F138" s="25"/>
      <c r="G138" s="25"/>
      <c r="I138" s="31"/>
    </row>
    <row r="139" spans="1:9" ht="15.75" customHeight="1" x14ac:dyDescent="0.2">
      <c r="A139" s="25"/>
      <c r="B139" s="25"/>
      <c r="C139" s="25"/>
      <c r="D139" s="25"/>
      <c r="E139" s="25"/>
      <c r="F139" s="25"/>
      <c r="G139" s="25"/>
      <c r="I139" s="31"/>
    </row>
    <row r="140" spans="1:9" ht="15.75" customHeight="1" x14ac:dyDescent="0.2">
      <c r="A140" s="25"/>
      <c r="B140" s="25"/>
      <c r="C140" s="25"/>
      <c r="D140" s="25"/>
      <c r="E140" s="25"/>
      <c r="F140" s="25"/>
      <c r="G140" s="25"/>
      <c r="I140" s="31"/>
    </row>
    <row r="141" spans="1:9" ht="15.75" customHeight="1" x14ac:dyDescent="0.2">
      <c r="A141" s="25"/>
      <c r="B141" s="25"/>
      <c r="C141" s="25"/>
      <c r="D141" s="25"/>
      <c r="E141" s="25"/>
      <c r="F141" s="25"/>
      <c r="G141" s="25"/>
      <c r="I141" s="31"/>
    </row>
    <row r="142" spans="1:9" ht="15.75" customHeight="1" x14ac:dyDescent="0.2">
      <c r="A142" s="25"/>
      <c r="B142" s="25"/>
      <c r="C142" s="25"/>
      <c r="D142" s="25"/>
      <c r="E142" s="25"/>
      <c r="F142" s="25"/>
      <c r="G142" s="25"/>
      <c r="I142" s="31"/>
    </row>
    <row r="143" spans="1:9" ht="15.75" customHeight="1" x14ac:dyDescent="0.2">
      <c r="A143" s="25"/>
      <c r="B143" s="25"/>
      <c r="C143" s="25"/>
      <c r="D143" s="25"/>
      <c r="E143" s="25"/>
      <c r="F143" s="25"/>
      <c r="G143" s="25"/>
      <c r="I143" s="31"/>
    </row>
    <row r="144" spans="1:9" ht="15.75" customHeight="1" x14ac:dyDescent="0.2">
      <c r="A144" s="25"/>
      <c r="B144" s="25"/>
      <c r="C144" s="25"/>
      <c r="D144" s="25"/>
      <c r="E144" s="25"/>
      <c r="F144" s="25"/>
      <c r="G144" s="25"/>
      <c r="I144" s="31"/>
    </row>
    <row r="145" spans="1:9" ht="15.75" customHeight="1" x14ac:dyDescent="0.2">
      <c r="A145" s="25"/>
      <c r="B145" s="25"/>
      <c r="C145" s="25"/>
      <c r="D145" s="25"/>
      <c r="E145" s="25"/>
      <c r="F145" s="25"/>
      <c r="G145" s="25"/>
      <c r="I145" s="31"/>
    </row>
    <row r="146" spans="1:9" ht="15.75" customHeight="1" x14ac:dyDescent="0.2">
      <c r="A146" s="25"/>
      <c r="B146" s="25"/>
      <c r="C146" s="25"/>
      <c r="D146" s="25"/>
      <c r="E146" s="25"/>
      <c r="F146" s="25"/>
      <c r="G146" s="25"/>
      <c r="I146" s="31"/>
    </row>
    <row r="147" spans="1:9" ht="15.75" customHeight="1" x14ac:dyDescent="0.2">
      <c r="A147" s="25"/>
      <c r="B147" s="25"/>
      <c r="C147" s="25"/>
      <c r="D147" s="25"/>
      <c r="E147" s="25"/>
      <c r="F147" s="25"/>
      <c r="G147" s="25"/>
      <c r="I147" s="31"/>
    </row>
    <row r="148" spans="1:9" ht="15.75" customHeight="1" x14ac:dyDescent="0.2">
      <c r="A148" s="25"/>
      <c r="B148" s="25"/>
      <c r="C148" s="25"/>
      <c r="D148" s="25"/>
      <c r="E148" s="25"/>
      <c r="F148" s="25"/>
      <c r="G148" s="25"/>
      <c r="I148" s="31"/>
    </row>
    <row r="149" spans="1:9" ht="15.75" customHeight="1" x14ac:dyDescent="0.2">
      <c r="A149" s="25"/>
      <c r="B149" s="25"/>
      <c r="C149" s="25"/>
      <c r="D149" s="25"/>
      <c r="E149" s="25"/>
      <c r="F149" s="25"/>
      <c r="G149" s="25"/>
      <c r="I149" s="31"/>
    </row>
    <row r="150" spans="1:9" ht="15.75" customHeight="1" x14ac:dyDescent="0.2">
      <c r="A150" s="25"/>
      <c r="B150" s="25"/>
      <c r="C150" s="25"/>
      <c r="D150" s="25"/>
      <c r="E150" s="25"/>
      <c r="F150" s="25"/>
      <c r="G150" s="25"/>
      <c r="I150" s="31"/>
    </row>
    <row r="151" spans="1:9" ht="15.75" customHeight="1" x14ac:dyDescent="0.2">
      <c r="A151" s="25"/>
      <c r="B151" s="25"/>
      <c r="C151" s="25"/>
      <c r="D151" s="25"/>
      <c r="E151" s="25"/>
      <c r="F151" s="25"/>
      <c r="G151" s="25"/>
      <c r="I151" s="31"/>
    </row>
    <row r="152" spans="1:9" ht="15.75" customHeight="1" x14ac:dyDescent="0.2">
      <c r="A152" s="25"/>
      <c r="B152" s="25"/>
      <c r="C152" s="25"/>
      <c r="D152" s="25"/>
      <c r="E152" s="25"/>
      <c r="F152" s="25"/>
      <c r="G152" s="25"/>
      <c r="I152" s="31"/>
    </row>
    <row r="153" spans="1:9" ht="15.75" customHeight="1" x14ac:dyDescent="0.2">
      <c r="A153" s="25"/>
      <c r="B153" s="25"/>
      <c r="C153" s="25"/>
      <c r="D153" s="25"/>
      <c r="E153" s="25"/>
      <c r="F153" s="25"/>
      <c r="G153" s="25"/>
      <c r="I153" s="31"/>
    </row>
    <row r="154" spans="1:9" ht="15.75" customHeight="1" x14ac:dyDescent="0.2">
      <c r="A154" s="25"/>
      <c r="B154" s="25"/>
      <c r="C154" s="25"/>
      <c r="D154" s="25"/>
      <c r="E154" s="25"/>
      <c r="F154" s="25"/>
      <c r="G154" s="25"/>
      <c r="I154" s="31"/>
    </row>
    <row r="155" spans="1:9" ht="15.75" customHeight="1" x14ac:dyDescent="0.2">
      <c r="A155" s="25"/>
      <c r="B155" s="25"/>
      <c r="C155" s="25"/>
      <c r="D155" s="25"/>
      <c r="E155" s="25"/>
      <c r="F155" s="25"/>
      <c r="G155" s="25"/>
      <c r="I155" s="31"/>
    </row>
    <row r="156" spans="1:9" ht="15.75" customHeight="1" x14ac:dyDescent="0.2">
      <c r="A156" s="25"/>
      <c r="B156" s="25"/>
      <c r="C156" s="25"/>
      <c r="D156" s="25"/>
      <c r="E156" s="25"/>
      <c r="F156" s="25"/>
      <c r="G156" s="25"/>
      <c r="I156" s="31"/>
    </row>
    <row r="157" spans="1:9" ht="15.75" customHeight="1" x14ac:dyDescent="0.2">
      <c r="A157" s="25"/>
      <c r="B157" s="25"/>
      <c r="C157" s="25"/>
      <c r="D157" s="25"/>
      <c r="E157" s="25"/>
      <c r="F157" s="25"/>
      <c r="G157" s="25"/>
      <c r="I157" s="31"/>
    </row>
    <row r="158" spans="1:9" ht="15.75" customHeight="1" x14ac:dyDescent="0.2">
      <c r="A158" s="25"/>
      <c r="B158" s="25"/>
      <c r="C158" s="25"/>
      <c r="D158" s="25"/>
      <c r="E158" s="25"/>
      <c r="F158" s="25"/>
      <c r="G158" s="25"/>
      <c r="I158" s="31"/>
    </row>
    <row r="159" spans="1:9" ht="15.75" customHeight="1" x14ac:dyDescent="0.2">
      <c r="A159" s="25"/>
      <c r="B159" s="25"/>
      <c r="C159" s="25"/>
      <c r="D159" s="25"/>
      <c r="E159" s="25"/>
      <c r="F159" s="25"/>
      <c r="G159" s="25"/>
      <c r="I159" s="31"/>
    </row>
    <row r="160" spans="1:9" ht="15.75" customHeight="1" x14ac:dyDescent="0.2">
      <c r="A160" s="25"/>
      <c r="B160" s="25"/>
      <c r="C160" s="25"/>
      <c r="D160" s="25"/>
      <c r="E160" s="25"/>
      <c r="F160" s="25"/>
      <c r="G160" s="25"/>
      <c r="I160" s="31"/>
    </row>
    <row r="161" spans="1:9" ht="15.75" customHeight="1" x14ac:dyDescent="0.2">
      <c r="A161" s="25"/>
      <c r="B161" s="25"/>
      <c r="C161" s="25"/>
      <c r="D161" s="25"/>
      <c r="E161" s="25"/>
      <c r="F161" s="25"/>
      <c r="G161" s="25"/>
      <c r="I161" s="31"/>
    </row>
    <row r="162" spans="1:9" ht="15.75" customHeight="1" x14ac:dyDescent="0.2">
      <c r="A162" s="25"/>
      <c r="B162" s="25"/>
      <c r="C162" s="25"/>
      <c r="D162" s="25"/>
      <c r="E162" s="25"/>
      <c r="F162" s="25"/>
      <c r="G162" s="25"/>
      <c r="I162" s="31"/>
    </row>
    <row r="163" spans="1:9" ht="15.75" customHeight="1" x14ac:dyDescent="0.2">
      <c r="A163" s="25"/>
      <c r="B163" s="25"/>
      <c r="C163" s="25"/>
      <c r="D163" s="25"/>
      <c r="E163" s="25"/>
      <c r="F163" s="25"/>
      <c r="G163" s="25"/>
      <c r="I163" s="31"/>
    </row>
    <row r="164" spans="1:9" ht="15.75" customHeight="1" x14ac:dyDescent="0.2">
      <c r="A164" s="25"/>
      <c r="B164" s="25"/>
      <c r="C164" s="25"/>
      <c r="D164" s="25"/>
      <c r="E164" s="25"/>
      <c r="F164" s="25"/>
      <c r="G164" s="25"/>
      <c r="I164" s="31"/>
    </row>
    <row r="165" spans="1:9" ht="15.75" customHeight="1" x14ac:dyDescent="0.2">
      <c r="A165" s="25"/>
      <c r="B165" s="25"/>
      <c r="C165" s="25"/>
      <c r="D165" s="25"/>
      <c r="E165" s="25"/>
      <c r="F165" s="25"/>
      <c r="G165" s="25"/>
      <c r="I165" s="31"/>
    </row>
    <row r="166" spans="1:9" ht="15.75" customHeight="1" x14ac:dyDescent="0.2">
      <c r="A166" s="25"/>
      <c r="B166" s="25"/>
      <c r="C166" s="25"/>
      <c r="D166" s="25"/>
      <c r="E166" s="25"/>
      <c r="F166" s="25"/>
      <c r="G166" s="25"/>
      <c r="I166" s="31"/>
    </row>
    <row r="167" spans="1:9" ht="15.75" customHeight="1" x14ac:dyDescent="0.2">
      <c r="A167" s="25"/>
      <c r="B167" s="25"/>
      <c r="C167" s="25"/>
      <c r="D167" s="25"/>
      <c r="E167" s="25"/>
      <c r="F167" s="25"/>
      <c r="G167" s="25"/>
      <c r="I167" s="31"/>
    </row>
    <row r="168" spans="1:9" ht="15.75" customHeight="1" x14ac:dyDescent="0.2">
      <c r="A168" s="25"/>
      <c r="B168" s="25"/>
      <c r="C168" s="25"/>
      <c r="D168" s="25"/>
      <c r="E168" s="25"/>
      <c r="F168" s="25"/>
      <c r="G168" s="25"/>
      <c r="I168" s="31"/>
    </row>
    <row r="169" spans="1:9" ht="15.75" customHeight="1" x14ac:dyDescent="0.2">
      <c r="A169" s="25"/>
      <c r="B169" s="25"/>
      <c r="C169" s="25"/>
      <c r="D169" s="25"/>
      <c r="E169" s="25"/>
      <c r="F169" s="25"/>
      <c r="G169" s="25"/>
      <c r="I169" s="31"/>
    </row>
    <row r="170" spans="1:9" ht="15.75" customHeight="1" x14ac:dyDescent="0.2">
      <c r="A170" s="25"/>
      <c r="B170" s="25"/>
      <c r="C170" s="25"/>
      <c r="D170" s="25"/>
      <c r="E170" s="25"/>
      <c r="F170" s="25"/>
      <c r="G170" s="25"/>
      <c r="I170" s="31"/>
    </row>
    <row r="171" spans="1:9" ht="15.75" customHeight="1" x14ac:dyDescent="0.2">
      <c r="A171" s="25"/>
      <c r="B171" s="25"/>
      <c r="C171" s="25"/>
      <c r="D171" s="25"/>
      <c r="E171" s="25"/>
      <c r="F171" s="25"/>
      <c r="G171" s="25"/>
      <c r="I171" s="31"/>
    </row>
    <row r="172" spans="1:9" ht="15.75" customHeight="1" x14ac:dyDescent="0.2">
      <c r="A172" s="25"/>
      <c r="B172" s="25"/>
      <c r="C172" s="25"/>
      <c r="D172" s="25"/>
      <c r="E172" s="25"/>
      <c r="F172" s="25"/>
      <c r="G172" s="25"/>
      <c r="I172" s="31"/>
    </row>
    <row r="173" spans="1:9" ht="15.75" customHeight="1" x14ac:dyDescent="0.2">
      <c r="A173" s="25"/>
      <c r="B173" s="25"/>
      <c r="C173" s="25"/>
      <c r="D173" s="25"/>
      <c r="E173" s="25"/>
      <c r="F173" s="25"/>
      <c r="G173" s="25"/>
      <c r="I173" s="31"/>
    </row>
    <row r="174" spans="1:9" ht="15.75" customHeight="1" x14ac:dyDescent="0.2">
      <c r="A174" s="25"/>
      <c r="B174" s="25"/>
      <c r="C174" s="25"/>
      <c r="D174" s="25"/>
      <c r="E174" s="25"/>
      <c r="F174" s="25"/>
      <c r="G174" s="25"/>
      <c r="I174" s="31"/>
    </row>
    <row r="175" spans="1:9" ht="15.75" customHeight="1" x14ac:dyDescent="0.2">
      <c r="A175" s="25"/>
      <c r="B175" s="25"/>
      <c r="C175" s="25"/>
      <c r="D175" s="25"/>
      <c r="E175" s="25"/>
      <c r="F175" s="25"/>
      <c r="G175" s="25"/>
      <c r="I175" s="31"/>
    </row>
    <row r="176" spans="1:9" ht="15.75" customHeight="1" x14ac:dyDescent="0.2">
      <c r="A176" s="25"/>
      <c r="B176" s="25"/>
      <c r="C176" s="25"/>
      <c r="D176" s="25"/>
      <c r="E176" s="25"/>
      <c r="F176" s="25"/>
      <c r="G176" s="25"/>
      <c r="I176" s="31"/>
    </row>
    <row r="177" spans="1:9" ht="15.75" customHeight="1" x14ac:dyDescent="0.2">
      <c r="A177" s="25"/>
      <c r="B177" s="25"/>
      <c r="C177" s="25"/>
      <c r="D177" s="25"/>
      <c r="E177" s="25"/>
      <c r="F177" s="25"/>
      <c r="G177" s="25"/>
      <c r="I177" s="31"/>
    </row>
    <row r="178" spans="1:9" ht="15.75" customHeight="1" x14ac:dyDescent="0.2">
      <c r="A178" s="25"/>
      <c r="B178" s="25"/>
      <c r="C178" s="25"/>
      <c r="D178" s="25"/>
      <c r="E178" s="25"/>
      <c r="F178" s="25"/>
      <c r="G178" s="25"/>
      <c r="I178" s="31"/>
    </row>
    <row r="179" spans="1:9" ht="15.75" customHeight="1" x14ac:dyDescent="0.2">
      <c r="A179" s="25"/>
      <c r="B179" s="25"/>
      <c r="C179" s="25"/>
      <c r="D179" s="25"/>
      <c r="E179" s="25"/>
      <c r="F179" s="25"/>
      <c r="G179" s="25"/>
      <c r="I179" s="31"/>
    </row>
    <row r="180" spans="1:9" ht="15.75" customHeight="1" x14ac:dyDescent="0.2">
      <c r="A180" s="25"/>
      <c r="B180" s="25"/>
      <c r="C180" s="25"/>
      <c r="D180" s="25"/>
      <c r="E180" s="25"/>
      <c r="F180" s="25"/>
      <c r="G180" s="25"/>
      <c r="I180" s="31"/>
    </row>
    <row r="181" spans="1:9" ht="15.75" customHeight="1" x14ac:dyDescent="0.2">
      <c r="A181" s="25"/>
      <c r="B181" s="25"/>
      <c r="C181" s="25"/>
      <c r="D181" s="25"/>
      <c r="E181" s="25"/>
      <c r="F181" s="25"/>
      <c r="G181" s="25"/>
      <c r="I181" s="31"/>
    </row>
    <row r="182" spans="1:9" ht="15.75" customHeight="1" x14ac:dyDescent="0.2">
      <c r="A182" s="25"/>
      <c r="B182" s="25"/>
      <c r="C182" s="25"/>
      <c r="D182" s="25"/>
      <c r="E182" s="25"/>
      <c r="F182" s="25"/>
      <c r="G182" s="25"/>
      <c r="I182" s="31"/>
    </row>
    <row r="183" spans="1:9" ht="15.75" customHeight="1" x14ac:dyDescent="0.2">
      <c r="A183" s="25"/>
      <c r="B183" s="25"/>
      <c r="C183" s="25"/>
      <c r="D183" s="25"/>
      <c r="E183" s="25"/>
      <c r="F183" s="25"/>
      <c r="G183" s="25"/>
      <c r="I183" s="31"/>
    </row>
    <row r="184" spans="1:9" ht="15.75" customHeight="1" x14ac:dyDescent="0.2">
      <c r="A184" s="25"/>
      <c r="B184" s="25"/>
      <c r="C184" s="25"/>
      <c r="D184" s="25"/>
      <c r="E184" s="25"/>
      <c r="F184" s="25"/>
      <c r="G184" s="25"/>
      <c r="I184" s="31"/>
    </row>
    <row r="185" spans="1:9" ht="15.75" customHeight="1" x14ac:dyDescent="0.2">
      <c r="A185" s="25"/>
      <c r="B185" s="25"/>
      <c r="C185" s="25"/>
      <c r="D185" s="25"/>
      <c r="E185" s="25"/>
      <c r="F185" s="25"/>
      <c r="G185" s="25"/>
      <c r="I185" s="31"/>
    </row>
    <row r="186" spans="1:9" ht="15.75" customHeight="1" x14ac:dyDescent="0.2">
      <c r="A186" s="25"/>
      <c r="B186" s="25"/>
      <c r="C186" s="25"/>
      <c r="D186" s="25"/>
      <c r="E186" s="25"/>
      <c r="F186" s="25"/>
      <c r="G186" s="25"/>
      <c r="I186" s="31"/>
    </row>
    <row r="187" spans="1:9" ht="15.75" customHeight="1" x14ac:dyDescent="0.2">
      <c r="A187" s="25"/>
      <c r="B187" s="25"/>
      <c r="C187" s="25"/>
      <c r="D187" s="25"/>
      <c r="E187" s="25"/>
      <c r="F187" s="25"/>
      <c r="G187" s="25"/>
      <c r="I187" s="31"/>
    </row>
    <row r="188" spans="1:9" ht="15.75" customHeight="1" x14ac:dyDescent="0.2">
      <c r="A188" s="25"/>
      <c r="B188" s="25"/>
      <c r="C188" s="25"/>
      <c r="D188" s="25"/>
      <c r="E188" s="25"/>
      <c r="F188" s="25"/>
      <c r="G188" s="25"/>
      <c r="I188" s="31"/>
    </row>
    <row r="189" spans="1:9" ht="15.75" customHeight="1" x14ac:dyDescent="0.2">
      <c r="A189" s="25"/>
      <c r="B189" s="25"/>
      <c r="C189" s="25"/>
      <c r="D189" s="25"/>
      <c r="E189" s="25"/>
      <c r="F189" s="25"/>
      <c r="G189" s="25"/>
      <c r="I189" s="31"/>
    </row>
    <row r="190" spans="1:9" ht="15.75" customHeight="1" x14ac:dyDescent="0.2">
      <c r="A190" s="25"/>
      <c r="B190" s="25"/>
      <c r="C190" s="25"/>
      <c r="D190" s="25"/>
      <c r="E190" s="25"/>
      <c r="F190" s="25"/>
      <c r="G190" s="25"/>
      <c r="I190" s="31"/>
    </row>
    <row r="191" spans="1:9" ht="15.75" customHeight="1" x14ac:dyDescent="0.2">
      <c r="A191" s="25"/>
      <c r="B191" s="25"/>
      <c r="C191" s="25"/>
      <c r="D191" s="25"/>
      <c r="E191" s="25"/>
      <c r="F191" s="25"/>
      <c r="G191" s="25"/>
      <c r="I191" s="31"/>
    </row>
    <row r="192" spans="1:9" ht="15.75" customHeight="1" x14ac:dyDescent="0.2">
      <c r="A192" s="25"/>
      <c r="B192" s="25"/>
      <c r="C192" s="25"/>
      <c r="D192" s="25"/>
      <c r="E192" s="25"/>
      <c r="F192" s="25"/>
      <c r="G192" s="25"/>
      <c r="I192" s="31"/>
    </row>
    <row r="193" spans="1:9" ht="15.75" customHeight="1" x14ac:dyDescent="0.2">
      <c r="A193" s="25"/>
      <c r="B193" s="25"/>
      <c r="C193" s="25"/>
      <c r="D193" s="25"/>
      <c r="E193" s="25"/>
      <c r="F193" s="25"/>
      <c r="G193" s="25"/>
      <c r="I193" s="31"/>
    </row>
    <row r="194" spans="1:9" ht="15.75" customHeight="1" x14ac:dyDescent="0.2">
      <c r="A194" s="25"/>
      <c r="B194" s="25"/>
      <c r="C194" s="25"/>
      <c r="D194" s="25"/>
      <c r="E194" s="25"/>
      <c r="F194" s="25"/>
      <c r="G194" s="25"/>
      <c r="I194" s="31"/>
    </row>
    <row r="195" spans="1:9" ht="15.75" customHeight="1" x14ac:dyDescent="0.2">
      <c r="A195" s="25"/>
      <c r="B195" s="25"/>
      <c r="C195" s="25"/>
      <c r="D195" s="25"/>
      <c r="E195" s="25"/>
      <c r="F195" s="25"/>
      <c r="G195" s="25"/>
      <c r="I195" s="31"/>
    </row>
    <row r="196" spans="1:9" ht="15.75" customHeight="1" x14ac:dyDescent="0.2">
      <c r="A196" s="25"/>
      <c r="B196" s="25"/>
      <c r="C196" s="25"/>
      <c r="D196" s="25"/>
      <c r="E196" s="25"/>
      <c r="F196" s="25"/>
      <c r="G196" s="25"/>
      <c r="I196" s="31"/>
    </row>
    <row r="197" spans="1:9" ht="15.75" customHeight="1" x14ac:dyDescent="0.2">
      <c r="A197" s="25"/>
      <c r="B197" s="25"/>
      <c r="C197" s="25"/>
      <c r="D197" s="25"/>
      <c r="E197" s="25"/>
      <c r="F197" s="25"/>
      <c r="G197" s="25"/>
      <c r="I197" s="31"/>
    </row>
    <row r="198" spans="1:9" ht="15.75" customHeight="1" x14ac:dyDescent="0.2">
      <c r="A198" s="25"/>
      <c r="B198" s="25"/>
      <c r="C198" s="25"/>
      <c r="D198" s="25"/>
      <c r="E198" s="25"/>
      <c r="F198" s="25"/>
      <c r="G198" s="25"/>
      <c r="I198" s="31"/>
    </row>
    <row r="199" spans="1:9" ht="15.75" customHeight="1" x14ac:dyDescent="0.2">
      <c r="A199" s="25"/>
      <c r="B199" s="25"/>
      <c r="C199" s="25"/>
      <c r="D199" s="25"/>
      <c r="E199" s="25"/>
      <c r="F199" s="25"/>
      <c r="G199" s="25"/>
      <c r="I199" s="31"/>
    </row>
    <row r="200" spans="1:9" ht="15.75" customHeight="1" x14ac:dyDescent="0.2">
      <c r="A200" s="25"/>
      <c r="B200" s="25"/>
      <c r="C200" s="25"/>
      <c r="D200" s="25"/>
      <c r="E200" s="25"/>
      <c r="F200" s="25"/>
      <c r="G200" s="25"/>
      <c r="I200" s="31"/>
    </row>
    <row r="201" spans="1:9" ht="15.75" customHeight="1" x14ac:dyDescent="0.2">
      <c r="A201" s="25"/>
      <c r="B201" s="25"/>
      <c r="C201" s="25"/>
      <c r="D201" s="25"/>
      <c r="E201" s="25"/>
      <c r="F201" s="25"/>
      <c r="G201" s="25"/>
      <c r="I201" s="31"/>
    </row>
    <row r="202" spans="1:9" ht="15.75" customHeight="1" x14ac:dyDescent="0.2">
      <c r="A202" s="25"/>
      <c r="B202" s="25"/>
      <c r="C202" s="25"/>
      <c r="D202" s="25"/>
      <c r="E202" s="25"/>
      <c r="F202" s="25"/>
      <c r="G202" s="25"/>
      <c r="I202" s="31"/>
    </row>
    <row r="203" spans="1:9" ht="15.75" customHeight="1" x14ac:dyDescent="0.2">
      <c r="A203" s="25"/>
      <c r="B203" s="25"/>
      <c r="C203" s="25"/>
      <c r="D203" s="25"/>
      <c r="E203" s="25"/>
      <c r="F203" s="25"/>
      <c r="G203" s="25"/>
      <c r="I203" s="31"/>
    </row>
    <row r="204" spans="1:9" ht="15.75" customHeight="1" x14ac:dyDescent="0.2">
      <c r="A204" s="25"/>
      <c r="B204" s="25"/>
      <c r="C204" s="25"/>
      <c r="D204" s="25"/>
      <c r="E204" s="25"/>
      <c r="F204" s="25"/>
      <c r="G204" s="25"/>
      <c r="I204" s="31"/>
    </row>
    <row r="205" spans="1:9" ht="15.75" customHeight="1" x14ac:dyDescent="0.2">
      <c r="A205" s="25"/>
      <c r="B205" s="25"/>
      <c r="C205" s="25"/>
      <c r="D205" s="25"/>
      <c r="E205" s="25"/>
      <c r="F205" s="25"/>
      <c r="G205" s="25"/>
      <c r="I205" s="31"/>
    </row>
    <row r="206" spans="1:9" ht="15.75" customHeight="1" x14ac:dyDescent="0.2">
      <c r="A206" s="25"/>
      <c r="B206" s="25"/>
      <c r="C206" s="25"/>
      <c r="D206" s="25"/>
      <c r="E206" s="25"/>
      <c r="F206" s="25"/>
      <c r="G206" s="25"/>
      <c r="I206" s="31"/>
    </row>
    <row r="207" spans="1:9" ht="15.75" customHeight="1" x14ac:dyDescent="0.2">
      <c r="A207" s="25"/>
      <c r="B207" s="25"/>
      <c r="C207" s="25"/>
      <c r="D207" s="25"/>
      <c r="E207" s="25"/>
      <c r="F207" s="25"/>
      <c r="G207" s="25"/>
      <c r="I207" s="31"/>
    </row>
    <row r="208" spans="1:9" ht="15.75" customHeight="1" x14ac:dyDescent="0.2">
      <c r="A208" s="25"/>
      <c r="B208" s="25"/>
      <c r="C208" s="25"/>
      <c r="D208" s="25"/>
      <c r="E208" s="25"/>
      <c r="F208" s="25"/>
      <c r="G208" s="25"/>
      <c r="I208" s="31"/>
    </row>
    <row r="209" spans="1:9" ht="15.75" customHeight="1" x14ac:dyDescent="0.2">
      <c r="A209" s="25"/>
      <c r="B209" s="25"/>
      <c r="C209" s="25"/>
      <c r="D209" s="25"/>
      <c r="E209" s="25"/>
      <c r="F209" s="25"/>
      <c r="G209" s="25"/>
      <c r="I209" s="31"/>
    </row>
    <row r="210" spans="1:9" ht="15.75" customHeight="1" x14ac:dyDescent="0.2">
      <c r="A210" s="25"/>
      <c r="B210" s="25"/>
      <c r="C210" s="25"/>
      <c r="D210" s="25"/>
      <c r="E210" s="25"/>
      <c r="F210" s="25"/>
      <c r="G210" s="25"/>
      <c r="I210" s="31"/>
    </row>
    <row r="211" spans="1:9" ht="15.75" customHeight="1" x14ac:dyDescent="0.2">
      <c r="A211" s="25"/>
      <c r="B211" s="25"/>
      <c r="C211" s="25"/>
      <c r="D211" s="25"/>
      <c r="E211" s="25"/>
      <c r="F211" s="25"/>
      <c r="G211" s="25"/>
      <c r="I211" s="31"/>
    </row>
    <row r="212" spans="1:9" ht="15.75" customHeight="1" x14ac:dyDescent="0.2">
      <c r="A212" s="25"/>
      <c r="B212" s="25"/>
      <c r="C212" s="25"/>
      <c r="D212" s="25"/>
      <c r="E212" s="25"/>
      <c r="F212" s="25"/>
      <c r="G212" s="25"/>
      <c r="I212" s="31"/>
    </row>
    <row r="213" spans="1:9" ht="15.75" customHeight="1" x14ac:dyDescent="0.2">
      <c r="A213" s="25"/>
      <c r="B213" s="25"/>
      <c r="C213" s="25"/>
      <c r="D213" s="25"/>
      <c r="E213" s="25"/>
      <c r="F213" s="25"/>
      <c r="G213" s="25"/>
      <c r="I213" s="31"/>
    </row>
    <row r="214" spans="1:9" ht="15.75" customHeight="1" x14ac:dyDescent="0.2">
      <c r="A214" s="25"/>
      <c r="B214" s="25"/>
      <c r="C214" s="25"/>
      <c r="D214" s="25"/>
      <c r="E214" s="25"/>
      <c r="F214" s="25"/>
      <c r="G214" s="25"/>
      <c r="I214" s="31"/>
    </row>
    <row r="215" spans="1:9" ht="15.75" customHeight="1" x14ac:dyDescent="0.2">
      <c r="A215" s="25"/>
      <c r="B215" s="25"/>
      <c r="C215" s="25"/>
      <c r="D215" s="25"/>
      <c r="E215" s="25"/>
      <c r="F215" s="25"/>
      <c r="G215" s="25"/>
      <c r="I215" s="31"/>
    </row>
    <row r="216" spans="1:9" ht="15.75" customHeight="1" x14ac:dyDescent="0.2">
      <c r="A216" s="25"/>
      <c r="B216" s="25"/>
      <c r="C216" s="25"/>
      <c r="D216" s="25"/>
      <c r="E216" s="25"/>
      <c r="F216" s="25"/>
      <c r="G216" s="25"/>
      <c r="I216" s="31"/>
    </row>
    <row r="217" spans="1:9" ht="15.75" customHeight="1" x14ac:dyDescent="0.2">
      <c r="A217" s="25"/>
      <c r="B217" s="25"/>
      <c r="C217" s="25"/>
      <c r="D217" s="25"/>
      <c r="E217" s="25"/>
      <c r="F217" s="25"/>
      <c r="G217" s="25"/>
      <c r="I217" s="31"/>
    </row>
    <row r="218" spans="1:9" ht="15.75" customHeight="1" x14ac:dyDescent="0.2">
      <c r="A218" s="25"/>
      <c r="B218" s="25"/>
      <c r="C218" s="25"/>
      <c r="D218" s="25"/>
      <c r="E218" s="25"/>
      <c r="F218" s="25"/>
      <c r="G218" s="25"/>
      <c r="I218" s="31"/>
    </row>
    <row r="219" spans="1:9" ht="15.75" customHeight="1" x14ac:dyDescent="0.2">
      <c r="A219" s="25"/>
      <c r="B219" s="25"/>
      <c r="C219" s="25"/>
      <c r="D219" s="25"/>
      <c r="E219" s="25"/>
      <c r="F219" s="25"/>
      <c r="G219" s="25"/>
      <c r="I219" s="31"/>
    </row>
    <row r="220" spans="1:9" ht="15.75" customHeight="1" x14ac:dyDescent="0.2">
      <c r="A220" s="25"/>
      <c r="B220" s="25"/>
      <c r="C220" s="25"/>
      <c r="D220" s="25"/>
      <c r="E220" s="25"/>
      <c r="F220" s="25"/>
      <c r="G220" s="25"/>
      <c r="I220" s="31"/>
    </row>
    <row r="221" spans="1:9" ht="15.75" customHeight="1" x14ac:dyDescent="0.2">
      <c r="A221" s="25"/>
      <c r="B221" s="25"/>
      <c r="C221" s="25"/>
      <c r="D221" s="25"/>
      <c r="E221" s="25"/>
      <c r="F221" s="25"/>
      <c r="G221" s="25"/>
      <c r="I221" s="31"/>
    </row>
    <row r="222" spans="1:9" ht="15.75" customHeight="1" x14ac:dyDescent="0.2">
      <c r="A222" s="25"/>
      <c r="B222" s="25"/>
      <c r="C222" s="25"/>
      <c r="D222" s="25"/>
      <c r="E222" s="25"/>
      <c r="F222" s="25"/>
      <c r="G222" s="25"/>
      <c r="I222" s="31"/>
    </row>
    <row r="223" spans="1:9" ht="15.75" customHeight="1" x14ac:dyDescent="0.2">
      <c r="A223" s="25"/>
      <c r="B223" s="25"/>
      <c r="C223" s="25"/>
      <c r="D223" s="25"/>
      <c r="E223" s="25"/>
      <c r="F223" s="25"/>
      <c r="G223" s="25"/>
      <c r="I223" s="31"/>
    </row>
    <row r="224" spans="1:9" ht="15.75" customHeight="1" x14ac:dyDescent="0.2">
      <c r="A224" s="25"/>
      <c r="B224" s="25"/>
      <c r="C224" s="25"/>
      <c r="D224" s="25"/>
      <c r="E224" s="25"/>
      <c r="F224" s="25"/>
      <c r="G224" s="25"/>
      <c r="I224" s="31"/>
    </row>
    <row r="225" spans="1:9" ht="15.75" customHeight="1" x14ac:dyDescent="0.2">
      <c r="A225" s="25"/>
      <c r="B225" s="25"/>
      <c r="C225" s="25"/>
      <c r="D225" s="25"/>
      <c r="E225" s="25"/>
      <c r="F225" s="25"/>
      <c r="G225" s="25"/>
      <c r="I225" s="31"/>
    </row>
    <row r="226" spans="1:9" ht="15.75" customHeight="1" x14ac:dyDescent="0.2">
      <c r="A226" s="25"/>
      <c r="B226" s="25"/>
      <c r="C226" s="25"/>
      <c r="D226" s="25"/>
      <c r="E226" s="25"/>
      <c r="F226" s="25"/>
      <c r="G226" s="25"/>
      <c r="I226" s="31"/>
    </row>
    <row r="227" spans="1:9" ht="15.75" customHeight="1" x14ac:dyDescent="0.2">
      <c r="A227" s="25"/>
      <c r="B227" s="25"/>
      <c r="C227" s="25"/>
      <c r="D227" s="25"/>
      <c r="E227" s="25"/>
      <c r="F227" s="25"/>
      <c r="G227" s="25"/>
      <c r="I227" s="31"/>
    </row>
    <row r="228" spans="1:9" ht="15.75" customHeight="1" x14ac:dyDescent="0.2">
      <c r="A228" s="25"/>
      <c r="B228" s="25"/>
      <c r="C228" s="25"/>
      <c r="D228" s="25"/>
      <c r="E228" s="25"/>
      <c r="F228" s="25"/>
      <c r="G228" s="25"/>
      <c r="I228" s="31"/>
    </row>
    <row r="229" spans="1:9" ht="15.75" customHeight="1" x14ac:dyDescent="0.2">
      <c r="A229" s="25"/>
      <c r="B229" s="25"/>
      <c r="C229" s="25"/>
      <c r="D229" s="25"/>
      <c r="E229" s="25"/>
      <c r="F229" s="25"/>
      <c r="G229" s="25"/>
      <c r="I229" s="31"/>
    </row>
    <row r="230" spans="1:9" ht="15.75" customHeight="1" x14ac:dyDescent="0.2">
      <c r="A230" s="25"/>
      <c r="B230" s="25"/>
      <c r="C230" s="25"/>
      <c r="D230" s="25"/>
      <c r="E230" s="25"/>
      <c r="F230" s="25"/>
      <c r="G230" s="25"/>
      <c r="I230" s="31"/>
    </row>
    <row r="231" spans="1:9" ht="15.75" customHeight="1" x14ac:dyDescent="0.2">
      <c r="A231" s="25"/>
      <c r="B231" s="25"/>
      <c r="C231" s="25"/>
      <c r="D231" s="25"/>
      <c r="E231" s="25"/>
      <c r="F231" s="25"/>
      <c r="G231" s="25"/>
      <c r="I231" s="31"/>
    </row>
    <row r="232" spans="1:9" ht="15.75" customHeight="1" x14ac:dyDescent="0.2">
      <c r="A232" s="25"/>
      <c r="B232" s="25"/>
      <c r="C232" s="25"/>
      <c r="D232" s="25"/>
      <c r="E232" s="25"/>
      <c r="F232" s="25"/>
      <c r="G232" s="25"/>
      <c r="I232" s="31"/>
    </row>
    <row r="233" spans="1:9" ht="15.75" customHeight="1" x14ac:dyDescent="0.2">
      <c r="A233" s="25"/>
      <c r="B233" s="25"/>
      <c r="C233" s="25"/>
      <c r="D233" s="25"/>
      <c r="E233" s="25"/>
      <c r="F233" s="25"/>
      <c r="G233" s="25"/>
      <c r="I233" s="31"/>
    </row>
    <row r="234" spans="1:9" ht="15.75" customHeight="1" x14ac:dyDescent="0.2">
      <c r="A234" s="25"/>
      <c r="B234" s="25"/>
      <c r="C234" s="25"/>
      <c r="D234" s="25"/>
      <c r="E234" s="25"/>
      <c r="F234" s="25"/>
      <c r="G234" s="25"/>
      <c r="I234" s="31"/>
    </row>
    <row r="235" spans="1:9" ht="15.75" customHeight="1" x14ac:dyDescent="0.2">
      <c r="A235" s="25"/>
      <c r="B235" s="25"/>
      <c r="C235" s="25"/>
      <c r="D235" s="25"/>
      <c r="E235" s="25"/>
      <c r="F235" s="25"/>
      <c r="G235" s="25"/>
      <c r="I235" s="31"/>
    </row>
    <row r="236" spans="1:9" ht="15.75" customHeight="1" x14ac:dyDescent="0.2">
      <c r="A236" s="25"/>
      <c r="B236" s="25"/>
      <c r="C236" s="25"/>
      <c r="D236" s="25"/>
      <c r="E236" s="25"/>
      <c r="F236" s="25"/>
      <c r="G236" s="25"/>
      <c r="I236" s="31"/>
    </row>
    <row r="237" spans="1:9" ht="15.75" customHeight="1" x14ac:dyDescent="0.2">
      <c r="A237" s="25"/>
      <c r="B237" s="25"/>
      <c r="C237" s="25"/>
      <c r="D237" s="25"/>
      <c r="E237" s="25"/>
      <c r="F237" s="25"/>
      <c r="G237" s="25"/>
      <c r="I237" s="31"/>
    </row>
    <row r="238" spans="1:9" ht="15.75" customHeight="1" x14ac:dyDescent="0.2">
      <c r="A238" s="25"/>
      <c r="B238" s="25"/>
      <c r="C238" s="25"/>
      <c r="D238" s="25"/>
      <c r="E238" s="25"/>
      <c r="F238" s="25"/>
      <c r="G238" s="25"/>
      <c r="I238" s="31"/>
    </row>
    <row r="239" spans="1:9" ht="15.75" customHeight="1" x14ac:dyDescent="0.2">
      <c r="A239" s="25"/>
      <c r="B239" s="25"/>
      <c r="C239" s="25"/>
      <c r="D239" s="25"/>
      <c r="E239" s="25"/>
      <c r="F239" s="25"/>
      <c r="G239" s="25"/>
      <c r="I239" s="31"/>
    </row>
    <row r="240" spans="1:9" ht="15.75" customHeight="1" x14ac:dyDescent="0.2">
      <c r="A240" s="25"/>
      <c r="B240" s="25"/>
      <c r="C240" s="25"/>
      <c r="D240" s="25"/>
      <c r="E240" s="25"/>
      <c r="F240" s="25"/>
      <c r="G240" s="25"/>
      <c r="I240" s="31"/>
    </row>
    <row r="241" spans="1:9" ht="15.75" customHeight="1" x14ac:dyDescent="0.2">
      <c r="A241" s="25"/>
      <c r="B241" s="25"/>
      <c r="C241" s="25"/>
      <c r="D241" s="25"/>
      <c r="E241" s="25"/>
      <c r="F241" s="25"/>
      <c r="G241" s="25"/>
      <c r="I241" s="31"/>
    </row>
    <row r="242" spans="1:9" ht="15.75" customHeight="1" x14ac:dyDescent="0.2">
      <c r="A242" s="25"/>
      <c r="B242" s="25"/>
      <c r="C242" s="25"/>
      <c r="D242" s="25"/>
      <c r="E242" s="25"/>
      <c r="F242" s="25"/>
      <c r="G242" s="25"/>
      <c r="I242" s="31"/>
    </row>
    <row r="243" spans="1:9" ht="15.75" customHeight="1" x14ac:dyDescent="0.2">
      <c r="A243" s="25"/>
      <c r="B243" s="25"/>
      <c r="C243" s="25"/>
      <c r="D243" s="25"/>
      <c r="E243" s="25"/>
      <c r="F243" s="25"/>
      <c r="G243" s="25"/>
      <c r="I243" s="31"/>
    </row>
    <row r="244" spans="1:9" ht="15.75" customHeight="1" x14ac:dyDescent="0.2">
      <c r="A244" s="25"/>
      <c r="B244" s="25"/>
      <c r="C244" s="25"/>
      <c r="D244" s="25"/>
      <c r="E244" s="25"/>
      <c r="F244" s="25"/>
      <c r="G244" s="25"/>
      <c r="I244" s="31"/>
    </row>
    <row r="245" spans="1:9" ht="15.75" customHeight="1" x14ac:dyDescent="0.2">
      <c r="A245" s="25"/>
      <c r="B245" s="25"/>
      <c r="C245" s="25"/>
      <c r="D245" s="25"/>
      <c r="E245" s="25"/>
      <c r="F245" s="25"/>
      <c r="G245" s="25"/>
      <c r="I245" s="31"/>
    </row>
    <row r="246" spans="1:9" ht="15.75" customHeight="1" x14ac:dyDescent="0.2">
      <c r="A246" s="25"/>
      <c r="B246" s="25"/>
      <c r="C246" s="25"/>
      <c r="D246" s="25"/>
      <c r="E246" s="25"/>
      <c r="F246" s="25"/>
      <c r="G246" s="25"/>
      <c r="I246" s="31"/>
    </row>
    <row r="247" spans="1:9" ht="15.75" customHeight="1" x14ac:dyDescent="0.2">
      <c r="I247" s="31"/>
    </row>
    <row r="248" spans="1:9" ht="15.75" customHeight="1" x14ac:dyDescent="0.2">
      <c r="I248" s="31"/>
    </row>
    <row r="249" spans="1:9" ht="15.75" customHeight="1" x14ac:dyDescent="0.2">
      <c r="I249" s="31"/>
    </row>
    <row r="250" spans="1:9" ht="15.75" customHeight="1" x14ac:dyDescent="0.2">
      <c r="I250" s="31"/>
    </row>
    <row r="251" spans="1:9" ht="15.75" customHeight="1" x14ac:dyDescent="0.2">
      <c r="I251" s="31"/>
    </row>
    <row r="252" spans="1:9" ht="15.75" customHeight="1" x14ac:dyDescent="0.2">
      <c r="I252" s="31"/>
    </row>
    <row r="253" spans="1:9" ht="15.75" customHeight="1" x14ac:dyDescent="0.2">
      <c r="I253" s="31"/>
    </row>
    <row r="254" spans="1:9" ht="15.75" customHeight="1" x14ac:dyDescent="0.2">
      <c r="I254" s="31"/>
    </row>
    <row r="255" spans="1:9" ht="15.75" customHeight="1" x14ac:dyDescent="0.2">
      <c r="I255" s="31"/>
    </row>
    <row r="256" spans="1:9" ht="15.75" customHeight="1" x14ac:dyDescent="0.2">
      <c r="I256" s="31"/>
    </row>
    <row r="257" spans="9:9" ht="15.75" customHeight="1" x14ac:dyDescent="0.2">
      <c r="I257" s="31"/>
    </row>
    <row r="258" spans="9:9" ht="15.75" customHeight="1" x14ac:dyDescent="0.2">
      <c r="I258" s="31"/>
    </row>
    <row r="259" spans="9:9" ht="15.75" customHeight="1" x14ac:dyDescent="0.2">
      <c r="I259" s="31"/>
    </row>
    <row r="260" spans="9:9" ht="15.75" customHeight="1" x14ac:dyDescent="0.2">
      <c r="I260" s="31"/>
    </row>
    <row r="261" spans="9:9" ht="15.75" customHeight="1" x14ac:dyDescent="0.2">
      <c r="I261" s="31"/>
    </row>
    <row r="262" spans="9:9" ht="15.75" customHeight="1" x14ac:dyDescent="0.2">
      <c r="I262" s="31"/>
    </row>
    <row r="263" spans="9:9" ht="15.75" customHeight="1" x14ac:dyDescent="0.2">
      <c r="I263" s="31"/>
    </row>
    <row r="264" spans="9:9" ht="15.75" customHeight="1" x14ac:dyDescent="0.2">
      <c r="I264" s="31"/>
    </row>
    <row r="265" spans="9:9" ht="15.75" customHeight="1" x14ac:dyDescent="0.2">
      <c r="I265" s="31"/>
    </row>
    <row r="266" spans="9:9" ht="15.75" customHeight="1" x14ac:dyDescent="0.2">
      <c r="I266" s="31"/>
    </row>
    <row r="267" spans="9:9" ht="15.75" customHeight="1" x14ac:dyDescent="0.2">
      <c r="I267" s="31"/>
    </row>
    <row r="268" spans="9:9" ht="15.75" customHeight="1" x14ac:dyDescent="0.2">
      <c r="I268" s="31"/>
    </row>
    <row r="269" spans="9:9" ht="15.75" customHeight="1" x14ac:dyDescent="0.2">
      <c r="I269" s="31"/>
    </row>
    <row r="270" spans="9:9" ht="15.75" customHeight="1" x14ac:dyDescent="0.2">
      <c r="I270" s="31"/>
    </row>
    <row r="271" spans="9:9" ht="15.75" customHeight="1" x14ac:dyDescent="0.2">
      <c r="I271" s="31"/>
    </row>
    <row r="272" spans="9:9" ht="15.75" customHeight="1" x14ac:dyDescent="0.2">
      <c r="I272" s="31"/>
    </row>
    <row r="273" spans="9:9" ht="15.75" customHeight="1" x14ac:dyDescent="0.2">
      <c r="I273" s="31"/>
    </row>
    <row r="274" spans="9:9" ht="15.75" customHeight="1" x14ac:dyDescent="0.2">
      <c r="I274" s="31"/>
    </row>
    <row r="275" spans="9:9" ht="15.75" customHeight="1" x14ac:dyDescent="0.2">
      <c r="I275" s="31"/>
    </row>
    <row r="276" spans="9:9" ht="15.75" customHeight="1" x14ac:dyDescent="0.2">
      <c r="I276" s="31"/>
    </row>
    <row r="277" spans="9:9" ht="15.75" customHeight="1" x14ac:dyDescent="0.2">
      <c r="I277" s="31"/>
    </row>
    <row r="278" spans="9:9" ht="15.75" customHeight="1" x14ac:dyDescent="0.2">
      <c r="I278" s="31"/>
    </row>
    <row r="279" spans="9:9" ht="15.75" customHeight="1" x14ac:dyDescent="0.2">
      <c r="I279" s="31"/>
    </row>
    <row r="280" spans="9:9" ht="15.75" customHeight="1" x14ac:dyDescent="0.2">
      <c r="I280" s="31"/>
    </row>
    <row r="281" spans="9:9" ht="15.75" customHeight="1" x14ac:dyDescent="0.2">
      <c r="I281" s="31"/>
    </row>
    <row r="282" spans="9:9" ht="15.75" customHeight="1" x14ac:dyDescent="0.2">
      <c r="I282" s="31"/>
    </row>
    <row r="283" spans="9:9" ht="15.75" customHeight="1" x14ac:dyDescent="0.2">
      <c r="I283" s="31"/>
    </row>
    <row r="284" spans="9:9" ht="15.75" customHeight="1" x14ac:dyDescent="0.2">
      <c r="I284" s="31"/>
    </row>
    <row r="285" spans="9:9" ht="15.75" customHeight="1" x14ac:dyDescent="0.2">
      <c r="I285" s="31"/>
    </row>
    <row r="286" spans="9:9" ht="15.75" customHeight="1" x14ac:dyDescent="0.2">
      <c r="I286" s="31"/>
    </row>
    <row r="287" spans="9:9" ht="15.75" customHeight="1" x14ac:dyDescent="0.2">
      <c r="I287" s="31"/>
    </row>
    <row r="288" spans="9:9" ht="15.75" customHeight="1" x14ac:dyDescent="0.2">
      <c r="I288" s="31"/>
    </row>
    <row r="289" spans="9:9" ht="15.75" customHeight="1" x14ac:dyDescent="0.2">
      <c r="I289" s="31"/>
    </row>
    <row r="290" spans="9:9" ht="15.75" customHeight="1" x14ac:dyDescent="0.2">
      <c r="I290" s="31"/>
    </row>
    <row r="291" spans="9:9" ht="15.75" customHeight="1" x14ac:dyDescent="0.2">
      <c r="I291" s="31"/>
    </row>
    <row r="292" spans="9:9" ht="15.75" customHeight="1" x14ac:dyDescent="0.2">
      <c r="I292" s="31"/>
    </row>
    <row r="293" spans="9:9" ht="15.75" customHeight="1" x14ac:dyDescent="0.2">
      <c r="I293" s="31"/>
    </row>
    <row r="294" spans="9:9" ht="15.75" customHeight="1" x14ac:dyDescent="0.2">
      <c r="I294" s="31"/>
    </row>
    <row r="295" spans="9:9" ht="15.75" customHeight="1" x14ac:dyDescent="0.2">
      <c r="I295" s="31"/>
    </row>
    <row r="296" spans="9:9" ht="15.75" customHeight="1" x14ac:dyDescent="0.2">
      <c r="I296" s="31"/>
    </row>
    <row r="297" spans="9:9" ht="15.75" customHeight="1" x14ac:dyDescent="0.2">
      <c r="I297" s="31"/>
    </row>
    <row r="298" spans="9:9" ht="15.75" customHeight="1" x14ac:dyDescent="0.2">
      <c r="I298" s="31"/>
    </row>
    <row r="299" spans="9:9" ht="15.75" customHeight="1" x14ac:dyDescent="0.2">
      <c r="I299" s="31"/>
    </row>
    <row r="300" spans="9:9" ht="15.75" customHeight="1" x14ac:dyDescent="0.2">
      <c r="I300" s="31"/>
    </row>
    <row r="301" spans="9:9" ht="15.75" customHeight="1" x14ac:dyDescent="0.2">
      <c r="I301" s="31"/>
    </row>
    <row r="302" spans="9:9" ht="15.75" customHeight="1" x14ac:dyDescent="0.2">
      <c r="I302" s="31"/>
    </row>
    <row r="303" spans="9:9" ht="15.75" customHeight="1" x14ac:dyDescent="0.2">
      <c r="I303" s="31"/>
    </row>
    <row r="304" spans="9:9" ht="15.75" customHeight="1" x14ac:dyDescent="0.2">
      <c r="I304" s="31"/>
    </row>
    <row r="305" spans="9:9" ht="15.75" customHeight="1" x14ac:dyDescent="0.2">
      <c r="I305" s="31"/>
    </row>
    <row r="306" spans="9:9" ht="15.75" customHeight="1" x14ac:dyDescent="0.2">
      <c r="I306" s="31"/>
    </row>
    <row r="307" spans="9:9" ht="15.75" customHeight="1" x14ac:dyDescent="0.2">
      <c r="I307" s="31"/>
    </row>
    <row r="308" spans="9:9" ht="15.75" customHeight="1" x14ac:dyDescent="0.2">
      <c r="I308" s="31"/>
    </row>
    <row r="309" spans="9:9" ht="15.75" customHeight="1" x14ac:dyDescent="0.2">
      <c r="I309" s="31"/>
    </row>
    <row r="310" spans="9:9" ht="15.75" customHeight="1" x14ac:dyDescent="0.2">
      <c r="I310" s="31"/>
    </row>
    <row r="311" spans="9:9" ht="15.75" customHeight="1" x14ac:dyDescent="0.2">
      <c r="I311" s="31"/>
    </row>
    <row r="312" spans="9:9" ht="15.75" customHeight="1" x14ac:dyDescent="0.2">
      <c r="I312" s="31"/>
    </row>
    <row r="313" spans="9:9" ht="15.75" customHeight="1" x14ac:dyDescent="0.2">
      <c r="I313" s="31"/>
    </row>
    <row r="314" spans="9:9" ht="15.75" customHeight="1" x14ac:dyDescent="0.2">
      <c r="I314" s="31"/>
    </row>
    <row r="315" spans="9:9" ht="15.75" customHeight="1" x14ac:dyDescent="0.2">
      <c r="I315" s="31"/>
    </row>
    <row r="316" spans="9:9" ht="15.75" customHeight="1" x14ac:dyDescent="0.2">
      <c r="I316" s="31"/>
    </row>
    <row r="317" spans="9:9" ht="15.75" customHeight="1" x14ac:dyDescent="0.2">
      <c r="I317" s="31"/>
    </row>
    <row r="318" spans="9:9" ht="15.75" customHeight="1" x14ac:dyDescent="0.2">
      <c r="I318" s="31"/>
    </row>
    <row r="319" spans="9:9" ht="15.75" customHeight="1" x14ac:dyDescent="0.2">
      <c r="I319" s="31"/>
    </row>
    <row r="320" spans="9:9" ht="15.75" customHeight="1" x14ac:dyDescent="0.2">
      <c r="I320" s="31"/>
    </row>
    <row r="321" spans="9:9" ht="15.75" customHeight="1" x14ac:dyDescent="0.2">
      <c r="I321" s="31"/>
    </row>
    <row r="322" spans="9:9" ht="15.75" customHeight="1" x14ac:dyDescent="0.2">
      <c r="I322" s="31"/>
    </row>
    <row r="323" spans="9:9" ht="15.75" customHeight="1" x14ac:dyDescent="0.2">
      <c r="I323" s="31"/>
    </row>
    <row r="324" spans="9:9" ht="15.75" customHeight="1" x14ac:dyDescent="0.2">
      <c r="I324" s="31"/>
    </row>
    <row r="325" spans="9:9" ht="15.75" customHeight="1" x14ac:dyDescent="0.2">
      <c r="I325" s="31"/>
    </row>
    <row r="326" spans="9:9" ht="15.75" customHeight="1" x14ac:dyDescent="0.2">
      <c r="I326" s="31"/>
    </row>
    <row r="327" spans="9:9" ht="15.75" customHeight="1" x14ac:dyDescent="0.2">
      <c r="I327" s="31"/>
    </row>
    <row r="328" spans="9:9" ht="15.75" customHeight="1" x14ac:dyDescent="0.2">
      <c r="I328" s="31"/>
    </row>
    <row r="329" spans="9:9" ht="15.75" customHeight="1" x14ac:dyDescent="0.2">
      <c r="I329" s="31"/>
    </row>
    <row r="330" spans="9:9" ht="15.75" customHeight="1" x14ac:dyDescent="0.2">
      <c r="I330" s="31"/>
    </row>
    <row r="331" spans="9:9" ht="15.75" customHeight="1" x14ac:dyDescent="0.2">
      <c r="I331" s="31"/>
    </row>
    <row r="332" spans="9:9" ht="15.75" customHeight="1" x14ac:dyDescent="0.2">
      <c r="I332" s="31"/>
    </row>
    <row r="333" spans="9:9" ht="15.75" customHeight="1" x14ac:dyDescent="0.2">
      <c r="I333" s="31"/>
    </row>
    <row r="334" spans="9:9" ht="15.75" customHeight="1" x14ac:dyDescent="0.2">
      <c r="I334" s="31"/>
    </row>
    <row r="335" spans="9:9" ht="15.75" customHeight="1" x14ac:dyDescent="0.2">
      <c r="I335" s="31"/>
    </row>
    <row r="336" spans="9:9" ht="15.75" customHeight="1" x14ac:dyDescent="0.2">
      <c r="I336" s="31"/>
    </row>
    <row r="337" spans="9:9" ht="15.75" customHeight="1" x14ac:dyDescent="0.2">
      <c r="I337" s="31"/>
    </row>
    <row r="338" spans="9:9" ht="15.75" customHeight="1" x14ac:dyDescent="0.2">
      <c r="I338" s="31"/>
    </row>
    <row r="339" spans="9:9" ht="15.75" customHeight="1" x14ac:dyDescent="0.2">
      <c r="I339" s="31"/>
    </row>
    <row r="340" spans="9:9" ht="15.75" customHeight="1" x14ac:dyDescent="0.2">
      <c r="I340" s="31"/>
    </row>
    <row r="341" spans="9:9" ht="15.75" customHeight="1" x14ac:dyDescent="0.2">
      <c r="I341" s="31"/>
    </row>
    <row r="342" spans="9:9" ht="15.75" customHeight="1" x14ac:dyDescent="0.2">
      <c r="I342" s="31"/>
    </row>
    <row r="343" spans="9:9" ht="15.75" customHeight="1" x14ac:dyDescent="0.2">
      <c r="I343" s="31"/>
    </row>
    <row r="344" spans="9:9" ht="15.75" customHeight="1" x14ac:dyDescent="0.2">
      <c r="I344" s="31"/>
    </row>
    <row r="345" spans="9:9" ht="15.75" customHeight="1" x14ac:dyDescent="0.2">
      <c r="I345" s="31"/>
    </row>
    <row r="346" spans="9:9" ht="15.75" customHeight="1" x14ac:dyDescent="0.2">
      <c r="I346" s="31"/>
    </row>
    <row r="347" spans="9:9" ht="15.75" customHeight="1" x14ac:dyDescent="0.2">
      <c r="I347" s="31"/>
    </row>
    <row r="348" spans="9:9" ht="15.75" customHeight="1" x14ac:dyDescent="0.2">
      <c r="I348" s="31"/>
    </row>
    <row r="349" spans="9:9" ht="15.75" customHeight="1" x14ac:dyDescent="0.2">
      <c r="I349" s="31"/>
    </row>
    <row r="350" spans="9:9" ht="15.75" customHeight="1" x14ac:dyDescent="0.2">
      <c r="I350" s="31"/>
    </row>
    <row r="351" spans="9:9" ht="15.75" customHeight="1" x14ac:dyDescent="0.2">
      <c r="I351" s="31"/>
    </row>
    <row r="352" spans="9:9" ht="15.75" customHeight="1" x14ac:dyDescent="0.2">
      <c r="I352" s="31"/>
    </row>
    <row r="353" spans="9:9" ht="15.75" customHeight="1" x14ac:dyDescent="0.2">
      <c r="I353" s="31"/>
    </row>
    <row r="354" spans="9:9" ht="15.75" customHeight="1" x14ac:dyDescent="0.2">
      <c r="I354" s="31"/>
    </row>
    <row r="355" spans="9:9" ht="15.75" customHeight="1" x14ac:dyDescent="0.2">
      <c r="I355" s="31"/>
    </row>
    <row r="356" spans="9:9" ht="15.75" customHeight="1" x14ac:dyDescent="0.2">
      <c r="I356" s="31"/>
    </row>
    <row r="357" spans="9:9" ht="15.75" customHeight="1" x14ac:dyDescent="0.2">
      <c r="I357" s="31"/>
    </row>
    <row r="358" spans="9:9" ht="15.75" customHeight="1" x14ac:dyDescent="0.2">
      <c r="I358" s="31"/>
    </row>
    <row r="359" spans="9:9" ht="15.75" customHeight="1" x14ac:dyDescent="0.2">
      <c r="I359" s="31"/>
    </row>
    <row r="360" spans="9:9" ht="15.75" customHeight="1" x14ac:dyDescent="0.2">
      <c r="I360" s="31"/>
    </row>
    <row r="361" spans="9:9" ht="15.75" customHeight="1" x14ac:dyDescent="0.2">
      <c r="I361" s="31"/>
    </row>
    <row r="362" spans="9:9" ht="15.75" customHeight="1" x14ac:dyDescent="0.2">
      <c r="I362" s="31"/>
    </row>
    <row r="363" spans="9:9" ht="15.75" customHeight="1" x14ac:dyDescent="0.2">
      <c r="I363" s="31"/>
    </row>
    <row r="364" spans="9:9" ht="15.75" customHeight="1" x14ac:dyDescent="0.2">
      <c r="I364" s="31"/>
    </row>
    <row r="365" spans="9:9" ht="15.75" customHeight="1" x14ac:dyDescent="0.2">
      <c r="I365" s="31"/>
    </row>
    <row r="366" spans="9:9" ht="15.75" customHeight="1" x14ac:dyDescent="0.2">
      <c r="I366" s="31"/>
    </row>
    <row r="367" spans="9:9" ht="15.75" customHeight="1" x14ac:dyDescent="0.2">
      <c r="I367" s="31"/>
    </row>
    <row r="368" spans="9:9" ht="15.75" customHeight="1" x14ac:dyDescent="0.2">
      <c r="I368" s="31"/>
    </row>
    <row r="369" spans="9:9" ht="15.75" customHeight="1" x14ac:dyDescent="0.2">
      <c r="I369" s="31"/>
    </row>
    <row r="370" spans="9:9" ht="15.75" customHeight="1" x14ac:dyDescent="0.2">
      <c r="I370" s="31"/>
    </row>
    <row r="371" spans="9:9" ht="15.75" customHeight="1" x14ac:dyDescent="0.2">
      <c r="I371" s="31"/>
    </row>
    <row r="372" spans="9:9" ht="15.75" customHeight="1" x14ac:dyDescent="0.2">
      <c r="I372" s="31"/>
    </row>
    <row r="373" spans="9:9" ht="15.75" customHeight="1" x14ac:dyDescent="0.2">
      <c r="I373" s="31"/>
    </row>
    <row r="374" spans="9:9" ht="15.75" customHeight="1" x14ac:dyDescent="0.2">
      <c r="I374" s="31"/>
    </row>
    <row r="375" spans="9:9" ht="15.75" customHeight="1" x14ac:dyDescent="0.2">
      <c r="I375" s="31"/>
    </row>
    <row r="376" spans="9:9" ht="15.75" customHeight="1" x14ac:dyDescent="0.2">
      <c r="I376" s="31"/>
    </row>
    <row r="377" spans="9:9" ht="15.75" customHeight="1" x14ac:dyDescent="0.2">
      <c r="I377" s="31"/>
    </row>
    <row r="378" spans="9:9" ht="15.75" customHeight="1" x14ac:dyDescent="0.2">
      <c r="I378" s="31"/>
    </row>
    <row r="379" spans="9:9" ht="15.75" customHeight="1" x14ac:dyDescent="0.2">
      <c r="I379" s="31"/>
    </row>
    <row r="380" spans="9:9" ht="15.75" customHeight="1" x14ac:dyDescent="0.2">
      <c r="I380" s="31"/>
    </row>
    <row r="381" spans="9:9" ht="15.75" customHeight="1" x14ac:dyDescent="0.2">
      <c r="I381" s="31"/>
    </row>
    <row r="382" spans="9:9" ht="15.75" customHeight="1" x14ac:dyDescent="0.2">
      <c r="I382" s="31"/>
    </row>
    <row r="383" spans="9:9" ht="15.75" customHeight="1" x14ac:dyDescent="0.2">
      <c r="I383" s="31"/>
    </row>
    <row r="384" spans="9:9" ht="15.75" customHeight="1" x14ac:dyDescent="0.2">
      <c r="I384" s="31"/>
    </row>
    <row r="385" spans="9:9" ht="15.75" customHeight="1" x14ac:dyDescent="0.2">
      <c r="I385" s="31"/>
    </row>
    <row r="386" spans="9:9" ht="15.75" customHeight="1" x14ac:dyDescent="0.2">
      <c r="I386" s="31"/>
    </row>
    <row r="387" spans="9:9" ht="15.75" customHeight="1" x14ac:dyDescent="0.2">
      <c r="I387" s="31"/>
    </row>
    <row r="388" spans="9:9" ht="15.75" customHeight="1" x14ac:dyDescent="0.2">
      <c r="I388" s="31"/>
    </row>
    <row r="389" spans="9:9" ht="15.75" customHeight="1" x14ac:dyDescent="0.2">
      <c r="I389" s="31"/>
    </row>
    <row r="390" spans="9:9" ht="15.75" customHeight="1" x14ac:dyDescent="0.2">
      <c r="I390" s="31"/>
    </row>
    <row r="391" spans="9:9" ht="15.75" customHeight="1" x14ac:dyDescent="0.2">
      <c r="I391" s="31"/>
    </row>
    <row r="392" spans="9:9" ht="15.75" customHeight="1" x14ac:dyDescent="0.2">
      <c r="I392" s="31"/>
    </row>
    <row r="393" spans="9:9" ht="15.75" customHeight="1" x14ac:dyDescent="0.2">
      <c r="I393" s="31"/>
    </row>
    <row r="394" spans="9:9" ht="15.75" customHeight="1" x14ac:dyDescent="0.2">
      <c r="I394" s="31"/>
    </row>
    <row r="395" spans="9:9" ht="15.75" customHeight="1" x14ac:dyDescent="0.2">
      <c r="I395" s="31"/>
    </row>
    <row r="396" spans="9:9" ht="15.75" customHeight="1" x14ac:dyDescent="0.2">
      <c r="I396" s="31"/>
    </row>
    <row r="397" spans="9:9" ht="15.75" customHeight="1" x14ac:dyDescent="0.2">
      <c r="I397" s="31"/>
    </row>
    <row r="398" spans="9:9" ht="15.75" customHeight="1" x14ac:dyDescent="0.2">
      <c r="I398" s="31"/>
    </row>
    <row r="399" spans="9:9" ht="15.75" customHeight="1" x14ac:dyDescent="0.2">
      <c r="I399" s="31"/>
    </row>
    <row r="400" spans="9:9" ht="15.75" customHeight="1" x14ac:dyDescent="0.2">
      <c r="I400" s="31"/>
    </row>
    <row r="401" spans="9:9" ht="15.75" customHeight="1" x14ac:dyDescent="0.2">
      <c r="I401" s="31"/>
    </row>
    <row r="402" spans="9:9" ht="15.75" customHeight="1" x14ac:dyDescent="0.2">
      <c r="I402" s="31"/>
    </row>
    <row r="403" spans="9:9" ht="15.75" customHeight="1" x14ac:dyDescent="0.2">
      <c r="I403" s="31"/>
    </row>
    <row r="404" spans="9:9" ht="15.75" customHeight="1" x14ac:dyDescent="0.2">
      <c r="I404" s="31"/>
    </row>
    <row r="405" spans="9:9" ht="15.75" customHeight="1" x14ac:dyDescent="0.2">
      <c r="I405" s="31"/>
    </row>
    <row r="406" spans="9:9" ht="15.75" customHeight="1" x14ac:dyDescent="0.2">
      <c r="I406" s="31"/>
    </row>
    <row r="407" spans="9:9" ht="15.75" customHeight="1" x14ac:dyDescent="0.2">
      <c r="I407" s="31"/>
    </row>
    <row r="408" spans="9:9" ht="15.75" customHeight="1" x14ac:dyDescent="0.2">
      <c r="I408" s="31"/>
    </row>
    <row r="409" spans="9:9" ht="15.75" customHeight="1" x14ac:dyDescent="0.2">
      <c r="I409" s="31"/>
    </row>
    <row r="410" spans="9:9" ht="15.75" customHeight="1" x14ac:dyDescent="0.2">
      <c r="I410" s="31"/>
    </row>
    <row r="411" spans="9:9" ht="15.75" customHeight="1" x14ac:dyDescent="0.2">
      <c r="I411" s="31"/>
    </row>
    <row r="412" spans="9:9" ht="15.75" customHeight="1" x14ac:dyDescent="0.2">
      <c r="I412" s="31"/>
    </row>
    <row r="413" spans="9:9" ht="15.75" customHeight="1" x14ac:dyDescent="0.2">
      <c r="I413" s="31"/>
    </row>
    <row r="414" spans="9:9" ht="15.75" customHeight="1" x14ac:dyDescent="0.2">
      <c r="I414" s="31"/>
    </row>
    <row r="415" spans="9:9" ht="15.75" customHeight="1" x14ac:dyDescent="0.2">
      <c r="I415" s="31"/>
    </row>
    <row r="416" spans="9:9" ht="15.75" customHeight="1" x14ac:dyDescent="0.2">
      <c r="I416" s="31"/>
    </row>
    <row r="417" spans="9:9" ht="15.75" customHeight="1" x14ac:dyDescent="0.2">
      <c r="I417" s="31"/>
    </row>
    <row r="418" spans="9:9" ht="15.75" customHeight="1" x14ac:dyDescent="0.2">
      <c r="I418" s="31"/>
    </row>
    <row r="419" spans="9:9" ht="15.75" customHeight="1" x14ac:dyDescent="0.2">
      <c r="I419" s="31"/>
    </row>
    <row r="420" spans="9:9" ht="15.75" customHeight="1" x14ac:dyDescent="0.2">
      <c r="I420" s="31"/>
    </row>
    <row r="421" spans="9:9" ht="15.75" customHeight="1" x14ac:dyDescent="0.2">
      <c r="I421" s="31"/>
    </row>
    <row r="422" spans="9:9" ht="15.75" customHeight="1" x14ac:dyDescent="0.2">
      <c r="I422" s="31"/>
    </row>
    <row r="423" spans="9:9" ht="15.75" customHeight="1" x14ac:dyDescent="0.2">
      <c r="I423" s="31"/>
    </row>
    <row r="424" spans="9:9" ht="15.75" customHeight="1" x14ac:dyDescent="0.2">
      <c r="I424" s="31"/>
    </row>
    <row r="425" spans="9:9" ht="15.75" customHeight="1" x14ac:dyDescent="0.2">
      <c r="I425" s="31"/>
    </row>
    <row r="426" spans="9:9" ht="15.75" customHeight="1" x14ac:dyDescent="0.2">
      <c r="I426" s="31"/>
    </row>
    <row r="427" spans="9:9" ht="15.75" customHeight="1" x14ac:dyDescent="0.2">
      <c r="I427" s="31"/>
    </row>
    <row r="428" spans="9:9" ht="15.75" customHeight="1" x14ac:dyDescent="0.2">
      <c r="I428" s="31"/>
    </row>
    <row r="429" spans="9:9" ht="15.75" customHeight="1" x14ac:dyDescent="0.2">
      <c r="I429" s="31"/>
    </row>
    <row r="430" spans="9:9" ht="15.75" customHeight="1" x14ac:dyDescent="0.2">
      <c r="I430" s="31"/>
    </row>
    <row r="431" spans="9:9" ht="15.75" customHeight="1" x14ac:dyDescent="0.2">
      <c r="I431" s="31"/>
    </row>
    <row r="432" spans="9:9" ht="15.75" customHeight="1" x14ac:dyDescent="0.2">
      <c r="I432" s="31"/>
    </row>
    <row r="433" spans="9:9" ht="15.75" customHeight="1" x14ac:dyDescent="0.2">
      <c r="I433" s="31"/>
    </row>
    <row r="434" spans="9:9" ht="15.75" customHeight="1" x14ac:dyDescent="0.2">
      <c r="I434" s="31"/>
    </row>
    <row r="435" spans="9:9" ht="15.75" customHeight="1" x14ac:dyDescent="0.2">
      <c r="I435" s="31"/>
    </row>
    <row r="436" spans="9:9" ht="15.75" customHeight="1" x14ac:dyDescent="0.2">
      <c r="I436" s="31"/>
    </row>
    <row r="437" spans="9:9" ht="15.75" customHeight="1" x14ac:dyDescent="0.2">
      <c r="I437" s="31"/>
    </row>
    <row r="438" spans="9:9" ht="15.75" customHeight="1" x14ac:dyDescent="0.2">
      <c r="I438" s="31"/>
    </row>
    <row r="439" spans="9:9" ht="15.75" customHeight="1" x14ac:dyDescent="0.2">
      <c r="I439" s="31"/>
    </row>
    <row r="440" spans="9:9" ht="15.75" customHeight="1" x14ac:dyDescent="0.2">
      <c r="I440" s="31"/>
    </row>
    <row r="441" spans="9:9" ht="15.75" customHeight="1" x14ac:dyDescent="0.2">
      <c r="I441" s="31"/>
    </row>
    <row r="442" spans="9:9" ht="15.75" customHeight="1" x14ac:dyDescent="0.2">
      <c r="I442" s="31"/>
    </row>
    <row r="443" spans="9:9" ht="15.75" customHeight="1" x14ac:dyDescent="0.2">
      <c r="I443" s="31"/>
    </row>
    <row r="444" spans="9:9" ht="15.75" customHeight="1" x14ac:dyDescent="0.2">
      <c r="I444" s="31"/>
    </row>
    <row r="445" spans="9:9" ht="15.75" customHeight="1" x14ac:dyDescent="0.2">
      <c r="I445" s="31"/>
    </row>
    <row r="446" spans="9:9" ht="15.75" customHeight="1" x14ac:dyDescent="0.2">
      <c r="I446" s="31"/>
    </row>
    <row r="447" spans="9:9" ht="15.75" customHeight="1" x14ac:dyDescent="0.2">
      <c r="I447" s="31"/>
    </row>
    <row r="448" spans="9:9" ht="15.75" customHeight="1" x14ac:dyDescent="0.2">
      <c r="I448" s="31"/>
    </row>
    <row r="449" spans="9:9" ht="15.75" customHeight="1" x14ac:dyDescent="0.2">
      <c r="I449" s="31"/>
    </row>
    <row r="450" spans="9:9" ht="15.75" customHeight="1" x14ac:dyDescent="0.2">
      <c r="I450" s="31"/>
    </row>
    <row r="451" spans="9:9" ht="15.75" customHeight="1" x14ac:dyDescent="0.2">
      <c r="I451" s="31"/>
    </row>
    <row r="452" spans="9:9" ht="15.75" customHeight="1" x14ac:dyDescent="0.2">
      <c r="I452" s="31"/>
    </row>
    <row r="453" spans="9:9" ht="15.75" customHeight="1" x14ac:dyDescent="0.2">
      <c r="I453" s="31"/>
    </row>
    <row r="454" spans="9:9" ht="15.75" customHeight="1" x14ac:dyDescent="0.2">
      <c r="I454" s="31"/>
    </row>
    <row r="455" spans="9:9" ht="15.75" customHeight="1" x14ac:dyDescent="0.2">
      <c r="I455" s="31"/>
    </row>
    <row r="456" spans="9:9" ht="15.75" customHeight="1" x14ac:dyDescent="0.2">
      <c r="I456" s="31"/>
    </row>
    <row r="457" spans="9:9" ht="15.75" customHeight="1" x14ac:dyDescent="0.2">
      <c r="I457" s="31"/>
    </row>
    <row r="458" spans="9:9" ht="15.75" customHeight="1" x14ac:dyDescent="0.2">
      <c r="I458" s="31"/>
    </row>
    <row r="459" spans="9:9" ht="15.75" customHeight="1" x14ac:dyDescent="0.2">
      <c r="I459" s="31"/>
    </row>
    <row r="460" spans="9:9" ht="15.75" customHeight="1" x14ac:dyDescent="0.2">
      <c r="I460" s="31"/>
    </row>
    <row r="461" spans="9:9" ht="15.75" customHeight="1" x14ac:dyDescent="0.2">
      <c r="I461" s="31"/>
    </row>
    <row r="462" spans="9:9" ht="15.75" customHeight="1" x14ac:dyDescent="0.2">
      <c r="I462" s="31"/>
    </row>
    <row r="463" spans="9:9" ht="15.75" customHeight="1" x14ac:dyDescent="0.2">
      <c r="I463" s="31"/>
    </row>
    <row r="464" spans="9:9" ht="15.75" customHeight="1" x14ac:dyDescent="0.2">
      <c r="I464" s="31"/>
    </row>
    <row r="465" spans="9:9" ht="15.75" customHeight="1" x14ac:dyDescent="0.2">
      <c r="I465" s="31"/>
    </row>
    <row r="466" spans="9:9" ht="15.75" customHeight="1" x14ac:dyDescent="0.2">
      <c r="I466" s="31"/>
    </row>
    <row r="467" spans="9:9" ht="15.75" customHeight="1" x14ac:dyDescent="0.2">
      <c r="I467" s="31"/>
    </row>
    <row r="468" spans="9:9" ht="15.75" customHeight="1" x14ac:dyDescent="0.2">
      <c r="I468" s="31"/>
    </row>
    <row r="469" spans="9:9" ht="15.75" customHeight="1" x14ac:dyDescent="0.2">
      <c r="I469" s="31"/>
    </row>
    <row r="470" spans="9:9" ht="15.75" customHeight="1" x14ac:dyDescent="0.2">
      <c r="I470" s="31"/>
    </row>
    <row r="471" spans="9:9" ht="15.75" customHeight="1" x14ac:dyDescent="0.2">
      <c r="I471" s="31"/>
    </row>
    <row r="472" spans="9:9" ht="15.75" customHeight="1" x14ac:dyDescent="0.2">
      <c r="I472" s="31"/>
    </row>
    <row r="473" spans="9:9" ht="15.75" customHeight="1" x14ac:dyDescent="0.2">
      <c r="I473" s="31"/>
    </row>
    <row r="474" spans="9:9" ht="15.75" customHeight="1" x14ac:dyDescent="0.2">
      <c r="I474" s="31"/>
    </row>
    <row r="475" spans="9:9" ht="15.75" customHeight="1" x14ac:dyDescent="0.2">
      <c r="I475" s="31"/>
    </row>
    <row r="476" spans="9:9" ht="15.75" customHeight="1" x14ac:dyDescent="0.2">
      <c r="I476" s="31"/>
    </row>
    <row r="477" spans="9:9" ht="15.75" customHeight="1" x14ac:dyDescent="0.2">
      <c r="I477" s="31"/>
    </row>
    <row r="478" spans="9:9" ht="15.75" customHeight="1" x14ac:dyDescent="0.2">
      <c r="I478" s="31"/>
    </row>
    <row r="479" spans="9:9" ht="15.75" customHeight="1" x14ac:dyDescent="0.2">
      <c r="I479" s="31"/>
    </row>
    <row r="480" spans="9:9" ht="15.75" customHeight="1" x14ac:dyDescent="0.2">
      <c r="I480" s="31"/>
    </row>
    <row r="481" spans="9:9" ht="15.75" customHeight="1" x14ac:dyDescent="0.2">
      <c r="I481" s="31"/>
    </row>
    <row r="482" spans="9:9" ht="15.75" customHeight="1" x14ac:dyDescent="0.2">
      <c r="I482" s="31"/>
    </row>
    <row r="483" spans="9:9" ht="15.75" customHeight="1" x14ac:dyDescent="0.2">
      <c r="I483" s="31"/>
    </row>
    <row r="484" spans="9:9" ht="15.75" customHeight="1" x14ac:dyDescent="0.2">
      <c r="I484" s="31"/>
    </row>
    <row r="485" spans="9:9" ht="15.75" customHeight="1" x14ac:dyDescent="0.2">
      <c r="I485" s="31"/>
    </row>
    <row r="486" spans="9:9" ht="15.75" customHeight="1" x14ac:dyDescent="0.2">
      <c r="I486" s="31"/>
    </row>
    <row r="487" spans="9:9" ht="15.75" customHeight="1" x14ac:dyDescent="0.2">
      <c r="I487" s="31"/>
    </row>
    <row r="488" spans="9:9" ht="15.75" customHeight="1" x14ac:dyDescent="0.2">
      <c r="I488" s="31"/>
    </row>
    <row r="489" spans="9:9" ht="15.75" customHeight="1" x14ac:dyDescent="0.2">
      <c r="I489" s="31"/>
    </row>
    <row r="490" spans="9:9" ht="15.75" customHeight="1" x14ac:dyDescent="0.2">
      <c r="I490" s="31"/>
    </row>
    <row r="491" spans="9:9" ht="15.75" customHeight="1" x14ac:dyDescent="0.2">
      <c r="I491" s="31"/>
    </row>
    <row r="492" spans="9:9" ht="15.75" customHeight="1" x14ac:dyDescent="0.2">
      <c r="I492" s="31"/>
    </row>
    <row r="493" spans="9:9" ht="15.75" customHeight="1" x14ac:dyDescent="0.2">
      <c r="I493" s="31"/>
    </row>
    <row r="494" spans="9:9" ht="15.75" customHeight="1" x14ac:dyDescent="0.2">
      <c r="I494" s="31"/>
    </row>
    <row r="495" spans="9:9" ht="15.75" customHeight="1" x14ac:dyDescent="0.2">
      <c r="I495" s="31"/>
    </row>
    <row r="496" spans="9:9" ht="15.75" customHeight="1" x14ac:dyDescent="0.2">
      <c r="I496" s="31"/>
    </row>
    <row r="497" spans="9:9" ht="15.75" customHeight="1" x14ac:dyDescent="0.2">
      <c r="I497" s="31"/>
    </row>
    <row r="498" spans="9:9" ht="15.75" customHeight="1" x14ac:dyDescent="0.2">
      <c r="I498" s="31"/>
    </row>
    <row r="499" spans="9:9" ht="15.75" customHeight="1" x14ac:dyDescent="0.2">
      <c r="I499" s="31"/>
    </row>
    <row r="500" spans="9:9" ht="15.75" customHeight="1" x14ac:dyDescent="0.2">
      <c r="I500" s="31"/>
    </row>
    <row r="501" spans="9:9" ht="15.75" customHeight="1" x14ac:dyDescent="0.2">
      <c r="I501" s="31"/>
    </row>
    <row r="502" spans="9:9" ht="15.75" customHeight="1" x14ac:dyDescent="0.2">
      <c r="I502" s="31"/>
    </row>
    <row r="503" spans="9:9" ht="15.75" customHeight="1" x14ac:dyDescent="0.2">
      <c r="I503" s="31"/>
    </row>
    <row r="504" spans="9:9" ht="15.75" customHeight="1" x14ac:dyDescent="0.2">
      <c r="I504" s="31"/>
    </row>
    <row r="505" spans="9:9" ht="15.75" customHeight="1" x14ac:dyDescent="0.2">
      <c r="I505" s="31"/>
    </row>
    <row r="506" spans="9:9" ht="15.75" customHeight="1" x14ac:dyDescent="0.2">
      <c r="I506" s="31"/>
    </row>
    <row r="507" spans="9:9" ht="15.75" customHeight="1" x14ac:dyDescent="0.2">
      <c r="I507" s="31"/>
    </row>
    <row r="508" spans="9:9" ht="15.75" customHeight="1" x14ac:dyDescent="0.2">
      <c r="I508" s="31"/>
    </row>
    <row r="509" spans="9:9" ht="15.75" customHeight="1" x14ac:dyDescent="0.2">
      <c r="I509" s="31"/>
    </row>
    <row r="510" spans="9:9" ht="15.75" customHeight="1" x14ac:dyDescent="0.2">
      <c r="I510" s="31"/>
    </row>
    <row r="511" spans="9:9" ht="15.75" customHeight="1" x14ac:dyDescent="0.2">
      <c r="I511" s="31"/>
    </row>
    <row r="512" spans="9:9" ht="15.75" customHeight="1" x14ac:dyDescent="0.2">
      <c r="I512" s="31"/>
    </row>
    <row r="513" spans="9:9" ht="15.75" customHeight="1" x14ac:dyDescent="0.2">
      <c r="I513" s="31"/>
    </row>
    <row r="514" spans="9:9" ht="15.75" customHeight="1" x14ac:dyDescent="0.2">
      <c r="I514" s="31"/>
    </row>
    <row r="515" spans="9:9" ht="15.75" customHeight="1" x14ac:dyDescent="0.2">
      <c r="I515" s="31"/>
    </row>
    <row r="516" spans="9:9" ht="15.75" customHeight="1" x14ac:dyDescent="0.2">
      <c r="I516" s="31"/>
    </row>
    <row r="517" spans="9:9" ht="15.75" customHeight="1" x14ac:dyDescent="0.2">
      <c r="I517" s="31"/>
    </row>
    <row r="518" spans="9:9" ht="15.75" customHeight="1" x14ac:dyDescent="0.2">
      <c r="I518" s="31"/>
    </row>
    <row r="519" spans="9:9" ht="15.75" customHeight="1" x14ac:dyDescent="0.2">
      <c r="I519" s="31"/>
    </row>
    <row r="520" spans="9:9" ht="15.75" customHeight="1" x14ac:dyDescent="0.2">
      <c r="I520" s="31"/>
    </row>
    <row r="521" spans="9:9" ht="15.75" customHeight="1" x14ac:dyDescent="0.2">
      <c r="I521" s="31"/>
    </row>
    <row r="522" spans="9:9" ht="15.75" customHeight="1" x14ac:dyDescent="0.2">
      <c r="I522" s="31"/>
    </row>
    <row r="523" spans="9:9" ht="15.75" customHeight="1" x14ac:dyDescent="0.2">
      <c r="I523" s="31"/>
    </row>
    <row r="524" spans="9:9" ht="15.75" customHeight="1" x14ac:dyDescent="0.2">
      <c r="I524" s="31"/>
    </row>
    <row r="525" spans="9:9" ht="15.75" customHeight="1" x14ac:dyDescent="0.2">
      <c r="I525" s="31"/>
    </row>
    <row r="526" spans="9:9" ht="15.75" customHeight="1" x14ac:dyDescent="0.2">
      <c r="I526" s="31"/>
    </row>
    <row r="527" spans="9:9" ht="15.75" customHeight="1" x14ac:dyDescent="0.2">
      <c r="I527" s="31"/>
    </row>
    <row r="528" spans="9:9" ht="15.75" customHeight="1" x14ac:dyDescent="0.2">
      <c r="I528" s="31"/>
    </row>
    <row r="529" spans="9:9" ht="15.75" customHeight="1" x14ac:dyDescent="0.2">
      <c r="I529" s="31"/>
    </row>
    <row r="530" spans="9:9" ht="15.75" customHeight="1" x14ac:dyDescent="0.2">
      <c r="I530" s="31"/>
    </row>
    <row r="531" spans="9:9" ht="15.75" customHeight="1" x14ac:dyDescent="0.2">
      <c r="I531" s="31"/>
    </row>
    <row r="532" spans="9:9" ht="15.75" customHeight="1" x14ac:dyDescent="0.2">
      <c r="I532" s="31"/>
    </row>
    <row r="533" spans="9:9" ht="15.75" customHeight="1" x14ac:dyDescent="0.2">
      <c r="I533" s="31"/>
    </row>
    <row r="534" spans="9:9" ht="15.75" customHeight="1" x14ac:dyDescent="0.2">
      <c r="I534" s="31"/>
    </row>
    <row r="535" spans="9:9" ht="15.75" customHeight="1" x14ac:dyDescent="0.2">
      <c r="I535" s="31"/>
    </row>
    <row r="536" spans="9:9" ht="15.75" customHeight="1" x14ac:dyDescent="0.2">
      <c r="I536" s="31"/>
    </row>
    <row r="537" spans="9:9" ht="15.75" customHeight="1" x14ac:dyDescent="0.2">
      <c r="I537" s="31"/>
    </row>
    <row r="538" spans="9:9" ht="15.75" customHeight="1" x14ac:dyDescent="0.2">
      <c r="I538" s="31"/>
    </row>
    <row r="539" spans="9:9" ht="15.75" customHeight="1" x14ac:dyDescent="0.2">
      <c r="I539" s="31"/>
    </row>
    <row r="540" spans="9:9" ht="15.75" customHeight="1" x14ac:dyDescent="0.2">
      <c r="I540" s="31"/>
    </row>
    <row r="541" spans="9:9" ht="15.75" customHeight="1" x14ac:dyDescent="0.2">
      <c r="I541" s="31"/>
    </row>
    <row r="542" spans="9:9" ht="15.75" customHeight="1" x14ac:dyDescent="0.2">
      <c r="I542" s="31"/>
    </row>
    <row r="543" spans="9:9" ht="15.75" customHeight="1" x14ac:dyDescent="0.2">
      <c r="I543" s="31"/>
    </row>
    <row r="544" spans="9:9" ht="15.75" customHeight="1" x14ac:dyDescent="0.2">
      <c r="I544" s="31"/>
    </row>
    <row r="545" spans="9:9" ht="15.75" customHeight="1" x14ac:dyDescent="0.2">
      <c r="I545" s="31"/>
    </row>
    <row r="546" spans="9:9" ht="15.75" customHeight="1" x14ac:dyDescent="0.2">
      <c r="I546" s="31"/>
    </row>
    <row r="547" spans="9:9" ht="15.75" customHeight="1" x14ac:dyDescent="0.2">
      <c r="I547" s="31"/>
    </row>
    <row r="548" spans="9:9" ht="15.75" customHeight="1" x14ac:dyDescent="0.2">
      <c r="I548" s="31"/>
    </row>
    <row r="549" spans="9:9" ht="15.75" customHeight="1" x14ac:dyDescent="0.2">
      <c r="I549" s="31"/>
    </row>
    <row r="550" spans="9:9" ht="15.75" customHeight="1" x14ac:dyDescent="0.2">
      <c r="I550" s="31"/>
    </row>
    <row r="551" spans="9:9" ht="15.75" customHeight="1" x14ac:dyDescent="0.2">
      <c r="I551" s="31"/>
    </row>
    <row r="552" spans="9:9" ht="15.75" customHeight="1" x14ac:dyDescent="0.2">
      <c r="I552" s="31"/>
    </row>
    <row r="553" spans="9:9" ht="15.75" customHeight="1" x14ac:dyDescent="0.2">
      <c r="I553" s="31"/>
    </row>
    <row r="554" spans="9:9" ht="15.75" customHeight="1" x14ac:dyDescent="0.2">
      <c r="I554" s="31"/>
    </row>
    <row r="555" spans="9:9" ht="15.75" customHeight="1" x14ac:dyDescent="0.2">
      <c r="I555" s="31"/>
    </row>
    <row r="556" spans="9:9" ht="15.75" customHeight="1" x14ac:dyDescent="0.2">
      <c r="I556" s="31"/>
    </row>
    <row r="557" spans="9:9" ht="15.75" customHeight="1" x14ac:dyDescent="0.2">
      <c r="I557" s="31"/>
    </row>
    <row r="558" spans="9:9" ht="15.75" customHeight="1" x14ac:dyDescent="0.2">
      <c r="I558" s="31"/>
    </row>
    <row r="559" spans="9:9" ht="15.75" customHeight="1" x14ac:dyDescent="0.2">
      <c r="I559" s="31"/>
    </row>
    <row r="560" spans="9:9" ht="15.75" customHeight="1" x14ac:dyDescent="0.2">
      <c r="I560" s="31"/>
    </row>
    <row r="561" spans="9:9" ht="15.75" customHeight="1" x14ac:dyDescent="0.2">
      <c r="I561" s="31"/>
    </row>
    <row r="562" spans="9:9" ht="15.75" customHeight="1" x14ac:dyDescent="0.2">
      <c r="I562" s="31"/>
    </row>
    <row r="563" spans="9:9" ht="15.75" customHeight="1" x14ac:dyDescent="0.2">
      <c r="I563" s="31"/>
    </row>
    <row r="564" spans="9:9" ht="15.75" customHeight="1" x14ac:dyDescent="0.2">
      <c r="I564" s="31"/>
    </row>
    <row r="565" spans="9:9" ht="15.75" customHeight="1" x14ac:dyDescent="0.2">
      <c r="I565" s="31"/>
    </row>
    <row r="566" spans="9:9" ht="15.75" customHeight="1" x14ac:dyDescent="0.2">
      <c r="I566" s="31"/>
    </row>
    <row r="567" spans="9:9" ht="15.75" customHeight="1" x14ac:dyDescent="0.2">
      <c r="I567" s="31"/>
    </row>
    <row r="568" spans="9:9" ht="15.75" customHeight="1" x14ac:dyDescent="0.2">
      <c r="I568" s="31"/>
    </row>
    <row r="569" spans="9:9" ht="15.75" customHeight="1" x14ac:dyDescent="0.2">
      <c r="I569" s="31"/>
    </row>
    <row r="570" spans="9:9" ht="15.75" customHeight="1" x14ac:dyDescent="0.2">
      <c r="I570" s="31"/>
    </row>
    <row r="571" spans="9:9" ht="15.75" customHeight="1" x14ac:dyDescent="0.2">
      <c r="I571" s="31"/>
    </row>
    <row r="572" spans="9:9" ht="15.75" customHeight="1" x14ac:dyDescent="0.2">
      <c r="I572" s="31"/>
    </row>
    <row r="573" spans="9:9" ht="15.75" customHeight="1" x14ac:dyDescent="0.2">
      <c r="I573" s="31"/>
    </row>
    <row r="574" spans="9:9" ht="15.75" customHeight="1" x14ac:dyDescent="0.2">
      <c r="I574" s="31"/>
    </row>
    <row r="575" spans="9:9" ht="15.75" customHeight="1" x14ac:dyDescent="0.2">
      <c r="I575" s="31"/>
    </row>
    <row r="576" spans="9:9" ht="15.75" customHeight="1" x14ac:dyDescent="0.2">
      <c r="I576" s="31"/>
    </row>
    <row r="577" spans="9:9" ht="15.75" customHeight="1" x14ac:dyDescent="0.2">
      <c r="I577" s="31"/>
    </row>
    <row r="578" spans="9:9" ht="15.75" customHeight="1" x14ac:dyDescent="0.2">
      <c r="I578" s="31"/>
    </row>
    <row r="579" spans="9:9" ht="15.75" customHeight="1" x14ac:dyDescent="0.2">
      <c r="I579" s="31"/>
    </row>
    <row r="580" spans="9:9" ht="15.75" customHeight="1" x14ac:dyDescent="0.2">
      <c r="I580" s="31"/>
    </row>
    <row r="581" spans="9:9" ht="15.75" customHeight="1" x14ac:dyDescent="0.2">
      <c r="I581" s="31"/>
    </row>
    <row r="582" spans="9:9" ht="15.75" customHeight="1" x14ac:dyDescent="0.2">
      <c r="I582" s="31"/>
    </row>
    <row r="583" spans="9:9" ht="15.75" customHeight="1" x14ac:dyDescent="0.2">
      <c r="I583" s="31"/>
    </row>
    <row r="584" spans="9:9" ht="15.75" customHeight="1" x14ac:dyDescent="0.2">
      <c r="I584" s="31"/>
    </row>
    <row r="585" spans="9:9" ht="15.75" customHeight="1" x14ac:dyDescent="0.2">
      <c r="I585" s="31"/>
    </row>
    <row r="586" spans="9:9" ht="15.75" customHeight="1" x14ac:dyDescent="0.2">
      <c r="I586" s="31"/>
    </row>
    <row r="587" spans="9:9" ht="15.75" customHeight="1" x14ac:dyDescent="0.2">
      <c r="I587" s="31"/>
    </row>
    <row r="588" spans="9:9" ht="15.75" customHeight="1" x14ac:dyDescent="0.2">
      <c r="I588" s="31"/>
    </row>
    <row r="589" spans="9:9" ht="15.75" customHeight="1" x14ac:dyDescent="0.2">
      <c r="I589" s="31"/>
    </row>
    <row r="590" spans="9:9" ht="15.75" customHeight="1" x14ac:dyDescent="0.2">
      <c r="I590" s="31"/>
    </row>
    <row r="591" spans="9:9" ht="15.75" customHeight="1" x14ac:dyDescent="0.2">
      <c r="I591" s="31"/>
    </row>
    <row r="592" spans="9:9" ht="15.75" customHeight="1" x14ac:dyDescent="0.2">
      <c r="I592" s="31"/>
    </row>
    <row r="593" spans="9:9" ht="15.75" customHeight="1" x14ac:dyDescent="0.2">
      <c r="I593" s="31"/>
    </row>
    <row r="594" spans="9:9" ht="15.75" customHeight="1" x14ac:dyDescent="0.2">
      <c r="I594" s="31"/>
    </row>
    <row r="595" spans="9:9" ht="15.75" customHeight="1" x14ac:dyDescent="0.2">
      <c r="I595" s="31"/>
    </row>
    <row r="596" spans="9:9" ht="15.75" customHeight="1" x14ac:dyDescent="0.2">
      <c r="I596" s="31"/>
    </row>
    <row r="597" spans="9:9" ht="15.75" customHeight="1" x14ac:dyDescent="0.2">
      <c r="I597" s="31"/>
    </row>
    <row r="598" spans="9:9" ht="15.75" customHeight="1" x14ac:dyDescent="0.2">
      <c r="I598" s="31"/>
    </row>
    <row r="599" spans="9:9" ht="15.75" customHeight="1" x14ac:dyDescent="0.2">
      <c r="I599" s="31"/>
    </row>
    <row r="600" spans="9:9" ht="15.75" customHeight="1" x14ac:dyDescent="0.2">
      <c r="I600" s="31"/>
    </row>
    <row r="601" spans="9:9" ht="15.75" customHeight="1" x14ac:dyDescent="0.2">
      <c r="I601" s="31"/>
    </row>
    <row r="602" spans="9:9" ht="15.75" customHeight="1" x14ac:dyDescent="0.2">
      <c r="I602" s="31"/>
    </row>
    <row r="603" spans="9:9" ht="15.75" customHeight="1" x14ac:dyDescent="0.2">
      <c r="I603" s="31"/>
    </row>
    <row r="604" spans="9:9" ht="15.75" customHeight="1" x14ac:dyDescent="0.2">
      <c r="I604" s="31"/>
    </row>
    <row r="605" spans="9:9" ht="15.75" customHeight="1" x14ac:dyDescent="0.2">
      <c r="I605" s="31"/>
    </row>
    <row r="606" spans="9:9" ht="15.75" customHeight="1" x14ac:dyDescent="0.2">
      <c r="I606" s="31"/>
    </row>
    <row r="607" spans="9:9" ht="15.75" customHeight="1" x14ac:dyDescent="0.2">
      <c r="I607" s="31"/>
    </row>
    <row r="608" spans="9:9" ht="15.75" customHeight="1" x14ac:dyDescent="0.2">
      <c r="I608" s="31"/>
    </row>
    <row r="609" spans="9:9" ht="15.75" customHeight="1" x14ac:dyDescent="0.2">
      <c r="I609" s="31"/>
    </row>
    <row r="610" spans="9:9" ht="15.75" customHeight="1" x14ac:dyDescent="0.2">
      <c r="I610" s="31"/>
    </row>
    <row r="611" spans="9:9" ht="15.75" customHeight="1" x14ac:dyDescent="0.2">
      <c r="I611" s="31"/>
    </row>
    <row r="612" spans="9:9" ht="15.75" customHeight="1" x14ac:dyDescent="0.2">
      <c r="I612" s="31"/>
    </row>
    <row r="613" spans="9:9" ht="15.75" customHeight="1" x14ac:dyDescent="0.2">
      <c r="I613" s="31"/>
    </row>
    <row r="614" spans="9:9" ht="15.75" customHeight="1" x14ac:dyDescent="0.2">
      <c r="I614" s="31"/>
    </row>
    <row r="615" spans="9:9" ht="15.75" customHeight="1" x14ac:dyDescent="0.2">
      <c r="I615" s="31"/>
    </row>
    <row r="616" spans="9:9" ht="15.75" customHeight="1" x14ac:dyDescent="0.2">
      <c r="I616" s="31"/>
    </row>
    <row r="617" spans="9:9" ht="15.75" customHeight="1" x14ac:dyDescent="0.2">
      <c r="I617" s="31"/>
    </row>
    <row r="618" spans="9:9" ht="15.75" customHeight="1" x14ac:dyDescent="0.2">
      <c r="I618" s="31"/>
    </row>
    <row r="619" spans="9:9" ht="15.75" customHeight="1" x14ac:dyDescent="0.2">
      <c r="I619" s="31"/>
    </row>
    <row r="620" spans="9:9" ht="15.75" customHeight="1" x14ac:dyDescent="0.2">
      <c r="I620" s="31"/>
    </row>
    <row r="621" spans="9:9" ht="15.75" customHeight="1" x14ac:dyDescent="0.2">
      <c r="I621" s="31"/>
    </row>
    <row r="622" spans="9:9" ht="15.75" customHeight="1" x14ac:dyDescent="0.2">
      <c r="I622" s="31"/>
    </row>
    <row r="623" spans="9:9" ht="15.75" customHeight="1" x14ac:dyDescent="0.2">
      <c r="I623" s="31"/>
    </row>
    <row r="624" spans="9:9" ht="15.75" customHeight="1" x14ac:dyDescent="0.2">
      <c r="I624" s="31"/>
    </row>
    <row r="625" spans="9:9" ht="15.75" customHeight="1" x14ac:dyDescent="0.2">
      <c r="I625" s="31"/>
    </row>
    <row r="626" spans="9:9" ht="15.75" customHeight="1" x14ac:dyDescent="0.2">
      <c r="I626" s="31"/>
    </row>
    <row r="627" spans="9:9" ht="15.75" customHeight="1" x14ac:dyDescent="0.2">
      <c r="I627" s="31"/>
    </row>
    <row r="628" spans="9:9" ht="15.75" customHeight="1" x14ac:dyDescent="0.2">
      <c r="I628" s="31"/>
    </row>
    <row r="629" spans="9:9" ht="15.75" customHeight="1" x14ac:dyDescent="0.2">
      <c r="I629" s="31"/>
    </row>
    <row r="630" spans="9:9" ht="15.75" customHeight="1" x14ac:dyDescent="0.2">
      <c r="I630" s="31"/>
    </row>
    <row r="631" spans="9:9" ht="15.75" customHeight="1" x14ac:dyDescent="0.2">
      <c r="I631" s="31"/>
    </row>
    <row r="632" spans="9:9" ht="15.75" customHeight="1" x14ac:dyDescent="0.2">
      <c r="I632" s="31"/>
    </row>
    <row r="633" spans="9:9" ht="15.75" customHeight="1" x14ac:dyDescent="0.2">
      <c r="I633" s="31"/>
    </row>
    <row r="634" spans="9:9" ht="15.75" customHeight="1" x14ac:dyDescent="0.2">
      <c r="I634" s="31"/>
    </row>
    <row r="635" spans="9:9" ht="15.75" customHeight="1" x14ac:dyDescent="0.2">
      <c r="I635" s="31"/>
    </row>
    <row r="636" spans="9:9" ht="15.75" customHeight="1" x14ac:dyDescent="0.2">
      <c r="I636" s="31"/>
    </row>
    <row r="637" spans="9:9" ht="15.75" customHeight="1" x14ac:dyDescent="0.2">
      <c r="I637" s="31"/>
    </row>
    <row r="638" spans="9:9" ht="15.75" customHeight="1" x14ac:dyDescent="0.2">
      <c r="I638" s="31"/>
    </row>
    <row r="639" spans="9:9" ht="15.75" customHeight="1" x14ac:dyDescent="0.2">
      <c r="I639" s="31"/>
    </row>
    <row r="640" spans="9:9" ht="15.75" customHeight="1" x14ac:dyDescent="0.2">
      <c r="I640" s="31"/>
    </row>
    <row r="641" spans="9:9" ht="15.75" customHeight="1" x14ac:dyDescent="0.2">
      <c r="I641" s="31"/>
    </row>
    <row r="642" spans="9:9" ht="15.75" customHeight="1" x14ac:dyDescent="0.2">
      <c r="I642" s="31"/>
    </row>
    <row r="643" spans="9:9" ht="15.75" customHeight="1" x14ac:dyDescent="0.2">
      <c r="I643" s="31"/>
    </row>
    <row r="644" spans="9:9" ht="15.75" customHeight="1" x14ac:dyDescent="0.2">
      <c r="I644" s="31"/>
    </row>
    <row r="645" spans="9:9" ht="15.75" customHeight="1" x14ac:dyDescent="0.2">
      <c r="I645" s="31"/>
    </row>
    <row r="646" spans="9:9" ht="15.75" customHeight="1" x14ac:dyDescent="0.2">
      <c r="I646" s="31"/>
    </row>
    <row r="647" spans="9:9" ht="15.75" customHeight="1" x14ac:dyDescent="0.2">
      <c r="I647" s="31"/>
    </row>
    <row r="648" spans="9:9" ht="15.75" customHeight="1" x14ac:dyDescent="0.2">
      <c r="I648" s="31"/>
    </row>
    <row r="649" spans="9:9" ht="15.75" customHeight="1" x14ac:dyDescent="0.2">
      <c r="I649" s="31"/>
    </row>
    <row r="650" spans="9:9" ht="15.75" customHeight="1" x14ac:dyDescent="0.2">
      <c r="I650" s="31"/>
    </row>
    <row r="651" spans="9:9" ht="15.75" customHeight="1" x14ac:dyDescent="0.2">
      <c r="I651" s="31"/>
    </row>
    <row r="652" spans="9:9" ht="15.75" customHeight="1" x14ac:dyDescent="0.2">
      <c r="I652" s="31"/>
    </row>
    <row r="653" spans="9:9" ht="15.75" customHeight="1" x14ac:dyDescent="0.2">
      <c r="I653" s="31"/>
    </row>
    <row r="654" spans="9:9" ht="15.75" customHeight="1" x14ac:dyDescent="0.2">
      <c r="I654" s="31"/>
    </row>
    <row r="655" spans="9:9" ht="15.75" customHeight="1" x14ac:dyDescent="0.2">
      <c r="I655" s="31"/>
    </row>
    <row r="656" spans="9:9" ht="15.75" customHeight="1" x14ac:dyDescent="0.2">
      <c r="I656" s="31"/>
    </row>
    <row r="657" spans="9:9" ht="15.75" customHeight="1" x14ac:dyDescent="0.2">
      <c r="I657" s="31"/>
    </row>
    <row r="658" spans="9:9" ht="15.75" customHeight="1" x14ac:dyDescent="0.2">
      <c r="I658" s="31"/>
    </row>
    <row r="659" spans="9:9" ht="15.75" customHeight="1" x14ac:dyDescent="0.2">
      <c r="I659" s="31"/>
    </row>
    <row r="660" spans="9:9" ht="15.75" customHeight="1" x14ac:dyDescent="0.2">
      <c r="I660" s="31"/>
    </row>
    <row r="661" spans="9:9" ht="15.75" customHeight="1" x14ac:dyDescent="0.2">
      <c r="I661" s="31"/>
    </row>
    <row r="662" spans="9:9" ht="15.75" customHeight="1" x14ac:dyDescent="0.2">
      <c r="I662" s="31"/>
    </row>
    <row r="663" spans="9:9" ht="15.75" customHeight="1" x14ac:dyDescent="0.2">
      <c r="I663" s="31"/>
    </row>
    <row r="664" spans="9:9" ht="15.75" customHeight="1" x14ac:dyDescent="0.2">
      <c r="I664" s="31"/>
    </row>
    <row r="665" spans="9:9" ht="15.75" customHeight="1" x14ac:dyDescent="0.2">
      <c r="I665" s="31"/>
    </row>
    <row r="666" spans="9:9" ht="15.75" customHeight="1" x14ac:dyDescent="0.2">
      <c r="I666" s="31"/>
    </row>
    <row r="667" spans="9:9" ht="15.75" customHeight="1" x14ac:dyDescent="0.2">
      <c r="I667" s="31"/>
    </row>
    <row r="668" spans="9:9" ht="15.75" customHeight="1" x14ac:dyDescent="0.2">
      <c r="I668" s="31"/>
    </row>
    <row r="669" spans="9:9" ht="15.75" customHeight="1" x14ac:dyDescent="0.2">
      <c r="I669" s="31"/>
    </row>
    <row r="670" spans="9:9" ht="15.75" customHeight="1" x14ac:dyDescent="0.2">
      <c r="I670" s="31"/>
    </row>
    <row r="671" spans="9:9" ht="15.75" customHeight="1" x14ac:dyDescent="0.2">
      <c r="I671" s="31"/>
    </row>
    <row r="672" spans="9:9" ht="15.75" customHeight="1" x14ac:dyDescent="0.2">
      <c r="I672" s="31"/>
    </row>
    <row r="673" spans="9:9" ht="15.75" customHeight="1" x14ac:dyDescent="0.2">
      <c r="I673" s="31"/>
    </row>
    <row r="674" spans="9:9" ht="15.75" customHeight="1" x14ac:dyDescent="0.2">
      <c r="I674" s="31"/>
    </row>
    <row r="675" spans="9:9" ht="15.75" customHeight="1" x14ac:dyDescent="0.2">
      <c r="I675" s="31"/>
    </row>
    <row r="676" spans="9:9" ht="15.75" customHeight="1" x14ac:dyDescent="0.2">
      <c r="I676" s="31"/>
    </row>
    <row r="677" spans="9:9" ht="15.75" customHeight="1" x14ac:dyDescent="0.2">
      <c r="I677" s="31"/>
    </row>
    <row r="678" spans="9:9" ht="15.75" customHeight="1" x14ac:dyDescent="0.2">
      <c r="I678" s="31"/>
    </row>
    <row r="679" spans="9:9" ht="15.75" customHeight="1" x14ac:dyDescent="0.2">
      <c r="I679" s="31"/>
    </row>
    <row r="680" spans="9:9" ht="15.75" customHeight="1" x14ac:dyDescent="0.2">
      <c r="I680" s="31"/>
    </row>
    <row r="681" spans="9:9" ht="15.75" customHeight="1" x14ac:dyDescent="0.2">
      <c r="I681" s="31"/>
    </row>
    <row r="682" spans="9:9" ht="15.75" customHeight="1" x14ac:dyDescent="0.2">
      <c r="I682" s="31"/>
    </row>
    <row r="683" spans="9:9" ht="15.75" customHeight="1" x14ac:dyDescent="0.2">
      <c r="I683" s="31"/>
    </row>
    <row r="684" spans="9:9" ht="15.75" customHeight="1" x14ac:dyDescent="0.2">
      <c r="I684" s="31"/>
    </row>
    <row r="685" spans="9:9" ht="15.75" customHeight="1" x14ac:dyDescent="0.2">
      <c r="I685" s="31"/>
    </row>
    <row r="686" spans="9:9" ht="15.75" customHeight="1" x14ac:dyDescent="0.2">
      <c r="I686" s="31"/>
    </row>
    <row r="687" spans="9:9" ht="15.75" customHeight="1" x14ac:dyDescent="0.2">
      <c r="I687" s="31"/>
    </row>
    <row r="688" spans="9:9" ht="15.75" customHeight="1" x14ac:dyDescent="0.2">
      <c r="I688" s="31"/>
    </row>
    <row r="689" spans="9:9" ht="15.75" customHeight="1" x14ac:dyDescent="0.2">
      <c r="I689" s="31"/>
    </row>
    <row r="690" spans="9:9" ht="15.75" customHeight="1" x14ac:dyDescent="0.2">
      <c r="I690" s="31"/>
    </row>
    <row r="691" spans="9:9" ht="15.75" customHeight="1" x14ac:dyDescent="0.2">
      <c r="I691" s="31"/>
    </row>
    <row r="692" spans="9:9" ht="15.75" customHeight="1" x14ac:dyDescent="0.2">
      <c r="I692" s="31"/>
    </row>
    <row r="693" spans="9:9" ht="15.75" customHeight="1" x14ac:dyDescent="0.2">
      <c r="I693" s="31"/>
    </row>
    <row r="694" spans="9:9" ht="15.75" customHeight="1" x14ac:dyDescent="0.2">
      <c r="I694" s="31"/>
    </row>
    <row r="695" spans="9:9" ht="15.75" customHeight="1" x14ac:dyDescent="0.2">
      <c r="I695" s="31"/>
    </row>
    <row r="696" spans="9:9" ht="15.75" customHeight="1" x14ac:dyDescent="0.2">
      <c r="I696" s="31"/>
    </row>
    <row r="697" spans="9:9" ht="15.75" customHeight="1" x14ac:dyDescent="0.2">
      <c r="I697" s="31"/>
    </row>
    <row r="698" spans="9:9" ht="15.75" customHeight="1" x14ac:dyDescent="0.2">
      <c r="I698" s="31"/>
    </row>
    <row r="699" spans="9:9" ht="15.75" customHeight="1" x14ac:dyDescent="0.2">
      <c r="I699" s="31"/>
    </row>
    <row r="700" spans="9:9" ht="15.75" customHeight="1" x14ac:dyDescent="0.2">
      <c r="I700" s="31"/>
    </row>
    <row r="701" spans="9:9" ht="15.75" customHeight="1" x14ac:dyDescent="0.2">
      <c r="I701" s="31"/>
    </row>
    <row r="702" spans="9:9" ht="15.75" customHeight="1" x14ac:dyDescent="0.2">
      <c r="I702" s="31"/>
    </row>
    <row r="703" spans="9:9" ht="15.75" customHeight="1" x14ac:dyDescent="0.2">
      <c r="I703" s="31"/>
    </row>
    <row r="704" spans="9:9" ht="15.75" customHeight="1" x14ac:dyDescent="0.2">
      <c r="I704" s="31"/>
    </row>
    <row r="705" spans="9:9" ht="15.75" customHeight="1" x14ac:dyDescent="0.2">
      <c r="I705" s="31"/>
    </row>
    <row r="706" spans="9:9" ht="15.75" customHeight="1" x14ac:dyDescent="0.2">
      <c r="I706" s="31"/>
    </row>
    <row r="707" spans="9:9" ht="15.75" customHeight="1" x14ac:dyDescent="0.2">
      <c r="I707" s="31"/>
    </row>
    <row r="708" spans="9:9" ht="15.75" customHeight="1" x14ac:dyDescent="0.2">
      <c r="I708" s="31"/>
    </row>
    <row r="709" spans="9:9" ht="15.75" customHeight="1" x14ac:dyDescent="0.2">
      <c r="I709" s="31"/>
    </row>
    <row r="710" spans="9:9" ht="15.75" customHeight="1" x14ac:dyDescent="0.2">
      <c r="I710" s="31"/>
    </row>
    <row r="711" spans="9:9" ht="15.75" customHeight="1" x14ac:dyDescent="0.2">
      <c r="I711" s="31"/>
    </row>
    <row r="712" spans="9:9" ht="15.75" customHeight="1" x14ac:dyDescent="0.2">
      <c r="I712" s="31"/>
    </row>
    <row r="713" spans="9:9" ht="15.75" customHeight="1" x14ac:dyDescent="0.2">
      <c r="I713" s="31"/>
    </row>
    <row r="714" spans="9:9" ht="15.75" customHeight="1" x14ac:dyDescent="0.2">
      <c r="I714" s="31"/>
    </row>
    <row r="715" spans="9:9" ht="15.75" customHeight="1" x14ac:dyDescent="0.2">
      <c r="I715" s="31"/>
    </row>
    <row r="716" spans="9:9" ht="15.75" customHeight="1" x14ac:dyDescent="0.2">
      <c r="I716" s="31"/>
    </row>
    <row r="717" spans="9:9" ht="15.75" customHeight="1" x14ac:dyDescent="0.2">
      <c r="I717" s="31"/>
    </row>
    <row r="718" spans="9:9" ht="15.75" customHeight="1" x14ac:dyDescent="0.2">
      <c r="I718" s="31"/>
    </row>
    <row r="719" spans="9:9" ht="15.75" customHeight="1" x14ac:dyDescent="0.2">
      <c r="I719" s="31"/>
    </row>
    <row r="720" spans="9:9" ht="15.75" customHeight="1" x14ac:dyDescent="0.2">
      <c r="I720" s="31"/>
    </row>
    <row r="721" spans="9:9" ht="15.75" customHeight="1" x14ac:dyDescent="0.2">
      <c r="I721" s="31"/>
    </row>
    <row r="722" spans="9:9" ht="15.75" customHeight="1" x14ac:dyDescent="0.2">
      <c r="I722" s="31"/>
    </row>
    <row r="723" spans="9:9" ht="15.75" customHeight="1" x14ac:dyDescent="0.2">
      <c r="I723" s="31"/>
    </row>
    <row r="724" spans="9:9" ht="15.75" customHeight="1" x14ac:dyDescent="0.2">
      <c r="I724" s="31"/>
    </row>
    <row r="725" spans="9:9" ht="15.75" customHeight="1" x14ac:dyDescent="0.2">
      <c r="I725" s="31"/>
    </row>
    <row r="726" spans="9:9" ht="15.75" customHeight="1" x14ac:dyDescent="0.2">
      <c r="I726" s="31"/>
    </row>
    <row r="727" spans="9:9" ht="15.75" customHeight="1" x14ac:dyDescent="0.2">
      <c r="I727" s="31"/>
    </row>
    <row r="728" spans="9:9" ht="15.75" customHeight="1" x14ac:dyDescent="0.2">
      <c r="I728" s="31"/>
    </row>
    <row r="729" spans="9:9" ht="15.75" customHeight="1" x14ac:dyDescent="0.2">
      <c r="I729" s="31"/>
    </row>
    <row r="730" spans="9:9" ht="15.75" customHeight="1" x14ac:dyDescent="0.2">
      <c r="I730" s="31"/>
    </row>
    <row r="731" spans="9:9" ht="15.75" customHeight="1" x14ac:dyDescent="0.2">
      <c r="I731" s="31"/>
    </row>
    <row r="732" spans="9:9" ht="15.75" customHeight="1" x14ac:dyDescent="0.2">
      <c r="I732" s="31"/>
    </row>
    <row r="733" spans="9:9" ht="15.75" customHeight="1" x14ac:dyDescent="0.2">
      <c r="I733" s="31"/>
    </row>
    <row r="734" spans="9:9" ht="15.75" customHeight="1" x14ac:dyDescent="0.2">
      <c r="I734" s="31"/>
    </row>
    <row r="735" spans="9:9" ht="15.75" customHeight="1" x14ac:dyDescent="0.2">
      <c r="I735" s="31"/>
    </row>
    <row r="736" spans="9:9" ht="15.75" customHeight="1" x14ac:dyDescent="0.2">
      <c r="I736" s="31"/>
    </row>
    <row r="737" spans="9:9" ht="15.75" customHeight="1" x14ac:dyDescent="0.2">
      <c r="I737" s="31"/>
    </row>
    <row r="738" spans="9:9" ht="15.75" customHeight="1" x14ac:dyDescent="0.2">
      <c r="I738" s="31"/>
    </row>
    <row r="739" spans="9:9" ht="15.75" customHeight="1" x14ac:dyDescent="0.2">
      <c r="I739" s="31"/>
    </row>
    <row r="740" spans="9:9" ht="15.75" customHeight="1" x14ac:dyDescent="0.2">
      <c r="I740" s="31"/>
    </row>
    <row r="741" spans="9:9" ht="15.75" customHeight="1" x14ac:dyDescent="0.2">
      <c r="I741" s="31"/>
    </row>
    <row r="742" spans="9:9" ht="15.75" customHeight="1" x14ac:dyDescent="0.2">
      <c r="I742" s="31"/>
    </row>
    <row r="743" spans="9:9" ht="15.75" customHeight="1" x14ac:dyDescent="0.2">
      <c r="I743" s="31"/>
    </row>
    <row r="744" spans="9:9" ht="15.75" customHeight="1" x14ac:dyDescent="0.2">
      <c r="I744" s="31"/>
    </row>
    <row r="745" spans="9:9" ht="15.75" customHeight="1" x14ac:dyDescent="0.2">
      <c r="I745" s="31"/>
    </row>
    <row r="746" spans="9:9" ht="15.75" customHeight="1" x14ac:dyDescent="0.2">
      <c r="I746" s="31"/>
    </row>
    <row r="747" spans="9:9" ht="15.75" customHeight="1" x14ac:dyDescent="0.2">
      <c r="I747" s="31"/>
    </row>
    <row r="748" spans="9:9" ht="15.75" customHeight="1" x14ac:dyDescent="0.2">
      <c r="I748" s="31"/>
    </row>
    <row r="749" spans="9:9" ht="15.75" customHeight="1" x14ac:dyDescent="0.2">
      <c r="I749" s="31"/>
    </row>
    <row r="750" spans="9:9" ht="15.75" customHeight="1" x14ac:dyDescent="0.2">
      <c r="I750" s="31"/>
    </row>
    <row r="751" spans="9:9" ht="15.75" customHeight="1" x14ac:dyDescent="0.2">
      <c r="I751" s="31"/>
    </row>
    <row r="752" spans="9:9" ht="15.75" customHeight="1" x14ac:dyDescent="0.2">
      <c r="I752" s="31"/>
    </row>
    <row r="753" spans="9:9" ht="15.75" customHeight="1" x14ac:dyDescent="0.2">
      <c r="I753" s="31"/>
    </row>
    <row r="754" spans="9:9" ht="15.75" customHeight="1" x14ac:dyDescent="0.2">
      <c r="I754" s="31"/>
    </row>
    <row r="755" spans="9:9" ht="15.75" customHeight="1" x14ac:dyDescent="0.2">
      <c r="I755" s="31"/>
    </row>
    <row r="756" spans="9:9" ht="15.75" customHeight="1" x14ac:dyDescent="0.2">
      <c r="I756" s="31"/>
    </row>
    <row r="757" spans="9:9" ht="15.75" customHeight="1" x14ac:dyDescent="0.2">
      <c r="I757" s="31"/>
    </row>
    <row r="758" spans="9:9" ht="15.75" customHeight="1" x14ac:dyDescent="0.2">
      <c r="I758" s="31"/>
    </row>
    <row r="759" spans="9:9" ht="15.75" customHeight="1" x14ac:dyDescent="0.2">
      <c r="I759" s="31"/>
    </row>
    <row r="760" spans="9:9" ht="15.75" customHeight="1" x14ac:dyDescent="0.2">
      <c r="I760" s="31"/>
    </row>
    <row r="761" spans="9:9" ht="15.75" customHeight="1" x14ac:dyDescent="0.2">
      <c r="I761" s="31"/>
    </row>
    <row r="762" spans="9:9" ht="15.75" customHeight="1" x14ac:dyDescent="0.2">
      <c r="I762" s="31"/>
    </row>
    <row r="763" spans="9:9" ht="15.75" customHeight="1" x14ac:dyDescent="0.2">
      <c r="I763" s="31"/>
    </row>
    <row r="764" spans="9:9" ht="15.75" customHeight="1" x14ac:dyDescent="0.2">
      <c r="I764" s="31"/>
    </row>
    <row r="765" spans="9:9" ht="15.75" customHeight="1" x14ac:dyDescent="0.2">
      <c r="I765" s="31"/>
    </row>
    <row r="766" spans="9:9" ht="15.75" customHeight="1" x14ac:dyDescent="0.2">
      <c r="I766" s="31"/>
    </row>
    <row r="767" spans="9:9" ht="15.75" customHeight="1" x14ac:dyDescent="0.2">
      <c r="I767" s="31"/>
    </row>
    <row r="768" spans="9:9" ht="15.75" customHeight="1" x14ac:dyDescent="0.2">
      <c r="I768" s="31"/>
    </row>
    <row r="769" spans="9:9" ht="15.75" customHeight="1" x14ac:dyDescent="0.2">
      <c r="I769" s="31"/>
    </row>
    <row r="770" spans="9:9" ht="15.75" customHeight="1" x14ac:dyDescent="0.2">
      <c r="I770" s="31"/>
    </row>
    <row r="771" spans="9:9" ht="15.75" customHeight="1" x14ac:dyDescent="0.2">
      <c r="I771" s="31"/>
    </row>
    <row r="772" spans="9:9" ht="15.75" customHeight="1" x14ac:dyDescent="0.2">
      <c r="I772" s="31"/>
    </row>
    <row r="773" spans="9:9" ht="15.75" customHeight="1" x14ac:dyDescent="0.2">
      <c r="I773" s="31"/>
    </row>
    <row r="774" spans="9:9" ht="15.75" customHeight="1" x14ac:dyDescent="0.2">
      <c r="I774" s="31"/>
    </row>
    <row r="775" spans="9:9" ht="15.75" customHeight="1" x14ac:dyDescent="0.2">
      <c r="I775" s="31"/>
    </row>
    <row r="776" spans="9:9" ht="15.75" customHeight="1" x14ac:dyDescent="0.2">
      <c r="I776" s="31"/>
    </row>
    <row r="777" spans="9:9" ht="15.75" customHeight="1" x14ac:dyDescent="0.2">
      <c r="I777" s="31"/>
    </row>
    <row r="778" spans="9:9" ht="15.75" customHeight="1" x14ac:dyDescent="0.2">
      <c r="I778" s="31"/>
    </row>
    <row r="779" spans="9:9" ht="15.75" customHeight="1" x14ac:dyDescent="0.2">
      <c r="I779" s="31"/>
    </row>
    <row r="780" spans="9:9" ht="15.75" customHeight="1" x14ac:dyDescent="0.2">
      <c r="I780" s="31"/>
    </row>
    <row r="781" spans="9:9" ht="15.75" customHeight="1" x14ac:dyDescent="0.2">
      <c r="I781" s="31"/>
    </row>
    <row r="782" spans="9:9" ht="15.75" customHeight="1" x14ac:dyDescent="0.2">
      <c r="I782" s="31"/>
    </row>
    <row r="783" spans="9:9" ht="15.75" customHeight="1" x14ac:dyDescent="0.2">
      <c r="I783" s="31"/>
    </row>
    <row r="784" spans="9:9" ht="15.75" customHeight="1" x14ac:dyDescent="0.2">
      <c r="I784" s="31"/>
    </row>
    <row r="785" spans="9:9" ht="15.75" customHeight="1" x14ac:dyDescent="0.2">
      <c r="I785" s="31"/>
    </row>
    <row r="786" spans="9:9" ht="15.75" customHeight="1" x14ac:dyDescent="0.2">
      <c r="I786" s="31"/>
    </row>
    <row r="787" spans="9:9" ht="15.75" customHeight="1" x14ac:dyDescent="0.2">
      <c r="I787" s="31"/>
    </row>
    <row r="788" spans="9:9" ht="15.75" customHeight="1" x14ac:dyDescent="0.2">
      <c r="I788" s="31"/>
    </row>
    <row r="789" spans="9:9" ht="15.75" customHeight="1" x14ac:dyDescent="0.2">
      <c r="I789" s="31"/>
    </row>
    <row r="790" spans="9:9" ht="15.75" customHeight="1" x14ac:dyDescent="0.2">
      <c r="I790" s="31"/>
    </row>
    <row r="791" spans="9:9" ht="15.75" customHeight="1" x14ac:dyDescent="0.2">
      <c r="I791" s="31"/>
    </row>
    <row r="792" spans="9:9" ht="15.75" customHeight="1" x14ac:dyDescent="0.2">
      <c r="I792" s="31"/>
    </row>
    <row r="793" spans="9:9" ht="15.75" customHeight="1" x14ac:dyDescent="0.2">
      <c r="I793" s="31"/>
    </row>
    <row r="794" spans="9:9" ht="15.75" customHeight="1" x14ac:dyDescent="0.2">
      <c r="I794" s="31"/>
    </row>
    <row r="795" spans="9:9" ht="15.75" customHeight="1" x14ac:dyDescent="0.2">
      <c r="I795" s="31"/>
    </row>
    <row r="796" spans="9:9" ht="15.75" customHeight="1" x14ac:dyDescent="0.2">
      <c r="I796" s="31"/>
    </row>
    <row r="797" spans="9:9" ht="15.75" customHeight="1" x14ac:dyDescent="0.2">
      <c r="I797" s="31"/>
    </row>
    <row r="798" spans="9:9" ht="15.75" customHeight="1" x14ac:dyDescent="0.2">
      <c r="I798" s="31"/>
    </row>
    <row r="799" spans="9:9" ht="15.75" customHeight="1" x14ac:dyDescent="0.2">
      <c r="I799" s="31"/>
    </row>
    <row r="800" spans="9:9" ht="15.75" customHeight="1" x14ac:dyDescent="0.2">
      <c r="I800" s="31"/>
    </row>
    <row r="801" spans="9:9" ht="15.75" customHeight="1" x14ac:dyDescent="0.2">
      <c r="I801" s="31"/>
    </row>
    <row r="802" spans="9:9" ht="15.75" customHeight="1" x14ac:dyDescent="0.2">
      <c r="I802" s="31"/>
    </row>
    <row r="803" spans="9:9" ht="15.75" customHeight="1" x14ac:dyDescent="0.2">
      <c r="I803" s="31"/>
    </row>
    <row r="804" spans="9:9" ht="15.75" customHeight="1" x14ac:dyDescent="0.2">
      <c r="I804" s="31"/>
    </row>
    <row r="805" spans="9:9" ht="15.75" customHeight="1" x14ac:dyDescent="0.2">
      <c r="I805" s="31"/>
    </row>
    <row r="806" spans="9:9" ht="15.75" customHeight="1" x14ac:dyDescent="0.2">
      <c r="I806" s="31"/>
    </row>
    <row r="807" spans="9:9" ht="15.75" customHeight="1" x14ac:dyDescent="0.2">
      <c r="I807" s="31"/>
    </row>
    <row r="808" spans="9:9" ht="15.75" customHeight="1" x14ac:dyDescent="0.2">
      <c r="I808" s="31"/>
    </row>
    <row r="809" spans="9:9" ht="15.75" customHeight="1" x14ac:dyDescent="0.2">
      <c r="I809" s="31"/>
    </row>
    <row r="810" spans="9:9" ht="15.75" customHeight="1" x14ac:dyDescent="0.2">
      <c r="I810" s="31"/>
    </row>
    <row r="811" spans="9:9" ht="15.75" customHeight="1" x14ac:dyDescent="0.2">
      <c r="I811" s="31"/>
    </row>
    <row r="812" spans="9:9" ht="15.75" customHeight="1" x14ac:dyDescent="0.2">
      <c r="I812" s="31"/>
    </row>
    <row r="813" spans="9:9" ht="15.75" customHeight="1" x14ac:dyDescent="0.2">
      <c r="I813" s="31"/>
    </row>
    <row r="814" spans="9:9" ht="15.75" customHeight="1" x14ac:dyDescent="0.2">
      <c r="I814" s="31"/>
    </row>
    <row r="815" spans="9:9" ht="15.75" customHeight="1" x14ac:dyDescent="0.2">
      <c r="I815" s="31"/>
    </row>
    <row r="816" spans="9:9" ht="15.75" customHeight="1" x14ac:dyDescent="0.2">
      <c r="I816" s="31"/>
    </row>
    <row r="817" spans="9:9" ht="15.75" customHeight="1" x14ac:dyDescent="0.2">
      <c r="I817" s="31"/>
    </row>
    <row r="818" spans="9:9" ht="15.75" customHeight="1" x14ac:dyDescent="0.2">
      <c r="I818" s="31"/>
    </row>
    <row r="819" spans="9:9" ht="15.75" customHeight="1" x14ac:dyDescent="0.2">
      <c r="I819" s="31"/>
    </row>
    <row r="820" spans="9:9" ht="15.75" customHeight="1" x14ac:dyDescent="0.2">
      <c r="I820" s="31"/>
    </row>
    <row r="821" spans="9:9" ht="15.75" customHeight="1" x14ac:dyDescent="0.2">
      <c r="I821" s="31"/>
    </row>
    <row r="822" spans="9:9" ht="15.75" customHeight="1" x14ac:dyDescent="0.2">
      <c r="I822" s="31"/>
    </row>
    <row r="823" spans="9:9" ht="15.75" customHeight="1" x14ac:dyDescent="0.2">
      <c r="I823" s="31"/>
    </row>
    <row r="824" spans="9:9" ht="15.75" customHeight="1" x14ac:dyDescent="0.2">
      <c r="I824" s="31"/>
    </row>
    <row r="825" spans="9:9" ht="15.75" customHeight="1" x14ac:dyDescent="0.2">
      <c r="I825" s="31"/>
    </row>
    <row r="826" spans="9:9" ht="15.75" customHeight="1" x14ac:dyDescent="0.2">
      <c r="I826" s="31"/>
    </row>
    <row r="827" spans="9:9" ht="15.75" customHeight="1" x14ac:dyDescent="0.2">
      <c r="I827" s="31"/>
    </row>
    <row r="828" spans="9:9" ht="15.75" customHeight="1" x14ac:dyDescent="0.2">
      <c r="I828" s="31"/>
    </row>
    <row r="829" spans="9:9" ht="15.75" customHeight="1" x14ac:dyDescent="0.2">
      <c r="I829" s="31"/>
    </row>
    <row r="830" spans="9:9" ht="15.75" customHeight="1" x14ac:dyDescent="0.2">
      <c r="I830" s="31"/>
    </row>
    <row r="831" spans="9:9" ht="15.75" customHeight="1" x14ac:dyDescent="0.2">
      <c r="I831" s="31"/>
    </row>
    <row r="832" spans="9:9" ht="15.75" customHeight="1" x14ac:dyDescent="0.2">
      <c r="I832" s="31"/>
    </row>
    <row r="833" spans="9:9" ht="15.75" customHeight="1" x14ac:dyDescent="0.2">
      <c r="I833" s="31"/>
    </row>
    <row r="834" spans="9:9" ht="15.75" customHeight="1" x14ac:dyDescent="0.2">
      <c r="I834" s="31"/>
    </row>
    <row r="835" spans="9:9" ht="15.75" customHeight="1" x14ac:dyDescent="0.2">
      <c r="I835" s="31"/>
    </row>
    <row r="836" spans="9:9" ht="15.75" customHeight="1" x14ac:dyDescent="0.2">
      <c r="I836" s="31"/>
    </row>
    <row r="837" spans="9:9" ht="15.75" customHeight="1" x14ac:dyDescent="0.2">
      <c r="I837" s="31"/>
    </row>
    <row r="838" spans="9:9" ht="15.75" customHeight="1" x14ac:dyDescent="0.2">
      <c r="I838" s="31"/>
    </row>
    <row r="839" spans="9:9" ht="15.75" customHeight="1" x14ac:dyDescent="0.2">
      <c r="I839" s="31"/>
    </row>
    <row r="840" spans="9:9" ht="15.75" customHeight="1" x14ac:dyDescent="0.2">
      <c r="I840" s="31"/>
    </row>
    <row r="841" spans="9:9" ht="15.75" customHeight="1" x14ac:dyDescent="0.2">
      <c r="I841" s="31"/>
    </row>
    <row r="842" spans="9:9" ht="15.75" customHeight="1" x14ac:dyDescent="0.2">
      <c r="I842" s="31"/>
    </row>
    <row r="843" spans="9:9" ht="15.75" customHeight="1" x14ac:dyDescent="0.2">
      <c r="I843" s="31"/>
    </row>
    <row r="844" spans="9:9" ht="15.75" customHeight="1" x14ac:dyDescent="0.2">
      <c r="I844" s="31"/>
    </row>
    <row r="845" spans="9:9" ht="15.75" customHeight="1" x14ac:dyDescent="0.2">
      <c r="I845" s="31"/>
    </row>
    <row r="846" spans="9:9" ht="15.75" customHeight="1" x14ac:dyDescent="0.2">
      <c r="I846" s="31"/>
    </row>
    <row r="847" spans="9:9" ht="15.75" customHeight="1" x14ac:dyDescent="0.2">
      <c r="I847" s="31"/>
    </row>
    <row r="848" spans="9:9" ht="15.75" customHeight="1" x14ac:dyDescent="0.2">
      <c r="I848" s="31"/>
    </row>
    <row r="849" spans="9:9" ht="15.75" customHeight="1" x14ac:dyDescent="0.2">
      <c r="I849" s="31"/>
    </row>
    <row r="850" spans="9:9" ht="15.75" customHeight="1" x14ac:dyDescent="0.2">
      <c r="I850" s="31"/>
    </row>
    <row r="851" spans="9:9" ht="15.75" customHeight="1" x14ac:dyDescent="0.2">
      <c r="I851" s="31"/>
    </row>
    <row r="852" spans="9:9" ht="15.75" customHeight="1" x14ac:dyDescent="0.2">
      <c r="I852" s="31"/>
    </row>
    <row r="853" spans="9:9" ht="15.75" customHeight="1" x14ac:dyDescent="0.2">
      <c r="I853" s="31"/>
    </row>
    <row r="854" spans="9:9" ht="15.75" customHeight="1" x14ac:dyDescent="0.2">
      <c r="I854" s="31"/>
    </row>
    <row r="855" spans="9:9" ht="15.75" customHeight="1" x14ac:dyDescent="0.2">
      <c r="I855" s="31"/>
    </row>
    <row r="856" spans="9:9" ht="15.75" customHeight="1" x14ac:dyDescent="0.2">
      <c r="I856" s="31"/>
    </row>
    <row r="857" spans="9:9" ht="15.75" customHeight="1" x14ac:dyDescent="0.2">
      <c r="I857" s="31"/>
    </row>
    <row r="858" spans="9:9" ht="15.75" customHeight="1" x14ac:dyDescent="0.2">
      <c r="I858" s="31"/>
    </row>
    <row r="859" spans="9:9" ht="15.75" customHeight="1" x14ac:dyDescent="0.2">
      <c r="I859" s="31"/>
    </row>
    <row r="860" spans="9:9" ht="15.75" customHeight="1" x14ac:dyDescent="0.2">
      <c r="I860" s="31"/>
    </row>
    <row r="861" spans="9:9" ht="15.75" customHeight="1" x14ac:dyDescent="0.2">
      <c r="I861" s="31"/>
    </row>
    <row r="862" spans="9:9" ht="15.75" customHeight="1" x14ac:dyDescent="0.2">
      <c r="I862" s="31"/>
    </row>
    <row r="863" spans="9:9" ht="15.75" customHeight="1" x14ac:dyDescent="0.2">
      <c r="I863" s="31"/>
    </row>
    <row r="864" spans="9:9" ht="15.75" customHeight="1" x14ac:dyDescent="0.2">
      <c r="I864" s="31"/>
    </row>
    <row r="865" spans="9:9" ht="15.75" customHeight="1" x14ac:dyDescent="0.2">
      <c r="I865" s="31"/>
    </row>
    <row r="866" spans="9:9" ht="15.75" customHeight="1" x14ac:dyDescent="0.2">
      <c r="I866" s="31"/>
    </row>
    <row r="867" spans="9:9" ht="15.75" customHeight="1" x14ac:dyDescent="0.2">
      <c r="I867" s="31"/>
    </row>
    <row r="868" spans="9:9" ht="15.75" customHeight="1" x14ac:dyDescent="0.2">
      <c r="I868" s="31"/>
    </row>
    <row r="869" spans="9:9" ht="15.75" customHeight="1" x14ac:dyDescent="0.2">
      <c r="I869" s="31"/>
    </row>
    <row r="870" spans="9:9" ht="15.75" customHeight="1" x14ac:dyDescent="0.2">
      <c r="I870" s="31"/>
    </row>
    <row r="871" spans="9:9" ht="15.75" customHeight="1" x14ac:dyDescent="0.2">
      <c r="I871" s="31"/>
    </row>
    <row r="872" spans="9:9" ht="15.75" customHeight="1" x14ac:dyDescent="0.2">
      <c r="I872" s="31"/>
    </row>
    <row r="873" spans="9:9" ht="15.75" customHeight="1" x14ac:dyDescent="0.2">
      <c r="I873" s="31"/>
    </row>
    <row r="874" spans="9:9" ht="15.75" customHeight="1" x14ac:dyDescent="0.2">
      <c r="I874" s="31"/>
    </row>
    <row r="875" spans="9:9" ht="15.75" customHeight="1" x14ac:dyDescent="0.2">
      <c r="I875" s="31"/>
    </row>
    <row r="876" spans="9:9" ht="15.75" customHeight="1" x14ac:dyDescent="0.2">
      <c r="I876" s="31"/>
    </row>
    <row r="877" spans="9:9" ht="15.75" customHeight="1" x14ac:dyDescent="0.2">
      <c r="I877" s="31"/>
    </row>
    <row r="878" spans="9:9" ht="15.75" customHeight="1" x14ac:dyDescent="0.2">
      <c r="I878" s="31"/>
    </row>
    <row r="879" spans="9:9" ht="15.75" customHeight="1" x14ac:dyDescent="0.2">
      <c r="I879" s="31"/>
    </row>
    <row r="880" spans="9:9" ht="15.75" customHeight="1" x14ac:dyDescent="0.2">
      <c r="I880" s="31"/>
    </row>
    <row r="881" spans="9:9" ht="15.75" customHeight="1" x14ac:dyDescent="0.2">
      <c r="I881" s="31"/>
    </row>
    <row r="882" spans="9:9" ht="15.75" customHeight="1" x14ac:dyDescent="0.2">
      <c r="I882" s="31"/>
    </row>
    <row r="883" spans="9:9" ht="15.75" customHeight="1" x14ac:dyDescent="0.2">
      <c r="I883" s="31"/>
    </row>
    <row r="884" spans="9:9" ht="15.75" customHeight="1" x14ac:dyDescent="0.2">
      <c r="I884" s="31"/>
    </row>
    <row r="885" spans="9:9" ht="15.75" customHeight="1" x14ac:dyDescent="0.2">
      <c r="I885" s="31"/>
    </row>
    <row r="886" spans="9:9" ht="15.75" customHeight="1" x14ac:dyDescent="0.2">
      <c r="I886" s="31"/>
    </row>
    <row r="887" spans="9:9" ht="15.75" customHeight="1" x14ac:dyDescent="0.2">
      <c r="I887" s="31"/>
    </row>
    <row r="888" spans="9:9" ht="15.75" customHeight="1" x14ac:dyDescent="0.2">
      <c r="I888" s="31"/>
    </row>
    <row r="889" spans="9:9" ht="15.75" customHeight="1" x14ac:dyDescent="0.2">
      <c r="I889" s="31"/>
    </row>
    <row r="890" spans="9:9" ht="15.75" customHeight="1" x14ac:dyDescent="0.2">
      <c r="I890" s="31"/>
    </row>
    <row r="891" spans="9:9" ht="15.75" customHeight="1" x14ac:dyDescent="0.2">
      <c r="I891" s="31"/>
    </row>
    <row r="892" spans="9:9" ht="15.75" customHeight="1" x14ac:dyDescent="0.2">
      <c r="I892" s="31"/>
    </row>
    <row r="893" spans="9:9" ht="15.75" customHeight="1" x14ac:dyDescent="0.2">
      <c r="I893" s="31"/>
    </row>
    <row r="894" spans="9:9" ht="15.75" customHeight="1" x14ac:dyDescent="0.2">
      <c r="I894" s="31"/>
    </row>
    <row r="895" spans="9:9" ht="15.75" customHeight="1" x14ac:dyDescent="0.2">
      <c r="I895" s="31"/>
    </row>
    <row r="896" spans="9:9" ht="15.75" customHeight="1" x14ac:dyDescent="0.2">
      <c r="I896" s="31"/>
    </row>
    <row r="897" spans="9:9" ht="15.75" customHeight="1" x14ac:dyDescent="0.2">
      <c r="I897" s="31"/>
    </row>
    <row r="898" spans="9:9" ht="15.75" customHeight="1" x14ac:dyDescent="0.2">
      <c r="I898" s="31"/>
    </row>
    <row r="899" spans="9:9" ht="15.75" customHeight="1" x14ac:dyDescent="0.2">
      <c r="I899" s="31"/>
    </row>
    <row r="900" spans="9:9" ht="15.75" customHeight="1" x14ac:dyDescent="0.2">
      <c r="I900" s="31"/>
    </row>
    <row r="901" spans="9:9" ht="15.75" customHeight="1" x14ac:dyDescent="0.2">
      <c r="I901" s="31"/>
    </row>
    <row r="902" spans="9:9" ht="15.75" customHeight="1" x14ac:dyDescent="0.2">
      <c r="I902" s="31"/>
    </row>
    <row r="903" spans="9:9" ht="15.75" customHeight="1" x14ac:dyDescent="0.2">
      <c r="I903" s="31"/>
    </row>
    <row r="904" spans="9:9" ht="15.75" customHeight="1" x14ac:dyDescent="0.2">
      <c r="I904" s="31"/>
    </row>
    <row r="905" spans="9:9" ht="15.75" customHeight="1" x14ac:dyDescent="0.2">
      <c r="I905" s="31"/>
    </row>
    <row r="906" spans="9:9" ht="15.75" customHeight="1" x14ac:dyDescent="0.2">
      <c r="I906" s="31"/>
    </row>
    <row r="907" spans="9:9" ht="15.75" customHeight="1" x14ac:dyDescent="0.2">
      <c r="I907" s="31"/>
    </row>
    <row r="908" spans="9:9" ht="15.75" customHeight="1" x14ac:dyDescent="0.2">
      <c r="I908" s="31"/>
    </row>
    <row r="909" spans="9:9" ht="15.75" customHeight="1" x14ac:dyDescent="0.2">
      <c r="I909" s="31"/>
    </row>
    <row r="910" spans="9:9" ht="15.75" customHeight="1" x14ac:dyDescent="0.2">
      <c r="I910" s="31"/>
    </row>
    <row r="911" spans="9:9" ht="15.75" customHeight="1" x14ac:dyDescent="0.2">
      <c r="I911" s="31"/>
    </row>
    <row r="912" spans="9:9" ht="15.75" customHeight="1" x14ac:dyDescent="0.2">
      <c r="I912" s="31"/>
    </row>
    <row r="913" spans="9:9" ht="15.75" customHeight="1" x14ac:dyDescent="0.2">
      <c r="I913" s="31"/>
    </row>
    <row r="914" spans="9:9" ht="15.75" customHeight="1" x14ac:dyDescent="0.2">
      <c r="I914" s="31"/>
    </row>
    <row r="915" spans="9:9" ht="15.75" customHeight="1" x14ac:dyDescent="0.2">
      <c r="I915" s="31"/>
    </row>
    <row r="916" spans="9:9" ht="15.75" customHeight="1" x14ac:dyDescent="0.2">
      <c r="I916" s="31"/>
    </row>
    <row r="917" spans="9:9" ht="15.75" customHeight="1" x14ac:dyDescent="0.2">
      <c r="I917" s="31"/>
    </row>
    <row r="918" spans="9:9" ht="15.75" customHeight="1" x14ac:dyDescent="0.2">
      <c r="I918" s="31"/>
    </row>
    <row r="919" spans="9:9" ht="15.75" customHeight="1" x14ac:dyDescent="0.2">
      <c r="I919" s="31"/>
    </row>
    <row r="920" spans="9:9" ht="15.75" customHeight="1" x14ac:dyDescent="0.2">
      <c r="I920" s="31"/>
    </row>
    <row r="921" spans="9:9" ht="15.75" customHeight="1" x14ac:dyDescent="0.2">
      <c r="I921" s="31"/>
    </row>
    <row r="922" spans="9:9" ht="15.75" customHeight="1" x14ac:dyDescent="0.2">
      <c r="I922" s="31"/>
    </row>
    <row r="923" spans="9:9" ht="15.75" customHeight="1" x14ac:dyDescent="0.2">
      <c r="I923" s="31"/>
    </row>
    <row r="924" spans="9:9" ht="15.75" customHeight="1" x14ac:dyDescent="0.2">
      <c r="I924" s="31"/>
    </row>
    <row r="925" spans="9:9" ht="15.75" customHeight="1" x14ac:dyDescent="0.2">
      <c r="I925" s="31"/>
    </row>
    <row r="926" spans="9:9" ht="15.75" customHeight="1" x14ac:dyDescent="0.2">
      <c r="I926" s="31"/>
    </row>
    <row r="927" spans="9:9" ht="15.75" customHeight="1" x14ac:dyDescent="0.2">
      <c r="I927" s="31"/>
    </row>
    <row r="928" spans="9:9" ht="15.75" customHeight="1" x14ac:dyDescent="0.2">
      <c r="I928" s="31"/>
    </row>
    <row r="929" spans="9:9" ht="15.75" customHeight="1" x14ac:dyDescent="0.2">
      <c r="I929" s="31"/>
    </row>
    <row r="930" spans="9:9" ht="15.75" customHeight="1" x14ac:dyDescent="0.2">
      <c r="I930" s="31"/>
    </row>
    <row r="931" spans="9:9" ht="15.75" customHeight="1" x14ac:dyDescent="0.2">
      <c r="I931" s="31"/>
    </row>
    <row r="932" spans="9:9" ht="15.75" customHeight="1" x14ac:dyDescent="0.2">
      <c r="I932" s="31"/>
    </row>
    <row r="933" spans="9:9" ht="15.75" customHeight="1" x14ac:dyDescent="0.2">
      <c r="I933" s="31"/>
    </row>
    <row r="934" spans="9:9" ht="15.75" customHeight="1" x14ac:dyDescent="0.2">
      <c r="I934" s="31"/>
    </row>
    <row r="935" spans="9:9" ht="15.75" customHeight="1" x14ac:dyDescent="0.2">
      <c r="I935" s="31"/>
    </row>
    <row r="936" spans="9:9" ht="15.75" customHeight="1" x14ac:dyDescent="0.2">
      <c r="I936" s="31"/>
    </row>
    <row r="937" spans="9:9" ht="15.75" customHeight="1" x14ac:dyDescent="0.2">
      <c r="I937" s="31"/>
    </row>
    <row r="938" spans="9:9" ht="15.75" customHeight="1" x14ac:dyDescent="0.2">
      <c r="I938" s="31"/>
    </row>
    <row r="939" spans="9:9" ht="15.75" customHeight="1" x14ac:dyDescent="0.2">
      <c r="I939" s="31"/>
    </row>
    <row r="940" spans="9:9" ht="15.75" customHeight="1" x14ac:dyDescent="0.2">
      <c r="I940" s="31"/>
    </row>
    <row r="941" spans="9:9" ht="15.75" customHeight="1" x14ac:dyDescent="0.2">
      <c r="I941" s="31"/>
    </row>
    <row r="942" spans="9:9" ht="15.75" customHeight="1" x14ac:dyDescent="0.2">
      <c r="I942" s="31"/>
    </row>
    <row r="943" spans="9:9" ht="15.75" customHeight="1" x14ac:dyDescent="0.2">
      <c r="I943" s="31"/>
    </row>
    <row r="944" spans="9:9" ht="15.75" customHeight="1" x14ac:dyDescent="0.2">
      <c r="I944" s="31"/>
    </row>
    <row r="945" spans="9:9" ht="15.75" customHeight="1" x14ac:dyDescent="0.2">
      <c r="I945" s="31"/>
    </row>
    <row r="946" spans="9:9" ht="15.75" customHeight="1" x14ac:dyDescent="0.2">
      <c r="I946" s="31"/>
    </row>
    <row r="947" spans="9:9" ht="15.75" customHeight="1" x14ac:dyDescent="0.2">
      <c r="I947" s="31"/>
    </row>
    <row r="948" spans="9:9" ht="15.75" customHeight="1" x14ac:dyDescent="0.2">
      <c r="I948" s="31"/>
    </row>
    <row r="949" spans="9:9" ht="15.75" customHeight="1" x14ac:dyDescent="0.2">
      <c r="I949" s="31"/>
    </row>
    <row r="950" spans="9:9" ht="15.75" customHeight="1" x14ac:dyDescent="0.2">
      <c r="I950" s="31"/>
    </row>
    <row r="951" spans="9:9" ht="15.75" customHeight="1" x14ac:dyDescent="0.2">
      <c r="I951" s="31"/>
    </row>
    <row r="952" spans="9:9" ht="15.75" customHeight="1" x14ac:dyDescent="0.2">
      <c r="I952" s="31"/>
    </row>
    <row r="953" spans="9:9" ht="15.75" customHeight="1" x14ac:dyDescent="0.2">
      <c r="I953" s="31"/>
    </row>
    <row r="954" spans="9:9" ht="15.75" customHeight="1" x14ac:dyDescent="0.2">
      <c r="I954" s="31"/>
    </row>
    <row r="955" spans="9:9" ht="15.75" customHeight="1" x14ac:dyDescent="0.2">
      <c r="I955" s="31"/>
    </row>
    <row r="956" spans="9:9" ht="15.75" customHeight="1" x14ac:dyDescent="0.2">
      <c r="I956" s="31"/>
    </row>
    <row r="957" spans="9:9" ht="15.75" customHeight="1" x14ac:dyDescent="0.2">
      <c r="I957" s="31"/>
    </row>
    <row r="958" spans="9:9" ht="15.75" customHeight="1" x14ac:dyDescent="0.2">
      <c r="I958" s="31"/>
    </row>
    <row r="959" spans="9:9" ht="15.75" customHeight="1" x14ac:dyDescent="0.2">
      <c r="I959" s="31"/>
    </row>
    <row r="960" spans="9:9" ht="15.75" customHeight="1" x14ac:dyDescent="0.2">
      <c r="I960" s="31"/>
    </row>
    <row r="961" spans="9:9" ht="15.75" customHeight="1" x14ac:dyDescent="0.2">
      <c r="I961" s="31"/>
    </row>
    <row r="962" spans="9:9" ht="15.75" customHeight="1" x14ac:dyDescent="0.2">
      <c r="I962" s="31"/>
    </row>
    <row r="963" spans="9:9" ht="15.75" customHeight="1" x14ac:dyDescent="0.2">
      <c r="I963" s="31"/>
    </row>
    <row r="964" spans="9:9" ht="15.75" customHeight="1" x14ac:dyDescent="0.2">
      <c r="I964" s="31"/>
    </row>
    <row r="965" spans="9:9" ht="15.75" customHeight="1" x14ac:dyDescent="0.2">
      <c r="I965" s="31"/>
    </row>
    <row r="966" spans="9:9" ht="15.75" customHeight="1" x14ac:dyDescent="0.2">
      <c r="I966" s="31"/>
    </row>
    <row r="967" spans="9:9" ht="15.75" customHeight="1" x14ac:dyDescent="0.2">
      <c r="I967" s="31"/>
    </row>
    <row r="968" spans="9:9" ht="15.75" customHeight="1" x14ac:dyDescent="0.2">
      <c r="I968" s="31"/>
    </row>
    <row r="969" spans="9:9" ht="15.75" customHeight="1" x14ac:dyDescent="0.2">
      <c r="I969" s="31"/>
    </row>
    <row r="970" spans="9:9" ht="15.75" customHeight="1" x14ac:dyDescent="0.2">
      <c r="I970" s="31"/>
    </row>
    <row r="971" spans="9:9" ht="15.75" customHeight="1" x14ac:dyDescent="0.2">
      <c r="I971" s="31"/>
    </row>
    <row r="972" spans="9:9" ht="15.75" customHeight="1" x14ac:dyDescent="0.2">
      <c r="I972" s="31"/>
    </row>
    <row r="973" spans="9:9" ht="15.75" customHeight="1" x14ac:dyDescent="0.2">
      <c r="I973" s="31"/>
    </row>
    <row r="974" spans="9:9" ht="15.75" customHeight="1" x14ac:dyDescent="0.2">
      <c r="I974" s="31"/>
    </row>
    <row r="975" spans="9:9" ht="15.75" customHeight="1" x14ac:dyDescent="0.2">
      <c r="I975" s="31"/>
    </row>
    <row r="976" spans="9:9" ht="15.75" customHeight="1" x14ac:dyDescent="0.2">
      <c r="I976" s="31"/>
    </row>
    <row r="977" spans="9:9" ht="15.75" customHeight="1" x14ac:dyDescent="0.2">
      <c r="I977" s="31"/>
    </row>
    <row r="978" spans="9:9" ht="15.75" customHeight="1" x14ac:dyDescent="0.2">
      <c r="I978" s="31"/>
    </row>
    <row r="979" spans="9:9" ht="15.75" customHeight="1" x14ac:dyDescent="0.2">
      <c r="I979" s="31"/>
    </row>
    <row r="980" spans="9:9" ht="15.75" customHeight="1" x14ac:dyDescent="0.2">
      <c r="I980" s="31"/>
    </row>
    <row r="981" spans="9:9" ht="15.75" customHeight="1" x14ac:dyDescent="0.2">
      <c r="I981" s="31"/>
    </row>
    <row r="982" spans="9:9" ht="15.75" customHeight="1" x14ac:dyDescent="0.2">
      <c r="I982" s="31"/>
    </row>
    <row r="983" spans="9:9" ht="15.75" customHeight="1" x14ac:dyDescent="0.2">
      <c r="I983" s="31"/>
    </row>
    <row r="984" spans="9:9" ht="15.75" customHeight="1" x14ac:dyDescent="0.2">
      <c r="I984" s="31"/>
    </row>
    <row r="985" spans="9:9" ht="15.75" customHeight="1" x14ac:dyDescent="0.2">
      <c r="I985" s="31"/>
    </row>
    <row r="986" spans="9:9" ht="15.75" customHeight="1" x14ac:dyDescent="0.2">
      <c r="I986" s="31"/>
    </row>
    <row r="987" spans="9:9" ht="15.75" customHeight="1" x14ac:dyDescent="0.2">
      <c r="I987" s="31"/>
    </row>
    <row r="988" spans="9:9" ht="15.75" customHeight="1" x14ac:dyDescent="0.2">
      <c r="I988" s="31"/>
    </row>
    <row r="989" spans="9:9" ht="15.75" customHeight="1" x14ac:dyDescent="0.2">
      <c r="I989" s="31"/>
    </row>
    <row r="990" spans="9:9" ht="15.75" customHeight="1" x14ac:dyDescent="0.2">
      <c r="I990" s="31"/>
    </row>
    <row r="991" spans="9:9" ht="15.75" customHeight="1" x14ac:dyDescent="0.2">
      <c r="I991" s="31"/>
    </row>
    <row r="992" spans="9:9" ht="15.75" customHeight="1" x14ac:dyDescent="0.2">
      <c r="I992" s="31"/>
    </row>
    <row r="993" spans="9:9" ht="15.75" customHeight="1" x14ac:dyDescent="0.2">
      <c r="I993" s="31"/>
    </row>
    <row r="994" spans="9:9" ht="15.75" customHeight="1" x14ac:dyDescent="0.2">
      <c r="I994" s="31"/>
    </row>
    <row r="995" spans="9:9" ht="15.75" customHeight="1" x14ac:dyDescent="0.2">
      <c r="I995" s="31"/>
    </row>
    <row r="996" spans="9:9" ht="15.75" customHeight="1" x14ac:dyDescent="0.2">
      <c r="I996" s="31"/>
    </row>
    <row r="997" spans="9:9" ht="15.75" customHeight="1" x14ac:dyDescent="0.2">
      <c r="I997" s="31"/>
    </row>
    <row r="998" spans="9:9" ht="15.75" customHeight="1" x14ac:dyDescent="0.2">
      <c r="I998" s="31"/>
    </row>
    <row r="999" spans="9:9" ht="15.75" customHeight="1" x14ac:dyDescent="0.2">
      <c r="I999" s="31"/>
    </row>
  </sheetData>
  <mergeCells count="44">
    <mergeCell ref="K11:K12"/>
    <mergeCell ref="L11:L12"/>
    <mergeCell ref="A1:J1"/>
    <mergeCell ref="A2:G2"/>
    <mergeCell ref="H2:J2"/>
    <mergeCell ref="K2:M2"/>
    <mergeCell ref="B3:C3"/>
    <mergeCell ref="M11:M12"/>
    <mergeCell ref="K31:K32"/>
    <mergeCell ref="A38:A39"/>
    <mergeCell ref="A40:A41"/>
    <mergeCell ref="A42:A43"/>
    <mergeCell ref="D31:D32"/>
    <mergeCell ref="E31:E32"/>
    <mergeCell ref="F31:F32"/>
    <mergeCell ref="G31:G32"/>
    <mergeCell ref="H31:H32"/>
    <mergeCell ref="I31:I32"/>
    <mergeCell ref="A44:A46"/>
    <mergeCell ref="A4:A37"/>
    <mergeCell ref="B19:B22"/>
    <mergeCell ref="B24:B25"/>
    <mergeCell ref="C24:C25"/>
    <mergeCell ref="B31:B32"/>
    <mergeCell ref="C31:C32"/>
    <mergeCell ref="C11:C12"/>
    <mergeCell ref="B4:B10"/>
    <mergeCell ref="B11:B12"/>
    <mergeCell ref="M31:M32"/>
    <mergeCell ref="L31:L32"/>
    <mergeCell ref="D5:E5"/>
    <mergeCell ref="D6:E6"/>
    <mergeCell ref="D7:E7"/>
    <mergeCell ref="D8:E8"/>
    <mergeCell ref="D9:E9"/>
    <mergeCell ref="D10:E10"/>
    <mergeCell ref="D11:D12"/>
    <mergeCell ref="E11:E12"/>
    <mergeCell ref="F11:F12"/>
    <mergeCell ref="G11:G12"/>
    <mergeCell ref="H11:H12"/>
    <mergeCell ref="I11:I12"/>
    <mergeCell ref="J11:J12"/>
    <mergeCell ref="J31:J32"/>
  </mergeCells>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topLeftCell="C16" workbookViewId="0">
      <selection activeCell="K2" sqref="K2:M2"/>
    </sheetView>
  </sheetViews>
  <sheetFormatPr baseColWidth="10" defaultColWidth="12.5703125" defaultRowHeight="15" customHeight="1" x14ac:dyDescent="0.2"/>
  <cols>
    <col min="1" max="1" width="14" customWidth="1"/>
    <col min="2" max="2" width="6.42578125" customWidth="1"/>
    <col min="3" max="3" width="23.85546875" customWidth="1"/>
    <col min="4" max="4" width="24.85546875" customWidth="1"/>
    <col min="5" max="5" width="24.42578125" customWidth="1"/>
    <col min="6" max="6" width="23.7109375" customWidth="1"/>
    <col min="7" max="7" width="21.85546875" customWidth="1"/>
    <col min="8" max="8" width="24.140625" customWidth="1"/>
    <col min="9" max="9" width="13.7109375" customWidth="1"/>
    <col min="10" max="10" width="26" customWidth="1"/>
    <col min="11" max="11" width="25.85546875" customWidth="1"/>
    <col min="12" max="12" width="25.5703125" customWidth="1"/>
    <col min="13" max="13" width="30.5703125" customWidth="1"/>
  </cols>
  <sheetData>
    <row r="1" spans="1:26" ht="12.75" customHeight="1" x14ac:dyDescent="0.2">
      <c r="A1" s="221" t="s">
        <v>0</v>
      </c>
      <c r="B1" s="222"/>
      <c r="C1" s="222"/>
      <c r="D1" s="222"/>
      <c r="E1" s="222"/>
      <c r="F1" s="222"/>
      <c r="G1" s="222"/>
      <c r="H1" s="222"/>
      <c r="I1" s="222"/>
      <c r="J1" s="223"/>
      <c r="K1" s="32"/>
      <c r="L1" s="32"/>
      <c r="M1" s="32"/>
      <c r="N1" s="32"/>
      <c r="O1" s="32"/>
      <c r="P1" s="32"/>
      <c r="Q1" s="32"/>
      <c r="R1" s="32"/>
      <c r="S1" s="32"/>
      <c r="T1" s="32"/>
      <c r="U1" s="32"/>
      <c r="V1" s="32"/>
      <c r="W1" s="32"/>
      <c r="X1" s="32"/>
      <c r="Y1" s="32"/>
      <c r="Z1" s="32"/>
    </row>
    <row r="2" spans="1:26" ht="15.75" customHeight="1" x14ac:dyDescent="0.2">
      <c r="A2" s="224" t="s">
        <v>392</v>
      </c>
      <c r="B2" s="222"/>
      <c r="C2" s="222"/>
      <c r="D2" s="222"/>
      <c r="E2" s="222"/>
      <c r="F2" s="222"/>
      <c r="G2" s="220"/>
      <c r="H2" s="225" t="s">
        <v>2</v>
      </c>
      <c r="I2" s="226"/>
      <c r="J2" s="227"/>
      <c r="K2" s="217" t="s">
        <v>764</v>
      </c>
      <c r="L2" s="218"/>
      <c r="M2" s="218"/>
      <c r="N2" s="32"/>
      <c r="O2" s="32"/>
      <c r="P2" s="32"/>
      <c r="Q2" s="32"/>
      <c r="R2" s="32"/>
      <c r="S2" s="32"/>
      <c r="T2" s="32"/>
      <c r="U2" s="32"/>
      <c r="V2" s="32"/>
      <c r="W2" s="32"/>
      <c r="X2" s="32"/>
      <c r="Y2" s="32"/>
      <c r="Z2" s="32"/>
    </row>
    <row r="3" spans="1:26" ht="15.75" customHeight="1" x14ac:dyDescent="0.2">
      <c r="A3" s="33" t="s">
        <v>393</v>
      </c>
      <c r="B3" s="219" t="s">
        <v>5</v>
      </c>
      <c r="C3" s="220"/>
      <c r="D3" s="34" t="s">
        <v>394</v>
      </c>
      <c r="E3" s="34" t="s">
        <v>6</v>
      </c>
      <c r="F3" s="34" t="s">
        <v>7</v>
      </c>
      <c r="G3" s="34" t="s">
        <v>395</v>
      </c>
      <c r="H3" s="35" t="s">
        <v>9</v>
      </c>
      <c r="I3" s="16" t="s">
        <v>10</v>
      </c>
      <c r="J3" s="16" t="s">
        <v>11</v>
      </c>
      <c r="K3" s="35" t="s">
        <v>9</v>
      </c>
      <c r="L3" s="16" t="s">
        <v>10</v>
      </c>
      <c r="M3" s="16" t="s">
        <v>11</v>
      </c>
      <c r="N3" s="32"/>
      <c r="O3" s="32"/>
      <c r="P3" s="32"/>
      <c r="Q3" s="32"/>
      <c r="R3" s="32"/>
      <c r="S3" s="32"/>
      <c r="T3" s="32"/>
      <c r="U3" s="32"/>
      <c r="V3" s="32"/>
      <c r="W3" s="32"/>
      <c r="X3" s="32"/>
      <c r="Y3" s="32"/>
      <c r="Z3" s="32"/>
    </row>
    <row r="4" spans="1:26" ht="76.5" x14ac:dyDescent="0.2">
      <c r="A4" s="209" t="s">
        <v>396</v>
      </c>
      <c r="B4" s="12" t="s">
        <v>397</v>
      </c>
      <c r="C4" s="12" t="s">
        <v>398</v>
      </c>
      <c r="D4" s="12" t="s">
        <v>399</v>
      </c>
      <c r="E4" s="12" t="s">
        <v>400</v>
      </c>
      <c r="F4" s="12" t="s">
        <v>401</v>
      </c>
      <c r="G4" s="24">
        <v>44859</v>
      </c>
      <c r="H4" s="28"/>
      <c r="I4" s="28"/>
      <c r="J4" s="27" t="s">
        <v>402</v>
      </c>
      <c r="K4" s="156" t="s">
        <v>281</v>
      </c>
      <c r="L4" s="76">
        <v>0</v>
      </c>
      <c r="M4" s="77" t="s">
        <v>282</v>
      </c>
      <c r="N4" s="32"/>
      <c r="O4" s="32"/>
      <c r="P4" s="32"/>
      <c r="Q4" s="32"/>
      <c r="R4" s="32"/>
      <c r="S4" s="32"/>
      <c r="T4" s="32"/>
      <c r="U4" s="32"/>
      <c r="V4" s="32"/>
      <c r="W4" s="32"/>
      <c r="X4" s="32"/>
      <c r="Y4" s="32"/>
      <c r="Z4" s="32"/>
    </row>
    <row r="5" spans="1:26" ht="51" x14ac:dyDescent="0.2">
      <c r="A5" s="210"/>
      <c r="B5" s="3" t="s">
        <v>403</v>
      </c>
      <c r="C5" s="3" t="s">
        <v>404</v>
      </c>
      <c r="D5" s="3" t="s">
        <v>405</v>
      </c>
      <c r="E5" s="3" t="s">
        <v>406</v>
      </c>
      <c r="F5" s="3" t="s">
        <v>237</v>
      </c>
      <c r="G5" s="36">
        <v>45260</v>
      </c>
      <c r="H5" s="37" t="s">
        <v>407</v>
      </c>
      <c r="I5" s="5">
        <v>0</v>
      </c>
      <c r="J5" s="26" t="s">
        <v>282</v>
      </c>
      <c r="K5" s="156" t="s">
        <v>281</v>
      </c>
      <c r="L5" s="76">
        <v>0</v>
      </c>
      <c r="M5" s="77" t="s">
        <v>282</v>
      </c>
      <c r="N5" s="32"/>
      <c r="O5" s="32"/>
      <c r="P5" s="32"/>
      <c r="Q5" s="32"/>
      <c r="R5" s="32"/>
      <c r="S5" s="32"/>
      <c r="T5" s="32"/>
      <c r="U5" s="32"/>
      <c r="V5" s="32"/>
      <c r="W5" s="32"/>
      <c r="X5" s="32"/>
      <c r="Y5" s="32"/>
      <c r="Z5" s="32"/>
    </row>
    <row r="6" spans="1:26" ht="51" x14ac:dyDescent="0.2">
      <c r="A6" s="210"/>
      <c r="B6" s="8">
        <v>3</v>
      </c>
      <c r="C6" s="8" t="s">
        <v>408</v>
      </c>
      <c r="D6" s="8" t="s">
        <v>409</v>
      </c>
      <c r="E6" s="8" t="s">
        <v>410</v>
      </c>
      <c r="F6" s="8" t="s">
        <v>237</v>
      </c>
      <c r="G6" s="38">
        <v>45291</v>
      </c>
      <c r="H6" s="27" t="s">
        <v>407</v>
      </c>
      <c r="I6" s="9">
        <v>0</v>
      </c>
      <c r="J6" s="27" t="s">
        <v>54</v>
      </c>
      <c r="K6" s="156" t="s">
        <v>281</v>
      </c>
      <c r="L6" s="76">
        <v>0</v>
      </c>
      <c r="M6" s="77" t="s">
        <v>282</v>
      </c>
      <c r="N6" s="32"/>
      <c r="O6" s="32"/>
      <c r="P6" s="32"/>
      <c r="Q6" s="32"/>
      <c r="R6" s="32"/>
      <c r="S6" s="32"/>
      <c r="T6" s="32"/>
      <c r="U6" s="32"/>
      <c r="V6" s="32"/>
      <c r="W6" s="32"/>
      <c r="X6" s="32"/>
      <c r="Y6" s="32"/>
      <c r="Z6" s="32"/>
    </row>
    <row r="7" spans="1:26" ht="102" x14ac:dyDescent="0.2">
      <c r="A7" s="210"/>
      <c r="B7" s="3" t="s">
        <v>411</v>
      </c>
      <c r="C7" s="3" t="s">
        <v>412</v>
      </c>
      <c r="D7" s="3" t="s">
        <v>413</v>
      </c>
      <c r="E7" s="3" t="s">
        <v>414</v>
      </c>
      <c r="F7" s="3" t="s">
        <v>237</v>
      </c>
      <c r="G7" s="3" t="s">
        <v>415</v>
      </c>
      <c r="H7" s="39" t="s">
        <v>416</v>
      </c>
      <c r="I7" s="13">
        <v>0.25</v>
      </c>
      <c r="J7" s="39" t="s">
        <v>417</v>
      </c>
      <c r="K7" s="161" t="s">
        <v>281</v>
      </c>
      <c r="L7" s="79">
        <v>0.25</v>
      </c>
      <c r="M7" s="161" t="s">
        <v>719</v>
      </c>
      <c r="N7" s="32"/>
      <c r="O7" s="32"/>
      <c r="P7" s="32"/>
      <c r="Q7" s="32"/>
      <c r="R7" s="32"/>
      <c r="S7" s="32"/>
      <c r="T7" s="32"/>
      <c r="U7" s="32"/>
      <c r="V7" s="32"/>
      <c r="W7" s="32"/>
      <c r="X7" s="32"/>
      <c r="Y7" s="32"/>
      <c r="Z7" s="32"/>
    </row>
    <row r="8" spans="1:26" ht="89.25" x14ac:dyDescent="0.2">
      <c r="A8" s="210"/>
      <c r="B8" s="8">
        <v>5</v>
      </c>
      <c r="C8" s="171" t="s">
        <v>412</v>
      </c>
      <c r="D8" s="8" t="s">
        <v>418</v>
      </c>
      <c r="E8" s="8" t="s">
        <v>419</v>
      </c>
      <c r="F8" s="8" t="s">
        <v>237</v>
      </c>
      <c r="G8" s="8" t="s">
        <v>420</v>
      </c>
      <c r="H8" s="28" t="s">
        <v>407</v>
      </c>
      <c r="I8" s="9">
        <v>0</v>
      </c>
      <c r="J8" s="27" t="s">
        <v>282</v>
      </c>
      <c r="K8" s="156" t="s">
        <v>407</v>
      </c>
      <c r="L8" s="76">
        <v>0</v>
      </c>
      <c r="M8" s="155" t="s">
        <v>755</v>
      </c>
      <c r="N8" s="32"/>
      <c r="O8" s="32"/>
      <c r="P8" s="32"/>
      <c r="Q8" s="32"/>
      <c r="R8" s="32"/>
      <c r="S8" s="32"/>
      <c r="T8" s="32"/>
      <c r="U8" s="32"/>
      <c r="V8" s="32"/>
      <c r="W8" s="32"/>
      <c r="X8" s="32"/>
      <c r="Y8" s="32"/>
      <c r="Z8" s="32"/>
    </row>
    <row r="9" spans="1:26" ht="76.5" x14ac:dyDescent="0.2">
      <c r="A9" s="210"/>
      <c r="B9" s="6">
        <v>44931</v>
      </c>
      <c r="C9" s="210"/>
      <c r="D9" s="8" t="s">
        <v>421</v>
      </c>
      <c r="E9" s="8" t="s">
        <v>422</v>
      </c>
      <c r="F9" s="8" t="s">
        <v>423</v>
      </c>
      <c r="G9" s="40">
        <v>45260</v>
      </c>
      <c r="H9" s="28" t="s">
        <v>407</v>
      </c>
      <c r="I9" s="9">
        <v>0</v>
      </c>
      <c r="J9" s="27" t="s">
        <v>282</v>
      </c>
      <c r="K9" s="156" t="s">
        <v>407</v>
      </c>
      <c r="L9" s="76">
        <v>0</v>
      </c>
      <c r="M9" s="155" t="s">
        <v>282</v>
      </c>
      <c r="N9" s="32"/>
      <c r="O9" s="32"/>
      <c r="P9" s="32"/>
      <c r="Q9" s="32"/>
      <c r="R9" s="32"/>
      <c r="S9" s="32"/>
      <c r="T9" s="32"/>
      <c r="U9" s="32"/>
      <c r="V9" s="32"/>
      <c r="W9" s="32"/>
      <c r="X9" s="32"/>
      <c r="Y9" s="32"/>
      <c r="Z9" s="32"/>
    </row>
    <row r="10" spans="1:26" ht="51" x14ac:dyDescent="0.2">
      <c r="A10" s="210"/>
      <c r="B10" s="6">
        <v>44962</v>
      </c>
      <c r="C10" s="172"/>
      <c r="D10" s="8" t="s">
        <v>424</v>
      </c>
      <c r="E10" s="8" t="s">
        <v>425</v>
      </c>
      <c r="F10" s="8" t="s">
        <v>237</v>
      </c>
      <c r="G10" s="38">
        <v>45291</v>
      </c>
      <c r="H10" s="28" t="s">
        <v>407</v>
      </c>
      <c r="I10" s="9">
        <v>0</v>
      </c>
      <c r="J10" s="27" t="s">
        <v>282</v>
      </c>
      <c r="K10" s="156" t="s">
        <v>407</v>
      </c>
      <c r="L10" s="76">
        <v>0</v>
      </c>
      <c r="M10" s="155" t="s">
        <v>282</v>
      </c>
      <c r="N10" s="32"/>
      <c r="O10" s="32"/>
      <c r="P10" s="32"/>
      <c r="Q10" s="32"/>
      <c r="R10" s="32"/>
      <c r="S10" s="32"/>
      <c r="T10" s="32"/>
      <c r="U10" s="32"/>
      <c r="V10" s="32"/>
      <c r="W10" s="32"/>
      <c r="X10" s="32"/>
      <c r="Y10" s="32"/>
      <c r="Z10" s="32"/>
    </row>
    <row r="11" spans="1:26" ht="114.75" x14ac:dyDescent="0.2">
      <c r="A11" s="210"/>
      <c r="B11" s="3">
        <v>6</v>
      </c>
      <c r="C11" s="3" t="s">
        <v>426</v>
      </c>
      <c r="D11" s="3" t="s">
        <v>427</v>
      </c>
      <c r="E11" s="3" t="s">
        <v>428</v>
      </c>
      <c r="F11" s="3" t="s">
        <v>429</v>
      </c>
      <c r="G11" s="3" t="s">
        <v>58</v>
      </c>
      <c r="H11" s="28" t="s">
        <v>407</v>
      </c>
      <c r="I11" s="9">
        <v>0</v>
      </c>
      <c r="J11" s="39" t="s">
        <v>282</v>
      </c>
      <c r="K11" s="156" t="s">
        <v>407</v>
      </c>
      <c r="L11" s="76">
        <v>0</v>
      </c>
      <c r="M11" s="155" t="s">
        <v>754</v>
      </c>
      <c r="N11" s="32"/>
      <c r="O11" s="32"/>
      <c r="P11" s="32"/>
      <c r="Q11" s="32"/>
      <c r="R11" s="32"/>
      <c r="S11" s="32"/>
      <c r="T11" s="32"/>
      <c r="U11" s="32"/>
      <c r="V11" s="32"/>
      <c r="W11" s="32"/>
      <c r="X11" s="32"/>
      <c r="Y11" s="32"/>
      <c r="Z11" s="32"/>
    </row>
    <row r="12" spans="1:26" ht="76.5" x14ac:dyDescent="0.2">
      <c r="A12" s="210"/>
      <c r="B12" s="8">
        <v>7</v>
      </c>
      <c r="C12" s="8" t="s">
        <v>430</v>
      </c>
      <c r="D12" s="8" t="s">
        <v>431</v>
      </c>
      <c r="E12" s="8" t="s">
        <v>432</v>
      </c>
      <c r="F12" s="8" t="s">
        <v>433</v>
      </c>
      <c r="G12" s="38">
        <v>45230</v>
      </c>
      <c r="H12" s="27" t="s">
        <v>407</v>
      </c>
      <c r="I12" s="9">
        <v>0</v>
      </c>
      <c r="J12" s="27" t="s">
        <v>282</v>
      </c>
      <c r="K12" s="155" t="s">
        <v>407</v>
      </c>
      <c r="L12" s="76">
        <v>0</v>
      </c>
      <c r="M12" s="155" t="s">
        <v>282</v>
      </c>
      <c r="N12" s="32"/>
      <c r="O12" s="32"/>
      <c r="P12" s="32"/>
      <c r="Q12" s="32"/>
      <c r="R12" s="32"/>
      <c r="S12" s="32"/>
      <c r="T12" s="32"/>
      <c r="U12" s="32"/>
      <c r="V12" s="32"/>
      <c r="W12" s="32"/>
      <c r="X12" s="32"/>
      <c r="Y12" s="32"/>
      <c r="Z12" s="32"/>
    </row>
    <row r="13" spans="1:26" ht="102" x14ac:dyDescent="0.2">
      <c r="A13" s="210"/>
      <c r="B13" s="8">
        <v>8</v>
      </c>
      <c r="C13" s="8" t="s">
        <v>434</v>
      </c>
      <c r="D13" s="8" t="s">
        <v>435</v>
      </c>
      <c r="E13" s="8" t="s">
        <v>436</v>
      </c>
      <c r="F13" s="8" t="s">
        <v>433</v>
      </c>
      <c r="G13" s="8" t="s">
        <v>437</v>
      </c>
      <c r="H13" s="27" t="s">
        <v>438</v>
      </c>
      <c r="I13" s="9">
        <v>0</v>
      </c>
      <c r="J13" s="27" t="s">
        <v>439</v>
      </c>
      <c r="K13" s="155" t="s">
        <v>407</v>
      </c>
      <c r="L13" s="76">
        <v>0</v>
      </c>
      <c r="M13" s="155" t="s">
        <v>282</v>
      </c>
      <c r="N13" s="32"/>
      <c r="O13" s="32"/>
      <c r="P13" s="32"/>
      <c r="Q13" s="32"/>
      <c r="R13" s="32"/>
      <c r="S13" s="32"/>
      <c r="T13" s="32"/>
      <c r="U13" s="32"/>
      <c r="V13" s="32"/>
      <c r="W13" s="32"/>
      <c r="X13" s="32"/>
      <c r="Y13" s="32"/>
      <c r="Z13" s="32"/>
    </row>
    <row r="14" spans="1:26" ht="76.5" x14ac:dyDescent="0.2">
      <c r="A14" s="210"/>
      <c r="B14" s="8">
        <v>9</v>
      </c>
      <c r="C14" s="8" t="s">
        <v>440</v>
      </c>
      <c r="D14" s="8" t="s">
        <v>441</v>
      </c>
      <c r="E14" s="8" t="s">
        <v>442</v>
      </c>
      <c r="F14" s="8" t="s">
        <v>443</v>
      </c>
      <c r="G14" s="8" t="s">
        <v>444</v>
      </c>
      <c r="H14" s="27" t="s">
        <v>407</v>
      </c>
      <c r="I14" s="9">
        <v>0</v>
      </c>
      <c r="J14" s="27" t="s">
        <v>282</v>
      </c>
      <c r="K14" s="156" t="s">
        <v>407</v>
      </c>
      <c r="L14" s="76">
        <v>0</v>
      </c>
      <c r="M14" s="155" t="s">
        <v>753</v>
      </c>
      <c r="N14" s="32"/>
      <c r="O14" s="32"/>
      <c r="P14" s="32"/>
      <c r="Q14" s="32"/>
      <c r="R14" s="32"/>
      <c r="S14" s="32"/>
      <c r="T14" s="32"/>
      <c r="U14" s="32"/>
      <c r="V14" s="32"/>
      <c r="W14" s="32"/>
      <c r="X14" s="32"/>
      <c r="Y14" s="32"/>
      <c r="Z14" s="32"/>
    </row>
    <row r="15" spans="1:26" ht="114.75" x14ac:dyDescent="0.2">
      <c r="A15" s="172"/>
      <c r="B15" s="8" t="s">
        <v>445</v>
      </c>
      <c r="C15" s="8" t="s">
        <v>446</v>
      </c>
      <c r="D15" s="8" t="s">
        <v>447</v>
      </c>
      <c r="E15" s="8" t="s">
        <v>448</v>
      </c>
      <c r="F15" s="8" t="s">
        <v>449</v>
      </c>
      <c r="G15" s="8" t="s">
        <v>450</v>
      </c>
      <c r="H15" s="27" t="s">
        <v>451</v>
      </c>
      <c r="I15" s="9">
        <v>0</v>
      </c>
      <c r="J15" s="27" t="s">
        <v>282</v>
      </c>
      <c r="K15" s="155" t="s">
        <v>720</v>
      </c>
      <c r="L15" s="76">
        <v>0.5</v>
      </c>
      <c r="M15" s="155" t="s">
        <v>721</v>
      </c>
      <c r="N15" s="32"/>
      <c r="O15" s="32"/>
      <c r="P15" s="32"/>
      <c r="Q15" s="32"/>
      <c r="R15" s="32"/>
      <c r="S15" s="32"/>
      <c r="T15" s="32"/>
      <c r="U15" s="32"/>
      <c r="V15" s="32"/>
      <c r="W15" s="32"/>
      <c r="X15" s="32"/>
      <c r="Y15" s="32"/>
      <c r="Z15" s="32"/>
    </row>
    <row r="16" spans="1:26" ht="15.75" customHeight="1" x14ac:dyDescent="0.2">
      <c r="A16" s="25"/>
      <c r="B16" s="25"/>
      <c r="C16" s="25"/>
      <c r="D16" s="25"/>
      <c r="E16" s="25"/>
      <c r="F16" s="25"/>
      <c r="G16" s="25"/>
      <c r="H16" s="32"/>
      <c r="I16" s="32"/>
      <c r="J16" s="41"/>
      <c r="K16" s="32"/>
      <c r="L16" s="32"/>
      <c r="M16" s="32"/>
      <c r="N16" s="32"/>
      <c r="O16" s="32"/>
      <c r="P16" s="32"/>
      <c r="Q16" s="32"/>
      <c r="R16" s="32"/>
      <c r="S16" s="32"/>
      <c r="T16" s="32"/>
      <c r="U16" s="32"/>
      <c r="V16" s="32"/>
      <c r="W16" s="32"/>
      <c r="X16" s="32"/>
      <c r="Y16" s="32"/>
      <c r="Z16" s="32"/>
    </row>
    <row r="17" spans="1:26" ht="15.75" customHeight="1" x14ac:dyDescent="0.2">
      <c r="A17" s="25"/>
      <c r="B17" s="25"/>
      <c r="C17" s="25"/>
      <c r="D17" s="25"/>
      <c r="E17" s="25"/>
      <c r="F17" s="25"/>
      <c r="G17" s="25"/>
      <c r="H17" s="32"/>
      <c r="I17" s="32"/>
      <c r="J17" s="41"/>
      <c r="K17" s="32"/>
      <c r="L17" s="32"/>
      <c r="M17" s="32"/>
      <c r="N17" s="32"/>
      <c r="O17" s="32"/>
      <c r="P17" s="32"/>
      <c r="Q17" s="32"/>
      <c r="R17" s="32"/>
      <c r="S17" s="32"/>
      <c r="T17" s="32"/>
      <c r="U17" s="32"/>
      <c r="V17" s="32"/>
      <c r="W17" s="32"/>
      <c r="X17" s="32"/>
      <c r="Y17" s="32"/>
      <c r="Z17" s="32"/>
    </row>
    <row r="18" spans="1:26" ht="15.75" customHeight="1" x14ac:dyDescent="0.2">
      <c r="A18" s="25"/>
      <c r="B18" s="25"/>
      <c r="C18" s="25"/>
      <c r="D18" s="25"/>
      <c r="E18" s="25"/>
      <c r="F18" s="25"/>
      <c r="G18" s="25"/>
      <c r="H18" s="32"/>
      <c r="I18" s="32"/>
      <c r="J18" s="41"/>
      <c r="K18" s="32"/>
      <c r="L18" s="32"/>
      <c r="M18" s="32"/>
      <c r="N18" s="32"/>
      <c r="O18" s="32"/>
      <c r="P18" s="32"/>
      <c r="Q18" s="32"/>
      <c r="R18" s="32"/>
      <c r="S18" s="32"/>
      <c r="T18" s="32"/>
      <c r="U18" s="32"/>
      <c r="V18" s="32"/>
      <c r="W18" s="32"/>
      <c r="X18" s="32"/>
      <c r="Y18" s="32"/>
      <c r="Z18" s="32"/>
    </row>
    <row r="19" spans="1:26" ht="15.75" customHeight="1" x14ac:dyDescent="0.2">
      <c r="A19" s="25"/>
      <c r="B19" s="25"/>
      <c r="C19" s="25"/>
      <c r="D19" s="25"/>
      <c r="E19" s="25"/>
      <c r="F19" s="25"/>
      <c r="G19" s="25"/>
      <c r="H19" s="32"/>
      <c r="I19" s="32"/>
      <c r="J19" s="41"/>
      <c r="K19" s="32"/>
      <c r="L19" s="32"/>
      <c r="M19" s="32"/>
      <c r="N19" s="32"/>
      <c r="O19" s="32"/>
      <c r="P19" s="32"/>
      <c r="Q19" s="32"/>
      <c r="R19" s="32"/>
      <c r="S19" s="32"/>
      <c r="T19" s="32"/>
      <c r="U19" s="32"/>
      <c r="V19" s="32"/>
      <c r="W19" s="32"/>
      <c r="X19" s="32"/>
      <c r="Y19" s="32"/>
      <c r="Z19" s="32"/>
    </row>
    <row r="20" spans="1:26" ht="15.75" customHeight="1" x14ac:dyDescent="0.2">
      <c r="A20" s="25"/>
      <c r="B20" s="25"/>
      <c r="C20" s="25"/>
      <c r="D20" s="25"/>
      <c r="E20" s="25"/>
      <c r="F20" s="25"/>
      <c r="G20" s="25"/>
      <c r="H20" s="32"/>
      <c r="I20" s="32"/>
      <c r="J20" s="41"/>
      <c r="K20" s="32"/>
      <c r="L20" s="32"/>
      <c r="M20" s="32"/>
      <c r="N20" s="32"/>
      <c r="O20" s="32"/>
      <c r="P20" s="32"/>
      <c r="Q20" s="32"/>
      <c r="R20" s="32"/>
      <c r="S20" s="32"/>
      <c r="T20" s="32"/>
      <c r="U20" s="32"/>
      <c r="V20" s="32"/>
      <c r="W20" s="32"/>
      <c r="X20" s="32"/>
      <c r="Y20" s="32"/>
      <c r="Z20" s="32"/>
    </row>
    <row r="21" spans="1:26" ht="15.75" customHeight="1" x14ac:dyDescent="0.2">
      <c r="A21" s="25"/>
      <c r="B21" s="25"/>
      <c r="C21" s="25"/>
      <c r="D21" s="25"/>
      <c r="E21" s="25"/>
      <c r="F21" s="25"/>
      <c r="G21" s="25"/>
      <c r="H21" s="32"/>
      <c r="I21" s="32"/>
      <c r="J21" s="41"/>
      <c r="K21" s="32"/>
      <c r="L21" s="32"/>
      <c r="M21" s="32"/>
      <c r="N21" s="32"/>
      <c r="O21" s="32"/>
      <c r="P21" s="32"/>
      <c r="Q21" s="32"/>
      <c r="R21" s="32"/>
      <c r="S21" s="32"/>
      <c r="T21" s="32"/>
      <c r="U21" s="32"/>
      <c r="V21" s="32"/>
      <c r="W21" s="32"/>
      <c r="X21" s="32"/>
      <c r="Y21" s="32"/>
      <c r="Z21" s="32"/>
    </row>
    <row r="22" spans="1:26" ht="15.75" customHeight="1" x14ac:dyDescent="0.2">
      <c r="A22" s="25"/>
      <c r="B22" s="25"/>
      <c r="C22" s="25"/>
      <c r="D22" s="25"/>
      <c r="E22" s="25"/>
      <c r="F22" s="25"/>
      <c r="G22" s="25"/>
      <c r="H22" s="32"/>
      <c r="I22" s="32"/>
      <c r="J22" s="41"/>
      <c r="K22" s="32"/>
      <c r="L22" s="32"/>
      <c r="M22" s="32"/>
      <c r="N22" s="32"/>
      <c r="O22" s="32"/>
      <c r="P22" s="32"/>
      <c r="Q22" s="32"/>
      <c r="R22" s="32"/>
      <c r="S22" s="32"/>
      <c r="T22" s="32"/>
      <c r="U22" s="32"/>
      <c r="V22" s="32"/>
      <c r="W22" s="32"/>
      <c r="X22" s="32"/>
      <c r="Y22" s="32"/>
      <c r="Z22" s="32"/>
    </row>
    <row r="23" spans="1:26" ht="15.75" customHeight="1" x14ac:dyDescent="0.2">
      <c r="A23" s="25"/>
      <c r="B23" s="25"/>
      <c r="C23" s="25"/>
      <c r="D23" s="25"/>
      <c r="E23" s="25"/>
      <c r="F23" s="25"/>
      <c r="G23" s="25"/>
      <c r="H23" s="32"/>
      <c r="I23" s="32"/>
      <c r="J23" s="41"/>
      <c r="K23" s="32"/>
      <c r="L23" s="32"/>
      <c r="M23" s="32"/>
      <c r="N23" s="32"/>
      <c r="O23" s="32"/>
      <c r="P23" s="32"/>
      <c r="Q23" s="32"/>
      <c r="R23" s="32"/>
      <c r="S23" s="32"/>
      <c r="T23" s="32"/>
      <c r="U23" s="32"/>
      <c r="V23" s="32"/>
      <c r="W23" s="32"/>
      <c r="X23" s="32"/>
      <c r="Y23" s="32"/>
      <c r="Z23" s="32"/>
    </row>
    <row r="24" spans="1:26" ht="15.75" customHeight="1" x14ac:dyDescent="0.2">
      <c r="A24" s="25"/>
      <c r="B24" s="25"/>
      <c r="C24" s="25"/>
      <c r="D24" s="25"/>
      <c r="E24" s="25"/>
      <c r="F24" s="25"/>
      <c r="G24" s="25"/>
      <c r="H24" s="32"/>
      <c r="I24" s="32"/>
      <c r="J24" s="41"/>
      <c r="K24" s="32"/>
      <c r="L24" s="32"/>
      <c r="M24" s="32"/>
      <c r="N24" s="32"/>
      <c r="O24" s="32"/>
      <c r="P24" s="32"/>
      <c r="Q24" s="32"/>
      <c r="R24" s="32"/>
      <c r="S24" s="32"/>
      <c r="T24" s="32"/>
      <c r="U24" s="32"/>
      <c r="V24" s="32"/>
      <c r="W24" s="32"/>
      <c r="X24" s="32"/>
      <c r="Y24" s="32"/>
      <c r="Z24" s="32"/>
    </row>
    <row r="25" spans="1:26" ht="15.75" customHeight="1" x14ac:dyDescent="0.2">
      <c r="A25" s="25"/>
      <c r="B25" s="25"/>
      <c r="C25" s="25"/>
      <c r="D25" s="25"/>
      <c r="E25" s="25"/>
      <c r="F25" s="25"/>
      <c r="G25" s="25"/>
      <c r="H25" s="32"/>
      <c r="I25" s="32"/>
      <c r="J25" s="41"/>
      <c r="K25" s="32"/>
      <c r="L25" s="32"/>
      <c r="M25" s="32"/>
      <c r="N25" s="32"/>
      <c r="O25" s="32"/>
      <c r="P25" s="32"/>
      <c r="Q25" s="32"/>
      <c r="R25" s="32"/>
      <c r="S25" s="32"/>
      <c r="T25" s="32"/>
      <c r="U25" s="32"/>
      <c r="V25" s="32"/>
      <c r="W25" s="32"/>
      <c r="X25" s="32"/>
      <c r="Y25" s="32"/>
      <c r="Z25" s="32"/>
    </row>
    <row r="26" spans="1:26" ht="15.75" customHeight="1" x14ac:dyDescent="0.2">
      <c r="A26" s="25"/>
      <c r="B26" s="25"/>
      <c r="C26" s="25"/>
      <c r="D26" s="25"/>
      <c r="E26" s="25"/>
      <c r="F26" s="25"/>
      <c r="G26" s="25"/>
      <c r="H26" s="32"/>
      <c r="I26" s="32"/>
      <c r="J26" s="41"/>
      <c r="K26" s="32"/>
      <c r="L26" s="32"/>
      <c r="M26" s="32"/>
      <c r="N26" s="32"/>
      <c r="O26" s="32"/>
      <c r="P26" s="32"/>
      <c r="Q26" s="32"/>
      <c r="R26" s="32"/>
      <c r="S26" s="32"/>
      <c r="T26" s="32"/>
      <c r="U26" s="32"/>
      <c r="V26" s="32"/>
      <c r="W26" s="32"/>
      <c r="X26" s="32"/>
      <c r="Y26" s="32"/>
      <c r="Z26" s="32"/>
    </row>
    <row r="27" spans="1:26" ht="15.75" customHeight="1" x14ac:dyDescent="0.2">
      <c r="A27" s="25"/>
      <c r="B27" s="25"/>
      <c r="C27" s="25"/>
      <c r="D27" s="25"/>
      <c r="E27" s="25"/>
      <c r="F27" s="25"/>
      <c r="G27" s="25"/>
      <c r="H27" s="32"/>
      <c r="I27" s="32"/>
      <c r="J27" s="41"/>
      <c r="K27" s="32"/>
      <c r="L27" s="32"/>
      <c r="M27" s="32"/>
      <c r="N27" s="32"/>
      <c r="O27" s="32"/>
      <c r="P27" s="32"/>
      <c r="Q27" s="32"/>
      <c r="R27" s="32"/>
      <c r="S27" s="32"/>
      <c r="T27" s="32"/>
      <c r="U27" s="32"/>
      <c r="V27" s="32"/>
      <c r="W27" s="32"/>
      <c r="X27" s="32"/>
      <c r="Y27" s="32"/>
      <c r="Z27" s="32"/>
    </row>
    <row r="28" spans="1:26" ht="15.75" customHeight="1" x14ac:dyDescent="0.2">
      <c r="A28" s="25"/>
      <c r="B28" s="25"/>
      <c r="C28" s="25"/>
      <c r="D28" s="25"/>
      <c r="E28" s="25"/>
      <c r="F28" s="25"/>
      <c r="G28" s="25"/>
      <c r="H28" s="32"/>
      <c r="I28" s="32"/>
      <c r="J28" s="41"/>
      <c r="K28" s="32"/>
      <c r="L28" s="32"/>
      <c r="M28" s="32"/>
      <c r="N28" s="32"/>
      <c r="O28" s="32"/>
      <c r="P28" s="32"/>
      <c r="Q28" s="32"/>
      <c r="R28" s="32"/>
      <c r="S28" s="32"/>
      <c r="T28" s="32"/>
      <c r="U28" s="32"/>
      <c r="V28" s="32"/>
      <c r="W28" s="32"/>
      <c r="X28" s="32"/>
      <c r="Y28" s="32"/>
      <c r="Z28" s="32"/>
    </row>
    <row r="29" spans="1:26" ht="15.75" customHeight="1" x14ac:dyDescent="0.2">
      <c r="A29" s="25"/>
      <c r="B29" s="25"/>
      <c r="C29" s="25"/>
      <c r="D29" s="25"/>
      <c r="E29" s="25"/>
      <c r="F29" s="25"/>
      <c r="G29" s="25"/>
      <c r="H29" s="32"/>
      <c r="I29" s="32"/>
      <c r="J29" s="41"/>
      <c r="K29" s="32"/>
      <c r="L29" s="32"/>
      <c r="M29" s="32"/>
      <c r="N29" s="32"/>
      <c r="O29" s="32"/>
      <c r="P29" s="32"/>
      <c r="Q29" s="32"/>
      <c r="R29" s="32"/>
      <c r="S29" s="32"/>
      <c r="T29" s="32"/>
      <c r="U29" s="32"/>
      <c r="V29" s="32"/>
      <c r="W29" s="32"/>
      <c r="X29" s="32"/>
      <c r="Y29" s="32"/>
      <c r="Z29" s="32"/>
    </row>
    <row r="30" spans="1:26" ht="15.75" customHeight="1" x14ac:dyDescent="0.2">
      <c r="A30" s="25"/>
      <c r="B30" s="25"/>
      <c r="C30" s="25"/>
      <c r="D30" s="25"/>
      <c r="E30" s="25"/>
      <c r="F30" s="25"/>
      <c r="G30" s="25"/>
      <c r="H30" s="32"/>
      <c r="I30" s="32"/>
      <c r="J30" s="41"/>
      <c r="K30" s="32"/>
      <c r="L30" s="32"/>
      <c r="M30" s="32"/>
      <c r="N30" s="32"/>
      <c r="O30" s="32"/>
      <c r="P30" s="32"/>
      <c r="Q30" s="32"/>
      <c r="R30" s="32"/>
      <c r="S30" s="32"/>
      <c r="T30" s="32"/>
      <c r="U30" s="32"/>
      <c r="V30" s="32"/>
      <c r="W30" s="32"/>
      <c r="X30" s="32"/>
      <c r="Y30" s="32"/>
      <c r="Z30" s="32"/>
    </row>
    <row r="31" spans="1:26" ht="15.75" customHeight="1" x14ac:dyDescent="0.2">
      <c r="A31" s="25"/>
      <c r="B31" s="25"/>
      <c r="C31" s="25"/>
      <c r="D31" s="25"/>
      <c r="E31" s="25"/>
      <c r="F31" s="25"/>
      <c r="G31" s="25"/>
      <c r="H31" s="32"/>
      <c r="I31" s="32"/>
      <c r="J31" s="41"/>
      <c r="K31" s="32"/>
      <c r="L31" s="32"/>
      <c r="M31" s="32"/>
      <c r="N31" s="32"/>
      <c r="O31" s="32"/>
      <c r="P31" s="32"/>
      <c r="Q31" s="32"/>
      <c r="R31" s="32"/>
      <c r="S31" s="32"/>
      <c r="T31" s="32"/>
      <c r="U31" s="32"/>
      <c r="V31" s="32"/>
      <c r="W31" s="32"/>
      <c r="X31" s="32"/>
      <c r="Y31" s="32"/>
      <c r="Z31" s="32"/>
    </row>
    <row r="32" spans="1:26" ht="15.75" customHeight="1" x14ac:dyDescent="0.2">
      <c r="A32" s="25"/>
      <c r="B32" s="25"/>
      <c r="C32" s="25"/>
      <c r="D32" s="25"/>
      <c r="E32" s="25"/>
      <c r="F32" s="25"/>
      <c r="G32" s="25"/>
      <c r="H32" s="32"/>
      <c r="I32" s="32"/>
      <c r="J32" s="41"/>
      <c r="K32" s="32"/>
      <c r="L32" s="32"/>
      <c r="M32" s="32"/>
      <c r="N32" s="32"/>
      <c r="O32" s="32"/>
      <c r="P32" s="32"/>
      <c r="Q32" s="32"/>
      <c r="R32" s="32"/>
      <c r="S32" s="32"/>
      <c r="T32" s="32"/>
      <c r="U32" s="32"/>
      <c r="V32" s="32"/>
      <c r="W32" s="32"/>
      <c r="X32" s="32"/>
      <c r="Y32" s="32"/>
      <c r="Z32" s="32"/>
    </row>
    <row r="33" spans="1:26" ht="15.75" customHeight="1" x14ac:dyDescent="0.2">
      <c r="A33" s="25"/>
      <c r="B33" s="25"/>
      <c r="C33" s="25"/>
      <c r="D33" s="25"/>
      <c r="E33" s="25"/>
      <c r="F33" s="25"/>
      <c r="G33" s="25"/>
      <c r="H33" s="32"/>
      <c r="I33" s="32"/>
      <c r="J33" s="41"/>
      <c r="K33" s="32"/>
      <c r="L33" s="32"/>
      <c r="M33" s="32"/>
      <c r="N33" s="32"/>
      <c r="O33" s="32"/>
      <c r="P33" s="32"/>
      <c r="Q33" s="32"/>
      <c r="R33" s="32"/>
      <c r="S33" s="32"/>
      <c r="T33" s="32"/>
      <c r="U33" s="32"/>
      <c r="V33" s="32"/>
      <c r="W33" s="32"/>
      <c r="X33" s="32"/>
      <c r="Y33" s="32"/>
      <c r="Z33" s="32"/>
    </row>
    <row r="34" spans="1:26" ht="15.75" customHeight="1" x14ac:dyDescent="0.2">
      <c r="A34" s="25"/>
      <c r="B34" s="25"/>
      <c r="C34" s="25"/>
      <c r="D34" s="25"/>
      <c r="E34" s="25"/>
      <c r="F34" s="25"/>
      <c r="G34" s="25"/>
      <c r="H34" s="32"/>
      <c r="I34" s="32"/>
      <c r="J34" s="41"/>
      <c r="K34" s="32"/>
      <c r="L34" s="32"/>
      <c r="M34" s="32"/>
      <c r="N34" s="32"/>
      <c r="O34" s="32"/>
      <c r="P34" s="32"/>
      <c r="Q34" s="32"/>
      <c r="R34" s="32"/>
      <c r="S34" s="32"/>
      <c r="T34" s="32"/>
      <c r="U34" s="32"/>
      <c r="V34" s="32"/>
      <c r="W34" s="32"/>
      <c r="X34" s="32"/>
      <c r="Y34" s="32"/>
      <c r="Z34" s="32"/>
    </row>
    <row r="35" spans="1:26" ht="15.75" customHeight="1" x14ac:dyDescent="0.2">
      <c r="A35" s="25"/>
      <c r="B35" s="25"/>
      <c r="C35" s="25"/>
      <c r="D35" s="25"/>
      <c r="E35" s="25"/>
      <c r="F35" s="25"/>
      <c r="G35" s="25"/>
      <c r="H35" s="32"/>
      <c r="I35" s="32"/>
      <c r="J35" s="41"/>
      <c r="K35" s="32"/>
      <c r="L35" s="32"/>
      <c r="M35" s="32"/>
      <c r="N35" s="32"/>
      <c r="O35" s="32"/>
      <c r="P35" s="32"/>
      <c r="Q35" s="32"/>
      <c r="R35" s="32"/>
      <c r="S35" s="32"/>
      <c r="T35" s="32"/>
      <c r="U35" s="32"/>
      <c r="V35" s="32"/>
      <c r="W35" s="32"/>
      <c r="X35" s="32"/>
      <c r="Y35" s="32"/>
      <c r="Z35" s="32"/>
    </row>
    <row r="36" spans="1:26" ht="15.75" customHeight="1" x14ac:dyDescent="0.2">
      <c r="A36" s="25"/>
      <c r="B36" s="25"/>
      <c r="C36" s="25"/>
      <c r="D36" s="25"/>
      <c r="E36" s="25"/>
      <c r="F36" s="25"/>
      <c r="G36" s="25"/>
      <c r="H36" s="32"/>
      <c r="I36" s="32"/>
      <c r="J36" s="41"/>
      <c r="K36" s="32"/>
      <c r="L36" s="32"/>
      <c r="M36" s="32"/>
      <c r="N36" s="32"/>
      <c r="O36" s="32"/>
      <c r="P36" s="32"/>
      <c r="Q36" s="32"/>
      <c r="R36" s="32"/>
      <c r="S36" s="32"/>
      <c r="T36" s="32"/>
      <c r="U36" s="32"/>
      <c r="V36" s="32"/>
      <c r="W36" s="32"/>
      <c r="X36" s="32"/>
      <c r="Y36" s="32"/>
      <c r="Z36" s="32"/>
    </row>
    <row r="37" spans="1:26" ht="15.75" customHeight="1" x14ac:dyDescent="0.2">
      <c r="A37" s="25"/>
      <c r="B37" s="25"/>
      <c r="C37" s="25"/>
      <c r="D37" s="25"/>
      <c r="E37" s="25"/>
      <c r="F37" s="25"/>
      <c r="G37" s="25"/>
      <c r="H37" s="32"/>
      <c r="I37" s="32"/>
      <c r="J37" s="41"/>
      <c r="K37" s="32"/>
      <c r="L37" s="32"/>
      <c r="M37" s="32"/>
      <c r="N37" s="32"/>
      <c r="O37" s="32"/>
      <c r="P37" s="32"/>
      <c r="Q37" s="32"/>
      <c r="R37" s="32"/>
      <c r="S37" s="32"/>
      <c r="T37" s="32"/>
      <c r="U37" s="32"/>
      <c r="V37" s="32"/>
      <c r="W37" s="32"/>
      <c r="X37" s="32"/>
      <c r="Y37" s="32"/>
      <c r="Z37" s="32"/>
    </row>
    <row r="38" spans="1:26" ht="15.75" customHeight="1" x14ac:dyDescent="0.2">
      <c r="A38" s="25"/>
      <c r="B38" s="25"/>
      <c r="C38" s="25"/>
      <c r="D38" s="25"/>
      <c r="E38" s="25"/>
      <c r="F38" s="25"/>
      <c r="G38" s="25"/>
      <c r="H38" s="32"/>
      <c r="I38" s="32"/>
      <c r="J38" s="41"/>
      <c r="K38" s="32"/>
      <c r="L38" s="32"/>
      <c r="M38" s="32"/>
      <c r="N38" s="32"/>
      <c r="O38" s="32"/>
      <c r="P38" s="32"/>
      <c r="Q38" s="32"/>
      <c r="R38" s="32"/>
      <c r="S38" s="32"/>
      <c r="T38" s="32"/>
      <c r="U38" s="32"/>
      <c r="V38" s="32"/>
      <c r="W38" s="32"/>
      <c r="X38" s="32"/>
      <c r="Y38" s="32"/>
      <c r="Z38" s="32"/>
    </row>
    <row r="39" spans="1:26" ht="15.75" customHeight="1" x14ac:dyDescent="0.2">
      <c r="A39" s="25"/>
      <c r="B39" s="25"/>
      <c r="C39" s="25"/>
      <c r="D39" s="25"/>
      <c r="E39" s="25"/>
      <c r="F39" s="25"/>
      <c r="G39" s="25"/>
      <c r="H39" s="32"/>
      <c r="I39" s="32"/>
      <c r="J39" s="41"/>
      <c r="K39" s="32"/>
      <c r="L39" s="32"/>
      <c r="M39" s="32"/>
      <c r="N39" s="32"/>
      <c r="O39" s="32"/>
      <c r="P39" s="32"/>
      <c r="Q39" s="32"/>
      <c r="R39" s="32"/>
      <c r="S39" s="32"/>
      <c r="T39" s="32"/>
      <c r="U39" s="32"/>
      <c r="V39" s="32"/>
      <c r="W39" s="32"/>
      <c r="X39" s="32"/>
      <c r="Y39" s="32"/>
      <c r="Z39" s="32"/>
    </row>
    <row r="40" spans="1:26" ht="15.75" customHeight="1" x14ac:dyDescent="0.2">
      <c r="A40" s="25"/>
      <c r="B40" s="25"/>
      <c r="C40" s="25"/>
      <c r="D40" s="25"/>
      <c r="E40" s="25"/>
      <c r="F40" s="25"/>
      <c r="G40" s="25"/>
      <c r="H40" s="32"/>
      <c r="I40" s="32"/>
      <c r="J40" s="41"/>
      <c r="K40" s="32"/>
      <c r="L40" s="32"/>
      <c r="M40" s="32"/>
      <c r="N40" s="32"/>
      <c r="O40" s="32"/>
      <c r="P40" s="32"/>
      <c r="Q40" s="32"/>
      <c r="R40" s="32"/>
      <c r="S40" s="32"/>
      <c r="T40" s="32"/>
      <c r="U40" s="32"/>
      <c r="V40" s="32"/>
      <c r="W40" s="32"/>
      <c r="X40" s="32"/>
      <c r="Y40" s="32"/>
      <c r="Z40" s="32"/>
    </row>
    <row r="41" spans="1:26" ht="15.75" customHeight="1" x14ac:dyDescent="0.2">
      <c r="A41" s="25"/>
      <c r="B41" s="25"/>
      <c r="C41" s="25"/>
      <c r="D41" s="25"/>
      <c r="E41" s="25"/>
      <c r="F41" s="25"/>
      <c r="G41" s="25"/>
      <c r="H41" s="32"/>
      <c r="I41" s="32"/>
      <c r="J41" s="41"/>
      <c r="K41" s="32"/>
      <c r="L41" s="32"/>
      <c r="M41" s="32"/>
      <c r="N41" s="32"/>
      <c r="O41" s="32"/>
      <c r="P41" s="32"/>
      <c r="Q41" s="32"/>
      <c r="R41" s="32"/>
      <c r="S41" s="32"/>
      <c r="T41" s="32"/>
      <c r="U41" s="32"/>
      <c r="V41" s="32"/>
      <c r="W41" s="32"/>
      <c r="X41" s="32"/>
      <c r="Y41" s="32"/>
      <c r="Z41" s="32"/>
    </row>
    <row r="42" spans="1:26" ht="15.75" customHeight="1" x14ac:dyDescent="0.2">
      <c r="A42" s="25"/>
      <c r="B42" s="25"/>
      <c r="C42" s="25"/>
      <c r="D42" s="25"/>
      <c r="E42" s="25"/>
      <c r="F42" s="25"/>
      <c r="G42" s="25"/>
      <c r="H42" s="32"/>
      <c r="I42" s="32"/>
      <c r="J42" s="41"/>
      <c r="K42" s="32"/>
      <c r="L42" s="32"/>
      <c r="M42" s="32"/>
      <c r="N42" s="32"/>
      <c r="O42" s="32"/>
      <c r="P42" s="32"/>
      <c r="Q42" s="32"/>
      <c r="R42" s="32"/>
      <c r="S42" s="32"/>
      <c r="T42" s="32"/>
      <c r="U42" s="32"/>
      <c r="V42" s="32"/>
      <c r="W42" s="32"/>
      <c r="X42" s="32"/>
      <c r="Y42" s="32"/>
      <c r="Z42" s="32"/>
    </row>
    <row r="43" spans="1:26" ht="15.75" customHeight="1" x14ac:dyDescent="0.2">
      <c r="A43" s="25"/>
      <c r="B43" s="25"/>
      <c r="C43" s="25"/>
      <c r="D43" s="25"/>
      <c r="E43" s="25"/>
      <c r="F43" s="25"/>
      <c r="G43" s="25"/>
      <c r="H43" s="32"/>
      <c r="I43" s="32"/>
      <c r="J43" s="41"/>
      <c r="K43" s="32"/>
      <c r="L43" s="32"/>
      <c r="M43" s="32"/>
      <c r="N43" s="32"/>
      <c r="O43" s="32"/>
      <c r="P43" s="32"/>
      <c r="Q43" s="32"/>
      <c r="R43" s="32"/>
      <c r="S43" s="32"/>
      <c r="T43" s="32"/>
      <c r="U43" s="32"/>
      <c r="V43" s="32"/>
      <c r="W43" s="32"/>
      <c r="X43" s="32"/>
      <c r="Y43" s="32"/>
      <c r="Z43" s="32"/>
    </row>
    <row r="44" spans="1:26" ht="15.75" customHeight="1" x14ac:dyDescent="0.2">
      <c r="A44" s="25"/>
      <c r="B44" s="25"/>
      <c r="C44" s="25"/>
      <c r="D44" s="25"/>
      <c r="E44" s="25"/>
      <c r="F44" s="25"/>
      <c r="G44" s="25"/>
      <c r="H44" s="32"/>
      <c r="I44" s="32"/>
      <c r="J44" s="41"/>
      <c r="K44" s="32"/>
      <c r="L44" s="32"/>
      <c r="M44" s="32"/>
      <c r="N44" s="32"/>
      <c r="O44" s="32"/>
      <c r="P44" s="32"/>
      <c r="Q44" s="32"/>
      <c r="R44" s="32"/>
      <c r="S44" s="32"/>
      <c r="T44" s="32"/>
      <c r="U44" s="32"/>
      <c r="V44" s="32"/>
      <c r="W44" s="32"/>
      <c r="X44" s="32"/>
      <c r="Y44" s="32"/>
      <c r="Z44" s="32"/>
    </row>
    <row r="45" spans="1:26" ht="15.75" customHeight="1" x14ac:dyDescent="0.2">
      <c r="A45" s="25"/>
      <c r="B45" s="25"/>
      <c r="C45" s="25"/>
      <c r="D45" s="25"/>
      <c r="E45" s="25"/>
      <c r="F45" s="25"/>
      <c r="G45" s="25"/>
      <c r="H45" s="32"/>
      <c r="I45" s="32"/>
      <c r="J45" s="41"/>
      <c r="K45" s="32"/>
      <c r="L45" s="32"/>
      <c r="M45" s="32"/>
      <c r="N45" s="32"/>
      <c r="O45" s="32"/>
      <c r="P45" s="32"/>
      <c r="Q45" s="32"/>
      <c r="R45" s="32"/>
      <c r="S45" s="32"/>
      <c r="T45" s="32"/>
      <c r="U45" s="32"/>
      <c r="V45" s="32"/>
      <c r="W45" s="32"/>
      <c r="X45" s="32"/>
      <c r="Y45" s="32"/>
      <c r="Z45" s="32"/>
    </row>
    <row r="46" spans="1:26" ht="15.75" customHeight="1" x14ac:dyDescent="0.2">
      <c r="A46" s="25"/>
      <c r="B46" s="25"/>
      <c r="C46" s="25"/>
      <c r="D46" s="25"/>
      <c r="E46" s="25"/>
      <c r="F46" s="25"/>
      <c r="G46" s="25"/>
      <c r="H46" s="32"/>
      <c r="I46" s="32"/>
      <c r="J46" s="41"/>
      <c r="K46" s="32"/>
      <c r="L46" s="32"/>
      <c r="M46" s="32"/>
      <c r="N46" s="32"/>
      <c r="O46" s="32"/>
      <c r="P46" s="32"/>
      <c r="Q46" s="32"/>
      <c r="R46" s="32"/>
      <c r="S46" s="32"/>
      <c r="T46" s="32"/>
      <c r="U46" s="32"/>
      <c r="V46" s="32"/>
      <c r="W46" s="32"/>
      <c r="X46" s="32"/>
      <c r="Y46" s="32"/>
      <c r="Z46" s="32"/>
    </row>
    <row r="47" spans="1:26" ht="15.75" customHeight="1" x14ac:dyDescent="0.2">
      <c r="A47" s="25"/>
      <c r="B47" s="25"/>
      <c r="C47" s="25"/>
      <c r="D47" s="25"/>
      <c r="E47" s="25"/>
      <c r="F47" s="25"/>
      <c r="G47" s="25"/>
      <c r="H47" s="32"/>
      <c r="I47" s="32"/>
      <c r="J47" s="41"/>
      <c r="K47" s="32"/>
      <c r="L47" s="32"/>
      <c r="M47" s="32"/>
      <c r="N47" s="32"/>
      <c r="O47" s="32"/>
      <c r="P47" s="32"/>
      <c r="Q47" s="32"/>
      <c r="R47" s="32"/>
      <c r="S47" s="32"/>
      <c r="T47" s="32"/>
      <c r="U47" s="32"/>
      <c r="V47" s="32"/>
      <c r="W47" s="32"/>
      <c r="X47" s="32"/>
      <c r="Y47" s="32"/>
      <c r="Z47" s="32"/>
    </row>
    <row r="48" spans="1:26" ht="15.75" customHeight="1" x14ac:dyDescent="0.2">
      <c r="A48" s="25"/>
      <c r="B48" s="25"/>
      <c r="C48" s="25"/>
      <c r="D48" s="25"/>
      <c r="E48" s="25"/>
      <c r="F48" s="25"/>
      <c r="G48" s="25"/>
      <c r="H48" s="32"/>
      <c r="I48" s="32"/>
      <c r="J48" s="41"/>
      <c r="K48" s="32"/>
      <c r="L48" s="32"/>
      <c r="M48" s="32"/>
      <c r="N48" s="32"/>
      <c r="O48" s="32"/>
      <c r="P48" s="32"/>
      <c r="Q48" s="32"/>
      <c r="R48" s="32"/>
      <c r="S48" s="32"/>
      <c r="T48" s="32"/>
      <c r="U48" s="32"/>
      <c r="V48" s="32"/>
      <c r="W48" s="32"/>
      <c r="X48" s="32"/>
      <c r="Y48" s="32"/>
      <c r="Z48" s="32"/>
    </row>
    <row r="49" spans="1:26" ht="15.75" customHeight="1" x14ac:dyDescent="0.2">
      <c r="A49" s="25"/>
      <c r="B49" s="25"/>
      <c r="C49" s="25"/>
      <c r="D49" s="25"/>
      <c r="E49" s="25"/>
      <c r="F49" s="25"/>
      <c r="G49" s="25"/>
      <c r="H49" s="32"/>
      <c r="I49" s="32"/>
      <c r="J49" s="41"/>
      <c r="K49" s="32"/>
      <c r="L49" s="32"/>
      <c r="M49" s="32"/>
      <c r="N49" s="32"/>
      <c r="O49" s="32"/>
      <c r="P49" s="32"/>
      <c r="Q49" s="32"/>
      <c r="R49" s="32"/>
      <c r="S49" s="32"/>
      <c r="T49" s="32"/>
      <c r="U49" s="32"/>
      <c r="V49" s="32"/>
      <c r="W49" s="32"/>
      <c r="X49" s="32"/>
      <c r="Y49" s="32"/>
      <c r="Z49" s="32"/>
    </row>
    <row r="50" spans="1:26" ht="15.75" customHeight="1" x14ac:dyDescent="0.2">
      <c r="A50" s="25"/>
      <c r="B50" s="25"/>
      <c r="C50" s="25"/>
      <c r="D50" s="25"/>
      <c r="E50" s="25"/>
      <c r="F50" s="25"/>
      <c r="G50" s="25"/>
      <c r="H50" s="32"/>
      <c r="I50" s="32"/>
      <c r="J50" s="41"/>
      <c r="K50" s="32"/>
      <c r="L50" s="32"/>
      <c r="M50" s="32"/>
      <c r="N50" s="32"/>
      <c r="O50" s="32"/>
      <c r="P50" s="32"/>
      <c r="Q50" s="32"/>
      <c r="R50" s="32"/>
      <c r="S50" s="32"/>
      <c r="T50" s="32"/>
      <c r="U50" s="32"/>
      <c r="V50" s="32"/>
      <c r="W50" s="32"/>
      <c r="X50" s="32"/>
      <c r="Y50" s="32"/>
      <c r="Z50" s="32"/>
    </row>
    <row r="51" spans="1:26" ht="15.75" customHeight="1" x14ac:dyDescent="0.2">
      <c r="A51" s="25"/>
      <c r="B51" s="25"/>
      <c r="C51" s="25"/>
      <c r="D51" s="25"/>
      <c r="E51" s="25"/>
      <c r="F51" s="25"/>
      <c r="G51" s="25"/>
      <c r="H51" s="32"/>
      <c r="I51" s="32"/>
      <c r="J51" s="41"/>
      <c r="K51" s="32"/>
      <c r="L51" s="32"/>
      <c r="M51" s="32"/>
      <c r="N51" s="32"/>
      <c r="O51" s="32"/>
      <c r="P51" s="32"/>
      <c r="Q51" s="32"/>
      <c r="R51" s="32"/>
      <c r="S51" s="32"/>
      <c r="T51" s="32"/>
      <c r="U51" s="32"/>
      <c r="V51" s="32"/>
      <c r="W51" s="32"/>
      <c r="X51" s="32"/>
      <c r="Y51" s="32"/>
      <c r="Z51" s="32"/>
    </row>
    <row r="52" spans="1:26" ht="15.75" customHeight="1" x14ac:dyDescent="0.2">
      <c r="A52" s="25"/>
      <c r="B52" s="25"/>
      <c r="C52" s="25"/>
      <c r="D52" s="25"/>
      <c r="E52" s="25"/>
      <c r="F52" s="25"/>
      <c r="G52" s="25"/>
      <c r="H52" s="32"/>
      <c r="I52" s="32"/>
      <c r="J52" s="41"/>
      <c r="K52" s="32"/>
      <c r="L52" s="32"/>
      <c r="M52" s="32"/>
      <c r="N52" s="32"/>
      <c r="O52" s="32"/>
      <c r="P52" s="32"/>
      <c r="Q52" s="32"/>
      <c r="R52" s="32"/>
      <c r="S52" s="32"/>
      <c r="T52" s="32"/>
      <c r="U52" s="32"/>
      <c r="V52" s="32"/>
      <c r="W52" s="32"/>
      <c r="X52" s="32"/>
      <c r="Y52" s="32"/>
      <c r="Z52" s="32"/>
    </row>
    <row r="53" spans="1:26" ht="15.75" customHeight="1" x14ac:dyDescent="0.2">
      <c r="A53" s="25"/>
      <c r="B53" s="25"/>
      <c r="C53" s="25"/>
      <c r="D53" s="25"/>
      <c r="E53" s="25"/>
      <c r="F53" s="25"/>
      <c r="G53" s="25"/>
      <c r="H53" s="32"/>
      <c r="I53" s="32"/>
      <c r="J53" s="41"/>
      <c r="K53" s="32"/>
      <c r="L53" s="32"/>
      <c r="M53" s="32"/>
      <c r="N53" s="32"/>
      <c r="O53" s="32"/>
      <c r="P53" s="32"/>
      <c r="Q53" s="32"/>
      <c r="R53" s="32"/>
      <c r="S53" s="32"/>
      <c r="T53" s="32"/>
      <c r="U53" s="32"/>
      <c r="V53" s="32"/>
      <c r="W53" s="32"/>
      <c r="X53" s="32"/>
      <c r="Y53" s="32"/>
      <c r="Z53" s="32"/>
    </row>
    <row r="54" spans="1:26" ht="15.75" customHeight="1" x14ac:dyDescent="0.2">
      <c r="A54" s="25"/>
      <c r="B54" s="25"/>
      <c r="C54" s="25"/>
      <c r="D54" s="25"/>
      <c r="E54" s="25"/>
      <c r="F54" s="25"/>
      <c r="G54" s="25"/>
      <c r="H54" s="32"/>
      <c r="I54" s="32"/>
      <c r="J54" s="41"/>
      <c r="K54" s="32"/>
      <c r="L54" s="32"/>
      <c r="M54" s="32"/>
      <c r="N54" s="32"/>
      <c r="O54" s="32"/>
      <c r="P54" s="32"/>
      <c r="Q54" s="32"/>
      <c r="R54" s="32"/>
      <c r="S54" s="32"/>
      <c r="T54" s="32"/>
      <c r="U54" s="32"/>
      <c r="V54" s="32"/>
      <c r="W54" s="32"/>
      <c r="X54" s="32"/>
      <c r="Y54" s="32"/>
      <c r="Z54" s="32"/>
    </row>
    <row r="55" spans="1:26" ht="15.75" customHeight="1" x14ac:dyDescent="0.2">
      <c r="A55" s="25"/>
      <c r="B55" s="25"/>
      <c r="C55" s="25"/>
      <c r="D55" s="25"/>
      <c r="E55" s="25"/>
      <c r="F55" s="25"/>
      <c r="G55" s="25"/>
      <c r="H55" s="32"/>
      <c r="I55" s="32"/>
      <c r="J55" s="41"/>
      <c r="K55" s="32"/>
      <c r="L55" s="32"/>
      <c r="M55" s="32"/>
      <c r="N55" s="32"/>
      <c r="O55" s="32"/>
      <c r="P55" s="32"/>
      <c r="Q55" s="32"/>
      <c r="R55" s="32"/>
      <c r="S55" s="32"/>
      <c r="T55" s="32"/>
      <c r="U55" s="32"/>
      <c r="V55" s="32"/>
      <c r="W55" s="32"/>
      <c r="X55" s="32"/>
      <c r="Y55" s="32"/>
      <c r="Z55" s="32"/>
    </row>
    <row r="56" spans="1:26" ht="15.75" customHeight="1" x14ac:dyDescent="0.2">
      <c r="A56" s="25"/>
      <c r="B56" s="25"/>
      <c r="C56" s="25"/>
      <c r="D56" s="25"/>
      <c r="E56" s="25"/>
      <c r="F56" s="25"/>
      <c r="G56" s="25"/>
      <c r="H56" s="32"/>
      <c r="I56" s="32"/>
      <c r="J56" s="41"/>
      <c r="K56" s="32"/>
      <c r="L56" s="32"/>
      <c r="M56" s="32"/>
      <c r="N56" s="32"/>
      <c r="O56" s="32"/>
      <c r="P56" s="32"/>
      <c r="Q56" s="32"/>
      <c r="R56" s="32"/>
      <c r="S56" s="32"/>
      <c r="T56" s="32"/>
      <c r="U56" s="32"/>
      <c r="V56" s="32"/>
      <c r="W56" s="32"/>
      <c r="X56" s="32"/>
      <c r="Y56" s="32"/>
      <c r="Z56" s="32"/>
    </row>
    <row r="57" spans="1:26" ht="15.75" customHeight="1" x14ac:dyDescent="0.2">
      <c r="A57" s="25"/>
      <c r="B57" s="25"/>
      <c r="C57" s="25"/>
      <c r="D57" s="25"/>
      <c r="E57" s="25"/>
      <c r="F57" s="25"/>
      <c r="G57" s="25"/>
      <c r="H57" s="32"/>
      <c r="I57" s="32"/>
      <c r="J57" s="41"/>
      <c r="K57" s="32"/>
      <c r="L57" s="32"/>
      <c r="M57" s="32"/>
      <c r="N57" s="32"/>
      <c r="O57" s="32"/>
      <c r="P57" s="32"/>
      <c r="Q57" s="32"/>
      <c r="R57" s="32"/>
      <c r="S57" s="32"/>
      <c r="T57" s="32"/>
      <c r="U57" s="32"/>
      <c r="V57" s="32"/>
      <c r="W57" s="32"/>
      <c r="X57" s="32"/>
      <c r="Y57" s="32"/>
      <c r="Z57" s="32"/>
    </row>
    <row r="58" spans="1:26" ht="15.75" customHeight="1" x14ac:dyDescent="0.2">
      <c r="A58" s="25"/>
      <c r="B58" s="25"/>
      <c r="C58" s="25"/>
      <c r="D58" s="25"/>
      <c r="E58" s="25"/>
      <c r="F58" s="25"/>
      <c r="G58" s="25"/>
      <c r="H58" s="32"/>
      <c r="I58" s="32"/>
      <c r="J58" s="41"/>
      <c r="K58" s="32"/>
      <c r="L58" s="32"/>
      <c r="M58" s="32"/>
      <c r="N58" s="32"/>
      <c r="O58" s="32"/>
      <c r="P58" s="32"/>
      <c r="Q58" s="32"/>
      <c r="R58" s="32"/>
      <c r="S58" s="32"/>
      <c r="T58" s="32"/>
      <c r="U58" s="32"/>
      <c r="V58" s="32"/>
      <c r="W58" s="32"/>
      <c r="X58" s="32"/>
      <c r="Y58" s="32"/>
      <c r="Z58" s="32"/>
    </row>
    <row r="59" spans="1:26" ht="15.75" customHeight="1" x14ac:dyDescent="0.2">
      <c r="A59" s="25"/>
      <c r="B59" s="25"/>
      <c r="C59" s="25"/>
      <c r="D59" s="25"/>
      <c r="E59" s="25"/>
      <c r="F59" s="25"/>
      <c r="G59" s="25"/>
      <c r="H59" s="32"/>
      <c r="I59" s="32"/>
      <c r="J59" s="41"/>
      <c r="K59" s="32"/>
      <c r="L59" s="32"/>
      <c r="M59" s="32"/>
      <c r="N59" s="32"/>
      <c r="O59" s="32"/>
      <c r="P59" s="32"/>
      <c r="Q59" s="32"/>
      <c r="R59" s="32"/>
      <c r="S59" s="32"/>
      <c r="T59" s="32"/>
      <c r="U59" s="32"/>
      <c r="V59" s="32"/>
      <c r="W59" s="32"/>
      <c r="X59" s="32"/>
      <c r="Y59" s="32"/>
      <c r="Z59" s="32"/>
    </row>
    <row r="60" spans="1:26" ht="15.75" customHeight="1" x14ac:dyDescent="0.2">
      <c r="A60" s="25"/>
      <c r="B60" s="25"/>
      <c r="C60" s="25"/>
      <c r="D60" s="25"/>
      <c r="E60" s="25"/>
      <c r="F60" s="25"/>
      <c r="G60" s="25"/>
      <c r="H60" s="32"/>
      <c r="I60" s="32"/>
      <c r="J60" s="41"/>
      <c r="K60" s="32"/>
      <c r="L60" s="32"/>
      <c r="M60" s="32"/>
      <c r="N60" s="32"/>
      <c r="O60" s="32"/>
      <c r="P60" s="32"/>
      <c r="Q60" s="32"/>
      <c r="R60" s="32"/>
      <c r="S60" s="32"/>
      <c r="T60" s="32"/>
      <c r="U60" s="32"/>
      <c r="V60" s="32"/>
      <c r="W60" s="32"/>
      <c r="X60" s="32"/>
      <c r="Y60" s="32"/>
      <c r="Z60" s="32"/>
    </row>
    <row r="61" spans="1:26" ht="15.75" customHeight="1" x14ac:dyDescent="0.2">
      <c r="A61" s="25"/>
      <c r="B61" s="25"/>
      <c r="C61" s="25"/>
      <c r="D61" s="25"/>
      <c r="E61" s="25"/>
      <c r="F61" s="25"/>
      <c r="G61" s="25"/>
      <c r="H61" s="32"/>
      <c r="I61" s="32"/>
      <c r="J61" s="41"/>
      <c r="K61" s="32"/>
      <c r="L61" s="32"/>
      <c r="M61" s="32"/>
      <c r="N61" s="32"/>
      <c r="O61" s="32"/>
      <c r="P61" s="32"/>
      <c r="Q61" s="32"/>
      <c r="R61" s="32"/>
      <c r="S61" s="32"/>
      <c r="T61" s="32"/>
      <c r="U61" s="32"/>
      <c r="V61" s="32"/>
      <c r="W61" s="32"/>
      <c r="X61" s="32"/>
      <c r="Y61" s="32"/>
      <c r="Z61" s="32"/>
    </row>
    <row r="62" spans="1:26" ht="15.75" customHeight="1" x14ac:dyDescent="0.2">
      <c r="A62" s="25"/>
      <c r="B62" s="25"/>
      <c r="C62" s="25"/>
      <c r="D62" s="25"/>
      <c r="E62" s="25"/>
      <c r="F62" s="25"/>
      <c r="G62" s="25"/>
      <c r="H62" s="32"/>
      <c r="I62" s="32"/>
      <c r="J62" s="41"/>
      <c r="K62" s="32"/>
      <c r="L62" s="32"/>
      <c r="M62" s="32"/>
      <c r="N62" s="32"/>
      <c r="O62" s="32"/>
      <c r="P62" s="32"/>
      <c r="Q62" s="32"/>
      <c r="R62" s="32"/>
      <c r="S62" s="32"/>
      <c r="T62" s="32"/>
      <c r="U62" s="32"/>
      <c r="V62" s="32"/>
      <c r="W62" s="32"/>
      <c r="X62" s="32"/>
      <c r="Y62" s="32"/>
      <c r="Z62" s="32"/>
    </row>
    <row r="63" spans="1:26" ht="15.75" customHeight="1" x14ac:dyDescent="0.2">
      <c r="A63" s="25"/>
      <c r="B63" s="25"/>
      <c r="C63" s="25"/>
      <c r="D63" s="25"/>
      <c r="E63" s="25"/>
      <c r="F63" s="25"/>
      <c r="G63" s="25"/>
      <c r="H63" s="32"/>
      <c r="I63" s="32"/>
      <c r="J63" s="41"/>
      <c r="K63" s="32"/>
      <c r="L63" s="32"/>
      <c r="M63" s="32"/>
      <c r="N63" s="32"/>
      <c r="O63" s="32"/>
      <c r="P63" s="32"/>
      <c r="Q63" s="32"/>
      <c r="R63" s="32"/>
      <c r="S63" s="32"/>
      <c r="T63" s="32"/>
      <c r="U63" s="32"/>
      <c r="V63" s="32"/>
      <c r="W63" s="32"/>
      <c r="X63" s="32"/>
      <c r="Y63" s="32"/>
      <c r="Z63" s="32"/>
    </row>
    <row r="64" spans="1:26" ht="15.75" customHeight="1" x14ac:dyDescent="0.2">
      <c r="A64" s="25"/>
      <c r="B64" s="25"/>
      <c r="C64" s="25"/>
      <c r="D64" s="25"/>
      <c r="E64" s="25"/>
      <c r="F64" s="25"/>
      <c r="G64" s="25"/>
      <c r="H64" s="32"/>
      <c r="I64" s="32"/>
      <c r="J64" s="41"/>
      <c r="K64" s="32"/>
      <c r="L64" s="32"/>
      <c r="M64" s="32"/>
      <c r="N64" s="32"/>
      <c r="O64" s="32"/>
      <c r="P64" s="32"/>
      <c r="Q64" s="32"/>
      <c r="R64" s="32"/>
      <c r="S64" s="32"/>
      <c r="T64" s="32"/>
      <c r="U64" s="32"/>
      <c r="V64" s="32"/>
      <c r="W64" s="32"/>
      <c r="X64" s="32"/>
      <c r="Y64" s="32"/>
      <c r="Z64" s="32"/>
    </row>
    <row r="65" spans="1:26" ht="15.75" customHeight="1" x14ac:dyDescent="0.2">
      <c r="A65" s="25"/>
      <c r="B65" s="25"/>
      <c r="C65" s="25"/>
      <c r="D65" s="25"/>
      <c r="E65" s="25"/>
      <c r="F65" s="25"/>
      <c r="G65" s="25"/>
      <c r="H65" s="32"/>
      <c r="I65" s="32"/>
      <c r="J65" s="41"/>
      <c r="K65" s="32"/>
      <c r="L65" s="32"/>
      <c r="M65" s="32"/>
      <c r="N65" s="32"/>
      <c r="O65" s="32"/>
      <c r="P65" s="32"/>
      <c r="Q65" s="32"/>
      <c r="R65" s="32"/>
      <c r="S65" s="32"/>
      <c r="T65" s="32"/>
      <c r="U65" s="32"/>
      <c r="V65" s="32"/>
      <c r="W65" s="32"/>
      <c r="X65" s="32"/>
      <c r="Y65" s="32"/>
      <c r="Z65" s="32"/>
    </row>
    <row r="66" spans="1:26" ht="15.75" customHeight="1" x14ac:dyDescent="0.2">
      <c r="A66" s="25"/>
      <c r="B66" s="25"/>
      <c r="C66" s="25"/>
      <c r="D66" s="25"/>
      <c r="E66" s="25"/>
      <c r="F66" s="25"/>
      <c r="G66" s="25"/>
      <c r="H66" s="32"/>
      <c r="I66" s="32"/>
      <c r="J66" s="41"/>
      <c r="K66" s="32"/>
      <c r="L66" s="32"/>
      <c r="M66" s="32"/>
      <c r="N66" s="32"/>
      <c r="O66" s="32"/>
      <c r="P66" s="32"/>
      <c r="Q66" s="32"/>
      <c r="R66" s="32"/>
      <c r="S66" s="32"/>
      <c r="T66" s="32"/>
      <c r="U66" s="32"/>
      <c r="V66" s="32"/>
      <c r="W66" s="32"/>
      <c r="X66" s="32"/>
      <c r="Y66" s="32"/>
      <c r="Z66" s="32"/>
    </row>
    <row r="67" spans="1:26" ht="15.75" customHeight="1" x14ac:dyDescent="0.2">
      <c r="A67" s="25"/>
      <c r="B67" s="25"/>
      <c r="C67" s="25"/>
      <c r="D67" s="25"/>
      <c r="E67" s="25"/>
      <c r="F67" s="25"/>
      <c r="G67" s="25"/>
      <c r="H67" s="32"/>
      <c r="I67" s="32"/>
      <c r="J67" s="41"/>
      <c r="K67" s="32"/>
      <c r="L67" s="32"/>
      <c r="M67" s="32"/>
      <c r="N67" s="32"/>
      <c r="O67" s="32"/>
      <c r="P67" s="32"/>
      <c r="Q67" s="32"/>
      <c r="R67" s="32"/>
      <c r="S67" s="32"/>
      <c r="T67" s="32"/>
      <c r="U67" s="32"/>
      <c r="V67" s="32"/>
      <c r="W67" s="32"/>
      <c r="X67" s="32"/>
      <c r="Y67" s="32"/>
      <c r="Z67" s="32"/>
    </row>
    <row r="68" spans="1:26" ht="15.75" customHeight="1" x14ac:dyDescent="0.2">
      <c r="A68" s="25"/>
      <c r="B68" s="25"/>
      <c r="C68" s="25"/>
      <c r="D68" s="25"/>
      <c r="E68" s="25"/>
      <c r="F68" s="25"/>
      <c r="G68" s="25"/>
      <c r="H68" s="32"/>
      <c r="I68" s="32"/>
      <c r="J68" s="41"/>
      <c r="K68" s="32"/>
      <c r="L68" s="32"/>
      <c r="M68" s="32"/>
      <c r="N68" s="32"/>
      <c r="O68" s="32"/>
      <c r="P68" s="32"/>
      <c r="Q68" s="32"/>
      <c r="R68" s="32"/>
      <c r="S68" s="32"/>
      <c r="T68" s="32"/>
      <c r="U68" s="32"/>
      <c r="V68" s="32"/>
      <c r="W68" s="32"/>
      <c r="X68" s="32"/>
      <c r="Y68" s="32"/>
      <c r="Z68" s="32"/>
    </row>
    <row r="69" spans="1:26" ht="15.75" customHeight="1" x14ac:dyDescent="0.2">
      <c r="A69" s="25"/>
      <c r="B69" s="25"/>
      <c r="C69" s="25"/>
      <c r="D69" s="25"/>
      <c r="E69" s="25"/>
      <c r="F69" s="25"/>
      <c r="G69" s="25"/>
      <c r="H69" s="32"/>
      <c r="I69" s="32"/>
      <c r="J69" s="41"/>
      <c r="K69" s="32"/>
      <c r="L69" s="32"/>
      <c r="M69" s="32"/>
      <c r="N69" s="32"/>
      <c r="O69" s="32"/>
      <c r="P69" s="32"/>
      <c r="Q69" s="32"/>
      <c r="R69" s="32"/>
      <c r="S69" s="32"/>
      <c r="T69" s="32"/>
      <c r="U69" s="32"/>
      <c r="V69" s="32"/>
      <c r="W69" s="32"/>
      <c r="X69" s="32"/>
      <c r="Y69" s="32"/>
      <c r="Z69" s="32"/>
    </row>
    <row r="70" spans="1:26" ht="15.75" customHeight="1" x14ac:dyDescent="0.2">
      <c r="A70" s="25"/>
      <c r="B70" s="25"/>
      <c r="C70" s="25"/>
      <c r="D70" s="25"/>
      <c r="E70" s="25"/>
      <c r="F70" s="25"/>
      <c r="G70" s="25"/>
      <c r="H70" s="32"/>
      <c r="I70" s="32"/>
      <c r="J70" s="41"/>
      <c r="K70" s="32"/>
      <c r="L70" s="32"/>
      <c r="M70" s="32"/>
      <c r="N70" s="32"/>
      <c r="O70" s="32"/>
      <c r="P70" s="32"/>
      <c r="Q70" s="32"/>
      <c r="R70" s="32"/>
      <c r="S70" s="32"/>
      <c r="T70" s="32"/>
      <c r="U70" s="32"/>
      <c r="V70" s="32"/>
      <c r="W70" s="32"/>
      <c r="X70" s="32"/>
      <c r="Y70" s="32"/>
      <c r="Z70" s="32"/>
    </row>
    <row r="71" spans="1:26" ht="15.75" customHeight="1" x14ac:dyDescent="0.2">
      <c r="A71" s="25"/>
      <c r="B71" s="25"/>
      <c r="C71" s="25"/>
      <c r="D71" s="25"/>
      <c r="E71" s="25"/>
      <c r="F71" s="25"/>
      <c r="G71" s="25"/>
      <c r="H71" s="32"/>
      <c r="I71" s="32"/>
      <c r="J71" s="41"/>
      <c r="K71" s="32"/>
      <c r="L71" s="32"/>
      <c r="M71" s="32"/>
      <c r="N71" s="32"/>
      <c r="O71" s="32"/>
      <c r="P71" s="32"/>
      <c r="Q71" s="32"/>
      <c r="R71" s="32"/>
      <c r="S71" s="32"/>
      <c r="T71" s="32"/>
      <c r="U71" s="32"/>
      <c r="V71" s="32"/>
      <c r="W71" s="32"/>
      <c r="X71" s="32"/>
      <c r="Y71" s="32"/>
      <c r="Z71" s="32"/>
    </row>
    <row r="72" spans="1:26" ht="15.75" customHeight="1" x14ac:dyDescent="0.2">
      <c r="A72" s="25"/>
      <c r="B72" s="25"/>
      <c r="C72" s="25"/>
      <c r="D72" s="25"/>
      <c r="E72" s="25"/>
      <c r="F72" s="25"/>
      <c r="G72" s="25"/>
      <c r="H72" s="32"/>
      <c r="I72" s="32"/>
      <c r="J72" s="41"/>
      <c r="K72" s="32"/>
      <c r="L72" s="32"/>
      <c r="M72" s="32"/>
      <c r="N72" s="32"/>
      <c r="O72" s="32"/>
      <c r="P72" s="32"/>
      <c r="Q72" s="32"/>
      <c r="R72" s="32"/>
      <c r="S72" s="32"/>
      <c r="T72" s="32"/>
      <c r="U72" s="32"/>
      <c r="V72" s="32"/>
      <c r="W72" s="32"/>
      <c r="X72" s="32"/>
      <c r="Y72" s="32"/>
      <c r="Z72" s="32"/>
    </row>
    <row r="73" spans="1:26" ht="15.75" customHeight="1" x14ac:dyDescent="0.2">
      <c r="A73" s="25"/>
      <c r="B73" s="25"/>
      <c r="C73" s="25"/>
      <c r="D73" s="25"/>
      <c r="E73" s="25"/>
      <c r="F73" s="25"/>
      <c r="G73" s="25"/>
      <c r="H73" s="32"/>
      <c r="I73" s="32"/>
      <c r="J73" s="41"/>
      <c r="K73" s="32"/>
      <c r="L73" s="32"/>
      <c r="M73" s="32"/>
      <c r="N73" s="32"/>
      <c r="O73" s="32"/>
      <c r="P73" s="32"/>
      <c r="Q73" s="32"/>
      <c r="R73" s="32"/>
      <c r="S73" s="32"/>
      <c r="T73" s="32"/>
      <c r="U73" s="32"/>
      <c r="V73" s="32"/>
      <c r="W73" s="32"/>
      <c r="X73" s="32"/>
      <c r="Y73" s="32"/>
      <c r="Z73" s="32"/>
    </row>
    <row r="74" spans="1:26" ht="15.75" customHeight="1" x14ac:dyDescent="0.2">
      <c r="A74" s="25"/>
      <c r="B74" s="25"/>
      <c r="C74" s="25"/>
      <c r="D74" s="25"/>
      <c r="E74" s="25"/>
      <c r="F74" s="25"/>
      <c r="G74" s="25"/>
      <c r="H74" s="32"/>
      <c r="I74" s="32"/>
      <c r="J74" s="41"/>
      <c r="K74" s="32"/>
      <c r="L74" s="32"/>
      <c r="M74" s="32"/>
      <c r="N74" s="32"/>
      <c r="O74" s="32"/>
      <c r="P74" s="32"/>
      <c r="Q74" s="32"/>
      <c r="R74" s="32"/>
      <c r="S74" s="32"/>
      <c r="T74" s="32"/>
      <c r="U74" s="32"/>
      <c r="V74" s="32"/>
      <c r="W74" s="32"/>
      <c r="X74" s="32"/>
      <c r="Y74" s="32"/>
      <c r="Z74" s="32"/>
    </row>
    <row r="75" spans="1:26" ht="15.75" customHeight="1" x14ac:dyDescent="0.2">
      <c r="A75" s="25"/>
      <c r="B75" s="25"/>
      <c r="C75" s="25"/>
      <c r="D75" s="25"/>
      <c r="E75" s="25"/>
      <c r="F75" s="25"/>
      <c r="G75" s="25"/>
      <c r="H75" s="32"/>
      <c r="I75" s="32"/>
      <c r="J75" s="41"/>
      <c r="K75" s="32"/>
      <c r="L75" s="32"/>
      <c r="M75" s="32"/>
      <c r="N75" s="32"/>
      <c r="O75" s="32"/>
      <c r="P75" s="32"/>
      <c r="Q75" s="32"/>
      <c r="R75" s="32"/>
      <c r="S75" s="32"/>
      <c r="T75" s="32"/>
      <c r="U75" s="32"/>
      <c r="V75" s="32"/>
      <c r="W75" s="32"/>
      <c r="X75" s="32"/>
      <c r="Y75" s="32"/>
      <c r="Z75" s="32"/>
    </row>
    <row r="76" spans="1:26" ht="15.75" customHeight="1" x14ac:dyDescent="0.2">
      <c r="A76" s="25"/>
      <c r="B76" s="25"/>
      <c r="C76" s="25"/>
      <c r="D76" s="25"/>
      <c r="E76" s="25"/>
      <c r="F76" s="25"/>
      <c r="G76" s="25"/>
      <c r="H76" s="32"/>
      <c r="I76" s="32"/>
      <c r="J76" s="41"/>
      <c r="K76" s="32"/>
      <c r="L76" s="32"/>
      <c r="M76" s="32"/>
      <c r="N76" s="32"/>
      <c r="O76" s="32"/>
      <c r="P76" s="32"/>
      <c r="Q76" s="32"/>
      <c r="R76" s="32"/>
      <c r="S76" s="32"/>
      <c r="T76" s="32"/>
      <c r="U76" s="32"/>
      <c r="V76" s="32"/>
      <c r="W76" s="32"/>
      <c r="X76" s="32"/>
      <c r="Y76" s="32"/>
      <c r="Z76" s="32"/>
    </row>
    <row r="77" spans="1:26" ht="15.75" customHeight="1" x14ac:dyDescent="0.2">
      <c r="A77" s="25"/>
      <c r="B77" s="25"/>
      <c r="C77" s="25"/>
      <c r="D77" s="25"/>
      <c r="E77" s="25"/>
      <c r="F77" s="25"/>
      <c r="G77" s="25"/>
      <c r="H77" s="32"/>
      <c r="I77" s="32"/>
      <c r="J77" s="41"/>
      <c r="K77" s="32"/>
      <c r="L77" s="32"/>
      <c r="M77" s="32"/>
      <c r="N77" s="32"/>
      <c r="O77" s="32"/>
      <c r="P77" s="32"/>
      <c r="Q77" s="32"/>
      <c r="R77" s="32"/>
      <c r="S77" s="32"/>
      <c r="T77" s="32"/>
      <c r="U77" s="32"/>
      <c r="V77" s="32"/>
      <c r="W77" s="32"/>
      <c r="X77" s="32"/>
      <c r="Y77" s="32"/>
      <c r="Z77" s="32"/>
    </row>
    <row r="78" spans="1:26" ht="15.75" customHeight="1" x14ac:dyDescent="0.2">
      <c r="A78" s="25"/>
      <c r="B78" s="25"/>
      <c r="C78" s="25"/>
      <c r="D78" s="25"/>
      <c r="E78" s="25"/>
      <c r="F78" s="25"/>
      <c r="G78" s="25"/>
      <c r="H78" s="32"/>
      <c r="I78" s="32"/>
      <c r="J78" s="41"/>
      <c r="K78" s="32"/>
      <c r="L78" s="32"/>
      <c r="M78" s="32"/>
      <c r="N78" s="32"/>
      <c r="O78" s="32"/>
      <c r="P78" s="32"/>
      <c r="Q78" s="32"/>
      <c r="R78" s="32"/>
      <c r="S78" s="32"/>
      <c r="T78" s="32"/>
      <c r="U78" s="32"/>
      <c r="V78" s="32"/>
      <c r="W78" s="32"/>
      <c r="X78" s="32"/>
      <c r="Y78" s="32"/>
      <c r="Z78" s="32"/>
    </row>
    <row r="79" spans="1:26" ht="15.75" customHeight="1" x14ac:dyDescent="0.2">
      <c r="A79" s="25"/>
      <c r="B79" s="25"/>
      <c r="C79" s="25"/>
      <c r="D79" s="25"/>
      <c r="E79" s="25"/>
      <c r="F79" s="25"/>
      <c r="G79" s="25"/>
      <c r="H79" s="32"/>
      <c r="I79" s="32"/>
      <c r="J79" s="41"/>
      <c r="K79" s="32"/>
      <c r="L79" s="32"/>
      <c r="M79" s="32"/>
      <c r="N79" s="32"/>
      <c r="O79" s="32"/>
      <c r="P79" s="32"/>
      <c r="Q79" s="32"/>
      <c r="R79" s="32"/>
      <c r="S79" s="32"/>
      <c r="T79" s="32"/>
      <c r="U79" s="32"/>
      <c r="V79" s="32"/>
      <c r="W79" s="32"/>
      <c r="X79" s="32"/>
      <c r="Y79" s="32"/>
      <c r="Z79" s="32"/>
    </row>
    <row r="80" spans="1:26" ht="15.75" customHeight="1" x14ac:dyDescent="0.2">
      <c r="A80" s="25"/>
      <c r="B80" s="25"/>
      <c r="C80" s="25"/>
      <c r="D80" s="25"/>
      <c r="E80" s="25"/>
      <c r="F80" s="25"/>
      <c r="G80" s="25"/>
      <c r="H80" s="32"/>
      <c r="I80" s="32"/>
      <c r="J80" s="41"/>
      <c r="K80" s="32"/>
      <c r="L80" s="32"/>
      <c r="M80" s="32"/>
      <c r="N80" s="32"/>
      <c r="O80" s="32"/>
      <c r="P80" s="32"/>
      <c r="Q80" s="32"/>
      <c r="R80" s="32"/>
      <c r="S80" s="32"/>
      <c r="T80" s="32"/>
      <c r="U80" s="32"/>
      <c r="V80" s="32"/>
      <c r="W80" s="32"/>
      <c r="X80" s="32"/>
      <c r="Y80" s="32"/>
      <c r="Z80" s="32"/>
    </row>
    <row r="81" spans="1:26" ht="15.75" customHeight="1" x14ac:dyDescent="0.2">
      <c r="A81" s="25"/>
      <c r="B81" s="25"/>
      <c r="C81" s="25"/>
      <c r="D81" s="25"/>
      <c r="E81" s="25"/>
      <c r="F81" s="25"/>
      <c r="G81" s="25"/>
      <c r="H81" s="32"/>
      <c r="I81" s="32"/>
      <c r="J81" s="41"/>
      <c r="K81" s="32"/>
      <c r="L81" s="32"/>
      <c r="M81" s="32"/>
      <c r="N81" s="32"/>
      <c r="O81" s="32"/>
      <c r="P81" s="32"/>
      <c r="Q81" s="32"/>
      <c r="R81" s="32"/>
      <c r="S81" s="32"/>
      <c r="T81" s="32"/>
      <c r="U81" s="32"/>
      <c r="V81" s="32"/>
      <c r="W81" s="32"/>
      <c r="X81" s="32"/>
      <c r="Y81" s="32"/>
      <c r="Z81" s="32"/>
    </row>
    <row r="82" spans="1:26" ht="15.75" customHeight="1" x14ac:dyDescent="0.2">
      <c r="A82" s="25"/>
      <c r="B82" s="25"/>
      <c r="C82" s="25"/>
      <c r="D82" s="25"/>
      <c r="E82" s="25"/>
      <c r="F82" s="25"/>
      <c r="G82" s="25"/>
      <c r="H82" s="32"/>
      <c r="I82" s="32"/>
      <c r="J82" s="41"/>
      <c r="K82" s="32"/>
      <c r="L82" s="32"/>
      <c r="M82" s="32"/>
      <c r="N82" s="32"/>
      <c r="O82" s="32"/>
      <c r="P82" s="32"/>
      <c r="Q82" s="32"/>
      <c r="R82" s="32"/>
      <c r="S82" s="32"/>
      <c r="T82" s="32"/>
      <c r="U82" s="32"/>
      <c r="V82" s="32"/>
      <c r="W82" s="32"/>
      <c r="X82" s="32"/>
      <c r="Y82" s="32"/>
      <c r="Z82" s="32"/>
    </row>
    <row r="83" spans="1:26" ht="15.75" customHeight="1" x14ac:dyDescent="0.2">
      <c r="A83" s="25"/>
      <c r="B83" s="25"/>
      <c r="C83" s="25"/>
      <c r="D83" s="25"/>
      <c r="E83" s="25"/>
      <c r="F83" s="25"/>
      <c r="G83" s="25"/>
      <c r="H83" s="32"/>
      <c r="I83" s="32"/>
      <c r="J83" s="41"/>
      <c r="K83" s="32"/>
      <c r="L83" s="32"/>
      <c r="M83" s="32"/>
      <c r="N83" s="32"/>
      <c r="O83" s="32"/>
      <c r="P83" s="32"/>
      <c r="Q83" s="32"/>
      <c r="R83" s="32"/>
      <c r="S83" s="32"/>
      <c r="T83" s="32"/>
      <c r="U83" s="32"/>
      <c r="V83" s="32"/>
      <c r="W83" s="32"/>
      <c r="X83" s="32"/>
      <c r="Y83" s="32"/>
      <c r="Z83" s="32"/>
    </row>
    <row r="84" spans="1:26" ht="15.75" customHeight="1" x14ac:dyDescent="0.2">
      <c r="A84" s="25"/>
      <c r="B84" s="25"/>
      <c r="C84" s="25"/>
      <c r="D84" s="25"/>
      <c r="E84" s="25"/>
      <c r="F84" s="25"/>
      <c r="G84" s="25"/>
      <c r="H84" s="32"/>
      <c r="I84" s="32"/>
      <c r="J84" s="41"/>
      <c r="K84" s="32"/>
      <c r="L84" s="32"/>
      <c r="M84" s="32"/>
      <c r="N84" s="32"/>
      <c r="O84" s="32"/>
      <c r="P84" s="32"/>
      <c r="Q84" s="32"/>
      <c r="R84" s="32"/>
      <c r="S84" s="32"/>
      <c r="T84" s="32"/>
      <c r="U84" s="32"/>
      <c r="V84" s="32"/>
      <c r="W84" s="32"/>
      <c r="X84" s="32"/>
      <c r="Y84" s="32"/>
      <c r="Z84" s="32"/>
    </row>
    <row r="85" spans="1:26" ht="15.75" customHeight="1" x14ac:dyDescent="0.2">
      <c r="A85" s="25"/>
      <c r="B85" s="25"/>
      <c r="C85" s="25"/>
      <c r="D85" s="25"/>
      <c r="E85" s="25"/>
      <c r="F85" s="25"/>
      <c r="G85" s="25"/>
      <c r="H85" s="32"/>
      <c r="I85" s="32"/>
      <c r="J85" s="41"/>
      <c r="K85" s="32"/>
      <c r="L85" s="32"/>
      <c r="M85" s="32"/>
      <c r="N85" s="32"/>
      <c r="O85" s="32"/>
      <c r="P85" s="32"/>
      <c r="Q85" s="32"/>
      <c r="R85" s="32"/>
      <c r="S85" s="32"/>
      <c r="T85" s="32"/>
      <c r="U85" s="32"/>
      <c r="V85" s="32"/>
      <c r="W85" s="32"/>
      <c r="X85" s="32"/>
      <c r="Y85" s="32"/>
      <c r="Z85" s="32"/>
    </row>
    <row r="86" spans="1:26" ht="15.75" customHeight="1" x14ac:dyDescent="0.2">
      <c r="A86" s="25"/>
      <c r="B86" s="25"/>
      <c r="C86" s="25"/>
      <c r="D86" s="25"/>
      <c r="E86" s="25"/>
      <c r="F86" s="25"/>
      <c r="G86" s="25"/>
      <c r="H86" s="32"/>
      <c r="I86" s="32"/>
      <c r="J86" s="41"/>
      <c r="K86" s="32"/>
      <c r="L86" s="32"/>
      <c r="M86" s="32"/>
      <c r="N86" s="32"/>
      <c r="O86" s="32"/>
      <c r="P86" s="32"/>
      <c r="Q86" s="32"/>
      <c r="R86" s="32"/>
      <c r="S86" s="32"/>
      <c r="T86" s="32"/>
      <c r="U86" s="32"/>
      <c r="V86" s="32"/>
      <c r="W86" s="32"/>
      <c r="X86" s="32"/>
      <c r="Y86" s="32"/>
      <c r="Z86" s="32"/>
    </row>
    <row r="87" spans="1:26" ht="15.75" customHeight="1" x14ac:dyDescent="0.2">
      <c r="A87" s="25"/>
      <c r="B87" s="25"/>
      <c r="C87" s="25"/>
      <c r="D87" s="25"/>
      <c r="E87" s="25"/>
      <c r="F87" s="25"/>
      <c r="G87" s="25"/>
      <c r="H87" s="32"/>
      <c r="I87" s="32"/>
      <c r="J87" s="41"/>
      <c r="K87" s="32"/>
      <c r="L87" s="32"/>
      <c r="M87" s="32"/>
      <c r="N87" s="32"/>
      <c r="O87" s="32"/>
      <c r="P87" s="32"/>
      <c r="Q87" s="32"/>
      <c r="R87" s="32"/>
      <c r="S87" s="32"/>
      <c r="T87" s="32"/>
      <c r="U87" s="32"/>
      <c r="V87" s="32"/>
      <c r="W87" s="32"/>
      <c r="X87" s="32"/>
      <c r="Y87" s="32"/>
      <c r="Z87" s="32"/>
    </row>
    <row r="88" spans="1:26" ht="15.75" customHeight="1" x14ac:dyDescent="0.2">
      <c r="A88" s="25"/>
      <c r="B88" s="25"/>
      <c r="C88" s="25"/>
      <c r="D88" s="25"/>
      <c r="E88" s="25"/>
      <c r="F88" s="25"/>
      <c r="G88" s="25"/>
      <c r="H88" s="32"/>
      <c r="I88" s="32"/>
      <c r="J88" s="41"/>
      <c r="K88" s="32"/>
      <c r="L88" s="32"/>
      <c r="M88" s="32"/>
      <c r="N88" s="32"/>
      <c r="O88" s="32"/>
      <c r="P88" s="32"/>
      <c r="Q88" s="32"/>
      <c r="R88" s="32"/>
      <c r="S88" s="32"/>
      <c r="T88" s="32"/>
      <c r="U88" s="32"/>
      <c r="V88" s="32"/>
      <c r="W88" s="32"/>
      <c r="X88" s="32"/>
      <c r="Y88" s="32"/>
      <c r="Z88" s="32"/>
    </row>
    <row r="89" spans="1:26" ht="15.75" customHeight="1" x14ac:dyDescent="0.2">
      <c r="A89" s="25"/>
      <c r="B89" s="25"/>
      <c r="C89" s="25"/>
      <c r="D89" s="25"/>
      <c r="E89" s="25"/>
      <c r="F89" s="25"/>
      <c r="G89" s="25"/>
      <c r="H89" s="32"/>
      <c r="I89" s="32"/>
      <c r="J89" s="41"/>
      <c r="K89" s="32"/>
      <c r="L89" s="32"/>
      <c r="M89" s="32"/>
      <c r="N89" s="32"/>
      <c r="O89" s="32"/>
      <c r="P89" s="32"/>
      <c r="Q89" s="32"/>
      <c r="R89" s="32"/>
      <c r="S89" s="32"/>
      <c r="T89" s="32"/>
      <c r="U89" s="32"/>
      <c r="V89" s="32"/>
      <c r="W89" s="32"/>
      <c r="X89" s="32"/>
      <c r="Y89" s="32"/>
      <c r="Z89" s="32"/>
    </row>
    <row r="90" spans="1:26" ht="15.75" customHeight="1" x14ac:dyDescent="0.2">
      <c r="A90" s="25"/>
      <c r="B90" s="25"/>
      <c r="C90" s="25"/>
      <c r="D90" s="25"/>
      <c r="E90" s="25"/>
      <c r="F90" s="25"/>
      <c r="G90" s="25"/>
      <c r="H90" s="32"/>
      <c r="I90" s="32"/>
      <c r="J90" s="41"/>
      <c r="K90" s="32"/>
      <c r="L90" s="32"/>
      <c r="M90" s="32"/>
      <c r="N90" s="32"/>
      <c r="O90" s="32"/>
      <c r="P90" s="32"/>
      <c r="Q90" s="32"/>
      <c r="R90" s="32"/>
      <c r="S90" s="32"/>
      <c r="T90" s="32"/>
      <c r="U90" s="32"/>
      <c r="V90" s="32"/>
      <c r="W90" s="32"/>
      <c r="X90" s="32"/>
      <c r="Y90" s="32"/>
      <c r="Z90" s="32"/>
    </row>
    <row r="91" spans="1:26" ht="15.75" customHeight="1" x14ac:dyDescent="0.2">
      <c r="A91" s="25"/>
      <c r="B91" s="25"/>
      <c r="C91" s="25"/>
      <c r="D91" s="25"/>
      <c r="E91" s="25"/>
      <c r="F91" s="25"/>
      <c r="G91" s="25"/>
      <c r="H91" s="32"/>
      <c r="I91" s="32"/>
      <c r="J91" s="41"/>
      <c r="K91" s="32"/>
      <c r="L91" s="32"/>
      <c r="M91" s="32"/>
      <c r="N91" s="32"/>
      <c r="O91" s="32"/>
      <c r="P91" s="32"/>
      <c r="Q91" s="32"/>
      <c r="R91" s="32"/>
      <c r="S91" s="32"/>
      <c r="T91" s="32"/>
      <c r="U91" s="32"/>
      <c r="V91" s="32"/>
      <c r="W91" s="32"/>
      <c r="X91" s="32"/>
      <c r="Y91" s="32"/>
      <c r="Z91" s="32"/>
    </row>
    <row r="92" spans="1:26" ht="15.75" customHeight="1" x14ac:dyDescent="0.2">
      <c r="A92" s="25"/>
      <c r="B92" s="25"/>
      <c r="C92" s="25"/>
      <c r="D92" s="25"/>
      <c r="E92" s="25"/>
      <c r="F92" s="25"/>
      <c r="G92" s="25"/>
      <c r="H92" s="32"/>
      <c r="I92" s="32"/>
      <c r="J92" s="41"/>
      <c r="K92" s="32"/>
      <c r="L92" s="32"/>
      <c r="M92" s="32"/>
      <c r="N92" s="32"/>
      <c r="O92" s="32"/>
      <c r="P92" s="32"/>
      <c r="Q92" s="32"/>
      <c r="R92" s="32"/>
      <c r="S92" s="32"/>
      <c r="T92" s="32"/>
      <c r="U92" s="32"/>
      <c r="V92" s="32"/>
      <c r="W92" s="32"/>
      <c r="X92" s="32"/>
      <c r="Y92" s="32"/>
      <c r="Z92" s="32"/>
    </row>
    <row r="93" spans="1:26" ht="15.75" customHeight="1" x14ac:dyDescent="0.2">
      <c r="A93" s="25"/>
      <c r="B93" s="25"/>
      <c r="C93" s="25"/>
      <c r="D93" s="25"/>
      <c r="E93" s="25"/>
      <c r="F93" s="25"/>
      <c r="G93" s="25"/>
      <c r="H93" s="32"/>
      <c r="I93" s="32"/>
      <c r="J93" s="41"/>
      <c r="K93" s="32"/>
      <c r="L93" s="32"/>
      <c r="M93" s="32"/>
      <c r="N93" s="32"/>
      <c r="O93" s="32"/>
      <c r="P93" s="32"/>
      <c r="Q93" s="32"/>
      <c r="R93" s="32"/>
      <c r="S93" s="32"/>
      <c r="T93" s="32"/>
      <c r="U93" s="32"/>
      <c r="V93" s="32"/>
      <c r="W93" s="32"/>
      <c r="X93" s="32"/>
      <c r="Y93" s="32"/>
      <c r="Z93" s="32"/>
    </row>
    <row r="94" spans="1:26" ht="15.75" customHeight="1" x14ac:dyDescent="0.2">
      <c r="A94" s="25"/>
      <c r="B94" s="25"/>
      <c r="C94" s="25"/>
      <c r="D94" s="25"/>
      <c r="E94" s="25"/>
      <c r="F94" s="25"/>
      <c r="G94" s="25"/>
      <c r="H94" s="32"/>
      <c r="I94" s="32"/>
      <c r="J94" s="41"/>
      <c r="K94" s="32"/>
      <c r="L94" s="32"/>
      <c r="M94" s="32"/>
      <c r="N94" s="32"/>
      <c r="O94" s="32"/>
      <c r="P94" s="32"/>
      <c r="Q94" s="32"/>
      <c r="R94" s="32"/>
      <c r="S94" s="32"/>
      <c r="T94" s="32"/>
      <c r="U94" s="32"/>
      <c r="V94" s="32"/>
      <c r="W94" s="32"/>
      <c r="X94" s="32"/>
      <c r="Y94" s="32"/>
      <c r="Z94" s="32"/>
    </row>
    <row r="95" spans="1:26" ht="15.75" customHeight="1" x14ac:dyDescent="0.2">
      <c r="A95" s="25"/>
      <c r="B95" s="25"/>
      <c r="C95" s="25"/>
      <c r="D95" s="25"/>
      <c r="E95" s="25"/>
      <c r="F95" s="25"/>
      <c r="G95" s="25"/>
      <c r="H95" s="32"/>
      <c r="I95" s="32"/>
      <c r="J95" s="41"/>
      <c r="K95" s="32"/>
      <c r="L95" s="32"/>
      <c r="M95" s="32"/>
      <c r="N95" s="32"/>
      <c r="O95" s="32"/>
      <c r="P95" s="32"/>
      <c r="Q95" s="32"/>
      <c r="R95" s="32"/>
      <c r="S95" s="32"/>
      <c r="T95" s="32"/>
      <c r="U95" s="32"/>
      <c r="V95" s="32"/>
      <c r="W95" s="32"/>
      <c r="X95" s="32"/>
      <c r="Y95" s="32"/>
      <c r="Z95" s="32"/>
    </row>
    <row r="96" spans="1:26" ht="15.75" customHeight="1" x14ac:dyDescent="0.2">
      <c r="A96" s="25"/>
      <c r="B96" s="25"/>
      <c r="C96" s="25"/>
      <c r="D96" s="25"/>
      <c r="E96" s="25"/>
      <c r="F96" s="25"/>
      <c r="G96" s="25"/>
      <c r="H96" s="32"/>
      <c r="I96" s="32"/>
      <c r="J96" s="41"/>
      <c r="K96" s="32"/>
      <c r="L96" s="32"/>
      <c r="M96" s="32"/>
      <c r="N96" s="32"/>
      <c r="O96" s="32"/>
      <c r="P96" s="32"/>
      <c r="Q96" s="32"/>
      <c r="R96" s="32"/>
      <c r="S96" s="32"/>
      <c r="T96" s="32"/>
      <c r="U96" s="32"/>
      <c r="V96" s="32"/>
      <c r="W96" s="32"/>
      <c r="X96" s="32"/>
      <c r="Y96" s="32"/>
      <c r="Z96" s="32"/>
    </row>
    <row r="97" spans="1:26" ht="15.75" customHeight="1" x14ac:dyDescent="0.2">
      <c r="A97" s="25"/>
      <c r="B97" s="25"/>
      <c r="C97" s="25"/>
      <c r="D97" s="25"/>
      <c r="E97" s="25"/>
      <c r="F97" s="25"/>
      <c r="G97" s="25"/>
      <c r="H97" s="32"/>
      <c r="I97" s="32"/>
      <c r="J97" s="41"/>
      <c r="K97" s="32"/>
      <c r="L97" s="32"/>
      <c r="M97" s="32"/>
      <c r="N97" s="32"/>
      <c r="O97" s="32"/>
      <c r="P97" s="32"/>
      <c r="Q97" s="32"/>
      <c r="R97" s="32"/>
      <c r="S97" s="32"/>
      <c r="T97" s="32"/>
      <c r="U97" s="32"/>
      <c r="V97" s="32"/>
      <c r="W97" s="32"/>
      <c r="X97" s="32"/>
      <c r="Y97" s="32"/>
      <c r="Z97" s="32"/>
    </row>
    <row r="98" spans="1:26" ht="15.75" customHeight="1" x14ac:dyDescent="0.2">
      <c r="A98" s="25"/>
      <c r="B98" s="25"/>
      <c r="C98" s="25"/>
      <c r="D98" s="25"/>
      <c r="E98" s="25"/>
      <c r="F98" s="25"/>
      <c r="G98" s="25"/>
      <c r="H98" s="32"/>
      <c r="I98" s="32"/>
      <c r="J98" s="41"/>
      <c r="K98" s="32"/>
      <c r="L98" s="32"/>
      <c r="M98" s="32"/>
      <c r="N98" s="32"/>
      <c r="O98" s="32"/>
      <c r="P98" s="32"/>
      <c r="Q98" s="32"/>
      <c r="R98" s="32"/>
      <c r="S98" s="32"/>
      <c r="T98" s="32"/>
      <c r="U98" s="32"/>
      <c r="V98" s="32"/>
      <c r="W98" s="32"/>
      <c r="X98" s="32"/>
      <c r="Y98" s="32"/>
      <c r="Z98" s="32"/>
    </row>
    <row r="99" spans="1:26" ht="15.75" customHeight="1" x14ac:dyDescent="0.2">
      <c r="A99" s="25"/>
      <c r="B99" s="25"/>
      <c r="C99" s="25"/>
      <c r="D99" s="25"/>
      <c r="E99" s="25"/>
      <c r="F99" s="25"/>
      <c r="G99" s="25"/>
      <c r="H99" s="32"/>
      <c r="I99" s="32"/>
      <c r="J99" s="41"/>
      <c r="K99" s="32"/>
      <c r="L99" s="32"/>
      <c r="M99" s="32"/>
      <c r="N99" s="32"/>
      <c r="O99" s="32"/>
      <c r="P99" s="32"/>
      <c r="Q99" s="32"/>
      <c r="R99" s="32"/>
      <c r="S99" s="32"/>
      <c r="T99" s="32"/>
      <c r="U99" s="32"/>
      <c r="V99" s="32"/>
      <c r="W99" s="32"/>
      <c r="X99" s="32"/>
      <c r="Y99" s="32"/>
      <c r="Z99" s="32"/>
    </row>
    <row r="100" spans="1:26" ht="15.75" customHeight="1" x14ac:dyDescent="0.2">
      <c r="A100" s="25"/>
      <c r="B100" s="25"/>
      <c r="C100" s="25"/>
      <c r="D100" s="25"/>
      <c r="E100" s="25"/>
      <c r="F100" s="25"/>
      <c r="G100" s="25"/>
      <c r="H100" s="32"/>
      <c r="I100" s="32"/>
      <c r="J100" s="41"/>
      <c r="K100" s="32"/>
      <c r="L100" s="32"/>
      <c r="M100" s="32"/>
      <c r="N100" s="32"/>
      <c r="O100" s="32"/>
      <c r="P100" s="32"/>
      <c r="Q100" s="32"/>
      <c r="R100" s="32"/>
      <c r="S100" s="32"/>
      <c r="T100" s="32"/>
      <c r="U100" s="32"/>
      <c r="V100" s="32"/>
      <c r="W100" s="32"/>
      <c r="X100" s="32"/>
      <c r="Y100" s="32"/>
      <c r="Z100" s="32"/>
    </row>
    <row r="101" spans="1:26" ht="15.75" customHeight="1" x14ac:dyDescent="0.2">
      <c r="A101" s="25"/>
      <c r="B101" s="25"/>
      <c r="C101" s="25"/>
      <c r="D101" s="25"/>
      <c r="E101" s="25"/>
      <c r="F101" s="25"/>
      <c r="G101" s="25"/>
      <c r="H101" s="32"/>
      <c r="I101" s="32"/>
      <c r="J101" s="41"/>
      <c r="K101" s="32"/>
      <c r="L101" s="32"/>
      <c r="M101" s="32"/>
      <c r="N101" s="32"/>
      <c r="O101" s="32"/>
      <c r="P101" s="32"/>
      <c r="Q101" s="32"/>
      <c r="R101" s="32"/>
      <c r="S101" s="32"/>
      <c r="T101" s="32"/>
      <c r="U101" s="32"/>
      <c r="V101" s="32"/>
      <c r="W101" s="32"/>
      <c r="X101" s="32"/>
      <c r="Y101" s="32"/>
      <c r="Z101" s="32"/>
    </row>
    <row r="102" spans="1:26" ht="15.75" customHeight="1" x14ac:dyDescent="0.2">
      <c r="A102" s="25"/>
      <c r="B102" s="25"/>
      <c r="C102" s="25"/>
      <c r="D102" s="25"/>
      <c r="E102" s="25"/>
      <c r="F102" s="25"/>
      <c r="G102" s="25"/>
      <c r="H102" s="32"/>
      <c r="I102" s="32"/>
      <c r="J102" s="41"/>
      <c r="K102" s="32"/>
      <c r="L102" s="32"/>
      <c r="M102" s="32"/>
      <c r="N102" s="32"/>
      <c r="O102" s="32"/>
      <c r="P102" s="32"/>
      <c r="Q102" s="32"/>
      <c r="R102" s="32"/>
      <c r="S102" s="32"/>
      <c r="T102" s="32"/>
      <c r="U102" s="32"/>
      <c r="V102" s="32"/>
      <c r="W102" s="32"/>
      <c r="X102" s="32"/>
      <c r="Y102" s="32"/>
      <c r="Z102" s="32"/>
    </row>
    <row r="103" spans="1:26" ht="15.75" customHeight="1" x14ac:dyDescent="0.2">
      <c r="A103" s="25"/>
      <c r="B103" s="25"/>
      <c r="C103" s="25"/>
      <c r="D103" s="25"/>
      <c r="E103" s="25"/>
      <c r="F103" s="25"/>
      <c r="G103" s="25"/>
      <c r="H103" s="32"/>
      <c r="I103" s="32"/>
      <c r="J103" s="41"/>
      <c r="K103" s="32"/>
      <c r="L103" s="32"/>
      <c r="M103" s="32"/>
      <c r="N103" s="32"/>
      <c r="O103" s="32"/>
      <c r="P103" s="32"/>
      <c r="Q103" s="32"/>
      <c r="R103" s="32"/>
      <c r="S103" s="32"/>
      <c r="T103" s="32"/>
      <c r="U103" s="32"/>
      <c r="V103" s="32"/>
      <c r="W103" s="32"/>
      <c r="X103" s="32"/>
      <c r="Y103" s="32"/>
      <c r="Z103" s="32"/>
    </row>
    <row r="104" spans="1:26" ht="15.75" customHeight="1" x14ac:dyDescent="0.2">
      <c r="A104" s="25"/>
      <c r="B104" s="25"/>
      <c r="C104" s="25"/>
      <c r="D104" s="25"/>
      <c r="E104" s="25"/>
      <c r="F104" s="25"/>
      <c r="G104" s="25"/>
      <c r="H104" s="32"/>
      <c r="I104" s="32"/>
      <c r="J104" s="41"/>
      <c r="K104" s="32"/>
      <c r="L104" s="32"/>
      <c r="M104" s="32"/>
      <c r="N104" s="32"/>
      <c r="O104" s="32"/>
      <c r="P104" s="32"/>
      <c r="Q104" s="32"/>
      <c r="R104" s="32"/>
      <c r="S104" s="32"/>
      <c r="T104" s="32"/>
      <c r="U104" s="32"/>
      <c r="V104" s="32"/>
      <c r="W104" s="32"/>
      <c r="X104" s="32"/>
      <c r="Y104" s="32"/>
      <c r="Z104" s="32"/>
    </row>
    <row r="105" spans="1:26" ht="15.75" customHeight="1" x14ac:dyDescent="0.2">
      <c r="A105" s="25"/>
      <c r="B105" s="25"/>
      <c r="C105" s="25"/>
      <c r="D105" s="25"/>
      <c r="E105" s="25"/>
      <c r="F105" s="25"/>
      <c r="G105" s="25"/>
      <c r="H105" s="32"/>
      <c r="I105" s="32"/>
      <c r="J105" s="41"/>
      <c r="K105" s="32"/>
      <c r="L105" s="32"/>
      <c r="M105" s="32"/>
      <c r="N105" s="32"/>
      <c r="O105" s="32"/>
      <c r="P105" s="32"/>
      <c r="Q105" s="32"/>
      <c r="R105" s="32"/>
      <c r="S105" s="32"/>
      <c r="T105" s="32"/>
      <c r="U105" s="32"/>
      <c r="V105" s="32"/>
      <c r="W105" s="32"/>
      <c r="X105" s="32"/>
      <c r="Y105" s="32"/>
      <c r="Z105" s="32"/>
    </row>
    <row r="106" spans="1:26" ht="15.75" customHeight="1" x14ac:dyDescent="0.2">
      <c r="A106" s="25"/>
      <c r="B106" s="25"/>
      <c r="C106" s="25"/>
      <c r="D106" s="25"/>
      <c r="E106" s="25"/>
      <c r="F106" s="25"/>
      <c r="G106" s="25"/>
      <c r="H106" s="32"/>
      <c r="I106" s="32"/>
      <c r="J106" s="41"/>
      <c r="K106" s="32"/>
      <c r="L106" s="32"/>
      <c r="M106" s="32"/>
      <c r="N106" s="32"/>
      <c r="O106" s="32"/>
      <c r="P106" s="32"/>
      <c r="Q106" s="32"/>
      <c r="R106" s="32"/>
      <c r="S106" s="32"/>
      <c r="T106" s="32"/>
      <c r="U106" s="32"/>
      <c r="V106" s="32"/>
      <c r="W106" s="32"/>
      <c r="X106" s="32"/>
      <c r="Y106" s="32"/>
      <c r="Z106" s="32"/>
    </row>
    <row r="107" spans="1:26" ht="15.75" customHeight="1" x14ac:dyDescent="0.2">
      <c r="A107" s="25"/>
      <c r="B107" s="25"/>
      <c r="C107" s="25"/>
      <c r="D107" s="25"/>
      <c r="E107" s="25"/>
      <c r="F107" s="25"/>
      <c r="G107" s="25"/>
      <c r="H107" s="32"/>
      <c r="I107" s="32"/>
      <c r="J107" s="41"/>
      <c r="K107" s="32"/>
      <c r="L107" s="32"/>
      <c r="M107" s="32"/>
      <c r="N107" s="32"/>
      <c r="O107" s="32"/>
      <c r="P107" s="32"/>
      <c r="Q107" s="32"/>
      <c r="R107" s="32"/>
      <c r="S107" s="32"/>
      <c r="T107" s="32"/>
      <c r="U107" s="32"/>
      <c r="V107" s="32"/>
      <c r="W107" s="32"/>
      <c r="X107" s="32"/>
      <c r="Y107" s="32"/>
      <c r="Z107" s="32"/>
    </row>
    <row r="108" spans="1:26" ht="15.75" customHeight="1" x14ac:dyDescent="0.2">
      <c r="A108" s="25"/>
      <c r="B108" s="25"/>
      <c r="C108" s="25"/>
      <c r="D108" s="25"/>
      <c r="E108" s="25"/>
      <c r="F108" s="25"/>
      <c r="G108" s="25"/>
      <c r="H108" s="32"/>
      <c r="I108" s="32"/>
      <c r="J108" s="41"/>
      <c r="K108" s="32"/>
      <c r="L108" s="32"/>
      <c r="M108" s="32"/>
      <c r="N108" s="32"/>
      <c r="O108" s="32"/>
      <c r="P108" s="32"/>
      <c r="Q108" s="32"/>
      <c r="R108" s="32"/>
      <c r="S108" s="32"/>
      <c r="T108" s="32"/>
      <c r="U108" s="32"/>
      <c r="V108" s="32"/>
      <c r="W108" s="32"/>
      <c r="X108" s="32"/>
      <c r="Y108" s="32"/>
      <c r="Z108" s="32"/>
    </row>
    <row r="109" spans="1:26" ht="15.75" customHeight="1" x14ac:dyDescent="0.2">
      <c r="A109" s="25"/>
      <c r="B109" s="25"/>
      <c r="C109" s="25"/>
      <c r="D109" s="25"/>
      <c r="E109" s="25"/>
      <c r="F109" s="25"/>
      <c r="G109" s="25"/>
      <c r="H109" s="32"/>
      <c r="I109" s="32"/>
      <c r="J109" s="41"/>
      <c r="K109" s="32"/>
      <c r="L109" s="32"/>
      <c r="M109" s="32"/>
      <c r="N109" s="32"/>
      <c r="O109" s="32"/>
      <c r="P109" s="32"/>
      <c r="Q109" s="32"/>
      <c r="R109" s="32"/>
      <c r="S109" s="32"/>
      <c r="T109" s="32"/>
      <c r="U109" s="32"/>
      <c r="V109" s="32"/>
      <c r="W109" s="32"/>
      <c r="X109" s="32"/>
      <c r="Y109" s="32"/>
      <c r="Z109" s="32"/>
    </row>
    <row r="110" spans="1:26" ht="15.75" customHeight="1" x14ac:dyDescent="0.2">
      <c r="A110" s="25"/>
      <c r="B110" s="25"/>
      <c r="C110" s="25"/>
      <c r="D110" s="25"/>
      <c r="E110" s="25"/>
      <c r="F110" s="25"/>
      <c r="G110" s="25"/>
      <c r="H110" s="32"/>
      <c r="I110" s="32"/>
      <c r="J110" s="41"/>
      <c r="K110" s="32"/>
      <c r="L110" s="32"/>
      <c r="M110" s="32"/>
      <c r="N110" s="32"/>
      <c r="O110" s="32"/>
      <c r="P110" s="32"/>
      <c r="Q110" s="32"/>
      <c r="R110" s="32"/>
      <c r="S110" s="32"/>
      <c r="T110" s="32"/>
      <c r="U110" s="32"/>
      <c r="V110" s="32"/>
      <c r="W110" s="32"/>
      <c r="X110" s="32"/>
      <c r="Y110" s="32"/>
      <c r="Z110" s="32"/>
    </row>
    <row r="111" spans="1:26" ht="15.75" customHeight="1" x14ac:dyDescent="0.2">
      <c r="A111" s="25"/>
      <c r="B111" s="25"/>
      <c r="C111" s="25"/>
      <c r="D111" s="25"/>
      <c r="E111" s="25"/>
      <c r="F111" s="25"/>
      <c r="G111" s="25"/>
      <c r="H111" s="32"/>
      <c r="I111" s="32"/>
      <c r="J111" s="41"/>
      <c r="K111" s="32"/>
      <c r="L111" s="32"/>
      <c r="M111" s="32"/>
      <c r="N111" s="32"/>
      <c r="O111" s="32"/>
      <c r="P111" s="32"/>
      <c r="Q111" s="32"/>
      <c r="R111" s="32"/>
      <c r="S111" s="32"/>
      <c r="T111" s="32"/>
      <c r="U111" s="32"/>
      <c r="V111" s="32"/>
      <c r="W111" s="32"/>
      <c r="X111" s="32"/>
      <c r="Y111" s="32"/>
      <c r="Z111" s="32"/>
    </row>
    <row r="112" spans="1:26" ht="15.75" customHeight="1" x14ac:dyDescent="0.2">
      <c r="A112" s="25"/>
      <c r="B112" s="25"/>
      <c r="C112" s="25"/>
      <c r="D112" s="25"/>
      <c r="E112" s="25"/>
      <c r="F112" s="25"/>
      <c r="G112" s="25"/>
      <c r="H112" s="32"/>
      <c r="I112" s="32"/>
      <c r="J112" s="41"/>
      <c r="K112" s="32"/>
      <c r="L112" s="32"/>
      <c r="M112" s="32"/>
      <c r="N112" s="32"/>
      <c r="O112" s="32"/>
      <c r="P112" s="32"/>
      <c r="Q112" s="32"/>
      <c r="R112" s="32"/>
      <c r="S112" s="32"/>
      <c r="T112" s="32"/>
      <c r="U112" s="32"/>
      <c r="V112" s="32"/>
      <c r="W112" s="32"/>
      <c r="X112" s="32"/>
      <c r="Y112" s="32"/>
      <c r="Z112" s="32"/>
    </row>
    <row r="113" spans="1:26" ht="15.75" customHeight="1" x14ac:dyDescent="0.2">
      <c r="A113" s="25"/>
      <c r="B113" s="25"/>
      <c r="C113" s="25"/>
      <c r="D113" s="25"/>
      <c r="E113" s="25"/>
      <c r="F113" s="25"/>
      <c r="G113" s="25"/>
      <c r="H113" s="32"/>
      <c r="I113" s="32"/>
      <c r="J113" s="41"/>
      <c r="K113" s="32"/>
      <c r="L113" s="32"/>
      <c r="M113" s="32"/>
      <c r="N113" s="32"/>
      <c r="O113" s="32"/>
      <c r="P113" s="32"/>
      <c r="Q113" s="32"/>
      <c r="R113" s="32"/>
      <c r="S113" s="32"/>
      <c r="T113" s="32"/>
      <c r="U113" s="32"/>
      <c r="V113" s="32"/>
      <c r="W113" s="32"/>
      <c r="X113" s="32"/>
      <c r="Y113" s="32"/>
      <c r="Z113" s="32"/>
    </row>
    <row r="114" spans="1:26" ht="15.75" customHeight="1" x14ac:dyDescent="0.2">
      <c r="A114" s="25"/>
      <c r="B114" s="25"/>
      <c r="C114" s="25"/>
      <c r="D114" s="25"/>
      <c r="E114" s="25"/>
      <c r="F114" s="25"/>
      <c r="G114" s="25"/>
      <c r="H114" s="32"/>
      <c r="I114" s="32"/>
      <c r="J114" s="41"/>
      <c r="K114" s="32"/>
      <c r="L114" s="32"/>
      <c r="M114" s="32"/>
      <c r="N114" s="32"/>
      <c r="O114" s="32"/>
      <c r="P114" s="32"/>
      <c r="Q114" s="32"/>
      <c r="R114" s="32"/>
      <c r="S114" s="32"/>
      <c r="T114" s="32"/>
      <c r="U114" s="32"/>
      <c r="V114" s="32"/>
      <c r="W114" s="32"/>
      <c r="X114" s="32"/>
      <c r="Y114" s="32"/>
      <c r="Z114" s="32"/>
    </row>
    <row r="115" spans="1:26" ht="15.75" customHeight="1" x14ac:dyDescent="0.2">
      <c r="A115" s="25"/>
      <c r="B115" s="25"/>
      <c r="C115" s="25"/>
      <c r="D115" s="25"/>
      <c r="E115" s="25"/>
      <c r="F115" s="25"/>
      <c r="G115" s="25"/>
      <c r="H115" s="32"/>
      <c r="I115" s="32"/>
      <c r="J115" s="41"/>
      <c r="K115" s="32"/>
      <c r="L115" s="32"/>
      <c r="M115" s="32"/>
      <c r="N115" s="32"/>
      <c r="O115" s="32"/>
      <c r="P115" s="32"/>
      <c r="Q115" s="32"/>
      <c r="R115" s="32"/>
      <c r="S115" s="32"/>
      <c r="T115" s="32"/>
      <c r="U115" s="32"/>
      <c r="V115" s="32"/>
      <c r="W115" s="32"/>
      <c r="X115" s="32"/>
      <c r="Y115" s="32"/>
      <c r="Z115" s="32"/>
    </row>
    <row r="116" spans="1:26" ht="15.75" customHeight="1" x14ac:dyDescent="0.2">
      <c r="A116" s="25"/>
      <c r="B116" s="25"/>
      <c r="C116" s="25"/>
      <c r="D116" s="25"/>
      <c r="E116" s="25"/>
      <c r="F116" s="25"/>
      <c r="G116" s="25"/>
      <c r="H116" s="32"/>
      <c r="I116" s="32"/>
      <c r="J116" s="41"/>
      <c r="K116" s="32"/>
      <c r="L116" s="32"/>
      <c r="M116" s="32"/>
      <c r="N116" s="32"/>
      <c r="O116" s="32"/>
      <c r="P116" s="32"/>
      <c r="Q116" s="32"/>
      <c r="R116" s="32"/>
      <c r="S116" s="32"/>
      <c r="T116" s="32"/>
      <c r="U116" s="32"/>
      <c r="V116" s="32"/>
      <c r="W116" s="32"/>
      <c r="X116" s="32"/>
      <c r="Y116" s="32"/>
      <c r="Z116" s="32"/>
    </row>
    <row r="117" spans="1:26" ht="15.75" customHeight="1" x14ac:dyDescent="0.2">
      <c r="A117" s="25"/>
      <c r="B117" s="25"/>
      <c r="C117" s="25"/>
      <c r="D117" s="25"/>
      <c r="E117" s="25"/>
      <c r="F117" s="25"/>
      <c r="G117" s="25"/>
      <c r="H117" s="32"/>
      <c r="I117" s="32"/>
      <c r="J117" s="41"/>
      <c r="K117" s="32"/>
      <c r="L117" s="32"/>
      <c r="M117" s="32"/>
      <c r="N117" s="32"/>
      <c r="O117" s="32"/>
      <c r="P117" s="32"/>
      <c r="Q117" s="32"/>
      <c r="R117" s="32"/>
      <c r="S117" s="32"/>
      <c r="T117" s="32"/>
      <c r="U117" s="32"/>
      <c r="V117" s="32"/>
      <c r="W117" s="32"/>
      <c r="X117" s="32"/>
      <c r="Y117" s="32"/>
      <c r="Z117" s="32"/>
    </row>
    <row r="118" spans="1:26" ht="15.75" customHeight="1" x14ac:dyDescent="0.2">
      <c r="A118" s="25"/>
      <c r="B118" s="25"/>
      <c r="C118" s="25"/>
      <c r="D118" s="25"/>
      <c r="E118" s="25"/>
      <c r="F118" s="25"/>
      <c r="G118" s="25"/>
      <c r="H118" s="32"/>
      <c r="I118" s="32"/>
      <c r="J118" s="41"/>
      <c r="K118" s="32"/>
      <c r="L118" s="32"/>
      <c r="M118" s="32"/>
      <c r="N118" s="32"/>
      <c r="O118" s="32"/>
      <c r="P118" s="32"/>
      <c r="Q118" s="32"/>
      <c r="R118" s="32"/>
      <c r="S118" s="32"/>
      <c r="T118" s="32"/>
      <c r="U118" s="32"/>
      <c r="V118" s="32"/>
      <c r="W118" s="32"/>
      <c r="X118" s="32"/>
      <c r="Y118" s="32"/>
      <c r="Z118" s="32"/>
    </row>
    <row r="119" spans="1:26" ht="15.75" customHeight="1" x14ac:dyDescent="0.2">
      <c r="A119" s="25"/>
      <c r="B119" s="25"/>
      <c r="C119" s="25"/>
      <c r="D119" s="25"/>
      <c r="E119" s="25"/>
      <c r="F119" s="25"/>
      <c r="G119" s="25"/>
      <c r="H119" s="32"/>
      <c r="I119" s="32"/>
      <c r="J119" s="41"/>
      <c r="K119" s="32"/>
      <c r="L119" s="32"/>
      <c r="M119" s="32"/>
      <c r="N119" s="32"/>
      <c r="O119" s="32"/>
      <c r="P119" s="32"/>
      <c r="Q119" s="32"/>
      <c r="R119" s="32"/>
      <c r="S119" s="32"/>
      <c r="T119" s="32"/>
      <c r="U119" s="32"/>
      <c r="V119" s="32"/>
      <c r="W119" s="32"/>
      <c r="X119" s="32"/>
      <c r="Y119" s="32"/>
      <c r="Z119" s="32"/>
    </row>
    <row r="120" spans="1:26" ht="15.75" customHeight="1" x14ac:dyDescent="0.2">
      <c r="A120" s="25"/>
      <c r="B120" s="25"/>
      <c r="C120" s="25"/>
      <c r="D120" s="25"/>
      <c r="E120" s="25"/>
      <c r="F120" s="25"/>
      <c r="G120" s="25"/>
      <c r="H120" s="32"/>
      <c r="I120" s="32"/>
      <c r="J120" s="41"/>
      <c r="K120" s="32"/>
      <c r="L120" s="32"/>
      <c r="M120" s="32"/>
      <c r="N120" s="32"/>
      <c r="O120" s="32"/>
      <c r="P120" s="32"/>
      <c r="Q120" s="32"/>
      <c r="R120" s="32"/>
      <c r="S120" s="32"/>
      <c r="T120" s="32"/>
      <c r="U120" s="32"/>
      <c r="V120" s="32"/>
      <c r="W120" s="32"/>
      <c r="X120" s="32"/>
      <c r="Y120" s="32"/>
      <c r="Z120" s="32"/>
    </row>
    <row r="121" spans="1:26" ht="15.75" customHeight="1" x14ac:dyDescent="0.2">
      <c r="A121" s="25"/>
      <c r="B121" s="25"/>
      <c r="C121" s="25"/>
      <c r="D121" s="25"/>
      <c r="E121" s="25"/>
      <c r="F121" s="25"/>
      <c r="G121" s="25"/>
      <c r="H121" s="32"/>
      <c r="I121" s="32"/>
      <c r="J121" s="41"/>
      <c r="K121" s="32"/>
      <c r="L121" s="32"/>
      <c r="M121" s="32"/>
      <c r="N121" s="32"/>
      <c r="O121" s="32"/>
      <c r="P121" s="32"/>
      <c r="Q121" s="32"/>
      <c r="R121" s="32"/>
      <c r="S121" s="32"/>
      <c r="T121" s="32"/>
      <c r="U121" s="32"/>
      <c r="V121" s="32"/>
      <c r="W121" s="32"/>
      <c r="X121" s="32"/>
      <c r="Y121" s="32"/>
      <c r="Z121" s="32"/>
    </row>
    <row r="122" spans="1:26" ht="15.75" customHeight="1" x14ac:dyDescent="0.2">
      <c r="A122" s="25"/>
      <c r="B122" s="25"/>
      <c r="C122" s="25"/>
      <c r="D122" s="25"/>
      <c r="E122" s="25"/>
      <c r="F122" s="25"/>
      <c r="G122" s="25"/>
      <c r="H122" s="32"/>
      <c r="I122" s="32"/>
      <c r="J122" s="41"/>
      <c r="K122" s="32"/>
      <c r="L122" s="32"/>
      <c r="M122" s="32"/>
      <c r="N122" s="32"/>
      <c r="O122" s="32"/>
      <c r="P122" s="32"/>
      <c r="Q122" s="32"/>
      <c r="R122" s="32"/>
      <c r="S122" s="32"/>
      <c r="T122" s="32"/>
      <c r="U122" s="32"/>
      <c r="V122" s="32"/>
      <c r="W122" s="32"/>
      <c r="X122" s="32"/>
      <c r="Y122" s="32"/>
      <c r="Z122" s="32"/>
    </row>
    <row r="123" spans="1:26" ht="15.75" customHeight="1" x14ac:dyDescent="0.2">
      <c r="A123" s="25"/>
      <c r="B123" s="25"/>
      <c r="C123" s="25"/>
      <c r="D123" s="25"/>
      <c r="E123" s="25"/>
      <c r="F123" s="25"/>
      <c r="G123" s="25"/>
      <c r="H123" s="32"/>
      <c r="I123" s="32"/>
      <c r="J123" s="41"/>
      <c r="K123" s="32"/>
      <c r="L123" s="32"/>
      <c r="M123" s="32"/>
      <c r="N123" s="32"/>
      <c r="O123" s="32"/>
      <c r="P123" s="32"/>
      <c r="Q123" s="32"/>
      <c r="R123" s="32"/>
      <c r="S123" s="32"/>
      <c r="T123" s="32"/>
      <c r="U123" s="32"/>
      <c r="V123" s="32"/>
      <c r="W123" s="32"/>
      <c r="X123" s="32"/>
      <c r="Y123" s="32"/>
      <c r="Z123" s="32"/>
    </row>
    <row r="124" spans="1:26" ht="15.75" customHeight="1" x14ac:dyDescent="0.2">
      <c r="A124" s="25"/>
      <c r="B124" s="25"/>
      <c r="C124" s="25"/>
      <c r="D124" s="25"/>
      <c r="E124" s="25"/>
      <c r="F124" s="25"/>
      <c r="G124" s="25"/>
      <c r="H124" s="32"/>
      <c r="I124" s="32"/>
      <c r="J124" s="41"/>
      <c r="K124" s="32"/>
      <c r="L124" s="32"/>
      <c r="M124" s="32"/>
      <c r="N124" s="32"/>
      <c r="O124" s="32"/>
      <c r="P124" s="32"/>
      <c r="Q124" s="32"/>
      <c r="R124" s="32"/>
      <c r="S124" s="32"/>
      <c r="T124" s="32"/>
      <c r="U124" s="32"/>
      <c r="V124" s="32"/>
      <c r="W124" s="32"/>
      <c r="X124" s="32"/>
      <c r="Y124" s="32"/>
      <c r="Z124" s="32"/>
    </row>
    <row r="125" spans="1:26" ht="15.75" customHeight="1" x14ac:dyDescent="0.2">
      <c r="A125" s="25"/>
      <c r="B125" s="25"/>
      <c r="C125" s="25"/>
      <c r="D125" s="25"/>
      <c r="E125" s="25"/>
      <c r="F125" s="25"/>
      <c r="G125" s="25"/>
      <c r="H125" s="32"/>
      <c r="I125" s="32"/>
      <c r="J125" s="41"/>
      <c r="K125" s="32"/>
      <c r="L125" s="32"/>
      <c r="M125" s="32"/>
      <c r="N125" s="32"/>
      <c r="O125" s="32"/>
      <c r="P125" s="32"/>
      <c r="Q125" s="32"/>
      <c r="R125" s="32"/>
      <c r="S125" s="32"/>
      <c r="T125" s="32"/>
      <c r="U125" s="32"/>
      <c r="V125" s="32"/>
      <c r="W125" s="32"/>
      <c r="X125" s="32"/>
      <c r="Y125" s="32"/>
      <c r="Z125" s="32"/>
    </row>
    <row r="126" spans="1:26" ht="15.75" customHeight="1" x14ac:dyDescent="0.2">
      <c r="A126" s="25"/>
      <c r="B126" s="25"/>
      <c r="C126" s="25"/>
      <c r="D126" s="25"/>
      <c r="E126" s="25"/>
      <c r="F126" s="25"/>
      <c r="G126" s="25"/>
      <c r="H126" s="32"/>
      <c r="I126" s="32"/>
      <c r="J126" s="41"/>
      <c r="K126" s="32"/>
      <c r="L126" s="32"/>
      <c r="M126" s="32"/>
      <c r="N126" s="32"/>
      <c r="O126" s="32"/>
      <c r="P126" s="32"/>
      <c r="Q126" s="32"/>
      <c r="R126" s="32"/>
      <c r="S126" s="32"/>
      <c r="T126" s="32"/>
      <c r="U126" s="32"/>
      <c r="V126" s="32"/>
      <c r="W126" s="32"/>
      <c r="X126" s="32"/>
      <c r="Y126" s="32"/>
      <c r="Z126" s="32"/>
    </row>
    <row r="127" spans="1:26" ht="15.75" customHeight="1" x14ac:dyDescent="0.2">
      <c r="A127" s="25"/>
      <c r="B127" s="25"/>
      <c r="C127" s="25"/>
      <c r="D127" s="25"/>
      <c r="E127" s="25"/>
      <c r="F127" s="25"/>
      <c r="G127" s="25"/>
      <c r="H127" s="32"/>
      <c r="I127" s="32"/>
      <c r="J127" s="41"/>
      <c r="K127" s="32"/>
      <c r="L127" s="32"/>
      <c r="M127" s="32"/>
      <c r="N127" s="32"/>
      <c r="O127" s="32"/>
      <c r="P127" s="32"/>
      <c r="Q127" s="32"/>
      <c r="R127" s="32"/>
      <c r="S127" s="32"/>
      <c r="T127" s="32"/>
      <c r="U127" s="32"/>
      <c r="V127" s="32"/>
      <c r="W127" s="32"/>
      <c r="X127" s="32"/>
      <c r="Y127" s="32"/>
      <c r="Z127" s="32"/>
    </row>
    <row r="128" spans="1:26" ht="15.75" customHeight="1" x14ac:dyDescent="0.2">
      <c r="A128" s="25"/>
      <c r="B128" s="25"/>
      <c r="C128" s="25"/>
      <c r="D128" s="25"/>
      <c r="E128" s="25"/>
      <c r="F128" s="25"/>
      <c r="G128" s="25"/>
      <c r="H128" s="32"/>
      <c r="I128" s="32"/>
      <c r="J128" s="41"/>
      <c r="K128" s="32"/>
      <c r="L128" s="32"/>
      <c r="M128" s="32"/>
      <c r="N128" s="32"/>
      <c r="O128" s="32"/>
      <c r="P128" s="32"/>
      <c r="Q128" s="32"/>
      <c r="R128" s="32"/>
      <c r="S128" s="32"/>
      <c r="T128" s="32"/>
      <c r="U128" s="32"/>
      <c r="V128" s="32"/>
      <c r="W128" s="32"/>
      <c r="X128" s="32"/>
      <c r="Y128" s="32"/>
      <c r="Z128" s="32"/>
    </row>
    <row r="129" spans="1:26" ht="15.75" customHeight="1" x14ac:dyDescent="0.2">
      <c r="A129" s="25"/>
      <c r="B129" s="25"/>
      <c r="C129" s="25"/>
      <c r="D129" s="25"/>
      <c r="E129" s="25"/>
      <c r="F129" s="25"/>
      <c r="G129" s="25"/>
      <c r="H129" s="32"/>
      <c r="I129" s="32"/>
      <c r="J129" s="41"/>
      <c r="K129" s="32"/>
      <c r="L129" s="32"/>
      <c r="M129" s="32"/>
      <c r="N129" s="32"/>
      <c r="O129" s="32"/>
      <c r="P129" s="32"/>
      <c r="Q129" s="32"/>
      <c r="R129" s="32"/>
      <c r="S129" s="32"/>
      <c r="T129" s="32"/>
      <c r="U129" s="32"/>
      <c r="V129" s="32"/>
      <c r="W129" s="32"/>
      <c r="X129" s="32"/>
      <c r="Y129" s="32"/>
      <c r="Z129" s="32"/>
    </row>
    <row r="130" spans="1:26" ht="15.75" customHeight="1" x14ac:dyDescent="0.2">
      <c r="A130" s="25"/>
      <c r="B130" s="25"/>
      <c r="C130" s="25"/>
      <c r="D130" s="25"/>
      <c r="E130" s="25"/>
      <c r="F130" s="25"/>
      <c r="G130" s="25"/>
      <c r="H130" s="32"/>
      <c r="I130" s="32"/>
      <c r="J130" s="41"/>
      <c r="K130" s="32"/>
      <c r="L130" s="32"/>
      <c r="M130" s="32"/>
      <c r="N130" s="32"/>
      <c r="O130" s="32"/>
      <c r="P130" s="32"/>
      <c r="Q130" s="32"/>
      <c r="R130" s="32"/>
      <c r="S130" s="32"/>
      <c r="T130" s="32"/>
      <c r="U130" s="32"/>
      <c r="V130" s="32"/>
      <c r="W130" s="32"/>
      <c r="X130" s="32"/>
      <c r="Y130" s="32"/>
      <c r="Z130" s="32"/>
    </row>
    <row r="131" spans="1:26" ht="15.75" customHeight="1" x14ac:dyDescent="0.2">
      <c r="A131" s="25"/>
      <c r="B131" s="25"/>
      <c r="C131" s="25"/>
      <c r="D131" s="25"/>
      <c r="E131" s="25"/>
      <c r="F131" s="25"/>
      <c r="G131" s="25"/>
      <c r="H131" s="32"/>
      <c r="I131" s="32"/>
      <c r="J131" s="41"/>
      <c r="K131" s="32"/>
      <c r="L131" s="32"/>
      <c r="M131" s="32"/>
      <c r="N131" s="32"/>
      <c r="O131" s="32"/>
      <c r="P131" s="32"/>
      <c r="Q131" s="32"/>
      <c r="R131" s="32"/>
      <c r="S131" s="32"/>
      <c r="T131" s="32"/>
      <c r="U131" s="32"/>
      <c r="V131" s="32"/>
      <c r="W131" s="32"/>
      <c r="X131" s="32"/>
      <c r="Y131" s="32"/>
      <c r="Z131" s="32"/>
    </row>
    <row r="132" spans="1:26" ht="15.75" customHeight="1" x14ac:dyDescent="0.2">
      <c r="A132" s="25"/>
      <c r="B132" s="25"/>
      <c r="C132" s="25"/>
      <c r="D132" s="25"/>
      <c r="E132" s="25"/>
      <c r="F132" s="25"/>
      <c r="G132" s="25"/>
      <c r="H132" s="32"/>
      <c r="I132" s="32"/>
      <c r="J132" s="41"/>
      <c r="K132" s="32"/>
      <c r="L132" s="32"/>
      <c r="M132" s="32"/>
      <c r="N132" s="32"/>
      <c r="O132" s="32"/>
      <c r="P132" s="32"/>
      <c r="Q132" s="32"/>
      <c r="R132" s="32"/>
      <c r="S132" s="32"/>
      <c r="T132" s="32"/>
      <c r="U132" s="32"/>
      <c r="V132" s="32"/>
      <c r="W132" s="32"/>
      <c r="X132" s="32"/>
      <c r="Y132" s="32"/>
      <c r="Z132" s="32"/>
    </row>
    <row r="133" spans="1:26" ht="15.75" customHeight="1" x14ac:dyDescent="0.2">
      <c r="A133" s="25"/>
      <c r="B133" s="25"/>
      <c r="C133" s="25"/>
      <c r="D133" s="25"/>
      <c r="E133" s="25"/>
      <c r="F133" s="25"/>
      <c r="G133" s="25"/>
      <c r="H133" s="32"/>
      <c r="I133" s="32"/>
      <c r="J133" s="41"/>
      <c r="K133" s="32"/>
      <c r="L133" s="32"/>
      <c r="M133" s="32"/>
      <c r="N133" s="32"/>
      <c r="O133" s="32"/>
      <c r="P133" s="32"/>
      <c r="Q133" s="32"/>
      <c r="R133" s="32"/>
      <c r="S133" s="32"/>
      <c r="T133" s="32"/>
      <c r="U133" s="32"/>
      <c r="V133" s="32"/>
      <c r="W133" s="32"/>
      <c r="X133" s="32"/>
      <c r="Y133" s="32"/>
      <c r="Z133" s="32"/>
    </row>
    <row r="134" spans="1:26" ht="15.75" customHeight="1" x14ac:dyDescent="0.2">
      <c r="A134" s="25"/>
      <c r="B134" s="25"/>
      <c r="C134" s="25"/>
      <c r="D134" s="25"/>
      <c r="E134" s="25"/>
      <c r="F134" s="25"/>
      <c r="G134" s="25"/>
      <c r="H134" s="32"/>
      <c r="I134" s="32"/>
      <c r="J134" s="41"/>
      <c r="K134" s="32"/>
      <c r="L134" s="32"/>
      <c r="M134" s="32"/>
      <c r="N134" s="32"/>
      <c r="O134" s="32"/>
      <c r="P134" s="32"/>
      <c r="Q134" s="32"/>
      <c r="R134" s="32"/>
      <c r="S134" s="32"/>
      <c r="T134" s="32"/>
      <c r="U134" s="32"/>
      <c r="V134" s="32"/>
      <c r="W134" s="32"/>
      <c r="X134" s="32"/>
      <c r="Y134" s="32"/>
      <c r="Z134" s="32"/>
    </row>
    <row r="135" spans="1:26" ht="15.75" customHeight="1" x14ac:dyDescent="0.2">
      <c r="A135" s="25"/>
      <c r="B135" s="25"/>
      <c r="C135" s="25"/>
      <c r="D135" s="25"/>
      <c r="E135" s="25"/>
      <c r="F135" s="25"/>
      <c r="G135" s="25"/>
      <c r="H135" s="32"/>
      <c r="I135" s="32"/>
      <c r="J135" s="41"/>
      <c r="K135" s="32"/>
      <c r="L135" s="32"/>
      <c r="M135" s="32"/>
      <c r="N135" s="32"/>
      <c r="O135" s="32"/>
      <c r="P135" s="32"/>
      <c r="Q135" s="32"/>
      <c r="R135" s="32"/>
      <c r="S135" s="32"/>
      <c r="T135" s="32"/>
      <c r="U135" s="32"/>
      <c r="V135" s="32"/>
      <c r="W135" s="32"/>
      <c r="X135" s="32"/>
      <c r="Y135" s="32"/>
      <c r="Z135" s="32"/>
    </row>
    <row r="136" spans="1:26" ht="15.75" customHeight="1" x14ac:dyDescent="0.2">
      <c r="A136" s="25"/>
      <c r="B136" s="25"/>
      <c r="C136" s="25"/>
      <c r="D136" s="25"/>
      <c r="E136" s="25"/>
      <c r="F136" s="25"/>
      <c r="G136" s="25"/>
      <c r="H136" s="32"/>
      <c r="I136" s="32"/>
      <c r="J136" s="41"/>
      <c r="K136" s="32"/>
      <c r="L136" s="32"/>
      <c r="M136" s="32"/>
      <c r="N136" s="32"/>
      <c r="O136" s="32"/>
      <c r="P136" s="32"/>
      <c r="Q136" s="32"/>
      <c r="R136" s="32"/>
      <c r="S136" s="32"/>
      <c r="T136" s="32"/>
      <c r="U136" s="32"/>
      <c r="V136" s="32"/>
      <c r="W136" s="32"/>
      <c r="X136" s="32"/>
      <c r="Y136" s="32"/>
      <c r="Z136" s="32"/>
    </row>
    <row r="137" spans="1:26" ht="15.75" customHeight="1" x14ac:dyDescent="0.2">
      <c r="A137" s="25"/>
      <c r="B137" s="25"/>
      <c r="C137" s="25"/>
      <c r="D137" s="25"/>
      <c r="E137" s="25"/>
      <c r="F137" s="25"/>
      <c r="G137" s="25"/>
      <c r="H137" s="32"/>
      <c r="I137" s="32"/>
      <c r="J137" s="41"/>
      <c r="K137" s="32"/>
      <c r="L137" s="32"/>
      <c r="M137" s="32"/>
      <c r="N137" s="32"/>
      <c r="O137" s="32"/>
      <c r="P137" s="32"/>
      <c r="Q137" s="32"/>
      <c r="R137" s="32"/>
      <c r="S137" s="32"/>
      <c r="T137" s="32"/>
      <c r="U137" s="32"/>
      <c r="V137" s="32"/>
      <c r="W137" s="32"/>
      <c r="X137" s="32"/>
      <c r="Y137" s="32"/>
      <c r="Z137" s="32"/>
    </row>
    <row r="138" spans="1:26" ht="15.75" customHeight="1" x14ac:dyDescent="0.2">
      <c r="A138" s="25"/>
      <c r="B138" s="25"/>
      <c r="C138" s="25"/>
      <c r="D138" s="25"/>
      <c r="E138" s="25"/>
      <c r="F138" s="25"/>
      <c r="G138" s="25"/>
      <c r="H138" s="32"/>
      <c r="I138" s="32"/>
      <c r="J138" s="41"/>
      <c r="K138" s="32"/>
      <c r="L138" s="32"/>
      <c r="M138" s="32"/>
      <c r="N138" s="32"/>
      <c r="O138" s="32"/>
      <c r="P138" s="32"/>
      <c r="Q138" s="32"/>
      <c r="R138" s="32"/>
      <c r="S138" s="32"/>
      <c r="T138" s="32"/>
      <c r="U138" s="32"/>
      <c r="V138" s="32"/>
      <c r="W138" s="32"/>
      <c r="X138" s="32"/>
      <c r="Y138" s="32"/>
      <c r="Z138" s="32"/>
    </row>
    <row r="139" spans="1:26" ht="15.75" customHeight="1" x14ac:dyDescent="0.2">
      <c r="A139" s="25"/>
      <c r="B139" s="25"/>
      <c r="C139" s="25"/>
      <c r="D139" s="25"/>
      <c r="E139" s="25"/>
      <c r="F139" s="25"/>
      <c r="G139" s="25"/>
      <c r="H139" s="32"/>
      <c r="I139" s="32"/>
      <c r="J139" s="41"/>
      <c r="K139" s="32"/>
      <c r="L139" s="32"/>
      <c r="M139" s="32"/>
      <c r="N139" s="32"/>
      <c r="O139" s="32"/>
      <c r="P139" s="32"/>
      <c r="Q139" s="32"/>
      <c r="R139" s="32"/>
      <c r="S139" s="32"/>
      <c r="T139" s="32"/>
      <c r="U139" s="32"/>
      <c r="V139" s="32"/>
      <c r="W139" s="32"/>
      <c r="X139" s="32"/>
      <c r="Y139" s="32"/>
      <c r="Z139" s="32"/>
    </row>
    <row r="140" spans="1:26" ht="15.75" customHeight="1" x14ac:dyDescent="0.2">
      <c r="A140" s="25"/>
      <c r="B140" s="25"/>
      <c r="C140" s="25"/>
      <c r="D140" s="25"/>
      <c r="E140" s="25"/>
      <c r="F140" s="25"/>
      <c r="G140" s="25"/>
      <c r="H140" s="32"/>
      <c r="I140" s="32"/>
      <c r="J140" s="41"/>
      <c r="K140" s="32"/>
      <c r="L140" s="32"/>
      <c r="M140" s="32"/>
      <c r="N140" s="32"/>
      <c r="O140" s="32"/>
      <c r="P140" s="32"/>
      <c r="Q140" s="32"/>
      <c r="R140" s="32"/>
      <c r="S140" s="32"/>
      <c r="T140" s="32"/>
      <c r="U140" s="32"/>
      <c r="V140" s="32"/>
      <c r="W140" s="32"/>
      <c r="X140" s="32"/>
      <c r="Y140" s="32"/>
      <c r="Z140" s="32"/>
    </row>
    <row r="141" spans="1:26" ht="15.75" customHeight="1" x14ac:dyDescent="0.2">
      <c r="A141" s="25"/>
      <c r="B141" s="25"/>
      <c r="C141" s="25"/>
      <c r="D141" s="25"/>
      <c r="E141" s="25"/>
      <c r="F141" s="25"/>
      <c r="G141" s="25"/>
      <c r="H141" s="32"/>
      <c r="I141" s="32"/>
      <c r="J141" s="41"/>
      <c r="K141" s="32"/>
      <c r="L141" s="32"/>
      <c r="M141" s="32"/>
      <c r="N141" s="32"/>
      <c r="O141" s="32"/>
      <c r="P141" s="32"/>
      <c r="Q141" s="32"/>
      <c r="R141" s="32"/>
      <c r="S141" s="32"/>
      <c r="T141" s="32"/>
      <c r="U141" s="32"/>
      <c r="V141" s="32"/>
      <c r="W141" s="32"/>
      <c r="X141" s="32"/>
      <c r="Y141" s="32"/>
      <c r="Z141" s="32"/>
    </row>
    <row r="142" spans="1:26" ht="15.75" customHeight="1" x14ac:dyDescent="0.2">
      <c r="A142" s="25"/>
      <c r="B142" s="25"/>
      <c r="C142" s="25"/>
      <c r="D142" s="25"/>
      <c r="E142" s="25"/>
      <c r="F142" s="25"/>
      <c r="G142" s="25"/>
      <c r="H142" s="32"/>
      <c r="I142" s="32"/>
      <c r="J142" s="41"/>
      <c r="K142" s="32"/>
      <c r="L142" s="32"/>
      <c r="M142" s="32"/>
      <c r="N142" s="32"/>
      <c r="O142" s="32"/>
      <c r="P142" s="32"/>
      <c r="Q142" s="32"/>
      <c r="R142" s="32"/>
      <c r="S142" s="32"/>
      <c r="T142" s="32"/>
      <c r="U142" s="32"/>
      <c r="V142" s="32"/>
      <c r="W142" s="32"/>
      <c r="X142" s="32"/>
      <c r="Y142" s="32"/>
      <c r="Z142" s="32"/>
    </row>
    <row r="143" spans="1:26" ht="15.75" customHeight="1" x14ac:dyDescent="0.2">
      <c r="A143" s="25"/>
      <c r="B143" s="25"/>
      <c r="C143" s="25"/>
      <c r="D143" s="25"/>
      <c r="E143" s="25"/>
      <c r="F143" s="25"/>
      <c r="G143" s="25"/>
      <c r="H143" s="32"/>
      <c r="I143" s="32"/>
      <c r="J143" s="41"/>
      <c r="K143" s="32"/>
      <c r="L143" s="32"/>
      <c r="M143" s="32"/>
      <c r="N143" s="32"/>
      <c r="O143" s="32"/>
      <c r="P143" s="32"/>
      <c r="Q143" s="32"/>
      <c r="R143" s="32"/>
      <c r="S143" s="32"/>
      <c r="T143" s="32"/>
      <c r="U143" s="32"/>
      <c r="V143" s="32"/>
      <c r="W143" s="32"/>
      <c r="X143" s="32"/>
      <c r="Y143" s="32"/>
      <c r="Z143" s="32"/>
    </row>
    <row r="144" spans="1:26" ht="15.75" customHeight="1" x14ac:dyDescent="0.2">
      <c r="A144" s="25"/>
      <c r="B144" s="25"/>
      <c r="C144" s="25"/>
      <c r="D144" s="25"/>
      <c r="E144" s="25"/>
      <c r="F144" s="25"/>
      <c r="G144" s="25"/>
      <c r="H144" s="32"/>
      <c r="I144" s="32"/>
      <c r="J144" s="41"/>
      <c r="K144" s="32"/>
      <c r="L144" s="32"/>
      <c r="M144" s="32"/>
      <c r="N144" s="32"/>
      <c r="O144" s="32"/>
      <c r="P144" s="32"/>
      <c r="Q144" s="32"/>
      <c r="R144" s="32"/>
      <c r="S144" s="32"/>
      <c r="T144" s="32"/>
      <c r="U144" s="32"/>
      <c r="V144" s="32"/>
      <c r="W144" s="32"/>
      <c r="X144" s="32"/>
      <c r="Y144" s="32"/>
      <c r="Z144" s="32"/>
    </row>
    <row r="145" spans="1:26" ht="15.75" customHeight="1" x14ac:dyDescent="0.2">
      <c r="A145" s="25"/>
      <c r="B145" s="25"/>
      <c r="C145" s="25"/>
      <c r="D145" s="25"/>
      <c r="E145" s="25"/>
      <c r="F145" s="25"/>
      <c r="G145" s="25"/>
      <c r="H145" s="32"/>
      <c r="I145" s="32"/>
      <c r="J145" s="41"/>
      <c r="K145" s="32"/>
      <c r="L145" s="32"/>
      <c r="M145" s="32"/>
      <c r="N145" s="32"/>
      <c r="O145" s="32"/>
      <c r="P145" s="32"/>
      <c r="Q145" s="32"/>
      <c r="R145" s="32"/>
      <c r="S145" s="32"/>
      <c r="T145" s="32"/>
      <c r="U145" s="32"/>
      <c r="V145" s="32"/>
      <c r="W145" s="32"/>
      <c r="X145" s="32"/>
      <c r="Y145" s="32"/>
      <c r="Z145" s="32"/>
    </row>
    <row r="146" spans="1:26" ht="15.75" customHeight="1" x14ac:dyDescent="0.2">
      <c r="A146" s="25"/>
      <c r="B146" s="25"/>
      <c r="C146" s="25"/>
      <c r="D146" s="25"/>
      <c r="E146" s="25"/>
      <c r="F146" s="25"/>
      <c r="G146" s="25"/>
      <c r="H146" s="32"/>
      <c r="I146" s="32"/>
      <c r="J146" s="41"/>
      <c r="K146" s="32"/>
      <c r="L146" s="32"/>
      <c r="M146" s="32"/>
      <c r="N146" s="32"/>
      <c r="O146" s="32"/>
      <c r="P146" s="32"/>
      <c r="Q146" s="32"/>
      <c r="R146" s="32"/>
      <c r="S146" s="32"/>
      <c r="T146" s="32"/>
      <c r="U146" s="32"/>
      <c r="V146" s="32"/>
      <c r="W146" s="32"/>
      <c r="X146" s="32"/>
      <c r="Y146" s="32"/>
      <c r="Z146" s="32"/>
    </row>
    <row r="147" spans="1:26" ht="15.75" customHeight="1" x14ac:dyDescent="0.2">
      <c r="A147" s="25"/>
      <c r="B147" s="25"/>
      <c r="C147" s="25"/>
      <c r="D147" s="25"/>
      <c r="E147" s="25"/>
      <c r="F147" s="25"/>
      <c r="G147" s="25"/>
      <c r="H147" s="32"/>
      <c r="I147" s="32"/>
      <c r="J147" s="41"/>
      <c r="K147" s="32"/>
      <c r="L147" s="32"/>
      <c r="M147" s="32"/>
      <c r="N147" s="32"/>
      <c r="O147" s="32"/>
      <c r="P147" s="32"/>
      <c r="Q147" s="32"/>
      <c r="R147" s="32"/>
      <c r="S147" s="32"/>
      <c r="T147" s="32"/>
      <c r="U147" s="32"/>
      <c r="V147" s="32"/>
      <c r="W147" s="32"/>
      <c r="X147" s="32"/>
      <c r="Y147" s="32"/>
      <c r="Z147" s="32"/>
    </row>
    <row r="148" spans="1:26" ht="15.75" customHeight="1" x14ac:dyDescent="0.2">
      <c r="A148" s="25"/>
      <c r="B148" s="25"/>
      <c r="C148" s="25"/>
      <c r="D148" s="25"/>
      <c r="E148" s="25"/>
      <c r="F148" s="25"/>
      <c r="G148" s="25"/>
      <c r="H148" s="32"/>
      <c r="I148" s="32"/>
      <c r="J148" s="41"/>
      <c r="K148" s="32"/>
      <c r="L148" s="32"/>
      <c r="M148" s="32"/>
      <c r="N148" s="32"/>
      <c r="O148" s="32"/>
      <c r="P148" s="32"/>
      <c r="Q148" s="32"/>
      <c r="R148" s="32"/>
      <c r="S148" s="32"/>
      <c r="T148" s="32"/>
      <c r="U148" s="32"/>
      <c r="V148" s="32"/>
      <c r="W148" s="32"/>
      <c r="X148" s="32"/>
      <c r="Y148" s="32"/>
      <c r="Z148" s="32"/>
    </row>
    <row r="149" spans="1:26" ht="15.75" customHeight="1" x14ac:dyDescent="0.2">
      <c r="A149" s="25"/>
      <c r="B149" s="25"/>
      <c r="C149" s="25"/>
      <c r="D149" s="25"/>
      <c r="E149" s="25"/>
      <c r="F149" s="25"/>
      <c r="G149" s="25"/>
      <c r="H149" s="32"/>
      <c r="I149" s="32"/>
      <c r="J149" s="41"/>
      <c r="K149" s="32"/>
      <c r="L149" s="32"/>
      <c r="M149" s="32"/>
      <c r="N149" s="32"/>
      <c r="O149" s="32"/>
      <c r="P149" s="32"/>
      <c r="Q149" s="32"/>
      <c r="R149" s="32"/>
      <c r="S149" s="32"/>
      <c r="T149" s="32"/>
      <c r="U149" s="32"/>
      <c r="V149" s="32"/>
      <c r="W149" s="32"/>
      <c r="X149" s="32"/>
      <c r="Y149" s="32"/>
      <c r="Z149" s="32"/>
    </row>
    <row r="150" spans="1:26" ht="15.75" customHeight="1" x14ac:dyDescent="0.2">
      <c r="A150" s="25"/>
      <c r="B150" s="25"/>
      <c r="C150" s="25"/>
      <c r="D150" s="25"/>
      <c r="E150" s="25"/>
      <c r="F150" s="25"/>
      <c r="G150" s="25"/>
      <c r="H150" s="32"/>
      <c r="I150" s="32"/>
      <c r="J150" s="41"/>
      <c r="K150" s="32"/>
      <c r="L150" s="32"/>
      <c r="M150" s="32"/>
      <c r="N150" s="32"/>
      <c r="O150" s="32"/>
      <c r="P150" s="32"/>
      <c r="Q150" s="32"/>
      <c r="R150" s="32"/>
      <c r="S150" s="32"/>
      <c r="T150" s="32"/>
      <c r="U150" s="32"/>
      <c r="V150" s="32"/>
      <c r="W150" s="32"/>
      <c r="X150" s="32"/>
      <c r="Y150" s="32"/>
      <c r="Z150" s="32"/>
    </row>
    <row r="151" spans="1:26" ht="15.75" customHeight="1" x14ac:dyDescent="0.2">
      <c r="A151" s="25"/>
      <c r="B151" s="25"/>
      <c r="C151" s="25"/>
      <c r="D151" s="25"/>
      <c r="E151" s="25"/>
      <c r="F151" s="25"/>
      <c r="G151" s="25"/>
      <c r="H151" s="32"/>
      <c r="I151" s="32"/>
      <c r="J151" s="41"/>
      <c r="K151" s="32"/>
      <c r="L151" s="32"/>
      <c r="M151" s="32"/>
      <c r="N151" s="32"/>
      <c r="O151" s="32"/>
      <c r="P151" s="32"/>
      <c r="Q151" s="32"/>
      <c r="R151" s="32"/>
      <c r="S151" s="32"/>
      <c r="T151" s="32"/>
      <c r="U151" s="32"/>
      <c r="V151" s="32"/>
      <c r="W151" s="32"/>
      <c r="X151" s="32"/>
      <c r="Y151" s="32"/>
      <c r="Z151" s="32"/>
    </row>
    <row r="152" spans="1:26" ht="15.75" customHeight="1" x14ac:dyDescent="0.2">
      <c r="A152" s="25"/>
      <c r="B152" s="25"/>
      <c r="C152" s="25"/>
      <c r="D152" s="25"/>
      <c r="E152" s="25"/>
      <c r="F152" s="25"/>
      <c r="G152" s="25"/>
      <c r="H152" s="32"/>
      <c r="I152" s="32"/>
      <c r="J152" s="41"/>
      <c r="K152" s="32"/>
      <c r="L152" s="32"/>
      <c r="M152" s="32"/>
      <c r="N152" s="32"/>
      <c r="O152" s="32"/>
      <c r="P152" s="32"/>
      <c r="Q152" s="32"/>
      <c r="R152" s="32"/>
      <c r="S152" s="32"/>
      <c r="T152" s="32"/>
      <c r="U152" s="32"/>
      <c r="V152" s="32"/>
      <c r="W152" s="32"/>
      <c r="X152" s="32"/>
      <c r="Y152" s="32"/>
      <c r="Z152" s="32"/>
    </row>
    <row r="153" spans="1:26" ht="15.75" customHeight="1" x14ac:dyDescent="0.2">
      <c r="A153" s="25"/>
      <c r="B153" s="25"/>
      <c r="C153" s="25"/>
      <c r="D153" s="25"/>
      <c r="E153" s="25"/>
      <c r="F153" s="25"/>
      <c r="G153" s="25"/>
      <c r="H153" s="32"/>
      <c r="I153" s="32"/>
      <c r="J153" s="41"/>
      <c r="K153" s="32"/>
      <c r="L153" s="32"/>
      <c r="M153" s="32"/>
      <c r="N153" s="32"/>
      <c r="O153" s="32"/>
      <c r="P153" s="32"/>
      <c r="Q153" s="32"/>
      <c r="R153" s="32"/>
      <c r="S153" s="32"/>
      <c r="T153" s="32"/>
      <c r="U153" s="32"/>
      <c r="V153" s="32"/>
      <c r="W153" s="32"/>
      <c r="X153" s="32"/>
      <c r="Y153" s="32"/>
      <c r="Z153" s="32"/>
    </row>
    <row r="154" spans="1:26" ht="15.75" customHeight="1" x14ac:dyDescent="0.2">
      <c r="A154" s="25"/>
      <c r="B154" s="25"/>
      <c r="C154" s="25"/>
      <c r="D154" s="25"/>
      <c r="E154" s="25"/>
      <c r="F154" s="25"/>
      <c r="G154" s="25"/>
      <c r="H154" s="32"/>
      <c r="I154" s="32"/>
      <c r="J154" s="41"/>
      <c r="K154" s="32"/>
      <c r="L154" s="32"/>
      <c r="M154" s="32"/>
      <c r="N154" s="32"/>
      <c r="O154" s="32"/>
      <c r="P154" s="32"/>
      <c r="Q154" s="32"/>
      <c r="R154" s="32"/>
      <c r="S154" s="32"/>
      <c r="T154" s="32"/>
      <c r="U154" s="32"/>
      <c r="V154" s="32"/>
      <c r="W154" s="32"/>
      <c r="X154" s="32"/>
      <c r="Y154" s="32"/>
      <c r="Z154" s="32"/>
    </row>
    <row r="155" spans="1:26" ht="15.75" customHeight="1" x14ac:dyDescent="0.2">
      <c r="A155" s="25"/>
      <c r="B155" s="25"/>
      <c r="C155" s="25"/>
      <c r="D155" s="25"/>
      <c r="E155" s="25"/>
      <c r="F155" s="25"/>
      <c r="G155" s="25"/>
      <c r="H155" s="32"/>
      <c r="I155" s="32"/>
      <c r="J155" s="41"/>
      <c r="K155" s="32"/>
      <c r="L155" s="32"/>
      <c r="M155" s="32"/>
      <c r="N155" s="32"/>
      <c r="O155" s="32"/>
      <c r="P155" s="32"/>
      <c r="Q155" s="32"/>
      <c r="R155" s="32"/>
      <c r="S155" s="32"/>
      <c r="T155" s="32"/>
      <c r="U155" s="32"/>
      <c r="V155" s="32"/>
      <c r="W155" s="32"/>
      <c r="X155" s="32"/>
      <c r="Y155" s="32"/>
      <c r="Z155" s="32"/>
    </row>
    <row r="156" spans="1:26" ht="15.75" customHeight="1" x14ac:dyDescent="0.2">
      <c r="A156" s="25"/>
      <c r="B156" s="25"/>
      <c r="C156" s="25"/>
      <c r="D156" s="25"/>
      <c r="E156" s="25"/>
      <c r="F156" s="25"/>
      <c r="G156" s="25"/>
      <c r="H156" s="32"/>
      <c r="I156" s="32"/>
      <c r="J156" s="41"/>
      <c r="K156" s="32"/>
      <c r="L156" s="32"/>
      <c r="M156" s="32"/>
      <c r="N156" s="32"/>
      <c r="O156" s="32"/>
      <c r="P156" s="32"/>
      <c r="Q156" s="32"/>
      <c r="R156" s="32"/>
      <c r="S156" s="32"/>
      <c r="T156" s="32"/>
      <c r="U156" s="32"/>
      <c r="V156" s="32"/>
      <c r="W156" s="32"/>
      <c r="X156" s="32"/>
      <c r="Y156" s="32"/>
      <c r="Z156" s="32"/>
    </row>
    <row r="157" spans="1:26" ht="15.75" customHeight="1" x14ac:dyDescent="0.2">
      <c r="A157" s="25"/>
      <c r="B157" s="25"/>
      <c r="C157" s="25"/>
      <c r="D157" s="25"/>
      <c r="E157" s="25"/>
      <c r="F157" s="25"/>
      <c r="G157" s="25"/>
      <c r="H157" s="32"/>
      <c r="I157" s="32"/>
      <c r="J157" s="41"/>
      <c r="K157" s="32"/>
      <c r="L157" s="32"/>
      <c r="M157" s="32"/>
      <c r="N157" s="32"/>
      <c r="O157" s="32"/>
      <c r="P157" s="32"/>
      <c r="Q157" s="32"/>
      <c r="R157" s="32"/>
      <c r="S157" s="32"/>
      <c r="T157" s="32"/>
      <c r="U157" s="32"/>
      <c r="V157" s="32"/>
      <c r="W157" s="32"/>
      <c r="X157" s="32"/>
      <c r="Y157" s="32"/>
      <c r="Z157" s="32"/>
    </row>
    <row r="158" spans="1:26" ht="15.75" customHeight="1" x14ac:dyDescent="0.2">
      <c r="A158" s="25"/>
      <c r="B158" s="25"/>
      <c r="C158" s="25"/>
      <c r="D158" s="25"/>
      <c r="E158" s="25"/>
      <c r="F158" s="25"/>
      <c r="G158" s="25"/>
      <c r="H158" s="32"/>
      <c r="I158" s="32"/>
      <c r="J158" s="41"/>
      <c r="K158" s="32"/>
      <c r="L158" s="32"/>
      <c r="M158" s="32"/>
      <c r="N158" s="32"/>
      <c r="O158" s="32"/>
      <c r="P158" s="32"/>
      <c r="Q158" s="32"/>
      <c r="R158" s="32"/>
      <c r="S158" s="32"/>
      <c r="T158" s="32"/>
      <c r="U158" s="32"/>
      <c r="V158" s="32"/>
      <c r="W158" s="32"/>
      <c r="X158" s="32"/>
      <c r="Y158" s="32"/>
      <c r="Z158" s="32"/>
    </row>
    <row r="159" spans="1:26" ht="15.75" customHeight="1" x14ac:dyDescent="0.2">
      <c r="A159" s="25"/>
      <c r="B159" s="25"/>
      <c r="C159" s="25"/>
      <c r="D159" s="25"/>
      <c r="E159" s="25"/>
      <c r="F159" s="25"/>
      <c r="G159" s="25"/>
      <c r="H159" s="32"/>
      <c r="I159" s="32"/>
      <c r="J159" s="41"/>
      <c r="K159" s="32"/>
      <c r="L159" s="32"/>
      <c r="M159" s="32"/>
      <c r="N159" s="32"/>
      <c r="O159" s="32"/>
      <c r="P159" s="32"/>
      <c r="Q159" s="32"/>
      <c r="R159" s="32"/>
      <c r="S159" s="32"/>
      <c r="T159" s="32"/>
      <c r="U159" s="32"/>
      <c r="V159" s="32"/>
      <c r="W159" s="32"/>
      <c r="X159" s="32"/>
      <c r="Y159" s="32"/>
      <c r="Z159" s="32"/>
    </row>
    <row r="160" spans="1:26" ht="15.75" customHeight="1" x14ac:dyDescent="0.2">
      <c r="A160" s="25"/>
      <c r="B160" s="25"/>
      <c r="C160" s="25"/>
      <c r="D160" s="25"/>
      <c r="E160" s="25"/>
      <c r="F160" s="25"/>
      <c r="G160" s="25"/>
      <c r="H160" s="32"/>
      <c r="I160" s="32"/>
      <c r="J160" s="41"/>
      <c r="K160" s="32"/>
      <c r="L160" s="32"/>
      <c r="M160" s="32"/>
      <c r="N160" s="32"/>
      <c r="O160" s="32"/>
      <c r="P160" s="32"/>
      <c r="Q160" s="32"/>
      <c r="R160" s="32"/>
      <c r="S160" s="32"/>
      <c r="T160" s="32"/>
      <c r="U160" s="32"/>
      <c r="V160" s="32"/>
      <c r="W160" s="32"/>
      <c r="X160" s="32"/>
      <c r="Y160" s="32"/>
      <c r="Z160" s="32"/>
    </row>
    <row r="161" spans="1:26" ht="15.75" customHeight="1" x14ac:dyDescent="0.2">
      <c r="A161" s="25"/>
      <c r="B161" s="25"/>
      <c r="C161" s="25"/>
      <c r="D161" s="25"/>
      <c r="E161" s="25"/>
      <c r="F161" s="25"/>
      <c r="G161" s="25"/>
      <c r="H161" s="32"/>
      <c r="I161" s="32"/>
      <c r="J161" s="41"/>
      <c r="K161" s="32"/>
      <c r="L161" s="32"/>
      <c r="M161" s="32"/>
      <c r="N161" s="32"/>
      <c r="O161" s="32"/>
      <c r="P161" s="32"/>
      <c r="Q161" s="32"/>
      <c r="R161" s="32"/>
      <c r="S161" s="32"/>
      <c r="T161" s="32"/>
      <c r="U161" s="32"/>
      <c r="V161" s="32"/>
      <c r="W161" s="32"/>
      <c r="X161" s="32"/>
      <c r="Y161" s="32"/>
      <c r="Z161" s="32"/>
    </row>
    <row r="162" spans="1:26" ht="15.75" customHeight="1" x14ac:dyDescent="0.2">
      <c r="A162" s="25"/>
      <c r="B162" s="25"/>
      <c r="C162" s="25"/>
      <c r="D162" s="25"/>
      <c r="E162" s="25"/>
      <c r="F162" s="25"/>
      <c r="G162" s="25"/>
      <c r="H162" s="32"/>
      <c r="I162" s="32"/>
      <c r="J162" s="41"/>
      <c r="K162" s="32"/>
      <c r="L162" s="32"/>
      <c r="M162" s="32"/>
      <c r="N162" s="32"/>
      <c r="O162" s="32"/>
      <c r="P162" s="32"/>
      <c r="Q162" s="32"/>
      <c r="R162" s="32"/>
      <c r="S162" s="32"/>
      <c r="T162" s="32"/>
      <c r="U162" s="32"/>
      <c r="V162" s="32"/>
      <c r="W162" s="32"/>
      <c r="X162" s="32"/>
      <c r="Y162" s="32"/>
      <c r="Z162" s="32"/>
    </row>
    <row r="163" spans="1:26" ht="15.75" customHeight="1" x14ac:dyDescent="0.2">
      <c r="A163" s="25"/>
      <c r="B163" s="25"/>
      <c r="C163" s="25"/>
      <c r="D163" s="25"/>
      <c r="E163" s="25"/>
      <c r="F163" s="25"/>
      <c r="G163" s="25"/>
      <c r="H163" s="32"/>
      <c r="I163" s="32"/>
      <c r="J163" s="41"/>
      <c r="K163" s="32"/>
      <c r="L163" s="32"/>
      <c r="M163" s="32"/>
      <c r="N163" s="32"/>
      <c r="O163" s="32"/>
      <c r="P163" s="32"/>
      <c r="Q163" s="32"/>
      <c r="R163" s="32"/>
      <c r="S163" s="32"/>
      <c r="T163" s="32"/>
      <c r="U163" s="32"/>
      <c r="V163" s="32"/>
      <c r="W163" s="32"/>
      <c r="X163" s="32"/>
      <c r="Y163" s="32"/>
      <c r="Z163" s="32"/>
    </row>
    <row r="164" spans="1:26" ht="15.75" customHeight="1" x14ac:dyDescent="0.2">
      <c r="A164" s="25"/>
      <c r="B164" s="25"/>
      <c r="C164" s="25"/>
      <c r="D164" s="25"/>
      <c r="E164" s="25"/>
      <c r="F164" s="25"/>
      <c r="G164" s="25"/>
      <c r="H164" s="32"/>
      <c r="I164" s="32"/>
      <c r="J164" s="41"/>
      <c r="K164" s="32"/>
      <c r="L164" s="32"/>
      <c r="M164" s="32"/>
      <c r="N164" s="32"/>
      <c r="O164" s="32"/>
      <c r="P164" s="32"/>
      <c r="Q164" s="32"/>
      <c r="R164" s="32"/>
      <c r="S164" s="32"/>
      <c r="T164" s="32"/>
      <c r="U164" s="32"/>
      <c r="V164" s="32"/>
      <c r="W164" s="32"/>
      <c r="X164" s="32"/>
      <c r="Y164" s="32"/>
      <c r="Z164" s="32"/>
    </row>
    <row r="165" spans="1:26" ht="15.75" customHeight="1" x14ac:dyDescent="0.2">
      <c r="A165" s="25"/>
      <c r="B165" s="25"/>
      <c r="C165" s="25"/>
      <c r="D165" s="25"/>
      <c r="E165" s="25"/>
      <c r="F165" s="25"/>
      <c r="G165" s="25"/>
      <c r="H165" s="32"/>
      <c r="I165" s="32"/>
      <c r="J165" s="41"/>
      <c r="K165" s="32"/>
      <c r="L165" s="32"/>
      <c r="M165" s="32"/>
      <c r="N165" s="32"/>
      <c r="O165" s="32"/>
      <c r="P165" s="32"/>
      <c r="Q165" s="32"/>
      <c r="R165" s="32"/>
      <c r="S165" s="32"/>
      <c r="T165" s="32"/>
      <c r="U165" s="32"/>
      <c r="V165" s="32"/>
      <c r="W165" s="32"/>
      <c r="X165" s="32"/>
      <c r="Y165" s="32"/>
      <c r="Z165" s="32"/>
    </row>
    <row r="166" spans="1:26" ht="15.75" customHeight="1" x14ac:dyDescent="0.2">
      <c r="A166" s="25"/>
      <c r="B166" s="25"/>
      <c r="C166" s="25"/>
      <c r="D166" s="25"/>
      <c r="E166" s="25"/>
      <c r="F166" s="25"/>
      <c r="G166" s="25"/>
      <c r="H166" s="32"/>
      <c r="I166" s="32"/>
      <c r="J166" s="41"/>
      <c r="K166" s="32"/>
      <c r="L166" s="32"/>
      <c r="M166" s="32"/>
      <c r="N166" s="32"/>
      <c r="O166" s="32"/>
      <c r="P166" s="32"/>
      <c r="Q166" s="32"/>
      <c r="R166" s="32"/>
      <c r="S166" s="32"/>
      <c r="T166" s="32"/>
      <c r="U166" s="32"/>
      <c r="V166" s="32"/>
      <c r="W166" s="32"/>
      <c r="X166" s="32"/>
      <c r="Y166" s="32"/>
      <c r="Z166" s="32"/>
    </row>
    <row r="167" spans="1:26" ht="15.75" customHeight="1" x14ac:dyDescent="0.2">
      <c r="A167" s="25"/>
      <c r="B167" s="25"/>
      <c r="C167" s="25"/>
      <c r="D167" s="25"/>
      <c r="E167" s="25"/>
      <c r="F167" s="25"/>
      <c r="G167" s="25"/>
      <c r="H167" s="32"/>
      <c r="I167" s="32"/>
      <c r="J167" s="41"/>
      <c r="K167" s="32"/>
      <c r="L167" s="32"/>
      <c r="M167" s="32"/>
      <c r="N167" s="32"/>
      <c r="O167" s="32"/>
      <c r="P167" s="32"/>
      <c r="Q167" s="32"/>
      <c r="R167" s="32"/>
      <c r="S167" s="32"/>
      <c r="T167" s="32"/>
      <c r="U167" s="32"/>
      <c r="V167" s="32"/>
      <c r="W167" s="32"/>
      <c r="X167" s="32"/>
      <c r="Y167" s="32"/>
      <c r="Z167" s="32"/>
    </row>
    <row r="168" spans="1:26" ht="15.75" customHeight="1" x14ac:dyDescent="0.2">
      <c r="A168" s="25"/>
      <c r="B168" s="25"/>
      <c r="C168" s="25"/>
      <c r="D168" s="25"/>
      <c r="E168" s="25"/>
      <c r="F168" s="25"/>
      <c r="G168" s="25"/>
      <c r="H168" s="32"/>
      <c r="I168" s="32"/>
      <c r="J168" s="41"/>
      <c r="K168" s="32"/>
      <c r="L168" s="32"/>
      <c r="M168" s="32"/>
      <c r="N168" s="32"/>
      <c r="O168" s="32"/>
      <c r="P168" s="32"/>
      <c r="Q168" s="32"/>
      <c r="R168" s="32"/>
      <c r="S168" s="32"/>
      <c r="T168" s="32"/>
      <c r="U168" s="32"/>
      <c r="V168" s="32"/>
      <c r="W168" s="32"/>
      <c r="X168" s="32"/>
      <c r="Y168" s="32"/>
      <c r="Z168" s="32"/>
    </row>
    <row r="169" spans="1:26" ht="15.75" customHeight="1" x14ac:dyDescent="0.2">
      <c r="A169" s="25"/>
      <c r="B169" s="25"/>
      <c r="C169" s="25"/>
      <c r="D169" s="25"/>
      <c r="E169" s="25"/>
      <c r="F169" s="25"/>
      <c r="G169" s="25"/>
      <c r="H169" s="32"/>
      <c r="I169" s="32"/>
      <c r="J169" s="41"/>
      <c r="K169" s="32"/>
      <c r="L169" s="32"/>
      <c r="M169" s="32"/>
      <c r="N169" s="32"/>
      <c r="O169" s="32"/>
      <c r="P169" s="32"/>
      <c r="Q169" s="32"/>
      <c r="R169" s="32"/>
      <c r="S169" s="32"/>
      <c r="T169" s="32"/>
      <c r="U169" s="32"/>
      <c r="V169" s="32"/>
      <c r="W169" s="32"/>
      <c r="X169" s="32"/>
      <c r="Y169" s="32"/>
      <c r="Z169" s="32"/>
    </row>
    <row r="170" spans="1:26" ht="15.75" customHeight="1" x14ac:dyDescent="0.2">
      <c r="A170" s="25"/>
      <c r="B170" s="25"/>
      <c r="C170" s="25"/>
      <c r="D170" s="25"/>
      <c r="E170" s="25"/>
      <c r="F170" s="25"/>
      <c r="G170" s="25"/>
      <c r="H170" s="32"/>
      <c r="I170" s="32"/>
      <c r="J170" s="41"/>
      <c r="K170" s="32"/>
      <c r="L170" s="32"/>
      <c r="M170" s="32"/>
      <c r="N170" s="32"/>
      <c r="O170" s="32"/>
      <c r="P170" s="32"/>
      <c r="Q170" s="32"/>
      <c r="R170" s="32"/>
      <c r="S170" s="32"/>
      <c r="T170" s="32"/>
      <c r="U170" s="32"/>
      <c r="V170" s="32"/>
      <c r="W170" s="32"/>
      <c r="X170" s="32"/>
      <c r="Y170" s="32"/>
      <c r="Z170" s="32"/>
    </row>
    <row r="171" spans="1:26" ht="15.75" customHeight="1" x14ac:dyDescent="0.2">
      <c r="A171" s="25"/>
      <c r="B171" s="25"/>
      <c r="C171" s="25"/>
      <c r="D171" s="25"/>
      <c r="E171" s="25"/>
      <c r="F171" s="25"/>
      <c r="G171" s="25"/>
      <c r="H171" s="32"/>
      <c r="I171" s="32"/>
      <c r="J171" s="41"/>
      <c r="K171" s="32"/>
      <c r="L171" s="32"/>
      <c r="M171" s="32"/>
      <c r="N171" s="32"/>
      <c r="O171" s="32"/>
      <c r="P171" s="32"/>
      <c r="Q171" s="32"/>
      <c r="R171" s="32"/>
      <c r="S171" s="32"/>
      <c r="T171" s="32"/>
      <c r="U171" s="32"/>
      <c r="V171" s="32"/>
      <c r="W171" s="32"/>
      <c r="X171" s="32"/>
      <c r="Y171" s="32"/>
      <c r="Z171" s="32"/>
    </row>
    <row r="172" spans="1:26" ht="15.75" customHeight="1" x14ac:dyDescent="0.2">
      <c r="A172" s="25"/>
      <c r="B172" s="25"/>
      <c r="C172" s="25"/>
      <c r="D172" s="25"/>
      <c r="E172" s="25"/>
      <c r="F172" s="25"/>
      <c r="G172" s="25"/>
      <c r="H172" s="32"/>
      <c r="I172" s="32"/>
      <c r="J172" s="41"/>
      <c r="K172" s="32"/>
      <c r="L172" s="32"/>
      <c r="M172" s="32"/>
      <c r="N172" s="32"/>
      <c r="O172" s="32"/>
      <c r="P172" s="32"/>
      <c r="Q172" s="32"/>
      <c r="R172" s="32"/>
      <c r="S172" s="32"/>
      <c r="T172" s="32"/>
      <c r="U172" s="32"/>
      <c r="V172" s="32"/>
      <c r="W172" s="32"/>
      <c r="X172" s="32"/>
      <c r="Y172" s="32"/>
      <c r="Z172" s="32"/>
    </row>
    <row r="173" spans="1:26" ht="15.75" customHeight="1" x14ac:dyDescent="0.2">
      <c r="A173" s="25"/>
      <c r="B173" s="25"/>
      <c r="C173" s="25"/>
      <c r="D173" s="25"/>
      <c r="E173" s="25"/>
      <c r="F173" s="25"/>
      <c r="G173" s="25"/>
      <c r="H173" s="32"/>
      <c r="I173" s="32"/>
      <c r="J173" s="41"/>
      <c r="K173" s="32"/>
      <c r="L173" s="32"/>
      <c r="M173" s="32"/>
      <c r="N173" s="32"/>
      <c r="O173" s="32"/>
      <c r="P173" s="32"/>
      <c r="Q173" s="32"/>
      <c r="R173" s="32"/>
      <c r="S173" s="32"/>
      <c r="T173" s="32"/>
      <c r="U173" s="32"/>
      <c r="V173" s="32"/>
      <c r="W173" s="32"/>
      <c r="X173" s="32"/>
      <c r="Y173" s="32"/>
      <c r="Z173" s="32"/>
    </row>
    <row r="174" spans="1:26" ht="15.75" customHeight="1" x14ac:dyDescent="0.2">
      <c r="A174" s="25"/>
      <c r="B174" s="25"/>
      <c r="C174" s="25"/>
      <c r="D174" s="25"/>
      <c r="E174" s="25"/>
      <c r="F174" s="25"/>
      <c r="G174" s="25"/>
      <c r="H174" s="32"/>
      <c r="I174" s="32"/>
      <c r="J174" s="41"/>
      <c r="K174" s="32"/>
      <c r="L174" s="32"/>
      <c r="M174" s="32"/>
      <c r="N174" s="32"/>
      <c r="O174" s="32"/>
      <c r="P174" s="32"/>
      <c r="Q174" s="32"/>
      <c r="R174" s="32"/>
      <c r="S174" s="32"/>
      <c r="T174" s="32"/>
      <c r="U174" s="32"/>
      <c r="V174" s="32"/>
      <c r="W174" s="32"/>
      <c r="X174" s="32"/>
      <c r="Y174" s="32"/>
      <c r="Z174" s="32"/>
    </row>
    <row r="175" spans="1:26" ht="15.75" customHeight="1" x14ac:dyDescent="0.2">
      <c r="A175" s="25"/>
      <c r="B175" s="25"/>
      <c r="C175" s="25"/>
      <c r="D175" s="25"/>
      <c r="E175" s="25"/>
      <c r="F175" s="25"/>
      <c r="G175" s="25"/>
      <c r="H175" s="32"/>
      <c r="I175" s="32"/>
      <c r="J175" s="41"/>
      <c r="K175" s="32"/>
      <c r="L175" s="32"/>
      <c r="M175" s="32"/>
      <c r="N175" s="32"/>
      <c r="O175" s="32"/>
      <c r="P175" s="32"/>
      <c r="Q175" s="32"/>
      <c r="R175" s="32"/>
      <c r="S175" s="32"/>
      <c r="T175" s="32"/>
      <c r="U175" s="32"/>
      <c r="V175" s="32"/>
      <c r="W175" s="32"/>
      <c r="X175" s="32"/>
      <c r="Y175" s="32"/>
      <c r="Z175" s="32"/>
    </row>
    <row r="176" spans="1:26" ht="15.75" customHeight="1" x14ac:dyDescent="0.2">
      <c r="A176" s="25"/>
      <c r="B176" s="25"/>
      <c r="C176" s="25"/>
      <c r="D176" s="25"/>
      <c r="E176" s="25"/>
      <c r="F176" s="25"/>
      <c r="G176" s="25"/>
      <c r="H176" s="32"/>
      <c r="I176" s="32"/>
      <c r="J176" s="41"/>
      <c r="K176" s="32"/>
      <c r="L176" s="32"/>
      <c r="M176" s="32"/>
      <c r="N176" s="32"/>
      <c r="O176" s="32"/>
      <c r="P176" s="32"/>
      <c r="Q176" s="32"/>
      <c r="R176" s="32"/>
      <c r="S176" s="32"/>
      <c r="T176" s="32"/>
      <c r="U176" s="32"/>
      <c r="V176" s="32"/>
      <c r="W176" s="32"/>
      <c r="X176" s="32"/>
      <c r="Y176" s="32"/>
      <c r="Z176" s="32"/>
    </row>
    <row r="177" spans="1:26" ht="15.75" customHeight="1" x14ac:dyDescent="0.2">
      <c r="A177" s="25"/>
      <c r="B177" s="25"/>
      <c r="C177" s="25"/>
      <c r="D177" s="25"/>
      <c r="E177" s="25"/>
      <c r="F177" s="25"/>
      <c r="G177" s="25"/>
      <c r="H177" s="32"/>
      <c r="I177" s="32"/>
      <c r="J177" s="41"/>
      <c r="K177" s="32"/>
      <c r="L177" s="32"/>
      <c r="M177" s="32"/>
      <c r="N177" s="32"/>
      <c r="O177" s="32"/>
      <c r="P177" s="32"/>
      <c r="Q177" s="32"/>
      <c r="R177" s="32"/>
      <c r="S177" s="32"/>
      <c r="T177" s="32"/>
      <c r="U177" s="32"/>
      <c r="V177" s="32"/>
      <c r="W177" s="32"/>
      <c r="X177" s="32"/>
      <c r="Y177" s="32"/>
      <c r="Z177" s="32"/>
    </row>
    <row r="178" spans="1:26" ht="15.75" customHeight="1" x14ac:dyDescent="0.2">
      <c r="A178" s="25"/>
      <c r="B178" s="25"/>
      <c r="C178" s="25"/>
      <c r="D178" s="25"/>
      <c r="E178" s="25"/>
      <c r="F178" s="25"/>
      <c r="G178" s="25"/>
      <c r="H178" s="32"/>
      <c r="I178" s="32"/>
      <c r="J178" s="41"/>
      <c r="K178" s="32"/>
      <c r="L178" s="32"/>
      <c r="M178" s="32"/>
      <c r="N178" s="32"/>
      <c r="O178" s="32"/>
      <c r="P178" s="32"/>
      <c r="Q178" s="32"/>
      <c r="R178" s="32"/>
      <c r="S178" s="32"/>
      <c r="T178" s="32"/>
      <c r="U178" s="32"/>
      <c r="V178" s="32"/>
      <c r="W178" s="32"/>
      <c r="X178" s="32"/>
      <c r="Y178" s="32"/>
      <c r="Z178" s="32"/>
    </row>
    <row r="179" spans="1:26" ht="15.75" customHeight="1" x14ac:dyDescent="0.2">
      <c r="A179" s="25"/>
      <c r="B179" s="25"/>
      <c r="C179" s="25"/>
      <c r="D179" s="25"/>
      <c r="E179" s="25"/>
      <c r="F179" s="25"/>
      <c r="G179" s="25"/>
      <c r="H179" s="32"/>
      <c r="I179" s="32"/>
      <c r="J179" s="41"/>
      <c r="K179" s="32"/>
      <c r="L179" s="32"/>
      <c r="M179" s="32"/>
      <c r="N179" s="32"/>
      <c r="O179" s="32"/>
      <c r="P179" s="32"/>
      <c r="Q179" s="32"/>
      <c r="R179" s="32"/>
      <c r="S179" s="32"/>
      <c r="T179" s="32"/>
      <c r="U179" s="32"/>
      <c r="V179" s="32"/>
      <c r="W179" s="32"/>
      <c r="X179" s="32"/>
      <c r="Y179" s="32"/>
      <c r="Z179" s="32"/>
    </row>
    <row r="180" spans="1:26" ht="15.75" customHeight="1" x14ac:dyDescent="0.2">
      <c r="A180" s="25"/>
      <c r="B180" s="25"/>
      <c r="C180" s="25"/>
      <c r="D180" s="25"/>
      <c r="E180" s="25"/>
      <c r="F180" s="25"/>
      <c r="G180" s="25"/>
      <c r="H180" s="32"/>
      <c r="I180" s="32"/>
      <c r="J180" s="41"/>
      <c r="K180" s="32"/>
      <c r="L180" s="32"/>
      <c r="M180" s="32"/>
      <c r="N180" s="32"/>
      <c r="O180" s="32"/>
      <c r="P180" s="32"/>
      <c r="Q180" s="32"/>
      <c r="R180" s="32"/>
      <c r="S180" s="32"/>
      <c r="T180" s="32"/>
      <c r="U180" s="32"/>
      <c r="V180" s="32"/>
      <c r="W180" s="32"/>
      <c r="X180" s="32"/>
      <c r="Y180" s="32"/>
      <c r="Z180" s="32"/>
    </row>
    <row r="181" spans="1:26" ht="15.75" customHeight="1" x14ac:dyDescent="0.2">
      <c r="A181" s="25"/>
      <c r="B181" s="25"/>
      <c r="C181" s="25"/>
      <c r="D181" s="25"/>
      <c r="E181" s="25"/>
      <c r="F181" s="25"/>
      <c r="G181" s="25"/>
      <c r="H181" s="32"/>
      <c r="I181" s="32"/>
      <c r="J181" s="41"/>
      <c r="K181" s="32"/>
      <c r="L181" s="32"/>
      <c r="M181" s="32"/>
      <c r="N181" s="32"/>
      <c r="O181" s="32"/>
      <c r="P181" s="32"/>
      <c r="Q181" s="32"/>
      <c r="R181" s="32"/>
      <c r="S181" s="32"/>
      <c r="T181" s="32"/>
      <c r="U181" s="32"/>
      <c r="V181" s="32"/>
      <c r="W181" s="32"/>
      <c r="X181" s="32"/>
      <c r="Y181" s="32"/>
      <c r="Z181" s="32"/>
    </row>
    <row r="182" spans="1:26" ht="15.75" customHeight="1" x14ac:dyDescent="0.2">
      <c r="A182" s="25"/>
      <c r="B182" s="25"/>
      <c r="C182" s="25"/>
      <c r="D182" s="25"/>
      <c r="E182" s="25"/>
      <c r="F182" s="25"/>
      <c r="G182" s="25"/>
      <c r="H182" s="32"/>
      <c r="I182" s="32"/>
      <c r="J182" s="41"/>
      <c r="K182" s="32"/>
      <c r="L182" s="32"/>
      <c r="M182" s="32"/>
      <c r="N182" s="32"/>
      <c r="O182" s="32"/>
      <c r="P182" s="32"/>
      <c r="Q182" s="32"/>
      <c r="R182" s="32"/>
      <c r="S182" s="32"/>
      <c r="T182" s="32"/>
      <c r="U182" s="32"/>
      <c r="V182" s="32"/>
      <c r="W182" s="32"/>
      <c r="X182" s="32"/>
      <c r="Y182" s="32"/>
      <c r="Z182" s="32"/>
    </row>
    <row r="183" spans="1:26" ht="15.75" customHeight="1" x14ac:dyDescent="0.2">
      <c r="A183" s="25"/>
      <c r="B183" s="25"/>
      <c r="C183" s="25"/>
      <c r="D183" s="25"/>
      <c r="E183" s="25"/>
      <c r="F183" s="25"/>
      <c r="G183" s="25"/>
      <c r="H183" s="32"/>
      <c r="I183" s="32"/>
      <c r="J183" s="41"/>
      <c r="K183" s="32"/>
      <c r="L183" s="32"/>
      <c r="M183" s="32"/>
      <c r="N183" s="32"/>
      <c r="O183" s="32"/>
      <c r="P183" s="32"/>
      <c r="Q183" s="32"/>
      <c r="R183" s="32"/>
      <c r="S183" s="32"/>
      <c r="T183" s="32"/>
      <c r="U183" s="32"/>
      <c r="V183" s="32"/>
      <c r="W183" s="32"/>
      <c r="X183" s="32"/>
      <c r="Y183" s="32"/>
      <c r="Z183" s="32"/>
    </row>
    <row r="184" spans="1:26" ht="15.75" customHeight="1" x14ac:dyDescent="0.2">
      <c r="A184" s="25"/>
      <c r="B184" s="25"/>
      <c r="C184" s="25"/>
      <c r="D184" s="25"/>
      <c r="E184" s="25"/>
      <c r="F184" s="25"/>
      <c r="G184" s="25"/>
      <c r="H184" s="32"/>
      <c r="I184" s="32"/>
      <c r="J184" s="41"/>
      <c r="K184" s="32"/>
      <c r="L184" s="32"/>
      <c r="M184" s="32"/>
      <c r="N184" s="32"/>
      <c r="O184" s="32"/>
      <c r="P184" s="32"/>
      <c r="Q184" s="32"/>
      <c r="R184" s="32"/>
      <c r="S184" s="32"/>
      <c r="T184" s="32"/>
      <c r="U184" s="32"/>
      <c r="V184" s="32"/>
      <c r="W184" s="32"/>
      <c r="X184" s="32"/>
      <c r="Y184" s="32"/>
      <c r="Z184" s="32"/>
    </row>
    <row r="185" spans="1:26" ht="15.75" customHeight="1" x14ac:dyDescent="0.2">
      <c r="A185" s="25"/>
      <c r="B185" s="25"/>
      <c r="C185" s="25"/>
      <c r="D185" s="25"/>
      <c r="E185" s="25"/>
      <c r="F185" s="25"/>
      <c r="G185" s="25"/>
      <c r="H185" s="32"/>
      <c r="I185" s="32"/>
      <c r="J185" s="41"/>
      <c r="K185" s="32"/>
      <c r="L185" s="32"/>
      <c r="M185" s="32"/>
      <c r="N185" s="32"/>
      <c r="O185" s="32"/>
      <c r="P185" s="32"/>
      <c r="Q185" s="32"/>
      <c r="R185" s="32"/>
      <c r="S185" s="32"/>
      <c r="T185" s="32"/>
      <c r="U185" s="32"/>
      <c r="V185" s="32"/>
      <c r="W185" s="32"/>
      <c r="X185" s="32"/>
      <c r="Y185" s="32"/>
      <c r="Z185" s="32"/>
    </row>
    <row r="186" spans="1:26" ht="15.75" customHeight="1" x14ac:dyDescent="0.2">
      <c r="A186" s="25"/>
      <c r="B186" s="25"/>
      <c r="C186" s="25"/>
      <c r="D186" s="25"/>
      <c r="E186" s="25"/>
      <c r="F186" s="25"/>
      <c r="G186" s="25"/>
      <c r="H186" s="32"/>
      <c r="I186" s="32"/>
      <c r="J186" s="41"/>
      <c r="K186" s="32"/>
      <c r="L186" s="32"/>
      <c r="M186" s="32"/>
      <c r="N186" s="32"/>
      <c r="O186" s="32"/>
      <c r="P186" s="32"/>
      <c r="Q186" s="32"/>
      <c r="R186" s="32"/>
      <c r="S186" s="32"/>
      <c r="T186" s="32"/>
      <c r="U186" s="32"/>
      <c r="V186" s="32"/>
      <c r="W186" s="32"/>
      <c r="X186" s="32"/>
      <c r="Y186" s="32"/>
      <c r="Z186" s="32"/>
    </row>
    <row r="187" spans="1:26" ht="15.75" customHeight="1" x14ac:dyDescent="0.2">
      <c r="A187" s="25"/>
      <c r="B187" s="25"/>
      <c r="C187" s="25"/>
      <c r="D187" s="25"/>
      <c r="E187" s="25"/>
      <c r="F187" s="25"/>
      <c r="G187" s="25"/>
      <c r="H187" s="32"/>
      <c r="I187" s="32"/>
      <c r="J187" s="41"/>
      <c r="K187" s="32"/>
      <c r="L187" s="32"/>
      <c r="M187" s="32"/>
      <c r="N187" s="32"/>
      <c r="O187" s="32"/>
      <c r="P187" s="32"/>
      <c r="Q187" s="32"/>
      <c r="R187" s="32"/>
      <c r="S187" s="32"/>
      <c r="T187" s="32"/>
      <c r="U187" s="32"/>
      <c r="V187" s="32"/>
      <c r="W187" s="32"/>
      <c r="X187" s="32"/>
      <c r="Y187" s="32"/>
      <c r="Z187" s="32"/>
    </row>
    <row r="188" spans="1:26" ht="15.75" customHeight="1" x14ac:dyDescent="0.2">
      <c r="A188" s="25"/>
      <c r="B188" s="25"/>
      <c r="C188" s="25"/>
      <c r="D188" s="25"/>
      <c r="E188" s="25"/>
      <c r="F188" s="25"/>
      <c r="G188" s="25"/>
      <c r="H188" s="32"/>
      <c r="I188" s="32"/>
      <c r="J188" s="41"/>
      <c r="K188" s="32"/>
      <c r="L188" s="32"/>
      <c r="M188" s="32"/>
      <c r="N188" s="32"/>
      <c r="O188" s="32"/>
      <c r="P188" s="32"/>
      <c r="Q188" s="32"/>
      <c r="R188" s="32"/>
      <c r="S188" s="32"/>
      <c r="T188" s="32"/>
      <c r="U188" s="32"/>
      <c r="V188" s="32"/>
      <c r="W188" s="32"/>
      <c r="X188" s="32"/>
      <c r="Y188" s="32"/>
      <c r="Z188" s="32"/>
    </row>
    <row r="189" spans="1:26" ht="15.75" customHeight="1" x14ac:dyDescent="0.2">
      <c r="A189" s="25"/>
      <c r="B189" s="25"/>
      <c r="C189" s="25"/>
      <c r="D189" s="25"/>
      <c r="E189" s="25"/>
      <c r="F189" s="25"/>
      <c r="G189" s="25"/>
      <c r="H189" s="32"/>
      <c r="I189" s="32"/>
      <c r="J189" s="41"/>
      <c r="K189" s="32"/>
      <c r="L189" s="32"/>
      <c r="M189" s="32"/>
      <c r="N189" s="32"/>
      <c r="O189" s="32"/>
      <c r="P189" s="32"/>
      <c r="Q189" s="32"/>
      <c r="R189" s="32"/>
      <c r="S189" s="32"/>
      <c r="T189" s="32"/>
      <c r="U189" s="32"/>
      <c r="V189" s="32"/>
      <c r="W189" s="32"/>
      <c r="X189" s="32"/>
      <c r="Y189" s="32"/>
      <c r="Z189" s="32"/>
    </row>
    <row r="190" spans="1:26" ht="15.75" customHeight="1" x14ac:dyDescent="0.2">
      <c r="A190" s="25"/>
      <c r="B190" s="25"/>
      <c r="C190" s="25"/>
      <c r="D190" s="25"/>
      <c r="E190" s="25"/>
      <c r="F190" s="25"/>
      <c r="G190" s="25"/>
      <c r="H190" s="32"/>
      <c r="I190" s="32"/>
      <c r="J190" s="41"/>
      <c r="K190" s="32"/>
      <c r="L190" s="32"/>
      <c r="M190" s="32"/>
      <c r="N190" s="32"/>
      <c r="O190" s="32"/>
      <c r="P190" s="32"/>
      <c r="Q190" s="32"/>
      <c r="R190" s="32"/>
      <c r="S190" s="32"/>
      <c r="T190" s="32"/>
      <c r="U190" s="32"/>
      <c r="V190" s="32"/>
      <c r="W190" s="32"/>
      <c r="X190" s="32"/>
      <c r="Y190" s="32"/>
      <c r="Z190" s="32"/>
    </row>
    <row r="191" spans="1:26" ht="15.75" customHeight="1" x14ac:dyDescent="0.2">
      <c r="A191" s="25"/>
      <c r="B191" s="25"/>
      <c r="C191" s="25"/>
      <c r="D191" s="25"/>
      <c r="E191" s="25"/>
      <c r="F191" s="25"/>
      <c r="G191" s="25"/>
      <c r="H191" s="32"/>
      <c r="I191" s="32"/>
      <c r="J191" s="41"/>
      <c r="K191" s="32"/>
      <c r="L191" s="32"/>
      <c r="M191" s="32"/>
      <c r="N191" s="32"/>
      <c r="O191" s="32"/>
      <c r="P191" s="32"/>
      <c r="Q191" s="32"/>
      <c r="R191" s="32"/>
      <c r="S191" s="32"/>
      <c r="T191" s="32"/>
      <c r="U191" s="32"/>
      <c r="V191" s="32"/>
      <c r="W191" s="32"/>
      <c r="X191" s="32"/>
      <c r="Y191" s="32"/>
      <c r="Z191" s="32"/>
    </row>
    <row r="192" spans="1:26" ht="15.75" customHeight="1" x14ac:dyDescent="0.2">
      <c r="A192" s="25"/>
      <c r="B192" s="25"/>
      <c r="C192" s="25"/>
      <c r="D192" s="25"/>
      <c r="E192" s="25"/>
      <c r="F192" s="25"/>
      <c r="G192" s="25"/>
      <c r="H192" s="32"/>
      <c r="I192" s="32"/>
      <c r="J192" s="41"/>
      <c r="K192" s="32"/>
      <c r="L192" s="32"/>
      <c r="M192" s="32"/>
      <c r="N192" s="32"/>
      <c r="O192" s="32"/>
      <c r="P192" s="32"/>
      <c r="Q192" s="32"/>
      <c r="R192" s="32"/>
      <c r="S192" s="32"/>
      <c r="T192" s="32"/>
      <c r="U192" s="32"/>
      <c r="V192" s="32"/>
      <c r="W192" s="32"/>
      <c r="X192" s="32"/>
      <c r="Y192" s="32"/>
      <c r="Z192" s="32"/>
    </row>
    <row r="193" spans="1:26" ht="15.75" customHeight="1" x14ac:dyDescent="0.2">
      <c r="A193" s="25"/>
      <c r="B193" s="25"/>
      <c r="C193" s="25"/>
      <c r="D193" s="25"/>
      <c r="E193" s="25"/>
      <c r="F193" s="25"/>
      <c r="G193" s="25"/>
      <c r="H193" s="32"/>
      <c r="I193" s="32"/>
      <c r="J193" s="41"/>
      <c r="K193" s="32"/>
      <c r="L193" s="32"/>
      <c r="M193" s="32"/>
      <c r="N193" s="32"/>
      <c r="O193" s="32"/>
      <c r="P193" s="32"/>
      <c r="Q193" s="32"/>
      <c r="R193" s="32"/>
      <c r="S193" s="32"/>
      <c r="T193" s="32"/>
      <c r="U193" s="32"/>
      <c r="V193" s="32"/>
      <c r="W193" s="32"/>
      <c r="X193" s="32"/>
      <c r="Y193" s="32"/>
      <c r="Z193" s="32"/>
    </row>
    <row r="194" spans="1:26" ht="15.75" customHeight="1" x14ac:dyDescent="0.2">
      <c r="A194" s="25"/>
      <c r="B194" s="25"/>
      <c r="C194" s="25"/>
      <c r="D194" s="25"/>
      <c r="E194" s="25"/>
      <c r="F194" s="25"/>
      <c r="G194" s="25"/>
      <c r="H194" s="32"/>
      <c r="I194" s="32"/>
      <c r="J194" s="41"/>
      <c r="K194" s="32"/>
      <c r="L194" s="32"/>
      <c r="M194" s="32"/>
      <c r="N194" s="32"/>
      <c r="O194" s="32"/>
      <c r="P194" s="32"/>
      <c r="Q194" s="32"/>
      <c r="R194" s="32"/>
      <c r="S194" s="32"/>
      <c r="T194" s="32"/>
      <c r="U194" s="32"/>
      <c r="V194" s="32"/>
      <c r="W194" s="32"/>
      <c r="X194" s="32"/>
      <c r="Y194" s="32"/>
      <c r="Z194" s="32"/>
    </row>
    <row r="195" spans="1:26" ht="15.75" customHeight="1" x14ac:dyDescent="0.2">
      <c r="A195" s="25"/>
      <c r="B195" s="25"/>
      <c r="C195" s="25"/>
      <c r="D195" s="25"/>
      <c r="E195" s="25"/>
      <c r="F195" s="25"/>
      <c r="G195" s="25"/>
      <c r="H195" s="32"/>
      <c r="I195" s="32"/>
      <c r="J195" s="41"/>
      <c r="K195" s="32"/>
      <c r="L195" s="32"/>
      <c r="M195" s="32"/>
      <c r="N195" s="32"/>
      <c r="O195" s="32"/>
      <c r="P195" s="32"/>
      <c r="Q195" s="32"/>
      <c r="R195" s="32"/>
      <c r="S195" s="32"/>
      <c r="T195" s="32"/>
      <c r="U195" s="32"/>
      <c r="V195" s="32"/>
      <c r="W195" s="32"/>
      <c r="X195" s="32"/>
      <c r="Y195" s="32"/>
      <c r="Z195" s="32"/>
    </row>
    <row r="196" spans="1:26" ht="15.75" customHeight="1" x14ac:dyDescent="0.2">
      <c r="A196" s="25"/>
      <c r="B196" s="25"/>
      <c r="C196" s="25"/>
      <c r="D196" s="25"/>
      <c r="E196" s="25"/>
      <c r="F196" s="25"/>
      <c r="G196" s="25"/>
      <c r="H196" s="32"/>
      <c r="I196" s="32"/>
      <c r="J196" s="41"/>
      <c r="K196" s="32"/>
      <c r="L196" s="32"/>
      <c r="M196" s="32"/>
      <c r="N196" s="32"/>
      <c r="O196" s="32"/>
      <c r="P196" s="32"/>
      <c r="Q196" s="32"/>
      <c r="R196" s="32"/>
      <c r="S196" s="32"/>
      <c r="T196" s="32"/>
      <c r="U196" s="32"/>
      <c r="V196" s="32"/>
      <c r="W196" s="32"/>
      <c r="X196" s="32"/>
      <c r="Y196" s="32"/>
      <c r="Z196" s="32"/>
    </row>
    <row r="197" spans="1:26" ht="15.75" customHeight="1" x14ac:dyDescent="0.2">
      <c r="A197" s="25"/>
      <c r="B197" s="25"/>
      <c r="C197" s="25"/>
      <c r="D197" s="25"/>
      <c r="E197" s="25"/>
      <c r="F197" s="25"/>
      <c r="G197" s="25"/>
      <c r="H197" s="32"/>
      <c r="I197" s="32"/>
      <c r="J197" s="41"/>
      <c r="K197" s="32"/>
      <c r="L197" s="32"/>
      <c r="M197" s="32"/>
      <c r="N197" s="32"/>
      <c r="O197" s="32"/>
      <c r="P197" s="32"/>
      <c r="Q197" s="32"/>
      <c r="R197" s="32"/>
      <c r="S197" s="32"/>
      <c r="T197" s="32"/>
      <c r="U197" s="32"/>
      <c r="V197" s="32"/>
      <c r="W197" s="32"/>
      <c r="X197" s="32"/>
      <c r="Y197" s="32"/>
      <c r="Z197" s="32"/>
    </row>
    <row r="198" spans="1:26" ht="15.75" customHeight="1" x14ac:dyDescent="0.2">
      <c r="A198" s="25"/>
      <c r="B198" s="25"/>
      <c r="C198" s="25"/>
      <c r="D198" s="25"/>
      <c r="E198" s="25"/>
      <c r="F198" s="25"/>
      <c r="G198" s="25"/>
      <c r="H198" s="32"/>
      <c r="I198" s="32"/>
      <c r="J198" s="41"/>
      <c r="K198" s="32"/>
      <c r="L198" s="32"/>
      <c r="M198" s="32"/>
      <c r="N198" s="32"/>
      <c r="O198" s="32"/>
      <c r="P198" s="32"/>
      <c r="Q198" s="32"/>
      <c r="R198" s="32"/>
      <c r="S198" s="32"/>
      <c r="T198" s="32"/>
      <c r="U198" s="32"/>
      <c r="V198" s="32"/>
      <c r="W198" s="32"/>
      <c r="X198" s="32"/>
      <c r="Y198" s="32"/>
      <c r="Z198" s="32"/>
    </row>
    <row r="199" spans="1:26" ht="15.75" customHeight="1" x14ac:dyDescent="0.2">
      <c r="A199" s="25"/>
      <c r="B199" s="25"/>
      <c r="C199" s="25"/>
      <c r="D199" s="25"/>
      <c r="E199" s="25"/>
      <c r="F199" s="25"/>
      <c r="G199" s="25"/>
      <c r="H199" s="32"/>
      <c r="I199" s="32"/>
      <c r="J199" s="41"/>
      <c r="K199" s="32"/>
      <c r="L199" s="32"/>
      <c r="M199" s="32"/>
      <c r="N199" s="32"/>
      <c r="O199" s="32"/>
      <c r="P199" s="32"/>
      <c r="Q199" s="32"/>
      <c r="R199" s="32"/>
      <c r="S199" s="32"/>
      <c r="T199" s="32"/>
      <c r="U199" s="32"/>
      <c r="V199" s="32"/>
      <c r="W199" s="32"/>
      <c r="X199" s="32"/>
      <c r="Y199" s="32"/>
      <c r="Z199" s="32"/>
    </row>
    <row r="200" spans="1:26" ht="15.75" customHeight="1" x14ac:dyDescent="0.2">
      <c r="A200" s="25"/>
      <c r="B200" s="25"/>
      <c r="C200" s="25"/>
      <c r="D200" s="25"/>
      <c r="E200" s="25"/>
      <c r="F200" s="25"/>
      <c r="G200" s="25"/>
      <c r="H200" s="32"/>
      <c r="I200" s="32"/>
      <c r="J200" s="41"/>
      <c r="K200" s="32"/>
      <c r="L200" s="32"/>
      <c r="M200" s="32"/>
      <c r="N200" s="32"/>
      <c r="O200" s="32"/>
      <c r="P200" s="32"/>
      <c r="Q200" s="32"/>
      <c r="R200" s="32"/>
      <c r="S200" s="32"/>
      <c r="T200" s="32"/>
      <c r="U200" s="32"/>
      <c r="V200" s="32"/>
      <c r="W200" s="32"/>
      <c r="X200" s="32"/>
      <c r="Y200" s="32"/>
      <c r="Z200" s="32"/>
    </row>
    <row r="201" spans="1:26" ht="15.75" customHeight="1" x14ac:dyDescent="0.2">
      <c r="A201" s="25"/>
      <c r="B201" s="25"/>
      <c r="C201" s="25"/>
      <c r="D201" s="25"/>
      <c r="E201" s="25"/>
      <c r="F201" s="25"/>
      <c r="G201" s="25"/>
      <c r="H201" s="32"/>
      <c r="I201" s="32"/>
      <c r="J201" s="41"/>
      <c r="K201" s="32"/>
      <c r="L201" s="32"/>
      <c r="M201" s="32"/>
      <c r="N201" s="32"/>
      <c r="O201" s="32"/>
      <c r="P201" s="32"/>
      <c r="Q201" s="32"/>
      <c r="R201" s="32"/>
      <c r="S201" s="32"/>
      <c r="T201" s="32"/>
      <c r="U201" s="32"/>
      <c r="V201" s="32"/>
      <c r="W201" s="32"/>
      <c r="X201" s="32"/>
      <c r="Y201" s="32"/>
      <c r="Z201" s="32"/>
    </row>
    <row r="202" spans="1:26" ht="15.75" customHeight="1" x14ac:dyDescent="0.2">
      <c r="A202" s="25"/>
      <c r="B202" s="25"/>
      <c r="C202" s="25"/>
      <c r="D202" s="25"/>
      <c r="E202" s="25"/>
      <c r="F202" s="25"/>
      <c r="G202" s="25"/>
      <c r="H202" s="32"/>
      <c r="I202" s="32"/>
      <c r="J202" s="41"/>
      <c r="K202" s="32"/>
      <c r="L202" s="32"/>
      <c r="M202" s="32"/>
      <c r="N202" s="32"/>
      <c r="O202" s="32"/>
      <c r="P202" s="32"/>
      <c r="Q202" s="32"/>
      <c r="R202" s="32"/>
      <c r="S202" s="32"/>
      <c r="T202" s="32"/>
      <c r="U202" s="32"/>
      <c r="V202" s="32"/>
      <c r="W202" s="32"/>
      <c r="X202" s="32"/>
      <c r="Y202" s="32"/>
      <c r="Z202" s="32"/>
    </row>
    <row r="203" spans="1:26" ht="15.75" customHeight="1" x14ac:dyDescent="0.2">
      <c r="A203" s="25"/>
      <c r="B203" s="25"/>
      <c r="C203" s="25"/>
      <c r="D203" s="25"/>
      <c r="E203" s="25"/>
      <c r="F203" s="25"/>
      <c r="G203" s="25"/>
      <c r="H203" s="32"/>
      <c r="I203" s="32"/>
      <c r="J203" s="41"/>
      <c r="K203" s="32"/>
      <c r="L203" s="32"/>
      <c r="M203" s="32"/>
      <c r="N203" s="32"/>
      <c r="O203" s="32"/>
      <c r="P203" s="32"/>
      <c r="Q203" s="32"/>
      <c r="R203" s="32"/>
      <c r="S203" s="32"/>
      <c r="T203" s="32"/>
      <c r="U203" s="32"/>
      <c r="V203" s="32"/>
      <c r="W203" s="32"/>
      <c r="X203" s="32"/>
      <c r="Y203" s="32"/>
      <c r="Z203" s="32"/>
    </row>
    <row r="204" spans="1:26" ht="15.75" customHeight="1" x14ac:dyDescent="0.2">
      <c r="A204" s="25"/>
      <c r="B204" s="25"/>
      <c r="C204" s="25"/>
      <c r="D204" s="25"/>
      <c r="E204" s="25"/>
      <c r="F204" s="25"/>
      <c r="G204" s="25"/>
      <c r="H204" s="32"/>
      <c r="I204" s="32"/>
      <c r="J204" s="41"/>
      <c r="K204" s="32"/>
      <c r="L204" s="32"/>
      <c r="M204" s="32"/>
      <c r="N204" s="32"/>
      <c r="O204" s="32"/>
      <c r="P204" s="32"/>
      <c r="Q204" s="32"/>
      <c r="R204" s="32"/>
      <c r="S204" s="32"/>
      <c r="T204" s="32"/>
      <c r="U204" s="32"/>
      <c r="V204" s="32"/>
      <c r="W204" s="32"/>
      <c r="X204" s="32"/>
      <c r="Y204" s="32"/>
      <c r="Z204" s="32"/>
    </row>
    <row r="205" spans="1:26" ht="15.75" customHeight="1" x14ac:dyDescent="0.2">
      <c r="A205" s="25"/>
      <c r="B205" s="25"/>
      <c r="C205" s="25"/>
      <c r="D205" s="25"/>
      <c r="E205" s="25"/>
      <c r="F205" s="25"/>
      <c r="G205" s="25"/>
      <c r="H205" s="32"/>
      <c r="I205" s="32"/>
      <c r="J205" s="41"/>
      <c r="K205" s="32"/>
      <c r="L205" s="32"/>
      <c r="M205" s="32"/>
      <c r="N205" s="32"/>
      <c r="O205" s="32"/>
      <c r="P205" s="32"/>
      <c r="Q205" s="32"/>
      <c r="R205" s="32"/>
      <c r="S205" s="32"/>
      <c r="T205" s="32"/>
      <c r="U205" s="32"/>
      <c r="V205" s="32"/>
      <c r="W205" s="32"/>
      <c r="X205" s="32"/>
      <c r="Y205" s="32"/>
      <c r="Z205" s="32"/>
    </row>
    <row r="206" spans="1:26" ht="15.75" customHeight="1" x14ac:dyDescent="0.2">
      <c r="A206" s="25"/>
      <c r="B206" s="25"/>
      <c r="C206" s="25"/>
      <c r="D206" s="25"/>
      <c r="E206" s="25"/>
      <c r="F206" s="25"/>
      <c r="G206" s="25"/>
      <c r="H206" s="32"/>
      <c r="I206" s="32"/>
      <c r="J206" s="41"/>
      <c r="K206" s="32"/>
      <c r="L206" s="32"/>
      <c r="M206" s="32"/>
      <c r="N206" s="32"/>
      <c r="O206" s="32"/>
      <c r="P206" s="32"/>
      <c r="Q206" s="32"/>
      <c r="R206" s="32"/>
      <c r="S206" s="32"/>
      <c r="T206" s="32"/>
      <c r="U206" s="32"/>
      <c r="V206" s="32"/>
      <c r="W206" s="32"/>
      <c r="X206" s="32"/>
      <c r="Y206" s="32"/>
      <c r="Z206" s="32"/>
    </row>
    <row r="207" spans="1:26" ht="15.75" customHeight="1" x14ac:dyDescent="0.2">
      <c r="A207" s="25"/>
      <c r="B207" s="25"/>
      <c r="C207" s="25"/>
      <c r="D207" s="25"/>
      <c r="E207" s="25"/>
      <c r="F207" s="25"/>
      <c r="G207" s="25"/>
      <c r="H207" s="32"/>
      <c r="I207" s="32"/>
      <c r="J207" s="41"/>
      <c r="K207" s="32"/>
      <c r="L207" s="32"/>
      <c r="M207" s="32"/>
      <c r="N207" s="32"/>
      <c r="O207" s="32"/>
      <c r="P207" s="32"/>
      <c r="Q207" s="32"/>
      <c r="R207" s="32"/>
      <c r="S207" s="32"/>
      <c r="T207" s="32"/>
      <c r="U207" s="32"/>
      <c r="V207" s="32"/>
      <c r="W207" s="32"/>
      <c r="X207" s="32"/>
      <c r="Y207" s="32"/>
      <c r="Z207" s="32"/>
    </row>
    <row r="208" spans="1:26" ht="15.75" customHeight="1" x14ac:dyDescent="0.2">
      <c r="A208" s="25"/>
      <c r="B208" s="25"/>
      <c r="C208" s="25"/>
      <c r="D208" s="25"/>
      <c r="E208" s="25"/>
      <c r="F208" s="25"/>
      <c r="G208" s="25"/>
      <c r="H208" s="32"/>
      <c r="I208" s="32"/>
      <c r="J208" s="41"/>
      <c r="K208" s="32"/>
      <c r="L208" s="32"/>
      <c r="M208" s="32"/>
      <c r="N208" s="32"/>
      <c r="O208" s="32"/>
      <c r="P208" s="32"/>
      <c r="Q208" s="32"/>
      <c r="R208" s="32"/>
      <c r="S208" s="32"/>
      <c r="T208" s="32"/>
      <c r="U208" s="32"/>
      <c r="V208" s="32"/>
      <c r="W208" s="32"/>
      <c r="X208" s="32"/>
      <c r="Y208" s="32"/>
      <c r="Z208" s="32"/>
    </row>
    <row r="209" spans="1:26" ht="15.75" customHeight="1" x14ac:dyDescent="0.2">
      <c r="A209" s="25"/>
      <c r="B209" s="25"/>
      <c r="C209" s="25"/>
      <c r="D209" s="25"/>
      <c r="E209" s="25"/>
      <c r="F209" s="25"/>
      <c r="G209" s="25"/>
      <c r="H209" s="32"/>
      <c r="I209" s="32"/>
      <c r="J209" s="41"/>
      <c r="K209" s="32"/>
      <c r="L209" s="32"/>
      <c r="M209" s="32"/>
      <c r="N209" s="32"/>
      <c r="O209" s="32"/>
      <c r="P209" s="32"/>
      <c r="Q209" s="32"/>
      <c r="R209" s="32"/>
      <c r="S209" s="32"/>
      <c r="T209" s="32"/>
      <c r="U209" s="32"/>
      <c r="V209" s="32"/>
      <c r="W209" s="32"/>
      <c r="X209" s="32"/>
      <c r="Y209" s="32"/>
      <c r="Z209" s="32"/>
    </row>
    <row r="210" spans="1:26" ht="15.75" customHeight="1" x14ac:dyDescent="0.2">
      <c r="A210" s="25"/>
      <c r="B210" s="25"/>
      <c r="C210" s="25"/>
      <c r="D210" s="25"/>
      <c r="E210" s="25"/>
      <c r="F210" s="25"/>
      <c r="G210" s="25"/>
      <c r="H210" s="32"/>
      <c r="I210" s="32"/>
      <c r="J210" s="41"/>
      <c r="K210" s="32"/>
      <c r="L210" s="32"/>
      <c r="M210" s="32"/>
      <c r="N210" s="32"/>
      <c r="O210" s="32"/>
      <c r="P210" s="32"/>
      <c r="Q210" s="32"/>
      <c r="R210" s="32"/>
      <c r="S210" s="32"/>
      <c r="T210" s="32"/>
      <c r="U210" s="32"/>
      <c r="V210" s="32"/>
      <c r="W210" s="32"/>
      <c r="X210" s="32"/>
      <c r="Y210" s="32"/>
      <c r="Z210" s="32"/>
    </row>
    <row r="211" spans="1:26" ht="15.75" customHeight="1" x14ac:dyDescent="0.2">
      <c r="A211" s="25"/>
      <c r="B211" s="25"/>
      <c r="C211" s="25"/>
      <c r="D211" s="25"/>
      <c r="E211" s="25"/>
      <c r="F211" s="25"/>
      <c r="G211" s="25"/>
      <c r="H211" s="32"/>
      <c r="I211" s="32"/>
      <c r="J211" s="41"/>
      <c r="K211" s="32"/>
      <c r="L211" s="32"/>
      <c r="M211" s="32"/>
      <c r="N211" s="32"/>
      <c r="O211" s="32"/>
      <c r="P211" s="32"/>
      <c r="Q211" s="32"/>
      <c r="R211" s="32"/>
      <c r="S211" s="32"/>
      <c r="T211" s="32"/>
      <c r="U211" s="32"/>
      <c r="V211" s="32"/>
      <c r="W211" s="32"/>
      <c r="X211" s="32"/>
      <c r="Y211" s="32"/>
      <c r="Z211" s="32"/>
    </row>
    <row r="212" spans="1:26" ht="15.75" customHeight="1" x14ac:dyDescent="0.2">
      <c r="A212" s="25"/>
      <c r="B212" s="25"/>
      <c r="C212" s="25"/>
      <c r="D212" s="25"/>
      <c r="E212" s="25"/>
      <c r="F212" s="25"/>
      <c r="G212" s="25"/>
      <c r="H212" s="32"/>
      <c r="I212" s="32"/>
      <c r="J212" s="41"/>
      <c r="K212" s="32"/>
      <c r="L212" s="32"/>
      <c r="M212" s="32"/>
      <c r="N212" s="32"/>
      <c r="O212" s="32"/>
      <c r="P212" s="32"/>
      <c r="Q212" s="32"/>
      <c r="R212" s="32"/>
      <c r="S212" s="32"/>
      <c r="T212" s="32"/>
      <c r="U212" s="32"/>
      <c r="V212" s="32"/>
      <c r="W212" s="32"/>
      <c r="X212" s="32"/>
      <c r="Y212" s="32"/>
      <c r="Z212" s="32"/>
    </row>
    <row r="213" spans="1:26" ht="15.75" customHeight="1" x14ac:dyDescent="0.2">
      <c r="A213" s="25"/>
      <c r="B213" s="25"/>
      <c r="C213" s="25"/>
      <c r="D213" s="25"/>
      <c r="E213" s="25"/>
      <c r="F213" s="25"/>
      <c r="G213" s="25"/>
      <c r="H213" s="32"/>
      <c r="I213" s="32"/>
      <c r="J213" s="41"/>
      <c r="K213" s="32"/>
      <c r="L213" s="32"/>
      <c r="M213" s="32"/>
      <c r="N213" s="32"/>
      <c r="O213" s="32"/>
      <c r="P213" s="32"/>
      <c r="Q213" s="32"/>
      <c r="R213" s="32"/>
      <c r="S213" s="32"/>
      <c r="T213" s="32"/>
      <c r="U213" s="32"/>
      <c r="V213" s="32"/>
      <c r="W213" s="32"/>
      <c r="X213" s="32"/>
      <c r="Y213" s="32"/>
      <c r="Z213" s="32"/>
    </row>
    <row r="214" spans="1:26" ht="15.75" customHeight="1" x14ac:dyDescent="0.2">
      <c r="A214" s="25"/>
      <c r="B214" s="25"/>
      <c r="C214" s="25"/>
      <c r="D214" s="25"/>
      <c r="E214" s="25"/>
      <c r="F214" s="25"/>
      <c r="G214" s="25"/>
      <c r="H214" s="32"/>
      <c r="I214" s="32"/>
      <c r="J214" s="41"/>
      <c r="K214" s="32"/>
      <c r="L214" s="32"/>
      <c r="M214" s="32"/>
      <c r="N214" s="32"/>
      <c r="O214" s="32"/>
      <c r="P214" s="32"/>
      <c r="Q214" s="32"/>
      <c r="R214" s="32"/>
      <c r="S214" s="32"/>
      <c r="T214" s="32"/>
      <c r="U214" s="32"/>
      <c r="V214" s="32"/>
      <c r="W214" s="32"/>
      <c r="X214" s="32"/>
      <c r="Y214" s="32"/>
      <c r="Z214" s="32"/>
    </row>
    <row r="215" spans="1:26" ht="15.75" customHeight="1" x14ac:dyDescent="0.2">
      <c r="A215" s="25"/>
      <c r="B215" s="25"/>
      <c r="C215" s="25"/>
      <c r="D215" s="25"/>
      <c r="E215" s="25"/>
      <c r="F215" s="25"/>
      <c r="G215" s="25"/>
      <c r="H215" s="32"/>
      <c r="I215" s="32"/>
      <c r="J215" s="41"/>
      <c r="K215" s="32"/>
      <c r="L215" s="32"/>
      <c r="M215" s="32"/>
      <c r="N215" s="32"/>
      <c r="O215" s="32"/>
      <c r="P215" s="32"/>
      <c r="Q215" s="32"/>
      <c r="R215" s="32"/>
      <c r="S215" s="32"/>
      <c r="T215" s="32"/>
      <c r="U215" s="32"/>
      <c r="V215" s="32"/>
      <c r="W215" s="32"/>
      <c r="X215" s="32"/>
      <c r="Y215" s="32"/>
      <c r="Z215" s="32"/>
    </row>
    <row r="216" spans="1:26" ht="15.75" customHeight="1" x14ac:dyDescent="0.2">
      <c r="A216" s="25"/>
      <c r="B216" s="25"/>
      <c r="C216" s="25"/>
      <c r="D216" s="25"/>
      <c r="E216" s="25"/>
      <c r="F216" s="25"/>
      <c r="G216" s="25"/>
      <c r="H216" s="32"/>
      <c r="I216" s="32"/>
      <c r="J216" s="41"/>
      <c r="K216" s="32"/>
      <c r="L216" s="32"/>
      <c r="M216" s="32"/>
      <c r="N216" s="32"/>
      <c r="O216" s="32"/>
      <c r="P216" s="32"/>
      <c r="Q216" s="32"/>
      <c r="R216" s="32"/>
      <c r="S216" s="32"/>
      <c r="T216" s="32"/>
      <c r="U216" s="32"/>
      <c r="V216" s="32"/>
      <c r="W216" s="32"/>
      <c r="X216" s="32"/>
      <c r="Y216" s="32"/>
      <c r="Z216" s="32"/>
    </row>
    <row r="217" spans="1:26" ht="15.75" customHeight="1" x14ac:dyDescent="0.2">
      <c r="A217" s="25"/>
      <c r="B217" s="25"/>
      <c r="C217" s="25"/>
      <c r="D217" s="25"/>
      <c r="E217" s="25"/>
      <c r="F217" s="25"/>
      <c r="G217" s="25"/>
      <c r="H217" s="32"/>
      <c r="I217" s="32"/>
      <c r="J217" s="41"/>
      <c r="K217" s="32"/>
      <c r="L217" s="32"/>
      <c r="M217" s="32"/>
      <c r="N217" s="32"/>
      <c r="O217" s="32"/>
      <c r="P217" s="32"/>
      <c r="Q217" s="32"/>
      <c r="R217" s="32"/>
      <c r="S217" s="32"/>
      <c r="T217" s="32"/>
      <c r="U217" s="32"/>
      <c r="V217" s="32"/>
      <c r="W217" s="32"/>
      <c r="X217" s="32"/>
      <c r="Y217" s="32"/>
      <c r="Z217" s="32"/>
    </row>
    <row r="218" spans="1:26" ht="15.75" customHeight="1" x14ac:dyDescent="0.2">
      <c r="A218" s="25"/>
      <c r="B218" s="25"/>
      <c r="C218" s="25"/>
      <c r="D218" s="25"/>
      <c r="E218" s="25"/>
      <c r="F218" s="25"/>
      <c r="G218" s="25"/>
      <c r="H218" s="32"/>
      <c r="I218" s="32"/>
      <c r="J218" s="41"/>
      <c r="K218" s="32"/>
      <c r="L218" s="32"/>
      <c r="M218" s="32"/>
      <c r="N218" s="32"/>
      <c r="O218" s="32"/>
      <c r="P218" s="32"/>
      <c r="Q218" s="32"/>
      <c r="R218" s="32"/>
      <c r="S218" s="32"/>
      <c r="T218" s="32"/>
      <c r="U218" s="32"/>
      <c r="V218" s="32"/>
      <c r="W218" s="32"/>
      <c r="X218" s="32"/>
      <c r="Y218" s="32"/>
      <c r="Z218" s="32"/>
    </row>
    <row r="219" spans="1:26" ht="15.75" customHeight="1" x14ac:dyDescent="0.2">
      <c r="A219" s="25"/>
      <c r="B219" s="25"/>
      <c r="C219" s="25"/>
      <c r="D219" s="25"/>
      <c r="E219" s="25"/>
      <c r="F219" s="25"/>
      <c r="G219" s="25"/>
      <c r="H219" s="32"/>
      <c r="I219" s="32"/>
      <c r="J219" s="41"/>
      <c r="K219" s="32"/>
      <c r="L219" s="32"/>
      <c r="M219" s="32"/>
      <c r="N219" s="32"/>
      <c r="O219" s="32"/>
      <c r="P219" s="32"/>
      <c r="Q219" s="32"/>
      <c r="R219" s="32"/>
      <c r="S219" s="32"/>
      <c r="T219" s="32"/>
      <c r="U219" s="32"/>
      <c r="V219" s="32"/>
      <c r="W219" s="32"/>
      <c r="X219" s="32"/>
      <c r="Y219" s="32"/>
      <c r="Z219" s="32"/>
    </row>
    <row r="220" spans="1:26" ht="15.75" customHeight="1" x14ac:dyDescent="0.2">
      <c r="A220" s="25"/>
      <c r="B220" s="25"/>
      <c r="C220" s="25"/>
      <c r="D220" s="25"/>
      <c r="E220" s="25"/>
      <c r="F220" s="25"/>
      <c r="G220" s="25"/>
      <c r="H220" s="32"/>
      <c r="I220" s="32"/>
      <c r="J220" s="41"/>
      <c r="K220" s="32"/>
      <c r="L220" s="32"/>
      <c r="M220" s="32"/>
      <c r="N220" s="32"/>
      <c r="O220" s="32"/>
      <c r="P220" s="32"/>
      <c r="Q220" s="32"/>
      <c r="R220" s="32"/>
      <c r="S220" s="32"/>
      <c r="T220" s="32"/>
      <c r="U220" s="32"/>
      <c r="V220" s="32"/>
      <c r="W220" s="32"/>
      <c r="X220" s="32"/>
      <c r="Y220" s="32"/>
      <c r="Z220" s="32"/>
    </row>
    <row r="221" spans="1:26" ht="15.75" customHeight="1" x14ac:dyDescent="0.2">
      <c r="J221" s="29"/>
    </row>
    <row r="222" spans="1:26" ht="15.75" customHeight="1" x14ac:dyDescent="0.2">
      <c r="J222" s="29"/>
    </row>
    <row r="223" spans="1:26" ht="15.75" customHeight="1" x14ac:dyDescent="0.2">
      <c r="J223" s="29"/>
    </row>
    <row r="224" spans="1:26" ht="15.75" customHeight="1" x14ac:dyDescent="0.2">
      <c r="J224" s="29"/>
    </row>
    <row r="225" spans="10:10" ht="15.75" customHeight="1" x14ac:dyDescent="0.2">
      <c r="J225" s="29"/>
    </row>
    <row r="226" spans="10:10" ht="15.75" customHeight="1" x14ac:dyDescent="0.2">
      <c r="J226" s="29"/>
    </row>
    <row r="227" spans="10:10" ht="15.75" customHeight="1" x14ac:dyDescent="0.2">
      <c r="J227" s="29"/>
    </row>
    <row r="228" spans="10:10" ht="15.75" customHeight="1" x14ac:dyDescent="0.2">
      <c r="J228" s="29"/>
    </row>
    <row r="229" spans="10:10" ht="15.75" customHeight="1" x14ac:dyDescent="0.2">
      <c r="J229" s="29"/>
    </row>
    <row r="230" spans="10:10" ht="15.75" customHeight="1" x14ac:dyDescent="0.2">
      <c r="J230" s="29"/>
    </row>
    <row r="231" spans="10:10" ht="15.75" customHeight="1" x14ac:dyDescent="0.2">
      <c r="J231" s="29"/>
    </row>
    <row r="232" spans="10:10" ht="15.75" customHeight="1" x14ac:dyDescent="0.2">
      <c r="J232" s="29"/>
    </row>
    <row r="233" spans="10:10" ht="15.75" customHeight="1" x14ac:dyDescent="0.2">
      <c r="J233" s="29"/>
    </row>
    <row r="234" spans="10:10" ht="15.75" customHeight="1" x14ac:dyDescent="0.2">
      <c r="J234" s="29"/>
    </row>
    <row r="235" spans="10:10" ht="15.75" customHeight="1" x14ac:dyDescent="0.2">
      <c r="J235" s="29"/>
    </row>
    <row r="236" spans="10:10" ht="15.75" customHeight="1" x14ac:dyDescent="0.2">
      <c r="J236" s="29"/>
    </row>
    <row r="237" spans="10:10" ht="15.75" customHeight="1" x14ac:dyDescent="0.2">
      <c r="J237" s="29"/>
    </row>
    <row r="238" spans="10:10" ht="15.75" customHeight="1" x14ac:dyDescent="0.2">
      <c r="J238" s="29"/>
    </row>
    <row r="239" spans="10:10" ht="15.75" customHeight="1" x14ac:dyDescent="0.2">
      <c r="J239" s="29"/>
    </row>
    <row r="240" spans="10:10" ht="15.75" customHeight="1" x14ac:dyDescent="0.2">
      <c r="J240" s="29"/>
    </row>
    <row r="241" spans="10:10" ht="15.75" customHeight="1" x14ac:dyDescent="0.2">
      <c r="J241" s="29"/>
    </row>
    <row r="242" spans="10:10" ht="15.75" customHeight="1" x14ac:dyDescent="0.2">
      <c r="J242" s="29"/>
    </row>
    <row r="243" spans="10:10" ht="15.75" customHeight="1" x14ac:dyDescent="0.2">
      <c r="J243" s="29"/>
    </row>
    <row r="244" spans="10:10" ht="15.75" customHeight="1" x14ac:dyDescent="0.2">
      <c r="J244" s="29"/>
    </row>
    <row r="245" spans="10:10" ht="15.75" customHeight="1" x14ac:dyDescent="0.2">
      <c r="J245" s="29"/>
    </row>
    <row r="246" spans="10:10" ht="15.75" customHeight="1" x14ac:dyDescent="0.2">
      <c r="J246" s="29"/>
    </row>
    <row r="247" spans="10:10" ht="15.75" customHeight="1" x14ac:dyDescent="0.2">
      <c r="J247" s="29"/>
    </row>
    <row r="248" spans="10:10" ht="15.75" customHeight="1" x14ac:dyDescent="0.2">
      <c r="J248" s="29"/>
    </row>
    <row r="249" spans="10:10" ht="15.75" customHeight="1" x14ac:dyDescent="0.2">
      <c r="J249" s="29"/>
    </row>
    <row r="250" spans="10:10" ht="15.75" customHeight="1" x14ac:dyDescent="0.2">
      <c r="J250" s="29"/>
    </row>
    <row r="251" spans="10:10" ht="15.75" customHeight="1" x14ac:dyDescent="0.2">
      <c r="J251" s="29"/>
    </row>
    <row r="252" spans="10:10" ht="15.75" customHeight="1" x14ac:dyDescent="0.2">
      <c r="J252" s="29"/>
    </row>
    <row r="253" spans="10:10" ht="15.75" customHeight="1" x14ac:dyDescent="0.2">
      <c r="J253" s="29"/>
    </row>
    <row r="254" spans="10:10" ht="15.75" customHeight="1" x14ac:dyDescent="0.2">
      <c r="J254" s="29"/>
    </row>
    <row r="255" spans="10:10" ht="15.75" customHeight="1" x14ac:dyDescent="0.2">
      <c r="J255" s="29"/>
    </row>
    <row r="256" spans="10:10" ht="15.75" customHeight="1" x14ac:dyDescent="0.2">
      <c r="J256" s="29"/>
    </row>
    <row r="257" spans="10:10" ht="15.75" customHeight="1" x14ac:dyDescent="0.2">
      <c r="J257" s="29"/>
    </row>
    <row r="258" spans="10:10" ht="15.75" customHeight="1" x14ac:dyDescent="0.2">
      <c r="J258" s="29"/>
    </row>
    <row r="259" spans="10:10" ht="15.75" customHeight="1" x14ac:dyDescent="0.2">
      <c r="J259" s="29"/>
    </row>
    <row r="260" spans="10:10" ht="15.75" customHeight="1" x14ac:dyDescent="0.2">
      <c r="J260" s="29"/>
    </row>
    <row r="261" spans="10:10" ht="15.75" customHeight="1" x14ac:dyDescent="0.2">
      <c r="J261" s="29"/>
    </row>
    <row r="262" spans="10:10" ht="15.75" customHeight="1" x14ac:dyDescent="0.2">
      <c r="J262" s="29"/>
    </row>
    <row r="263" spans="10:10" ht="15.75" customHeight="1" x14ac:dyDescent="0.2">
      <c r="J263" s="29"/>
    </row>
    <row r="264" spans="10:10" ht="15.75" customHeight="1" x14ac:dyDescent="0.2">
      <c r="J264" s="29"/>
    </row>
    <row r="265" spans="10:10" ht="15.75" customHeight="1" x14ac:dyDescent="0.2">
      <c r="J265" s="29"/>
    </row>
    <row r="266" spans="10:10" ht="15.75" customHeight="1" x14ac:dyDescent="0.2">
      <c r="J266" s="29"/>
    </row>
    <row r="267" spans="10:10" ht="15.75" customHeight="1" x14ac:dyDescent="0.2">
      <c r="J267" s="29"/>
    </row>
    <row r="268" spans="10:10" ht="15.75" customHeight="1" x14ac:dyDescent="0.2">
      <c r="J268" s="29"/>
    </row>
    <row r="269" spans="10:10" ht="15.75" customHeight="1" x14ac:dyDescent="0.2">
      <c r="J269" s="29"/>
    </row>
    <row r="270" spans="10:10" ht="15.75" customHeight="1" x14ac:dyDescent="0.2">
      <c r="J270" s="29"/>
    </row>
    <row r="271" spans="10:10" ht="15.75" customHeight="1" x14ac:dyDescent="0.2">
      <c r="J271" s="29"/>
    </row>
    <row r="272" spans="10:10" ht="15.75" customHeight="1" x14ac:dyDescent="0.2">
      <c r="J272" s="29"/>
    </row>
    <row r="273" spans="10:10" ht="15.75" customHeight="1" x14ac:dyDescent="0.2">
      <c r="J273" s="29"/>
    </row>
    <row r="274" spans="10:10" ht="15.75" customHeight="1" x14ac:dyDescent="0.2">
      <c r="J274" s="29"/>
    </row>
    <row r="275" spans="10:10" ht="15.75" customHeight="1" x14ac:dyDescent="0.2">
      <c r="J275" s="29"/>
    </row>
    <row r="276" spans="10:10" ht="15.75" customHeight="1" x14ac:dyDescent="0.2">
      <c r="J276" s="29"/>
    </row>
    <row r="277" spans="10:10" ht="15.75" customHeight="1" x14ac:dyDescent="0.2">
      <c r="J277" s="29"/>
    </row>
    <row r="278" spans="10:10" ht="15.75" customHeight="1" x14ac:dyDescent="0.2">
      <c r="J278" s="29"/>
    </row>
    <row r="279" spans="10:10" ht="15.75" customHeight="1" x14ac:dyDescent="0.2">
      <c r="J279" s="29"/>
    </row>
    <row r="280" spans="10:10" ht="15.75" customHeight="1" x14ac:dyDescent="0.2">
      <c r="J280" s="29"/>
    </row>
    <row r="281" spans="10:10" ht="15.75" customHeight="1" x14ac:dyDescent="0.2">
      <c r="J281" s="29"/>
    </row>
    <row r="282" spans="10:10" ht="15.75" customHeight="1" x14ac:dyDescent="0.2">
      <c r="J282" s="29"/>
    </row>
    <row r="283" spans="10:10" ht="15.75" customHeight="1" x14ac:dyDescent="0.2">
      <c r="J283" s="29"/>
    </row>
    <row r="284" spans="10:10" ht="15.75" customHeight="1" x14ac:dyDescent="0.2">
      <c r="J284" s="29"/>
    </row>
    <row r="285" spans="10:10" ht="15.75" customHeight="1" x14ac:dyDescent="0.2">
      <c r="J285" s="29"/>
    </row>
    <row r="286" spans="10:10" ht="15.75" customHeight="1" x14ac:dyDescent="0.2">
      <c r="J286" s="29"/>
    </row>
    <row r="287" spans="10:10" ht="15.75" customHeight="1" x14ac:dyDescent="0.2">
      <c r="J287" s="29"/>
    </row>
    <row r="288" spans="10:10" ht="15.75" customHeight="1" x14ac:dyDescent="0.2">
      <c r="J288" s="29"/>
    </row>
    <row r="289" spans="10:10" ht="15.75" customHeight="1" x14ac:dyDescent="0.2">
      <c r="J289" s="29"/>
    </row>
    <row r="290" spans="10:10" ht="15.75" customHeight="1" x14ac:dyDescent="0.2">
      <c r="J290" s="29"/>
    </row>
    <row r="291" spans="10:10" ht="15.75" customHeight="1" x14ac:dyDescent="0.2">
      <c r="J291" s="29"/>
    </row>
    <row r="292" spans="10:10" ht="15.75" customHeight="1" x14ac:dyDescent="0.2">
      <c r="J292" s="29"/>
    </row>
    <row r="293" spans="10:10" ht="15.75" customHeight="1" x14ac:dyDescent="0.2">
      <c r="J293" s="29"/>
    </row>
    <row r="294" spans="10:10" ht="15.75" customHeight="1" x14ac:dyDescent="0.2">
      <c r="J294" s="29"/>
    </row>
    <row r="295" spans="10:10" ht="15.75" customHeight="1" x14ac:dyDescent="0.2">
      <c r="J295" s="29"/>
    </row>
    <row r="296" spans="10:10" ht="15.75" customHeight="1" x14ac:dyDescent="0.2">
      <c r="J296" s="29"/>
    </row>
    <row r="297" spans="10:10" ht="15.75" customHeight="1" x14ac:dyDescent="0.2">
      <c r="J297" s="29"/>
    </row>
    <row r="298" spans="10:10" ht="15.75" customHeight="1" x14ac:dyDescent="0.2">
      <c r="J298" s="29"/>
    </row>
    <row r="299" spans="10:10" ht="15.75" customHeight="1" x14ac:dyDescent="0.2">
      <c r="J299" s="29"/>
    </row>
    <row r="300" spans="10:10" ht="15.75" customHeight="1" x14ac:dyDescent="0.2">
      <c r="J300" s="29"/>
    </row>
    <row r="301" spans="10:10" ht="15.75" customHeight="1" x14ac:dyDescent="0.2">
      <c r="J301" s="29"/>
    </row>
    <row r="302" spans="10:10" ht="15.75" customHeight="1" x14ac:dyDescent="0.2">
      <c r="J302" s="29"/>
    </row>
    <row r="303" spans="10:10" ht="15.75" customHeight="1" x14ac:dyDescent="0.2">
      <c r="J303" s="29"/>
    </row>
    <row r="304" spans="10:10" ht="15.75" customHeight="1" x14ac:dyDescent="0.2">
      <c r="J304" s="29"/>
    </row>
    <row r="305" spans="10:10" ht="15.75" customHeight="1" x14ac:dyDescent="0.2">
      <c r="J305" s="29"/>
    </row>
    <row r="306" spans="10:10" ht="15.75" customHeight="1" x14ac:dyDescent="0.2">
      <c r="J306" s="29"/>
    </row>
    <row r="307" spans="10:10" ht="15.75" customHeight="1" x14ac:dyDescent="0.2">
      <c r="J307" s="29"/>
    </row>
    <row r="308" spans="10:10" ht="15.75" customHeight="1" x14ac:dyDescent="0.2">
      <c r="J308" s="29"/>
    </row>
    <row r="309" spans="10:10" ht="15.75" customHeight="1" x14ac:dyDescent="0.2">
      <c r="J309" s="29"/>
    </row>
    <row r="310" spans="10:10" ht="15.75" customHeight="1" x14ac:dyDescent="0.2">
      <c r="J310" s="29"/>
    </row>
    <row r="311" spans="10:10" ht="15.75" customHeight="1" x14ac:dyDescent="0.2">
      <c r="J311" s="29"/>
    </row>
    <row r="312" spans="10:10" ht="15.75" customHeight="1" x14ac:dyDescent="0.2">
      <c r="J312" s="29"/>
    </row>
    <row r="313" spans="10:10" ht="15.75" customHeight="1" x14ac:dyDescent="0.2">
      <c r="J313" s="29"/>
    </row>
    <row r="314" spans="10:10" ht="15.75" customHeight="1" x14ac:dyDescent="0.2">
      <c r="J314" s="29"/>
    </row>
    <row r="315" spans="10:10" ht="15.75" customHeight="1" x14ac:dyDescent="0.2">
      <c r="J315" s="29"/>
    </row>
    <row r="316" spans="10:10" ht="15.75" customHeight="1" x14ac:dyDescent="0.2">
      <c r="J316" s="29"/>
    </row>
    <row r="317" spans="10:10" ht="15.75" customHeight="1" x14ac:dyDescent="0.2">
      <c r="J317" s="29"/>
    </row>
    <row r="318" spans="10:10" ht="15.75" customHeight="1" x14ac:dyDescent="0.2">
      <c r="J318" s="29"/>
    </row>
    <row r="319" spans="10:10" ht="15.75" customHeight="1" x14ac:dyDescent="0.2">
      <c r="J319" s="29"/>
    </row>
    <row r="320" spans="10:10" ht="15.75" customHeight="1" x14ac:dyDescent="0.2">
      <c r="J320" s="29"/>
    </row>
    <row r="321" spans="10:10" ht="15.75" customHeight="1" x14ac:dyDescent="0.2">
      <c r="J321" s="29"/>
    </row>
    <row r="322" spans="10:10" ht="15.75" customHeight="1" x14ac:dyDescent="0.2">
      <c r="J322" s="29"/>
    </row>
    <row r="323" spans="10:10" ht="15.75" customHeight="1" x14ac:dyDescent="0.2">
      <c r="J323" s="29"/>
    </row>
    <row r="324" spans="10:10" ht="15.75" customHeight="1" x14ac:dyDescent="0.2">
      <c r="J324" s="29"/>
    </row>
    <row r="325" spans="10:10" ht="15.75" customHeight="1" x14ac:dyDescent="0.2">
      <c r="J325" s="29"/>
    </row>
    <row r="326" spans="10:10" ht="15.75" customHeight="1" x14ac:dyDescent="0.2">
      <c r="J326" s="29"/>
    </row>
    <row r="327" spans="10:10" ht="15.75" customHeight="1" x14ac:dyDescent="0.2">
      <c r="J327" s="29"/>
    </row>
    <row r="328" spans="10:10" ht="15.75" customHeight="1" x14ac:dyDescent="0.2">
      <c r="J328" s="29"/>
    </row>
    <row r="329" spans="10:10" ht="15.75" customHeight="1" x14ac:dyDescent="0.2">
      <c r="J329" s="29"/>
    </row>
    <row r="330" spans="10:10" ht="15.75" customHeight="1" x14ac:dyDescent="0.2">
      <c r="J330" s="29"/>
    </row>
    <row r="331" spans="10:10" ht="15.75" customHeight="1" x14ac:dyDescent="0.2">
      <c r="J331" s="29"/>
    </row>
    <row r="332" spans="10:10" ht="15.75" customHeight="1" x14ac:dyDescent="0.2">
      <c r="J332" s="29"/>
    </row>
    <row r="333" spans="10:10" ht="15.75" customHeight="1" x14ac:dyDescent="0.2">
      <c r="J333" s="29"/>
    </row>
    <row r="334" spans="10:10" ht="15.75" customHeight="1" x14ac:dyDescent="0.2">
      <c r="J334" s="29"/>
    </row>
    <row r="335" spans="10:10" ht="15.75" customHeight="1" x14ac:dyDescent="0.2">
      <c r="J335" s="29"/>
    </row>
    <row r="336" spans="10:10" ht="15.75" customHeight="1" x14ac:dyDescent="0.2">
      <c r="J336" s="29"/>
    </row>
    <row r="337" spans="10:10" ht="15.75" customHeight="1" x14ac:dyDescent="0.2">
      <c r="J337" s="29"/>
    </row>
    <row r="338" spans="10:10" ht="15.75" customHeight="1" x14ac:dyDescent="0.2">
      <c r="J338" s="29"/>
    </row>
    <row r="339" spans="10:10" ht="15.75" customHeight="1" x14ac:dyDescent="0.2">
      <c r="J339" s="29"/>
    </row>
    <row r="340" spans="10:10" ht="15.75" customHeight="1" x14ac:dyDescent="0.2">
      <c r="J340" s="29"/>
    </row>
    <row r="341" spans="10:10" ht="15.75" customHeight="1" x14ac:dyDescent="0.2">
      <c r="J341" s="29"/>
    </row>
    <row r="342" spans="10:10" ht="15.75" customHeight="1" x14ac:dyDescent="0.2">
      <c r="J342" s="29"/>
    </row>
    <row r="343" spans="10:10" ht="15.75" customHeight="1" x14ac:dyDescent="0.2">
      <c r="J343" s="29"/>
    </row>
    <row r="344" spans="10:10" ht="15.75" customHeight="1" x14ac:dyDescent="0.2">
      <c r="J344" s="29"/>
    </row>
    <row r="345" spans="10:10" ht="15.75" customHeight="1" x14ac:dyDescent="0.2">
      <c r="J345" s="29"/>
    </row>
    <row r="346" spans="10:10" ht="15.75" customHeight="1" x14ac:dyDescent="0.2">
      <c r="J346" s="29"/>
    </row>
    <row r="347" spans="10:10" ht="15.75" customHeight="1" x14ac:dyDescent="0.2">
      <c r="J347" s="29"/>
    </row>
    <row r="348" spans="10:10" ht="15.75" customHeight="1" x14ac:dyDescent="0.2">
      <c r="J348" s="29"/>
    </row>
    <row r="349" spans="10:10" ht="15.75" customHeight="1" x14ac:dyDescent="0.2">
      <c r="J349" s="29"/>
    </row>
    <row r="350" spans="10:10" ht="15.75" customHeight="1" x14ac:dyDescent="0.2">
      <c r="J350" s="29"/>
    </row>
    <row r="351" spans="10:10" ht="15.75" customHeight="1" x14ac:dyDescent="0.2">
      <c r="J351" s="29"/>
    </row>
    <row r="352" spans="10:10" ht="15.75" customHeight="1" x14ac:dyDescent="0.2">
      <c r="J352" s="29"/>
    </row>
    <row r="353" spans="10:10" ht="15.75" customHeight="1" x14ac:dyDescent="0.2">
      <c r="J353" s="29"/>
    </row>
    <row r="354" spans="10:10" ht="15.75" customHeight="1" x14ac:dyDescent="0.2">
      <c r="J354" s="29"/>
    </row>
    <row r="355" spans="10:10" ht="15.75" customHeight="1" x14ac:dyDescent="0.2">
      <c r="J355" s="29"/>
    </row>
    <row r="356" spans="10:10" ht="15.75" customHeight="1" x14ac:dyDescent="0.2">
      <c r="J356" s="29"/>
    </row>
    <row r="357" spans="10:10" ht="15.75" customHeight="1" x14ac:dyDescent="0.2">
      <c r="J357" s="29"/>
    </row>
    <row r="358" spans="10:10" ht="15.75" customHeight="1" x14ac:dyDescent="0.2">
      <c r="J358" s="29"/>
    </row>
    <row r="359" spans="10:10" ht="15.75" customHeight="1" x14ac:dyDescent="0.2">
      <c r="J359" s="29"/>
    </row>
    <row r="360" spans="10:10" ht="15.75" customHeight="1" x14ac:dyDescent="0.2">
      <c r="J360" s="29"/>
    </row>
    <row r="361" spans="10:10" ht="15.75" customHeight="1" x14ac:dyDescent="0.2">
      <c r="J361" s="29"/>
    </row>
    <row r="362" spans="10:10" ht="15.75" customHeight="1" x14ac:dyDescent="0.2">
      <c r="J362" s="29"/>
    </row>
    <row r="363" spans="10:10" ht="15.75" customHeight="1" x14ac:dyDescent="0.2">
      <c r="J363" s="29"/>
    </row>
    <row r="364" spans="10:10" ht="15.75" customHeight="1" x14ac:dyDescent="0.2">
      <c r="J364" s="29"/>
    </row>
    <row r="365" spans="10:10" ht="15.75" customHeight="1" x14ac:dyDescent="0.2">
      <c r="J365" s="29"/>
    </row>
    <row r="366" spans="10:10" ht="15.75" customHeight="1" x14ac:dyDescent="0.2">
      <c r="J366" s="29"/>
    </row>
    <row r="367" spans="10:10" ht="15.75" customHeight="1" x14ac:dyDescent="0.2">
      <c r="J367" s="29"/>
    </row>
    <row r="368" spans="10:10" ht="15.75" customHeight="1" x14ac:dyDescent="0.2">
      <c r="J368" s="29"/>
    </row>
    <row r="369" spans="10:10" ht="15.75" customHeight="1" x14ac:dyDescent="0.2">
      <c r="J369" s="29"/>
    </row>
    <row r="370" spans="10:10" ht="15.75" customHeight="1" x14ac:dyDescent="0.2">
      <c r="J370" s="29"/>
    </row>
    <row r="371" spans="10:10" ht="15.75" customHeight="1" x14ac:dyDescent="0.2">
      <c r="J371" s="29"/>
    </row>
    <row r="372" spans="10:10" ht="15.75" customHeight="1" x14ac:dyDescent="0.2">
      <c r="J372" s="29"/>
    </row>
    <row r="373" spans="10:10" ht="15.75" customHeight="1" x14ac:dyDescent="0.2">
      <c r="J373" s="29"/>
    </row>
    <row r="374" spans="10:10" ht="15.75" customHeight="1" x14ac:dyDescent="0.2">
      <c r="J374" s="29"/>
    </row>
    <row r="375" spans="10:10" ht="15.75" customHeight="1" x14ac:dyDescent="0.2">
      <c r="J375" s="29"/>
    </row>
    <row r="376" spans="10:10" ht="15.75" customHeight="1" x14ac:dyDescent="0.2">
      <c r="J376" s="29"/>
    </row>
    <row r="377" spans="10:10" ht="15.75" customHeight="1" x14ac:dyDescent="0.2">
      <c r="J377" s="29"/>
    </row>
    <row r="378" spans="10:10" ht="15.75" customHeight="1" x14ac:dyDescent="0.2">
      <c r="J378" s="29"/>
    </row>
    <row r="379" spans="10:10" ht="15.75" customHeight="1" x14ac:dyDescent="0.2">
      <c r="J379" s="29"/>
    </row>
    <row r="380" spans="10:10" ht="15.75" customHeight="1" x14ac:dyDescent="0.2">
      <c r="J380" s="29"/>
    </row>
    <row r="381" spans="10:10" ht="15.75" customHeight="1" x14ac:dyDescent="0.2">
      <c r="J381" s="29"/>
    </row>
    <row r="382" spans="10:10" ht="15.75" customHeight="1" x14ac:dyDescent="0.2">
      <c r="J382" s="29"/>
    </row>
    <row r="383" spans="10:10" ht="15.75" customHeight="1" x14ac:dyDescent="0.2">
      <c r="J383" s="29"/>
    </row>
    <row r="384" spans="10:10" ht="15.75" customHeight="1" x14ac:dyDescent="0.2">
      <c r="J384" s="29"/>
    </row>
    <row r="385" spans="10:10" ht="15.75" customHeight="1" x14ac:dyDescent="0.2">
      <c r="J385" s="29"/>
    </row>
    <row r="386" spans="10:10" ht="15.75" customHeight="1" x14ac:dyDescent="0.2">
      <c r="J386" s="29"/>
    </row>
    <row r="387" spans="10:10" ht="15.75" customHeight="1" x14ac:dyDescent="0.2">
      <c r="J387" s="29"/>
    </row>
    <row r="388" spans="10:10" ht="15.75" customHeight="1" x14ac:dyDescent="0.2">
      <c r="J388" s="29"/>
    </row>
    <row r="389" spans="10:10" ht="15.75" customHeight="1" x14ac:dyDescent="0.2">
      <c r="J389" s="29"/>
    </row>
    <row r="390" spans="10:10" ht="15.75" customHeight="1" x14ac:dyDescent="0.2">
      <c r="J390" s="29"/>
    </row>
    <row r="391" spans="10:10" ht="15.75" customHeight="1" x14ac:dyDescent="0.2">
      <c r="J391" s="29"/>
    </row>
    <row r="392" spans="10:10" ht="15.75" customHeight="1" x14ac:dyDescent="0.2">
      <c r="J392" s="29"/>
    </row>
    <row r="393" spans="10:10" ht="15.75" customHeight="1" x14ac:dyDescent="0.2">
      <c r="J393" s="29"/>
    </row>
    <row r="394" spans="10:10" ht="15.75" customHeight="1" x14ac:dyDescent="0.2">
      <c r="J394" s="29"/>
    </row>
    <row r="395" spans="10:10" ht="15.75" customHeight="1" x14ac:dyDescent="0.2">
      <c r="J395" s="29"/>
    </row>
    <row r="396" spans="10:10" ht="15.75" customHeight="1" x14ac:dyDescent="0.2">
      <c r="J396" s="29"/>
    </row>
    <row r="397" spans="10:10" ht="15.75" customHeight="1" x14ac:dyDescent="0.2">
      <c r="J397" s="29"/>
    </row>
    <row r="398" spans="10:10" ht="15.75" customHeight="1" x14ac:dyDescent="0.2">
      <c r="J398" s="29"/>
    </row>
    <row r="399" spans="10:10" ht="15.75" customHeight="1" x14ac:dyDescent="0.2">
      <c r="J399" s="29"/>
    </row>
    <row r="400" spans="10:10" ht="15.75" customHeight="1" x14ac:dyDescent="0.2">
      <c r="J400" s="29"/>
    </row>
    <row r="401" spans="10:10" ht="15.75" customHeight="1" x14ac:dyDescent="0.2">
      <c r="J401" s="29"/>
    </row>
    <row r="402" spans="10:10" ht="15.75" customHeight="1" x14ac:dyDescent="0.2">
      <c r="J402" s="29"/>
    </row>
    <row r="403" spans="10:10" ht="15.75" customHeight="1" x14ac:dyDescent="0.2">
      <c r="J403" s="29"/>
    </row>
    <row r="404" spans="10:10" ht="15.75" customHeight="1" x14ac:dyDescent="0.2">
      <c r="J404" s="29"/>
    </row>
    <row r="405" spans="10:10" ht="15.75" customHeight="1" x14ac:dyDescent="0.2">
      <c r="J405" s="29"/>
    </row>
    <row r="406" spans="10:10" ht="15.75" customHeight="1" x14ac:dyDescent="0.2">
      <c r="J406" s="29"/>
    </row>
    <row r="407" spans="10:10" ht="15.75" customHeight="1" x14ac:dyDescent="0.2">
      <c r="J407" s="29"/>
    </row>
    <row r="408" spans="10:10" ht="15.75" customHeight="1" x14ac:dyDescent="0.2">
      <c r="J408" s="29"/>
    </row>
    <row r="409" spans="10:10" ht="15.75" customHeight="1" x14ac:dyDescent="0.2">
      <c r="J409" s="29"/>
    </row>
    <row r="410" spans="10:10" ht="15.75" customHeight="1" x14ac:dyDescent="0.2">
      <c r="J410" s="29"/>
    </row>
    <row r="411" spans="10:10" ht="15.75" customHeight="1" x14ac:dyDescent="0.2">
      <c r="J411" s="29"/>
    </row>
    <row r="412" spans="10:10" ht="15.75" customHeight="1" x14ac:dyDescent="0.2">
      <c r="J412" s="29"/>
    </row>
    <row r="413" spans="10:10" ht="15.75" customHeight="1" x14ac:dyDescent="0.2">
      <c r="J413" s="29"/>
    </row>
    <row r="414" spans="10:10" ht="15.75" customHeight="1" x14ac:dyDescent="0.2">
      <c r="J414" s="29"/>
    </row>
    <row r="415" spans="10:10" ht="15.75" customHeight="1" x14ac:dyDescent="0.2">
      <c r="J415" s="29"/>
    </row>
    <row r="416" spans="10:10" ht="15.75" customHeight="1" x14ac:dyDescent="0.2">
      <c r="J416" s="29"/>
    </row>
    <row r="417" spans="10:10" ht="15.75" customHeight="1" x14ac:dyDescent="0.2">
      <c r="J417" s="29"/>
    </row>
    <row r="418" spans="10:10" ht="15.75" customHeight="1" x14ac:dyDescent="0.2">
      <c r="J418" s="29"/>
    </row>
    <row r="419" spans="10:10" ht="15.75" customHeight="1" x14ac:dyDescent="0.2">
      <c r="J419" s="29"/>
    </row>
    <row r="420" spans="10:10" ht="15.75" customHeight="1" x14ac:dyDescent="0.2">
      <c r="J420" s="29"/>
    </row>
    <row r="421" spans="10:10" ht="15.75" customHeight="1" x14ac:dyDescent="0.2">
      <c r="J421" s="29"/>
    </row>
    <row r="422" spans="10:10" ht="15.75" customHeight="1" x14ac:dyDescent="0.2">
      <c r="J422" s="29"/>
    </row>
    <row r="423" spans="10:10" ht="15.75" customHeight="1" x14ac:dyDescent="0.2">
      <c r="J423" s="29"/>
    </row>
    <row r="424" spans="10:10" ht="15.75" customHeight="1" x14ac:dyDescent="0.2">
      <c r="J424" s="29"/>
    </row>
    <row r="425" spans="10:10" ht="15.75" customHeight="1" x14ac:dyDescent="0.2">
      <c r="J425" s="29"/>
    </row>
    <row r="426" spans="10:10" ht="15.75" customHeight="1" x14ac:dyDescent="0.2">
      <c r="J426" s="29"/>
    </row>
    <row r="427" spans="10:10" ht="15.75" customHeight="1" x14ac:dyDescent="0.2">
      <c r="J427" s="29"/>
    </row>
    <row r="428" spans="10:10" ht="15.75" customHeight="1" x14ac:dyDescent="0.2">
      <c r="J428" s="29"/>
    </row>
    <row r="429" spans="10:10" ht="15.75" customHeight="1" x14ac:dyDescent="0.2">
      <c r="J429" s="29"/>
    </row>
    <row r="430" spans="10:10" ht="15.75" customHeight="1" x14ac:dyDescent="0.2">
      <c r="J430" s="29"/>
    </row>
    <row r="431" spans="10:10" ht="15.75" customHeight="1" x14ac:dyDescent="0.2">
      <c r="J431" s="29"/>
    </row>
    <row r="432" spans="10:10" ht="15.75" customHeight="1" x14ac:dyDescent="0.2">
      <c r="J432" s="29"/>
    </row>
    <row r="433" spans="10:10" ht="15.75" customHeight="1" x14ac:dyDescent="0.2">
      <c r="J433" s="29"/>
    </row>
    <row r="434" spans="10:10" ht="15.75" customHeight="1" x14ac:dyDescent="0.2">
      <c r="J434" s="29"/>
    </row>
    <row r="435" spans="10:10" ht="15.75" customHeight="1" x14ac:dyDescent="0.2">
      <c r="J435" s="29"/>
    </row>
    <row r="436" spans="10:10" ht="15.75" customHeight="1" x14ac:dyDescent="0.2">
      <c r="J436" s="29"/>
    </row>
    <row r="437" spans="10:10" ht="15.75" customHeight="1" x14ac:dyDescent="0.2">
      <c r="J437" s="29"/>
    </row>
    <row r="438" spans="10:10" ht="15.75" customHeight="1" x14ac:dyDescent="0.2">
      <c r="J438" s="29"/>
    </row>
    <row r="439" spans="10:10" ht="15.75" customHeight="1" x14ac:dyDescent="0.2">
      <c r="J439" s="29"/>
    </row>
    <row r="440" spans="10:10" ht="15.75" customHeight="1" x14ac:dyDescent="0.2">
      <c r="J440" s="29"/>
    </row>
    <row r="441" spans="10:10" ht="15.75" customHeight="1" x14ac:dyDescent="0.2">
      <c r="J441" s="29"/>
    </row>
    <row r="442" spans="10:10" ht="15.75" customHeight="1" x14ac:dyDescent="0.2">
      <c r="J442" s="29"/>
    </row>
    <row r="443" spans="10:10" ht="15.75" customHeight="1" x14ac:dyDescent="0.2">
      <c r="J443" s="29"/>
    </row>
    <row r="444" spans="10:10" ht="15.75" customHeight="1" x14ac:dyDescent="0.2">
      <c r="J444" s="29"/>
    </row>
    <row r="445" spans="10:10" ht="15.75" customHeight="1" x14ac:dyDescent="0.2">
      <c r="J445" s="29"/>
    </row>
    <row r="446" spans="10:10" ht="15.75" customHeight="1" x14ac:dyDescent="0.2">
      <c r="J446" s="29"/>
    </row>
    <row r="447" spans="10:10" ht="15.75" customHeight="1" x14ac:dyDescent="0.2">
      <c r="J447" s="29"/>
    </row>
    <row r="448" spans="10:10" ht="15.75" customHeight="1" x14ac:dyDescent="0.2">
      <c r="J448" s="29"/>
    </row>
    <row r="449" spans="10:10" ht="15.75" customHeight="1" x14ac:dyDescent="0.2">
      <c r="J449" s="29"/>
    </row>
    <row r="450" spans="10:10" ht="15.75" customHeight="1" x14ac:dyDescent="0.2">
      <c r="J450" s="29"/>
    </row>
    <row r="451" spans="10:10" ht="15.75" customHeight="1" x14ac:dyDescent="0.2">
      <c r="J451" s="29"/>
    </row>
    <row r="452" spans="10:10" ht="15.75" customHeight="1" x14ac:dyDescent="0.2">
      <c r="J452" s="29"/>
    </row>
    <row r="453" spans="10:10" ht="15.75" customHeight="1" x14ac:dyDescent="0.2">
      <c r="J453" s="29"/>
    </row>
    <row r="454" spans="10:10" ht="15.75" customHeight="1" x14ac:dyDescent="0.2">
      <c r="J454" s="29"/>
    </row>
    <row r="455" spans="10:10" ht="15.75" customHeight="1" x14ac:dyDescent="0.2">
      <c r="J455" s="29"/>
    </row>
    <row r="456" spans="10:10" ht="15.75" customHeight="1" x14ac:dyDescent="0.2">
      <c r="J456" s="29"/>
    </row>
    <row r="457" spans="10:10" ht="15.75" customHeight="1" x14ac:dyDescent="0.2">
      <c r="J457" s="29"/>
    </row>
    <row r="458" spans="10:10" ht="15.75" customHeight="1" x14ac:dyDescent="0.2">
      <c r="J458" s="29"/>
    </row>
    <row r="459" spans="10:10" ht="15.75" customHeight="1" x14ac:dyDescent="0.2">
      <c r="J459" s="29"/>
    </row>
    <row r="460" spans="10:10" ht="15.75" customHeight="1" x14ac:dyDescent="0.2">
      <c r="J460" s="29"/>
    </row>
    <row r="461" spans="10:10" ht="15.75" customHeight="1" x14ac:dyDescent="0.2">
      <c r="J461" s="29"/>
    </row>
    <row r="462" spans="10:10" ht="15.75" customHeight="1" x14ac:dyDescent="0.2">
      <c r="J462" s="29"/>
    </row>
    <row r="463" spans="10:10" ht="15.75" customHeight="1" x14ac:dyDescent="0.2">
      <c r="J463" s="29"/>
    </row>
    <row r="464" spans="10:10" ht="15.75" customHeight="1" x14ac:dyDescent="0.2">
      <c r="J464" s="29"/>
    </row>
    <row r="465" spans="10:10" ht="15.75" customHeight="1" x14ac:dyDescent="0.2">
      <c r="J465" s="29"/>
    </row>
    <row r="466" spans="10:10" ht="15.75" customHeight="1" x14ac:dyDescent="0.2">
      <c r="J466" s="29"/>
    </row>
    <row r="467" spans="10:10" ht="15.75" customHeight="1" x14ac:dyDescent="0.2">
      <c r="J467" s="29"/>
    </row>
    <row r="468" spans="10:10" ht="15.75" customHeight="1" x14ac:dyDescent="0.2">
      <c r="J468" s="29"/>
    </row>
    <row r="469" spans="10:10" ht="15.75" customHeight="1" x14ac:dyDescent="0.2">
      <c r="J469" s="29"/>
    </row>
    <row r="470" spans="10:10" ht="15.75" customHeight="1" x14ac:dyDescent="0.2">
      <c r="J470" s="29"/>
    </row>
    <row r="471" spans="10:10" ht="15.75" customHeight="1" x14ac:dyDescent="0.2">
      <c r="J471" s="29"/>
    </row>
    <row r="472" spans="10:10" ht="15.75" customHeight="1" x14ac:dyDescent="0.2">
      <c r="J472" s="29"/>
    </row>
    <row r="473" spans="10:10" ht="15.75" customHeight="1" x14ac:dyDescent="0.2">
      <c r="J473" s="29"/>
    </row>
    <row r="474" spans="10:10" ht="15.75" customHeight="1" x14ac:dyDescent="0.2">
      <c r="J474" s="29"/>
    </row>
    <row r="475" spans="10:10" ht="15.75" customHeight="1" x14ac:dyDescent="0.2">
      <c r="J475" s="29"/>
    </row>
    <row r="476" spans="10:10" ht="15.75" customHeight="1" x14ac:dyDescent="0.2">
      <c r="J476" s="29"/>
    </row>
    <row r="477" spans="10:10" ht="15.75" customHeight="1" x14ac:dyDescent="0.2">
      <c r="J477" s="29"/>
    </row>
    <row r="478" spans="10:10" ht="15.75" customHeight="1" x14ac:dyDescent="0.2">
      <c r="J478" s="29"/>
    </row>
    <row r="479" spans="10:10" ht="15.75" customHeight="1" x14ac:dyDescent="0.2">
      <c r="J479" s="29"/>
    </row>
    <row r="480" spans="10:10" ht="15.75" customHeight="1" x14ac:dyDescent="0.2">
      <c r="J480" s="29"/>
    </row>
    <row r="481" spans="10:10" ht="15.75" customHeight="1" x14ac:dyDescent="0.2">
      <c r="J481" s="29"/>
    </row>
    <row r="482" spans="10:10" ht="15.75" customHeight="1" x14ac:dyDescent="0.2">
      <c r="J482" s="29"/>
    </row>
    <row r="483" spans="10:10" ht="15.75" customHeight="1" x14ac:dyDescent="0.2">
      <c r="J483" s="29"/>
    </row>
    <row r="484" spans="10:10" ht="15.75" customHeight="1" x14ac:dyDescent="0.2">
      <c r="J484" s="29"/>
    </row>
    <row r="485" spans="10:10" ht="15.75" customHeight="1" x14ac:dyDescent="0.2">
      <c r="J485" s="29"/>
    </row>
    <row r="486" spans="10:10" ht="15.75" customHeight="1" x14ac:dyDescent="0.2">
      <c r="J486" s="29"/>
    </row>
    <row r="487" spans="10:10" ht="15.75" customHeight="1" x14ac:dyDescent="0.2">
      <c r="J487" s="29"/>
    </row>
    <row r="488" spans="10:10" ht="15.75" customHeight="1" x14ac:dyDescent="0.2">
      <c r="J488" s="29"/>
    </row>
    <row r="489" spans="10:10" ht="15.75" customHeight="1" x14ac:dyDescent="0.2">
      <c r="J489" s="29"/>
    </row>
    <row r="490" spans="10:10" ht="15.75" customHeight="1" x14ac:dyDescent="0.2">
      <c r="J490" s="29"/>
    </row>
    <row r="491" spans="10:10" ht="15.75" customHeight="1" x14ac:dyDescent="0.2">
      <c r="J491" s="29"/>
    </row>
    <row r="492" spans="10:10" ht="15.75" customHeight="1" x14ac:dyDescent="0.2">
      <c r="J492" s="29"/>
    </row>
    <row r="493" spans="10:10" ht="15.75" customHeight="1" x14ac:dyDescent="0.2">
      <c r="J493" s="29"/>
    </row>
    <row r="494" spans="10:10" ht="15.75" customHeight="1" x14ac:dyDescent="0.2">
      <c r="J494" s="29"/>
    </row>
    <row r="495" spans="10:10" ht="15.75" customHeight="1" x14ac:dyDescent="0.2">
      <c r="J495" s="29"/>
    </row>
    <row r="496" spans="10:10" ht="15.75" customHeight="1" x14ac:dyDescent="0.2">
      <c r="J496" s="29"/>
    </row>
    <row r="497" spans="10:10" ht="15.75" customHeight="1" x14ac:dyDescent="0.2">
      <c r="J497" s="29"/>
    </row>
    <row r="498" spans="10:10" ht="15.75" customHeight="1" x14ac:dyDescent="0.2">
      <c r="J498" s="29"/>
    </row>
    <row r="499" spans="10:10" ht="15.75" customHeight="1" x14ac:dyDescent="0.2">
      <c r="J499" s="29"/>
    </row>
    <row r="500" spans="10:10" ht="15.75" customHeight="1" x14ac:dyDescent="0.2">
      <c r="J500" s="29"/>
    </row>
    <row r="501" spans="10:10" ht="15.75" customHeight="1" x14ac:dyDescent="0.2">
      <c r="J501" s="29"/>
    </row>
    <row r="502" spans="10:10" ht="15.75" customHeight="1" x14ac:dyDescent="0.2">
      <c r="J502" s="29"/>
    </row>
    <row r="503" spans="10:10" ht="15.75" customHeight="1" x14ac:dyDescent="0.2">
      <c r="J503" s="29"/>
    </row>
    <row r="504" spans="10:10" ht="15.75" customHeight="1" x14ac:dyDescent="0.2">
      <c r="J504" s="29"/>
    </row>
    <row r="505" spans="10:10" ht="15.75" customHeight="1" x14ac:dyDescent="0.2">
      <c r="J505" s="29"/>
    </row>
    <row r="506" spans="10:10" ht="15.75" customHeight="1" x14ac:dyDescent="0.2">
      <c r="J506" s="29"/>
    </row>
    <row r="507" spans="10:10" ht="15.75" customHeight="1" x14ac:dyDescent="0.2">
      <c r="J507" s="29"/>
    </row>
    <row r="508" spans="10:10" ht="15.75" customHeight="1" x14ac:dyDescent="0.2">
      <c r="J508" s="29"/>
    </row>
    <row r="509" spans="10:10" ht="15.75" customHeight="1" x14ac:dyDescent="0.2">
      <c r="J509" s="29"/>
    </row>
    <row r="510" spans="10:10" ht="15.75" customHeight="1" x14ac:dyDescent="0.2">
      <c r="J510" s="29"/>
    </row>
    <row r="511" spans="10:10" ht="15.75" customHeight="1" x14ac:dyDescent="0.2">
      <c r="J511" s="29"/>
    </row>
    <row r="512" spans="10:10" ht="15.75" customHeight="1" x14ac:dyDescent="0.2">
      <c r="J512" s="29"/>
    </row>
    <row r="513" spans="10:10" ht="15.75" customHeight="1" x14ac:dyDescent="0.2">
      <c r="J513" s="29"/>
    </row>
    <row r="514" spans="10:10" ht="15.75" customHeight="1" x14ac:dyDescent="0.2">
      <c r="J514" s="29"/>
    </row>
    <row r="515" spans="10:10" ht="15.75" customHeight="1" x14ac:dyDescent="0.2">
      <c r="J515" s="29"/>
    </row>
    <row r="516" spans="10:10" ht="15.75" customHeight="1" x14ac:dyDescent="0.2">
      <c r="J516" s="29"/>
    </row>
    <row r="517" spans="10:10" ht="15.75" customHeight="1" x14ac:dyDescent="0.2">
      <c r="J517" s="29"/>
    </row>
    <row r="518" spans="10:10" ht="15.75" customHeight="1" x14ac:dyDescent="0.2">
      <c r="J518" s="29"/>
    </row>
    <row r="519" spans="10:10" ht="15.75" customHeight="1" x14ac:dyDescent="0.2">
      <c r="J519" s="29"/>
    </row>
    <row r="520" spans="10:10" ht="15.75" customHeight="1" x14ac:dyDescent="0.2">
      <c r="J520" s="29"/>
    </row>
    <row r="521" spans="10:10" ht="15.75" customHeight="1" x14ac:dyDescent="0.2">
      <c r="J521" s="29"/>
    </row>
    <row r="522" spans="10:10" ht="15.75" customHeight="1" x14ac:dyDescent="0.2">
      <c r="J522" s="29"/>
    </row>
    <row r="523" spans="10:10" ht="15.75" customHeight="1" x14ac:dyDescent="0.2">
      <c r="J523" s="29"/>
    </row>
    <row r="524" spans="10:10" ht="15.75" customHeight="1" x14ac:dyDescent="0.2">
      <c r="J524" s="29"/>
    </row>
    <row r="525" spans="10:10" ht="15.75" customHeight="1" x14ac:dyDescent="0.2">
      <c r="J525" s="29"/>
    </row>
    <row r="526" spans="10:10" ht="15.75" customHeight="1" x14ac:dyDescent="0.2">
      <c r="J526" s="29"/>
    </row>
    <row r="527" spans="10:10" ht="15.75" customHeight="1" x14ac:dyDescent="0.2">
      <c r="J527" s="29"/>
    </row>
    <row r="528" spans="10:10" ht="15.75" customHeight="1" x14ac:dyDescent="0.2">
      <c r="J528" s="29"/>
    </row>
    <row r="529" spans="10:10" ht="15.75" customHeight="1" x14ac:dyDescent="0.2">
      <c r="J529" s="29"/>
    </row>
    <row r="530" spans="10:10" ht="15.75" customHeight="1" x14ac:dyDescent="0.2">
      <c r="J530" s="29"/>
    </row>
    <row r="531" spans="10:10" ht="15.75" customHeight="1" x14ac:dyDescent="0.2">
      <c r="J531" s="29"/>
    </row>
    <row r="532" spans="10:10" ht="15.75" customHeight="1" x14ac:dyDescent="0.2">
      <c r="J532" s="29"/>
    </row>
    <row r="533" spans="10:10" ht="15.75" customHeight="1" x14ac:dyDescent="0.2">
      <c r="J533" s="29"/>
    </row>
    <row r="534" spans="10:10" ht="15.75" customHeight="1" x14ac:dyDescent="0.2">
      <c r="J534" s="29"/>
    </row>
    <row r="535" spans="10:10" ht="15.75" customHeight="1" x14ac:dyDescent="0.2">
      <c r="J535" s="29"/>
    </row>
    <row r="536" spans="10:10" ht="15.75" customHeight="1" x14ac:dyDescent="0.2">
      <c r="J536" s="29"/>
    </row>
    <row r="537" spans="10:10" ht="15.75" customHeight="1" x14ac:dyDescent="0.2">
      <c r="J537" s="29"/>
    </row>
    <row r="538" spans="10:10" ht="15.75" customHeight="1" x14ac:dyDescent="0.2">
      <c r="J538" s="29"/>
    </row>
    <row r="539" spans="10:10" ht="15.75" customHeight="1" x14ac:dyDescent="0.2">
      <c r="J539" s="29"/>
    </row>
    <row r="540" spans="10:10" ht="15.75" customHeight="1" x14ac:dyDescent="0.2">
      <c r="J540" s="29"/>
    </row>
    <row r="541" spans="10:10" ht="15.75" customHeight="1" x14ac:dyDescent="0.2">
      <c r="J541" s="29"/>
    </row>
    <row r="542" spans="10:10" ht="15.75" customHeight="1" x14ac:dyDescent="0.2">
      <c r="J542" s="29"/>
    </row>
    <row r="543" spans="10:10" ht="15.75" customHeight="1" x14ac:dyDescent="0.2">
      <c r="J543" s="29"/>
    </row>
    <row r="544" spans="10:10" ht="15.75" customHeight="1" x14ac:dyDescent="0.2">
      <c r="J544" s="29"/>
    </row>
    <row r="545" spans="10:10" ht="15.75" customHeight="1" x14ac:dyDescent="0.2">
      <c r="J545" s="29"/>
    </row>
    <row r="546" spans="10:10" ht="15.75" customHeight="1" x14ac:dyDescent="0.2">
      <c r="J546" s="29"/>
    </row>
    <row r="547" spans="10:10" ht="15.75" customHeight="1" x14ac:dyDescent="0.2">
      <c r="J547" s="29"/>
    </row>
    <row r="548" spans="10:10" ht="15.75" customHeight="1" x14ac:dyDescent="0.2">
      <c r="J548" s="29"/>
    </row>
    <row r="549" spans="10:10" ht="15.75" customHeight="1" x14ac:dyDescent="0.2">
      <c r="J549" s="29"/>
    </row>
    <row r="550" spans="10:10" ht="15.75" customHeight="1" x14ac:dyDescent="0.2">
      <c r="J550" s="29"/>
    </row>
    <row r="551" spans="10:10" ht="15.75" customHeight="1" x14ac:dyDescent="0.2">
      <c r="J551" s="29"/>
    </row>
    <row r="552" spans="10:10" ht="15.75" customHeight="1" x14ac:dyDescent="0.2">
      <c r="J552" s="29"/>
    </row>
    <row r="553" spans="10:10" ht="15.75" customHeight="1" x14ac:dyDescent="0.2">
      <c r="J553" s="29"/>
    </row>
    <row r="554" spans="10:10" ht="15.75" customHeight="1" x14ac:dyDescent="0.2">
      <c r="J554" s="29"/>
    </row>
    <row r="555" spans="10:10" ht="15.75" customHeight="1" x14ac:dyDescent="0.2">
      <c r="J555" s="29"/>
    </row>
    <row r="556" spans="10:10" ht="15.75" customHeight="1" x14ac:dyDescent="0.2">
      <c r="J556" s="29"/>
    </row>
    <row r="557" spans="10:10" ht="15.75" customHeight="1" x14ac:dyDescent="0.2">
      <c r="J557" s="29"/>
    </row>
    <row r="558" spans="10:10" ht="15.75" customHeight="1" x14ac:dyDescent="0.2">
      <c r="J558" s="29"/>
    </row>
    <row r="559" spans="10:10" ht="15.75" customHeight="1" x14ac:dyDescent="0.2">
      <c r="J559" s="29"/>
    </row>
    <row r="560" spans="10:10" ht="15.75" customHeight="1" x14ac:dyDescent="0.2">
      <c r="J560" s="29"/>
    </row>
    <row r="561" spans="10:10" ht="15.75" customHeight="1" x14ac:dyDescent="0.2">
      <c r="J561" s="29"/>
    </row>
    <row r="562" spans="10:10" ht="15.75" customHeight="1" x14ac:dyDescent="0.2">
      <c r="J562" s="29"/>
    </row>
    <row r="563" spans="10:10" ht="15.75" customHeight="1" x14ac:dyDescent="0.2">
      <c r="J563" s="29"/>
    </row>
    <row r="564" spans="10:10" ht="15.75" customHeight="1" x14ac:dyDescent="0.2">
      <c r="J564" s="29"/>
    </row>
    <row r="565" spans="10:10" ht="15.75" customHeight="1" x14ac:dyDescent="0.2">
      <c r="J565" s="29"/>
    </row>
    <row r="566" spans="10:10" ht="15.75" customHeight="1" x14ac:dyDescent="0.2">
      <c r="J566" s="29"/>
    </row>
    <row r="567" spans="10:10" ht="15.75" customHeight="1" x14ac:dyDescent="0.2">
      <c r="J567" s="29"/>
    </row>
    <row r="568" spans="10:10" ht="15.75" customHeight="1" x14ac:dyDescent="0.2">
      <c r="J568" s="29"/>
    </row>
    <row r="569" spans="10:10" ht="15.75" customHeight="1" x14ac:dyDescent="0.2">
      <c r="J569" s="29"/>
    </row>
    <row r="570" spans="10:10" ht="15.75" customHeight="1" x14ac:dyDescent="0.2">
      <c r="J570" s="29"/>
    </row>
    <row r="571" spans="10:10" ht="15.75" customHeight="1" x14ac:dyDescent="0.2">
      <c r="J571" s="29"/>
    </row>
    <row r="572" spans="10:10" ht="15.75" customHeight="1" x14ac:dyDescent="0.2">
      <c r="J572" s="29"/>
    </row>
    <row r="573" spans="10:10" ht="15.75" customHeight="1" x14ac:dyDescent="0.2">
      <c r="J573" s="29"/>
    </row>
    <row r="574" spans="10:10" ht="15.75" customHeight="1" x14ac:dyDescent="0.2">
      <c r="J574" s="29"/>
    </row>
    <row r="575" spans="10:10" ht="15.75" customHeight="1" x14ac:dyDescent="0.2">
      <c r="J575" s="29"/>
    </row>
    <row r="576" spans="10:10" ht="15.75" customHeight="1" x14ac:dyDescent="0.2">
      <c r="J576" s="29"/>
    </row>
    <row r="577" spans="10:10" ht="15.75" customHeight="1" x14ac:dyDescent="0.2">
      <c r="J577" s="29"/>
    </row>
    <row r="578" spans="10:10" ht="15.75" customHeight="1" x14ac:dyDescent="0.2">
      <c r="J578" s="29"/>
    </row>
    <row r="579" spans="10:10" ht="15.75" customHeight="1" x14ac:dyDescent="0.2">
      <c r="J579" s="29"/>
    </row>
    <row r="580" spans="10:10" ht="15.75" customHeight="1" x14ac:dyDescent="0.2">
      <c r="J580" s="29"/>
    </row>
    <row r="581" spans="10:10" ht="15.75" customHeight="1" x14ac:dyDescent="0.2">
      <c r="J581" s="29"/>
    </row>
    <row r="582" spans="10:10" ht="15.75" customHeight="1" x14ac:dyDescent="0.2">
      <c r="J582" s="29"/>
    </row>
    <row r="583" spans="10:10" ht="15.75" customHeight="1" x14ac:dyDescent="0.2">
      <c r="J583" s="29"/>
    </row>
    <row r="584" spans="10:10" ht="15.75" customHeight="1" x14ac:dyDescent="0.2">
      <c r="J584" s="29"/>
    </row>
    <row r="585" spans="10:10" ht="15.75" customHeight="1" x14ac:dyDescent="0.2">
      <c r="J585" s="29"/>
    </row>
    <row r="586" spans="10:10" ht="15.75" customHeight="1" x14ac:dyDescent="0.2">
      <c r="J586" s="29"/>
    </row>
    <row r="587" spans="10:10" ht="15.75" customHeight="1" x14ac:dyDescent="0.2">
      <c r="J587" s="29"/>
    </row>
    <row r="588" spans="10:10" ht="15.75" customHeight="1" x14ac:dyDescent="0.2">
      <c r="J588" s="29"/>
    </row>
    <row r="589" spans="10:10" ht="15.75" customHeight="1" x14ac:dyDescent="0.2">
      <c r="J589" s="29"/>
    </row>
    <row r="590" spans="10:10" ht="15.75" customHeight="1" x14ac:dyDescent="0.2">
      <c r="J590" s="29"/>
    </row>
    <row r="591" spans="10:10" ht="15.75" customHeight="1" x14ac:dyDescent="0.2">
      <c r="J591" s="29"/>
    </row>
    <row r="592" spans="10:10" ht="15.75" customHeight="1" x14ac:dyDescent="0.2">
      <c r="J592" s="29"/>
    </row>
    <row r="593" spans="10:10" ht="15.75" customHeight="1" x14ac:dyDescent="0.2">
      <c r="J593" s="29"/>
    </row>
    <row r="594" spans="10:10" ht="15.75" customHeight="1" x14ac:dyDescent="0.2">
      <c r="J594" s="29"/>
    </row>
    <row r="595" spans="10:10" ht="15.75" customHeight="1" x14ac:dyDescent="0.2">
      <c r="J595" s="29"/>
    </row>
    <row r="596" spans="10:10" ht="15.75" customHeight="1" x14ac:dyDescent="0.2">
      <c r="J596" s="29"/>
    </row>
    <row r="597" spans="10:10" ht="15.75" customHeight="1" x14ac:dyDescent="0.2">
      <c r="J597" s="29"/>
    </row>
    <row r="598" spans="10:10" ht="15.75" customHeight="1" x14ac:dyDescent="0.2">
      <c r="J598" s="29"/>
    </row>
    <row r="599" spans="10:10" ht="15.75" customHeight="1" x14ac:dyDescent="0.2">
      <c r="J599" s="29"/>
    </row>
    <row r="600" spans="10:10" ht="15.75" customHeight="1" x14ac:dyDescent="0.2">
      <c r="J600" s="29"/>
    </row>
    <row r="601" spans="10:10" ht="15.75" customHeight="1" x14ac:dyDescent="0.2">
      <c r="J601" s="29"/>
    </row>
    <row r="602" spans="10:10" ht="15.75" customHeight="1" x14ac:dyDescent="0.2">
      <c r="J602" s="29"/>
    </row>
    <row r="603" spans="10:10" ht="15.75" customHeight="1" x14ac:dyDescent="0.2">
      <c r="J603" s="29"/>
    </row>
    <row r="604" spans="10:10" ht="15.75" customHeight="1" x14ac:dyDescent="0.2">
      <c r="J604" s="29"/>
    </row>
    <row r="605" spans="10:10" ht="15.75" customHeight="1" x14ac:dyDescent="0.2">
      <c r="J605" s="29"/>
    </row>
    <row r="606" spans="10:10" ht="15.75" customHeight="1" x14ac:dyDescent="0.2">
      <c r="J606" s="29"/>
    </row>
    <row r="607" spans="10:10" ht="15.75" customHeight="1" x14ac:dyDescent="0.2">
      <c r="J607" s="29"/>
    </row>
    <row r="608" spans="10:10" ht="15.75" customHeight="1" x14ac:dyDescent="0.2">
      <c r="J608" s="29"/>
    </row>
    <row r="609" spans="10:10" ht="15.75" customHeight="1" x14ac:dyDescent="0.2">
      <c r="J609" s="29"/>
    </row>
    <row r="610" spans="10:10" ht="15.75" customHeight="1" x14ac:dyDescent="0.2">
      <c r="J610" s="29"/>
    </row>
    <row r="611" spans="10:10" ht="15.75" customHeight="1" x14ac:dyDescent="0.2">
      <c r="J611" s="29"/>
    </row>
    <row r="612" spans="10:10" ht="15.75" customHeight="1" x14ac:dyDescent="0.2">
      <c r="J612" s="29"/>
    </row>
    <row r="613" spans="10:10" ht="15.75" customHeight="1" x14ac:dyDescent="0.2">
      <c r="J613" s="29"/>
    </row>
    <row r="614" spans="10:10" ht="15.75" customHeight="1" x14ac:dyDescent="0.2">
      <c r="J614" s="29"/>
    </row>
    <row r="615" spans="10:10" ht="15.75" customHeight="1" x14ac:dyDescent="0.2">
      <c r="J615" s="29"/>
    </row>
    <row r="616" spans="10:10" ht="15.75" customHeight="1" x14ac:dyDescent="0.2">
      <c r="J616" s="29"/>
    </row>
    <row r="617" spans="10:10" ht="15.75" customHeight="1" x14ac:dyDescent="0.2">
      <c r="J617" s="29"/>
    </row>
    <row r="618" spans="10:10" ht="15.75" customHeight="1" x14ac:dyDescent="0.2">
      <c r="J618" s="29"/>
    </row>
    <row r="619" spans="10:10" ht="15.75" customHeight="1" x14ac:dyDescent="0.2">
      <c r="J619" s="29"/>
    </row>
    <row r="620" spans="10:10" ht="15.75" customHeight="1" x14ac:dyDescent="0.2">
      <c r="J620" s="29"/>
    </row>
    <row r="621" spans="10:10" ht="15.75" customHeight="1" x14ac:dyDescent="0.2">
      <c r="J621" s="29"/>
    </row>
    <row r="622" spans="10:10" ht="15.75" customHeight="1" x14ac:dyDescent="0.2">
      <c r="J622" s="29"/>
    </row>
    <row r="623" spans="10:10" ht="15.75" customHeight="1" x14ac:dyDescent="0.2">
      <c r="J623" s="29"/>
    </row>
    <row r="624" spans="10:10" ht="15.75" customHeight="1" x14ac:dyDescent="0.2">
      <c r="J624" s="29"/>
    </row>
    <row r="625" spans="10:10" ht="15.75" customHeight="1" x14ac:dyDescent="0.2">
      <c r="J625" s="29"/>
    </row>
    <row r="626" spans="10:10" ht="15.75" customHeight="1" x14ac:dyDescent="0.2">
      <c r="J626" s="29"/>
    </row>
    <row r="627" spans="10:10" ht="15.75" customHeight="1" x14ac:dyDescent="0.2">
      <c r="J627" s="29"/>
    </row>
    <row r="628" spans="10:10" ht="15.75" customHeight="1" x14ac:dyDescent="0.2">
      <c r="J628" s="29"/>
    </row>
    <row r="629" spans="10:10" ht="15.75" customHeight="1" x14ac:dyDescent="0.2">
      <c r="J629" s="29"/>
    </row>
    <row r="630" spans="10:10" ht="15.75" customHeight="1" x14ac:dyDescent="0.2">
      <c r="J630" s="29"/>
    </row>
    <row r="631" spans="10:10" ht="15.75" customHeight="1" x14ac:dyDescent="0.2">
      <c r="J631" s="29"/>
    </row>
    <row r="632" spans="10:10" ht="15.75" customHeight="1" x14ac:dyDescent="0.2">
      <c r="J632" s="29"/>
    </row>
    <row r="633" spans="10:10" ht="15.75" customHeight="1" x14ac:dyDescent="0.2">
      <c r="J633" s="29"/>
    </row>
    <row r="634" spans="10:10" ht="15.75" customHeight="1" x14ac:dyDescent="0.2">
      <c r="J634" s="29"/>
    </row>
    <row r="635" spans="10:10" ht="15.75" customHeight="1" x14ac:dyDescent="0.2">
      <c r="J635" s="29"/>
    </row>
    <row r="636" spans="10:10" ht="15.75" customHeight="1" x14ac:dyDescent="0.2">
      <c r="J636" s="29"/>
    </row>
    <row r="637" spans="10:10" ht="15.75" customHeight="1" x14ac:dyDescent="0.2">
      <c r="J637" s="29"/>
    </row>
    <row r="638" spans="10:10" ht="15.75" customHeight="1" x14ac:dyDescent="0.2">
      <c r="J638" s="29"/>
    </row>
    <row r="639" spans="10:10" ht="15.75" customHeight="1" x14ac:dyDescent="0.2">
      <c r="J639" s="29"/>
    </row>
    <row r="640" spans="10:10" ht="15.75" customHeight="1" x14ac:dyDescent="0.2">
      <c r="J640" s="29"/>
    </row>
    <row r="641" spans="10:10" ht="15.75" customHeight="1" x14ac:dyDescent="0.2">
      <c r="J641" s="29"/>
    </row>
    <row r="642" spans="10:10" ht="15.75" customHeight="1" x14ac:dyDescent="0.2">
      <c r="J642" s="29"/>
    </row>
    <row r="643" spans="10:10" ht="15.75" customHeight="1" x14ac:dyDescent="0.2">
      <c r="J643" s="29"/>
    </row>
    <row r="644" spans="10:10" ht="15.75" customHeight="1" x14ac:dyDescent="0.2">
      <c r="J644" s="29"/>
    </row>
    <row r="645" spans="10:10" ht="15.75" customHeight="1" x14ac:dyDescent="0.2">
      <c r="J645" s="29"/>
    </row>
    <row r="646" spans="10:10" ht="15.75" customHeight="1" x14ac:dyDescent="0.2">
      <c r="J646" s="29"/>
    </row>
    <row r="647" spans="10:10" ht="15.75" customHeight="1" x14ac:dyDescent="0.2">
      <c r="J647" s="29"/>
    </row>
    <row r="648" spans="10:10" ht="15.75" customHeight="1" x14ac:dyDescent="0.2">
      <c r="J648" s="29"/>
    </row>
    <row r="649" spans="10:10" ht="15.75" customHeight="1" x14ac:dyDescent="0.2">
      <c r="J649" s="29"/>
    </row>
    <row r="650" spans="10:10" ht="15.75" customHeight="1" x14ac:dyDescent="0.2">
      <c r="J650" s="29"/>
    </row>
    <row r="651" spans="10:10" ht="15.75" customHeight="1" x14ac:dyDescent="0.2">
      <c r="J651" s="29"/>
    </row>
    <row r="652" spans="10:10" ht="15.75" customHeight="1" x14ac:dyDescent="0.2">
      <c r="J652" s="29"/>
    </row>
    <row r="653" spans="10:10" ht="15.75" customHeight="1" x14ac:dyDescent="0.2">
      <c r="J653" s="29"/>
    </row>
    <row r="654" spans="10:10" ht="15.75" customHeight="1" x14ac:dyDescent="0.2">
      <c r="J654" s="29"/>
    </row>
    <row r="655" spans="10:10" ht="15.75" customHeight="1" x14ac:dyDescent="0.2">
      <c r="J655" s="29"/>
    </row>
    <row r="656" spans="10:10" ht="15.75" customHeight="1" x14ac:dyDescent="0.2">
      <c r="J656" s="29"/>
    </row>
    <row r="657" spans="10:10" ht="15.75" customHeight="1" x14ac:dyDescent="0.2">
      <c r="J657" s="29"/>
    </row>
    <row r="658" spans="10:10" ht="15.75" customHeight="1" x14ac:dyDescent="0.2">
      <c r="J658" s="29"/>
    </row>
    <row r="659" spans="10:10" ht="15.75" customHeight="1" x14ac:dyDescent="0.2">
      <c r="J659" s="29"/>
    </row>
    <row r="660" spans="10:10" ht="15.75" customHeight="1" x14ac:dyDescent="0.2">
      <c r="J660" s="29"/>
    </row>
    <row r="661" spans="10:10" ht="15.75" customHeight="1" x14ac:dyDescent="0.2">
      <c r="J661" s="29"/>
    </row>
    <row r="662" spans="10:10" ht="15.75" customHeight="1" x14ac:dyDescent="0.2">
      <c r="J662" s="29"/>
    </row>
    <row r="663" spans="10:10" ht="15.75" customHeight="1" x14ac:dyDescent="0.2">
      <c r="J663" s="29"/>
    </row>
    <row r="664" spans="10:10" ht="15.75" customHeight="1" x14ac:dyDescent="0.2">
      <c r="J664" s="29"/>
    </row>
    <row r="665" spans="10:10" ht="15.75" customHeight="1" x14ac:dyDescent="0.2">
      <c r="J665" s="29"/>
    </row>
    <row r="666" spans="10:10" ht="15.75" customHeight="1" x14ac:dyDescent="0.2">
      <c r="J666" s="29"/>
    </row>
    <row r="667" spans="10:10" ht="15.75" customHeight="1" x14ac:dyDescent="0.2">
      <c r="J667" s="29"/>
    </row>
    <row r="668" spans="10:10" ht="15.75" customHeight="1" x14ac:dyDescent="0.2">
      <c r="J668" s="29"/>
    </row>
    <row r="669" spans="10:10" ht="15.75" customHeight="1" x14ac:dyDescent="0.2">
      <c r="J669" s="29"/>
    </row>
    <row r="670" spans="10:10" ht="15.75" customHeight="1" x14ac:dyDescent="0.2">
      <c r="J670" s="29"/>
    </row>
    <row r="671" spans="10:10" ht="15.75" customHeight="1" x14ac:dyDescent="0.2">
      <c r="J671" s="29"/>
    </row>
    <row r="672" spans="10:10" ht="15.75" customHeight="1" x14ac:dyDescent="0.2">
      <c r="J672" s="29"/>
    </row>
    <row r="673" spans="10:10" ht="15.75" customHeight="1" x14ac:dyDescent="0.2">
      <c r="J673" s="29"/>
    </row>
    <row r="674" spans="10:10" ht="15.75" customHeight="1" x14ac:dyDescent="0.2">
      <c r="J674" s="29"/>
    </row>
    <row r="675" spans="10:10" ht="15.75" customHeight="1" x14ac:dyDescent="0.2">
      <c r="J675" s="29"/>
    </row>
    <row r="676" spans="10:10" ht="15.75" customHeight="1" x14ac:dyDescent="0.2">
      <c r="J676" s="29"/>
    </row>
    <row r="677" spans="10:10" ht="15.75" customHeight="1" x14ac:dyDescent="0.2">
      <c r="J677" s="29"/>
    </row>
    <row r="678" spans="10:10" ht="15.75" customHeight="1" x14ac:dyDescent="0.2">
      <c r="J678" s="29"/>
    </row>
    <row r="679" spans="10:10" ht="15.75" customHeight="1" x14ac:dyDescent="0.2">
      <c r="J679" s="29"/>
    </row>
    <row r="680" spans="10:10" ht="15.75" customHeight="1" x14ac:dyDescent="0.2">
      <c r="J680" s="29"/>
    </row>
    <row r="681" spans="10:10" ht="15.75" customHeight="1" x14ac:dyDescent="0.2">
      <c r="J681" s="29"/>
    </row>
    <row r="682" spans="10:10" ht="15.75" customHeight="1" x14ac:dyDescent="0.2">
      <c r="J682" s="29"/>
    </row>
    <row r="683" spans="10:10" ht="15.75" customHeight="1" x14ac:dyDescent="0.2">
      <c r="J683" s="29"/>
    </row>
    <row r="684" spans="10:10" ht="15.75" customHeight="1" x14ac:dyDescent="0.2">
      <c r="J684" s="29"/>
    </row>
    <row r="685" spans="10:10" ht="15.75" customHeight="1" x14ac:dyDescent="0.2">
      <c r="J685" s="29"/>
    </row>
    <row r="686" spans="10:10" ht="15.75" customHeight="1" x14ac:dyDescent="0.2">
      <c r="J686" s="29"/>
    </row>
    <row r="687" spans="10:10" ht="15.75" customHeight="1" x14ac:dyDescent="0.2">
      <c r="J687" s="29"/>
    </row>
    <row r="688" spans="10:10" ht="15.75" customHeight="1" x14ac:dyDescent="0.2">
      <c r="J688" s="29"/>
    </row>
    <row r="689" spans="10:10" ht="15.75" customHeight="1" x14ac:dyDescent="0.2">
      <c r="J689" s="29"/>
    </row>
    <row r="690" spans="10:10" ht="15.75" customHeight="1" x14ac:dyDescent="0.2">
      <c r="J690" s="29"/>
    </row>
    <row r="691" spans="10:10" ht="15.75" customHeight="1" x14ac:dyDescent="0.2">
      <c r="J691" s="29"/>
    </row>
    <row r="692" spans="10:10" ht="15.75" customHeight="1" x14ac:dyDescent="0.2">
      <c r="J692" s="29"/>
    </row>
    <row r="693" spans="10:10" ht="15.75" customHeight="1" x14ac:dyDescent="0.2">
      <c r="J693" s="29"/>
    </row>
    <row r="694" spans="10:10" ht="15.75" customHeight="1" x14ac:dyDescent="0.2">
      <c r="J694" s="29"/>
    </row>
    <row r="695" spans="10:10" ht="15.75" customHeight="1" x14ac:dyDescent="0.2">
      <c r="J695" s="29"/>
    </row>
    <row r="696" spans="10:10" ht="15.75" customHeight="1" x14ac:dyDescent="0.2">
      <c r="J696" s="29"/>
    </row>
    <row r="697" spans="10:10" ht="15.75" customHeight="1" x14ac:dyDescent="0.2">
      <c r="J697" s="29"/>
    </row>
    <row r="698" spans="10:10" ht="15.75" customHeight="1" x14ac:dyDescent="0.2">
      <c r="J698" s="29"/>
    </row>
    <row r="699" spans="10:10" ht="15.75" customHeight="1" x14ac:dyDescent="0.2">
      <c r="J699" s="29"/>
    </row>
    <row r="700" spans="10:10" ht="15.75" customHeight="1" x14ac:dyDescent="0.2">
      <c r="J700" s="29"/>
    </row>
    <row r="701" spans="10:10" ht="15.75" customHeight="1" x14ac:dyDescent="0.2">
      <c r="J701" s="29"/>
    </row>
    <row r="702" spans="10:10" ht="15.75" customHeight="1" x14ac:dyDescent="0.2">
      <c r="J702" s="29"/>
    </row>
    <row r="703" spans="10:10" ht="15.75" customHeight="1" x14ac:dyDescent="0.2">
      <c r="J703" s="29"/>
    </row>
    <row r="704" spans="10:10" ht="15.75" customHeight="1" x14ac:dyDescent="0.2">
      <c r="J704" s="29"/>
    </row>
    <row r="705" spans="10:10" ht="15.75" customHeight="1" x14ac:dyDescent="0.2">
      <c r="J705" s="29"/>
    </row>
    <row r="706" spans="10:10" ht="15.75" customHeight="1" x14ac:dyDescent="0.2">
      <c r="J706" s="29"/>
    </row>
    <row r="707" spans="10:10" ht="15.75" customHeight="1" x14ac:dyDescent="0.2">
      <c r="J707" s="29"/>
    </row>
    <row r="708" spans="10:10" ht="15.75" customHeight="1" x14ac:dyDescent="0.2">
      <c r="J708" s="29"/>
    </row>
    <row r="709" spans="10:10" ht="15.75" customHeight="1" x14ac:dyDescent="0.2">
      <c r="J709" s="29"/>
    </row>
    <row r="710" spans="10:10" ht="15.75" customHeight="1" x14ac:dyDescent="0.2">
      <c r="J710" s="29"/>
    </row>
    <row r="711" spans="10:10" ht="15.75" customHeight="1" x14ac:dyDescent="0.2">
      <c r="J711" s="29"/>
    </row>
    <row r="712" spans="10:10" ht="15.75" customHeight="1" x14ac:dyDescent="0.2">
      <c r="J712" s="29"/>
    </row>
    <row r="713" spans="10:10" ht="15.75" customHeight="1" x14ac:dyDescent="0.2">
      <c r="J713" s="29"/>
    </row>
    <row r="714" spans="10:10" ht="15.75" customHeight="1" x14ac:dyDescent="0.2">
      <c r="J714" s="29"/>
    </row>
    <row r="715" spans="10:10" ht="15.75" customHeight="1" x14ac:dyDescent="0.2">
      <c r="J715" s="29"/>
    </row>
    <row r="716" spans="10:10" ht="15.75" customHeight="1" x14ac:dyDescent="0.2">
      <c r="J716" s="29"/>
    </row>
    <row r="717" spans="10:10" ht="15.75" customHeight="1" x14ac:dyDescent="0.2">
      <c r="J717" s="29"/>
    </row>
    <row r="718" spans="10:10" ht="15.75" customHeight="1" x14ac:dyDescent="0.2">
      <c r="J718" s="29"/>
    </row>
    <row r="719" spans="10:10" ht="15.75" customHeight="1" x14ac:dyDescent="0.2">
      <c r="J719" s="29"/>
    </row>
    <row r="720" spans="10:10" ht="15.75" customHeight="1" x14ac:dyDescent="0.2">
      <c r="J720" s="29"/>
    </row>
    <row r="721" spans="10:10" ht="15.75" customHeight="1" x14ac:dyDescent="0.2">
      <c r="J721" s="29"/>
    </row>
    <row r="722" spans="10:10" ht="15.75" customHeight="1" x14ac:dyDescent="0.2">
      <c r="J722" s="29"/>
    </row>
    <row r="723" spans="10:10" ht="15.75" customHeight="1" x14ac:dyDescent="0.2">
      <c r="J723" s="29"/>
    </row>
    <row r="724" spans="10:10" ht="15.75" customHeight="1" x14ac:dyDescent="0.2">
      <c r="J724" s="29"/>
    </row>
    <row r="725" spans="10:10" ht="15.75" customHeight="1" x14ac:dyDescent="0.2">
      <c r="J725" s="29"/>
    </row>
    <row r="726" spans="10:10" ht="15.75" customHeight="1" x14ac:dyDescent="0.2">
      <c r="J726" s="29"/>
    </row>
    <row r="727" spans="10:10" ht="15.75" customHeight="1" x14ac:dyDescent="0.2">
      <c r="J727" s="29"/>
    </row>
    <row r="728" spans="10:10" ht="15.75" customHeight="1" x14ac:dyDescent="0.2">
      <c r="J728" s="29"/>
    </row>
    <row r="729" spans="10:10" ht="15.75" customHeight="1" x14ac:dyDescent="0.2">
      <c r="J729" s="29"/>
    </row>
    <row r="730" spans="10:10" ht="15.75" customHeight="1" x14ac:dyDescent="0.2">
      <c r="J730" s="29"/>
    </row>
    <row r="731" spans="10:10" ht="15.75" customHeight="1" x14ac:dyDescent="0.2">
      <c r="J731" s="29"/>
    </row>
    <row r="732" spans="10:10" ht="15.75" customHeight="1" x14ac:dyDescent="0.2">
      <c r="J732" s="29"/>
    </row>
    <row r="733" spans="10:10" ht="15.75" customHeight="1" x14ac:dyDescent="0.2">
      <c r="J733" s="29"/>
    </row>
    <row r="734" spans="10:10" ht="15.75" customHeight="1" x14ac:dyDescent="0.2">
      <c r="J734" s="29"/>
    </row>
    <row r="735" spans="10:10" ht="15.75" customHeight="1" x14ac:dyDescent="0.2">
      <c r="J735" s="29"/>
    </row>
    <row r="736" spans="10:10" ht="15.75" customHeight="1" x14ac:dyDescent="0.2">
      <c r="J736" s="29"/>
    </row>
    <row r="737" spans="10:10" ht="15.75" customHeight="1" x14ac:dyDescent="0.2">
      <c r="J737" s="29"/>
    </row>
    <row r="738" spans="10:10" ht="15.75" customHeight="1" x14ac:dyDescent="0.2">
      <c r="J738" s="29"/>
    </row>
    <row r="739" spans="10:10" ht="15.75" customHeight="1" x14ac:dyDescent="0.2">
      <c r="J739" s="29"/>
    </row>
    <row r="740" spans="10:10" ht="15.75" customHeight="1" x14ac:dyDescent="0.2">
      <c r="J740" s="29"/>
    </row>
    <row r="741" spans="10:10" ht="15.75" customHeight="1" x14ac:dyDescent="0.2">
      <c r="J741" s="29"/>
    </row>
    <row r="742" spans="10:10" ht="15.75" customHeight="1" x14ac:dyDescent="0.2">
      <c r="J742" s="29"/>
    </row>
    <row r="743" spans="10:10" ht="15.75" customHeight="1" x14ac:dyDescent="0.2">
      <c r="J743" s="29"/>
    </row>
    <row r="744" spans="10:10" ht="15.75" customHeight="1" x14ac:dyDescent="0.2">
      <c r="J744" s="29"/>
    </row>
    <row r="745" spans="10:10" ht="15.75" customHeight="1" x14ac:dyDescent="0.2">
      <c r="J745" s="29"/>
    </row>
    <row r="746" spans="10:10" ht="15.75" customHeight="1" x14ac:dyDescent="0.2">
      <c r="J746" s="29"/>
    </row>
    <row r="747" spans="10:10" ht="15.75" customHeight="1" x14ac:dyDescent="0.2">
      <c r="J747" s="29"/>
    </row>
    <row r="748" spans="10:10" ht="15.75" customHeight="1" x14ac:dyDescent="0.2">
      <c r="J748" s="29"/>
    </row>
    <row r="749" spans="10:10" ht="15.75" customHeight="1" x14ac:dyDescent="0.2">
      <c r="J749" s="29"/>
    </row>
    <row r="750" spans="10:10" ht="15.75" customHeight="1" x14ac:dyDescent="0.2">
      <c r="J750" s="29"/>
    </row>
    <row r="751" spans="10:10" ht="15.75" customHeight="1" x14ac:dyDescent="0.2">
      <c r="J751" s="29"/>
    </row>
    <row r="752" spans="10:10" ht="15.75" customHeight="1" x14ac:dyDescent="0.2">
      <c r="J752" s="29"/>
    </row>
    <row r="753" spans="10:10" ht="15.75" customHeight="1" x14ac:dyDescent="0.2">
      <c r="J753" s="29"/>
    </row>
    <row r="754" spans="10:10" ht="15.75" customHeight="1" x14ac:dyDescent="0.2">
      <c r="J754" s="29"/>
    </row>
    <row r="755" spans="10:10" ht="15.75" customHeight="1" x14ac:dyDescent="0.2">
      <c r="J755" s="29"/>
    </row>
    <row r="756" spans="10:10" ht="15.75" customHeight="1" x14ac:dyDescent="0.2">
      <c r="J756" s="29"/>
    </row>
    <row r="757" spans="10:10" ht="15.75" customHeight="1" x14ac:dyDescent="0.2">
      <c r="J757" s="29"/>
    </row>
    <row r="758" spans="10:10" ht="15.75" customHeight="1" x14ac:dyDescent="0.2">
      <c r="J758" s="29"/>
    </row>
    <row r="759" spans="10:10" ht="15.75" customHeight="1" x14ac:dyDescent="0.2">
      <c r="J759" s="29"/>
    </row>
    <row r="760" spans="10:10" ht="15.75" customHeight="1" x14ac:dyDescent="0.2">
      <c r="J760" s="29"/>
    </row>
    <row r="761" spans="10:10" ht="15.75" customHeight="1" x14ac:dyDescent="0.2">
      <c r="J761" s="29"/>
    </row>
    <row r="762" spans="10:10" ht="15.75" customHeight="1" x14ac:dyDescent="0.2">
      <c r="J762" s="29"/>
    </row>
    <row r="763" spans="10:10" ht="15.75" customHeight="1" x14ac:dyDescent="0.2">
      <c r="J763" s="29"/>
    </row>
    <row r="764" spans="10:10" ht="15.75" customHeight="1" x14ac:dyDescent="0.2">
      <c r="J764" s="29"/>
    </row>
    <row r="765" spans="10:10" ht="15.75" customHeight="1" x14ac:dyDescent="0.2">
      <c r="J765" s="29"/>
    </row>
    <row r="766" spans="10:10" ht="15.75" customHeight="1" x14ac:dyDescent="0.2">
      <c r="J766" s="29"/>
    </row>
    <row r="767" spans="10:10" ht="15.75" customHeight="1" x14ac:dyDescent="0.2">
      <c r="J767" s="29"/>
    </row>
    <row r="768" spans="10:10" ht="15.75" customHeight="1" x14ac:dyDescent="0.2">
      <c r="J768" s="29"/>
    </row>
    <row r="769" spans="10:10" ht="15.75" customHeight="1" x14ac:dyDescent="0.2">
      <c r="J769" s="29"/>
    </row>
    <row r="770" spans="10:10" ht="15.75" customHeight="1" x14ac:dyDescent="0.2">
      <c r="J770" s="29"/>
    </row>
    <row r="771" spans="10:10" ht="15.75" customHeight="1" x14ac:dyDescent="0.2">
      <c r="J771" s="29"/>
    </row>
    <row r="772" spans="10:10" ht="15.75" customHeight="1" x14ac:dyDescent="0.2">
      <c r="J772" s="29"/>
    </row>
    <row r="773" spans="10:10" ht="15.75" customHeight="1" x14ac:dyDescent="0.2">
      <c r="J773" s="29"/>
    </row>
    <row r="774" spans="10:10" ht="15.75" customHeight="1" x14ac:dyDescent="0.2">
      <c r="J774" s="29"/>
    </row>
    <row r="775" spans="10:10" ht="15.75" customHeight="1" x14ac:dyDescent="0.2">
      <c r="J775" s="29"/>
    </row>
    <row r="776" spans="10:10" ht="15.75" customHeight="1" x14ac:dyDescent="0.2">
      <c r="J776" s="29"/>
    </row>
    <row r="777" spans="10:10" ht="15.75" customHeight="1" x14ac:dyDescent="0.2">
      <c r="J777" s="29"/>
    </row>
    <row r="778" spans="10:10" ht="15.75" customHeight="1" x14ac:dyDescent="0.2">
      <c r="J778" s="29"/>
    </row>
    <row r="779" spans="10:10" ht="15.75" customHeight="1" x14ac:dyDescent="0.2">
      <c r="J779" s="29"/>
    </row>
    <row r="780" spans="10:10" ht="15.75" customHeight="1" x14ac:dyDescent="0.2">
      <c r="J780" s="29"/>
    </row>
    <row r="781" spans="10:10" ht="15.75" customHeight="1" x14ac:dyDescent="0.2">
      <c r="J781" s="29"/>
    </row>
    <row r="782" spans="10:10" ht="15.75" customHeight="1" x14ac:dyDescent="0.2">
      <c r="J782" s="29"/>
    </row>
    <row r="783" spans="10:10" ht="15.75" customHeight="1" x14ac:dyDescent="0.2">
      <c r="J783" s="29"/>
    </row>
    <row r="784" spans="10:10" ht="15.75" customHeight="1" x14ac:dyDescent="0.2">
      <c r="J784" s="29"/>
    </row>
    <row r="785" spans="10:10" ht="15.75" customHeight="1" x14ac:dyDescent="0.2">
      <c r="J785" s="29"/>
    </row>
    <row r="786" spans="10:10" ht="15.75" customHeight="1" x14ac:dyDescent="0.2">
      <c r="J786" s="29"/>
    </row>
    <row r="787" spans="10:10" ht="15.75" customHeight="1" x14ac:dyDescent="0.2">
      <c r="J787" s="29"/>
    </row>
    <row r="788" spans="10:10" ht="15.75" customHeight="1" x14ac:dyDescent="0.2">
      <c r="J788" s="29"/>
    </row>
    <row r="789" spans="10:10" ht="15.75" customHeight="1" x14ac:dyDescent="0.2">
      <c r="J789" s="29"/>
    </row>
    <row r="790" spans="10:10" ht="15.75" customHeight="1" x14ac:dyDescent="0.2">
      <c r="J790" s="29"/>
    </row>
    <row r="791" spans="10:10" ht="15.75" customHeight="1" x14ac:dyDescent="0.2">
      <c r="J791" s="29"/>
    </row>
    <row r="792" spans="10:10" ht="15.75" customHeight="1" x14ac:dyDescent="0.2">
      <c r="J792" s="29"/>
    </row>
    <row r="793" spans="10:10" ht="15.75" customHeight="1" x14ac:dyDescent="0.2">
      <c r="J793" s="29"/>
    </row>
    <row r="794" spans="10:10" ht="15.75" customHeight="1" x14ac:dyDescent="0.2">
      <c r="J794" s="29"/>
    </row>
    <row r="795" spans="10:10" ht="15.75" customHeight="1" x14ac:dyDescent="0.2">
      <c r="J795" s="29"/>
    </row>
    <row r="796" spans="10:10" ht="15.75" customHeight="1" x14ac:dyDescent="0.2">
      <c r="J796" s="29"/>
    </row>
    <row r="797" spans="10:10" ht="15.75" customHeight="1" x14ac:dyDescent="0.2">
      <c r="J797" s="29"/>
    </row>
    <row r="798" spans="10:10" ht="15.75" customHeight="1" x14ac:dyDescent="0.2">
      <c r="J798" s="29"/>
    </row>
    <row r="799" spans="10:10" ht="15.75" customHeight="1" x14ac:dyDescent="0.2">
      <c r="J799" s="29"/>
    </row>
    <row r="800" spans="10:10" ht="15.75" customHeight="1" x14ac:dyDescent="0.2">
      <c r="J800" s="29"/>
    </row>
    <row r="801" spans="10:10" ht="15.75" customHeight="1" x14ac:dyDescent="0.2">
      <c r="J801" s="29"/>
    </row>
    <row r="802" spans="10:10" ht="15.75" customHeight="1" x14ac:dyDescent="0.2">
      <c r="J802" s="29"/>
    </row>
    <row r="803" spans="10:10" ht="15.75" customHeight="1" x14ac:dyDescent="0.2">
      <c r="J803" s="29"/>
    </row>
    <row r="804" spans="10:10" ht="15.75" customHeight="1" x14ac:dyDescent="0.2">
      <c r="J804" s="29"/>
    </row>
    <row r="805" spans="10:10" ht="15.75" customHeight="1" x14ac:dyDescent="0.2">
      <c r="J805" s="29"/>
    </row>
    <row r="806" spans="10:10" ht="15.75" customHeight="1" x14ac:dyDescent="0.2">
      <c r="J806" s="29"/>
    </row>
    <row r="807" spans="10:10" ht="15.75" customHeight="1" x14ac:dyDescent="0.2">
      <c r="J807" s="29"/>
    </row>
    <row r="808" spans="10:10" ht="15.75" customHeight="1" x14ac:dyDescent="0.2">
      <c r="J808" s="29"/>
    </row>
    <row r="809" spans="10:10" ht="15.75" customHeight="1" x14ac:dyDescent="0.2">
      <c r="J809" s="29"/>
    </row>
    <row r="810" spans="10:10" ht="15.75" customHeight="1" x14ac:dyDescent="0.2">
      <c r="J810" s="29"/>
    </row>
    <row r="811" spans="10:10" ht="15.75" customHeight="1" x14ac:dyDescent="0.2">
      <c r="J811" s="29"/>
    </row>
    <row r="812" spans="10:10" ht="15.75" customHeight="1" x14ac:dyDescent="0.2">
      <c r="J812" s="29"/>
    </row>
    <row r="813" spans="10:10" ht="15.75" customHeight="1" x14ac:dyDescent="0.2">
      <c r="J813" s="29"/>
    </row>
    <row r="814" spans="10:10" ht="15.75" customHeight="1" x14ac:dyDescent="0.2">
      <c r="J814" s="29"/>
    </row>
    <row r="815" spans="10:10" ht="15.75" customHeight="1" x14ac:dyDescent="0.2">
      <c r="J815" s="29"/>
    </row>
    <row r="816" spans="10:10" ht="15.75" customHeight="1" x14ac:dyDescent="0.2">
      <c r="J816" s="29"/>
    </row>
    <row r="817" spans="10:10" ht="15.75" customHeight="1" x14ac:dyDescent="0.2">
      <c r="J817" s="29"/>
    </row>
    <row r="818" spans="10:10" ht="15.75" customHeight="1" x14ac:dyDescent="0.2">
      <c r="J818" s="29"/>
    </row>
    <row r="819" spans="10:10" ht="15.75" customHeight="1" x14ac:dyDescent="0.2">
      <c r="J819" s="29"/>
    </row>
    <row r="820" spans="10:10" ht="15.75" customHeight="1" x14ac:dyDescent="0.2">
      <c r="J820" s="29"/>
    </row>
    <row r="821" spans="10:10" ht="15.75" customHeight="1" x14ac:dyDescent="0.2">
      <c r="J821" s="29"/>
    </row>
    <row r="822" spans="10:10" ht="15.75" customHeight="1" x14ac:dyDescent="0.2">
      <c r="J822" s="29"/>
    </row>
    <row r="823" spans="10:10" ht="15.75" customHeight="1" x14ac:dyDescent="0.2">
      <c r="J823" s="29"/>
    </row>
    <row r="824" spans="10:10" ht="15.75" customHeight="1" x14ac:dyDescent="0.2">
      <c r="J824" s="29"/>
    </row>
    <row r="825" spans="10:10" ht="15.75" customHeight="1" x14ac:dyDescent="0.2">
      <c r="J825" s="29"/>
    </row>
    <row r="826" spans="10:10" ht="15.75" customHeight="1" x14ac:dyDescent="0.2">
      <c r="J826" s="29"/>
    </row>
    <row r="827" spans="10:10" ht="15.75" customHeight="1" x14ac:dyDescent="0.2">
      <c r="J827" s="29"/>
    </row>
    <row r="828" spans="10:10" ht="15.75" customHeight="1" x14ac:dyDescent="0.2">
      <c r="J828" s="29"/>
    </row>
    <row r="829" spans="10:10" ht="15.75" customHeight="1" x14ac:dyDescent="0.2">
      <c r="J829" s="29"/>
    </row>
    <row r="830" spans="10:10" ht="15.75" customHeight="1" x14ac:dyDescent="0.2">
      <c r="J830" s="29"/>
    </row>
    <row r="831" spans="10:10" ht="15.75" customHeight="1" x14ac:dyDescent="0.2">
      <c r="J831" s="29"/>
    </row>
    <row r="832" spans="10:10" ht="15.75" customHeight="1" x14ac:dyDescent="0.2">
      <c r="J832" s="29"/>
    </row>
    <row r="833" spans="10:10" ht="15.75" customHeight="1" x14ac:dyDescent="0.2">
      <c r="J833" s="29"/>
    </row>
    <row r="834" spans="10:10" ht="15.75" customHeight="1" x14ac:dyDescent="0.2">
      <c r="J834" s="29"/>
    </row>
    <row r="835" spans="10:10" ht="15.75" customHeight="1" x14ac:dyDescent="0.2">
      <c r="J835" s="29"/>
    </row>
    <row r="836" spans="10:10" ht="15.75" customHeight="1" x14ac:dyDescent="0.2">
      <c r="J836" s="29"/>
    </row>
    <row r="837" spans="10:10" ht="15.75" customHeight="1" x14ac:dyDescent="0.2">
      <c r="J837" s="29"/>
    </row>
    <row r="838" spans="10:10" ht="15.75" customHeight="1" x14ac:dyDescent="0.2">
      <c r="J838" s="29"/>
    </row>
    <row r="839" spans="10:10" ht="15.75" customHeight="1" x14ac:dyDescent="0.2">
      <c r="J839" s="29"/>
    </row>
    <row r="840" spans="10:10" ht="15.75" customHeight="1" x14ac:dyDescent="0.2">
      <c r="J840" s="29"/>
    </row>
    <row r="841" spans="10:10" ht="15.75" customHeight="1" x14ac:dyDescent="0.2">
      <c r="J841" s="29"/>
    </row>
    <row r="842" spans="10:10" ht="15.75" customHeight="1" x14ac:dyDescent="0.2">
      <c r="J842" s="29"/>
    </row>
    <row r="843" spans="10:10" ht="15.75" customHeight="1" x14ac:dyDescent="0.2">
      <c r="J843" s="29"/>
    </row>
    <row r="844" spans="10:10" ht="15.75" customHeight="1" x14ac:dyDescent="0.2">
      <c r="J844" s="29"/>
    </row>
    <row r="845" spans="10:10" ht="15.75" customHeight="1" x14ac:dyDescent="0.2">
      <c r="J845" s="29"/>
    </row>
    <row r="846" spans="10:10" ht="15.75" customHeight="1" x14ac:dyDescent="0.2">
      <c r="J846" s="29"/>
    </row>
    <row r="847" spans="10:10" ht="15.75" customHeight="1" x14ac:dyDescent="0.2">
      <c r="J847" s="29"/>
    </row>
    <row r="848" spans="10:10" ht="15.75" customHeight="1" x14ac:dyDescent="0.2">
      <c r="J848" s="29"/>
    </row>
    <row r="849" spans="10:10" ht="15.75" customHeight="1" x14ac:dyDescent="0.2">
      <c r="J849" s="29"/>
    </row>
    <row r="850" spans="10:10" ht="15.75" customHeight="1" x14ac:dyDescent="0.2">
      <c r="J850" s="29"/>
    </row>
    <row r="851" spans="10:10" ht="15.75" customHeight="1" x14ac:dyDescent="0.2">
      <c r="J851" s="29"/>
    </row>
    <row r="852" spans="10:10" ht="15.75" customHeight="1" x14ac:dyDescent="0.2">
      <c r="J852" s="29"/>
    </row>
    <row r="853" spans="10:10" ht="15.75" customHeight="1" x14ac:dyDescent="0.2">
      <c r="J853" s="29"/>
    </row>
    <row r="854" spans="10:10" ht="15.75" customHeight="1" x14ac:dyDescent="0.2">
      <c r="J854" s="29"/>
    </row>
    <row r="855" spans="10:10" ht="15.75" customHeight="1" x14ac:dyDescent="0.2">
      <c r="J855" s="29"/>
    </row>
    <row r="856" spans="10:10" ht="15.75" customHeight="1" x14ac:dyDescent="0.2">
      <c r="J856" s="29"/>
    </row>
    <row r="857" spans="10:10" ht="15.75" customHeight="1" x14ac:dyDescent="0.2">
      <c r="J857" s="29"/>
    </row>
    <row r="858" spans="10:10" ht="15.75" customHeight="1" x14ac:dyDescent="0.2">
      <c r="J858" s="29"/>
    </row>
    <row r="859" spans="10:10" ht="15.75" customHeight="1" x14ac:dyDescent="0.2">
      <c r="J859" s="29"/>
    </row>
    <row r="860" spans="10:10" ht="15.75" customHeight="1" x14ac:dyDescent="0.2">
      <c r="J860" s="29"/>
    </row>
    <row r="861" spans="10:10" ht="15.75" customHeight="1" x14ac:dyDescent="0.2">
      <c r="J861" s="29"/>
    </row>
    <row r="862" spans="10:10" ht="15.75" customHeight="1" x14ac:dyDescent="0.2">
      <c r="J862" s="29"/>
    </row>
    <row r="863" spans="10:10" ht="15.75" customHeight="1" x14ac:dyDescent="0.2">
      <c r="J863" s="29"/>
    </row>
    <row r="864" spans="10:10" ht="15.75" customHeight="1" x14ac:dyDescent="0.2">
      <c r="J864" s="29"/>
    </row>
    <row r="865" spans="10:10" ht="15.75" customHeight="1" x14ac:dyDescent="0.2">
      <c r="J865" s="29"/>
    </row>
    <row r="866" spans="10:10" ht="15.75" customHeight="1" x14ac:dyDescent="0.2">
      <c r="J866" s="29"/>
    </row>
    <row r="867" spans="10:10" ht="15.75" customHeight="1" x14ac:dyDescent="0.2">
      <c r="J867" s="29"/>
    </row>
    <row r="868" spans="10:10" ht="15.75" customHeight="1" x14ac:dyDescent="0.2">
      <c r="J868" s="29"/>
    </row>
    <row r="869" spans="10:10" ht="15.75" customHeight="1" x14ac:dyDescent="0.2">
      <c r="J869" s="29"/>
    </row>
    <row r="870" spans="10:10" ht="15.75" customHeight="1" x14ac:dyDescent="0.2">
      <c r="J870" s="29"/>
    </row>
    <row r="871" spans="10:10" ht="15.75" customHeight="1" x14ac:dyDescent="0.2">
      <c r="J871" s="29"/>
    </row>
    <row r="872" spans="10:10" ht="15.75" customHeight="1" x14ac:dyDescent="0.2">
      <c r="J872" s="29"/>
    </row>
    <row r="873" spans="10:10" ht="15.75" customHeight="1" x14ac:dyDescent="0.2">
      <c r="J873" s="29"/>
    </row>
    <row r="874" spans="10:10" ht="15.75" customHeight="1" x14ac:dyDescent="0.2">
      <c r="J874" s="29"/>
    </row>
    <row r="875" spans="10:10" ht="15.75" customHeight="1" x14ac:dyDescent="0.2">
      <c r="J875" s="29"/>
    </row>
    <row r="876" spans="10:10" ht="15.75" customHeight="1" x14ac:dyDescent="0.2">
      <c r="J876" s="29"/>
    </row>
    <row r="877" spans="10:10" ht="15.75" customHeight="1" x14ac:dyDescent="0.2">
      <c r="J877" s="29"/>
    </row>
    <row r="878" spans="10:10" ht="15.75" customHeight="1" x14ac:dyDescent="0.2">
      <c r="J878" s="29"/>
    </row>
    <row r="879" spans="10:10" ht="15.75" customHeight="1" x14ac:dyDescent="0.2">
      <c r="J879" s="29"/>
    </row>
    <row r="880" spans="10:10" ht="15.75" customHeight="1" x14ac:dyDescent="0.2">
      <c r="J880" s="29"/>
    </row>
    <row r="881" spans="10:10" ht="15.75" customHeight="1" x14ac:dyDescent="0.2">
      <c r="J881" s="29"/>
    </row>
    <row r="882" spans="10:10" ht="15.75" customHeight="1" x14ac:dyDescent="0.2">
      <c r="J882" s="29"/>
    </row>
    <row r="883" spans="10:10" ht="15.75" customHeight="1" x14ac:dyDescent="0.2">
      <c r="J883" s="29"/>
    </row>
    <row r="884" spans="10:10" ht="15.75" customHeight="1" x14ac:dyDescent="0.2">
      <c r="J884" s="29"/>
    </row>
    <row r="885" spans="10:10" ht="15.75" customHeight="1" x14ac:dyDescent="0.2">
      <c r="J885" s="29"/>
    </row>
    <row r="886" spans="10:10" ht="15.75" customHeight="1" x14ac:dyDescent="0.2">
      <c r="J886" s="29"/>
    </row>
    <row r="887" spans="10:10" ht="15.75" customHeight="1" x14ac:dyDescent="0.2">
      <c r="J887" s="29"/>
    </row>
    <row r="888" spans="10:10" ht="15.75" customHeight="1" x14ac:dyDescent="0.2">
      <c r="J888" s="29"/>
    </row>
    <row r="889" spans="10:10" ht="15.75" customHeight="1" x14ac:dyDescent="0.2">
      <c r="J889" s="29"/>
    </row>
    <row r="890" spans="10:10" ht="15.75" customHeight="1" x14ac:dyDescent="0.2">
      <c r="J890" s="29"/>
    </row>
    <row r="891" spans="10:10" ht="15.75" customHeight="1" x14ac:dyDescent="0.2">
      <c r="J891" s="29"/>
    </row>
    <row r="892" spans="10:10" ht="15.75" customHeight="1" x14ac:dyDescent="0.2">
      <c r="J892" s="29"/>
    </row>
    <row r="893" spans="10:10" ht="15.75" customHeight="1" x14ac:dyDescent="0.2">
      <c r="J893" s="29"/>
    </row>
    <row r="894" spans="10:10" ht="15.75" customHeight="1" x14ac:dyDescent="0.2">
      <c r="J894" s="29"/>
    </row>
    <row r="895" spans="10:10" ht="15.75" customHeight="1" x14ac:dyDescent="0.2">
      <c r="J895" s="29"/>
    </row>
    <row r="896" spans="10:10" ht="15.75" customHeight="1" x14ac:dyDescent="0.2">
      <c r="J896" s="29"/>
    </row>
    <row r="897" spans="10:10" ht="15.75" customHeight="1" x14ac:dyDescent="0.2">
      <c r="J897" s="29"/>
    </row>
    <row r="898" spans="10:10" ht="15.75" customHeight="1" x14ac:dyDescent="0.2">
      <c r="J898" s="29"/>
    </row>
    <row r="899" spans="10:10" ht="15.75" customHeight="1" x14ac:dyDescent="0.2">
      <c r="J899" s="29"/>
    </row>
    <row r="900" spans="10:10" ht="15.75" customHeight="1" x14ac:dyDescent="0.2">
      <c r="J900" s="29"/>
    </row>
    <row r="901" spans="10:10" ht="15.75" customHeight="1" x14ac:dyDescent="0.2">
      <c r="J901" s="29"/>
    </row>
    <row r="902" spans="10:10" ht="15.75" customHeight="1" x14ac:dyDescent="0.2">
      <c r="J902" s="29"/>
    </row>
    <row r="903" spans="10:10" ht="15.75" customHeight="1" x14ac:dyDescent="0.2">
      <c r="J903" s="29"/>
    </row>
    <row r="904" spans="10:10" ht="15.75" customHeight="1" x14ac:dyDescent="0.2">
      <c r="J904" s="29"/>
    </row>
    <row r="905" spans="10:10" ht="15.75" customHeight="1" x14ac:dyDescent="0.2">
      <c r="J905" s="29"/>
    </row>
    <row r="906" spans="10:10" ht="15.75" customHeight="1" x14ac:dyDescent="0.2">
      <c r="J906" s="29"/>
    </row>
    <row r="907" spans="10:10" ht="15.75" customHeight="1" x14ac:dyDescent="0.2">
      <c r="J907" s="29"/>
    </row>
    <row r="908" spans="10:10" ht="15.75" customHeight="1" x14ac:dyDescent="0.2">
      <c r="J908" s="29"/>
    </row>
    <row r="909" spans="10:10" ht="15.75" customHeight="1" x14ac:dyDescent="0.2">
      <c r="J909" s="29"/>
    </row>
    <row r="910" spans="10:10" ht="15.75" customHeight="1" x14ac:dyDescent="0.2">
      <c r="J910" s="29"/>
    </row>
    <row r="911" spans="10:10" ht="15.75" customHeight="1" x14ac:dyDescent="0.2">
      <c r="J911" s="29"/>
    </row>
    <row r="912" spans="10:10" ht="15.75" customHeight="1" x14ac:dyDescent="0.2">
      <c r="J912" s="29"/>
    </row>
    <row r="913" spans="10:10" ht="15.75" customHeight="1" x14ac:dyDescent="0.2">
      <c r="J913" s="29"/>
    </row>
    <row r="914" spans="10:10" ht="15.75" customHeight="1" x14ac:dyDescent="0.2">
      <c r="J914" s="29"/>
    </row>
    <row r="915" spans="10:10" ht="15.75" customHeight="1" x14ac:dyDescent="0.2">
      <c r="J915" s="29"/>
    </row>
    <row r="916" spans="10:10" ht="15.75" customHeight="1" x14ac:dyDescent="0.2">
      <c r="J916" s="29"/>
    </row>
    <row r="917" spans="10:10" ht="15.75" customHeight="1" x14ac:dyDescent="0.2">
      <c r="J917" s="29"/>
    </row>
    <row r="918" spans="10:10" ht="15.75" customHeight="1" x14ac:dyDescent="0.2">
      <c r="J918" s="29"/>
    </row>
    <row r="919" spans="10:10" ht="15.75" customHeight="1" x14ac:dyDescent="0.2">
      <c r="J919" s="29"/>
    </row>
    <row r="920" spans="10:10" ht="15.75" customHeight="1" x14ac:dyDescent="0.2">
      <c r="J920" s="29"/>
    </row>
    <row r="921" spans="10:10" ht="15.75" customHeight="1" x14ac:dyDescent="0.2">
      <c r="J921" s="29"/>
    </row>
    <row r="922" spans="10:10" ht="15.75" customHeight="1" x14ac:dyDescent="0.2">
      <c r="J922" s="29"/>
    </row>
    <row r="923" spans="10:10" ht="15.75" customHeight="1" x14ac:dyDescent="0.2">
      <c r="J923" s="29"/>
    </row>
    <row r="924" spans="10:10" ht="15.75" customHeight="1" x14ac:dyDescent="0.2">
      <c r="J924" s="29"/>
    </row>
    <row r="925" spans="10:10" ht="15.75" customHeight="1" x14ac:dyDescent="0.2">
      <c r="J925" s="29"/>
    </row>
    <row r="926" spans="10:10" ht="15.75" customHeight="1" x14ac:dyDescent="0.2">
      <c r="J926" s="29"/>
    </row>
    <row r="927" spans="10:10" ht="15.75" customHeight="1" x14ac:dyDescent="0.2">
      <c r="J927" s="29"/>
    </row>
    <row r="928" spans="10:10" ht="15.75" customHeight="1" x14ac:dyDescent="0.2">
      <c r="J928" s="29"/>
    </row>
    <row r="929" spans="10:10" ht="15.75" customHeight="1" x14ac:dyDescent="0.2">
      <c r="J929" s="29"/>
    </row>
    <row r="930" spans="10:10" ht="15.75" customHeight="1" x14ac:dyDescent="0.2">
      <c r="J930" s="29"/>
    </row>
    <row r="931" spans="10:10" ht="15.75" customHeight="1" x14ac:dyDescent="0.2">
      <c r="J931" s="29"/>
    </row>
    <row r="932" spans="10:10" ht="15.75" customHeight="1" x14ac:dyDescent="0.2">
      <c r="J932" s="29"/>
    </row>
    <row r="933" spans="10:10" ht="15.75" customHeight="1" x14ac:dyDescent="0.2">
      <c r="J933" s="29"/>
    </row>
    <row r="934" spans="10:10" ht="15.75" customHeight="1" x14ac:dyDescent="0.2">
      <c r="J934" s="29"/>
    </row>
    <row r="935" spans="10:10" ht="15.75" customHeight="1" x14ac:dyDescent="0.2">
      <c r="J935" s="29"/>
    </row>
    <row r="936" spans="10:10" ht="15.75" customHeight="1" x14ac:dyDescent="0.2">
      <c r="J936" s="29"/>
    </row>
    <row r="937" spans="10:10" ht="15.75" customHeight="1" x14ac:dyDescent="0.2">
      <c r="J937" s="29"/>
    </row>
    <row r="938" spans="10:10" ht="15.75" customHeight="1" x14ac:dyDescent="0.2">
      <c r="J938" s="29"/>
    </row>
    <row r="939" spans="10:10" ht="15.75" customHeight="1" x14ac:dyDescent="0.2">
      <c r="J939" s="29"/>
    </row>
    <row r="940" spans="10:10" ht="15.75" customHeight="1" x14ac:dyDescent="0.2">
      <c r="J940" s="29"/>
    </row>
    <row r="941" spans="10:10" ht="15.75" customHeight="1" x14ac:dyDescent="0.2">
      <c r="J941" s="29"/>
    </row>
    <row r="942" spans="10:10" ht="15.75" customHeight="1" x14ac:dyDescent="0.2">
      <c r="J942" s="29"/>
    </row>
    <row r="943" spans="10:10" ht="15.75" customHeight="1" x14ac:dyDescent="0.2">
      <c r="J943" s="29"/>
    </row>
    <row r="944" spans="10:10" ht="15.75" customHeight="1" x14ac:dyDescent="0.2">
      <c r="J944" s="29"/>
    </row>
    <row r="945" spans="10:10" ht="15.75" customHeight="1" x14ac:dyDescent="0.2">
      <c r="J945" s="29"/>
    </row>
    <row r="946" spans="10:10" ht="15.75" customHeight="1" x14ac:dyDescent="0.2">
      <c r="J946" s="29"/>
    </row>
    <row r="947" spans="10:10" ht="15.75" customHeight="1" x14ac:dyDescent="0.2">
      <c r="J947" s="29"/>
    </row>
    <row r="948" spans="10:10" ht="15.75" customHeight="1" x14ac:dyDescent="0.2">
      <c r="J948" s="29"/>
    </row>
    <row r="949" spans="10:10" ht="15.75" customHeight="1" x14ac:dyDescent="0.2">
      <c r="J949" s="29"/>
    </row>
    <row r="950" spans="10:10" ht="15.75" customHeight="1" x14ac:dyDescent="0.2">
      <c r="J950" s="29"/>
    </row>
    <row r="951" spans="10:10" ht="15.75" customHeight="1" x14ac:dyDescent="0.2">
      <c r="J951" s="29"/>
    </row>
    <row r="952" spans="10:10" ht="15.75" customHeight="1" x14ac:dyDescent="0.2">
      <c r="J952" s="29"/>
    </row>
    <row r="953" spans="10:10" ht="15.75" customHeight="1" x14ac:dyDescent="0.2">
      <c r="J953" s="29"/>
    </row>
    <row r="954" spans="10:10" ht="15.75" customHeight="1" x14ac:dyDescent="0.2">
      <c r="J954" s="29"/>
    </row>
    <row r="955" spans="10:10" ht="15.75" customHeight="1" x14ac:dyDescent="0.2">
      <c r="J955" s="29"/>
    </row>
    <row r="956" spans="10:10" ht="15.75" customHeight="1" x14ac:dyDescent="0.2">
      <c r="J956" s="29"/>
    </row>
    <row r="957" spans="10:10" ht="15.75" customHeight="1" x14ac:dyDescent="0.2">
      <c r="J957" s="29"/>
    </row>
    <row r="958" spans="10:10" ht="15.75" customHeight="1" x14ac:dyDescent="0.2">
      <c r="J958" s="29"/>
    </row>
    <row r="959" spans="10:10" ht="15.75" customHeight="1" x14ac:dyDescent="0.2">
      <c r="J959" s="29"/>
    </row>
    <row r="960" spans="10:10" ht="15.75" customHeight="1" x14ac:dyDescent="0.2">
      <c r="J960" s="29"/>
    </row>
    <row r="961" spans="10:10" ht="15.75" customHeight="1" x14ac:dyDescent="0.2">
      <c r="J961" s="29"/>
    </row>
    <row r="962" spans="10:10" ht="15.75" customHeight="1" x14ac:dyDescent="0.2">
      <c r="J962" s="29"/>
    </row>
    <row r="963" spans="10:10" ht="15.75" customHeight="1" x14ac:dyDescent="0.2">
      <c r="J963" s="29"/>
    </row>
    <row r="964" spans="10:10" ht="15.75" customHeight="1" x14ac:dyDescent="0.2">
      <c r="J964" s="29"/>
    </row>
    <row r="965" spans="10:10" ht="15.75" customHeight="1" x14ac:dyDescent="0.2">
      <c r="J965" s="29"/>
    </row>
    <row r="966" spans="10:10" ht="15.75" customHeight="1" x14ac:dyDescent="0.2">
      <c r="J966" s="29"/>
    </row>
    <row r="967" spans="10:10" ht="15.75" customHeight="1" x14ac:dyDescent="0.2">
      <c r="J967" s="29"/>
    </row>
    <row r="968" spans="10:10" ht="15.75" customHeight="1" x14ac:dyDescent="0.2">
      <c r="J968" s="29"/>
    </row>
    <row r="969" spans="10:10" ht="15.75" customHeight="1" x14ac:dyDescent="0.2">
      <c r="J969" s="29"/>
    </row>
    <row r="970" spans="10:10" ht="15.75" customHeight="1" x14ac:dyDescent="0.2">
      <c r="J970" s="29"/>
    </row>
    <row r="971" spans="10:10" ht="15.75" customHeight="1" x14ac:dyDescent="0.2">
      <c r="J971" s="29"/>
    </row>
    <row r="972" spans="10:10" ht="15.75" customHeight="1" x14ac:dyDescent="0.2">
      <c r="J972" s="29"/>
    </row>
    <row r="973" spans="10:10" ht="15.75" customHeight="1" x14ac:dyDescent="0.2">
      <c r="J973" s="29"/>
    </row>
    <row r="974" spans="10:10" ht="15.75" customHeight="1" x14ac:dyDescent="0.2">
      <c r="J974" s="29"/>
    </row>
    <row r="975" spans="10:10" ht="15.75" customHeight="1" x14ac:dyDescent="0.2">
      <c r="J975" s="29"/>
    </row>
    <row r="976" spans="10:10" ht="15.75" customHeight="1" x14ac:dyDescent="0.2">
      <c r="J976" s="29"/>
    </row>
    <row r="977" spans="10:10" ht="15.75" customHeight="1" x14ac:dyDescent="0.2">
      <c r="J977" s="29"/>
    </row>
    <row r="978" spans="10:10" ht="15.75" customHeight="1" x14ac:dyDescent="0.2">
      <c r="J978" s="29"/>
    </row>
    <row r="979" spans="10:10" ht="15.75" customHeight="1" x14ac:dyDescent="0.2">
      <c r="J979" s="29"/>
    </row>
    <row r="980" spans="10:10" ht="15.75" customHeight="1" x14ac:dyDescent="0.2">
      <c r="J980" s="29"/>
    </row>
    <row r="981" spans="10:10" ht="15.75" customHeight="1" x14ac:dyDescent="0.2">
      <c r="J981" s="29"/>
    </row>
    <row r="982" spans="10:10" ht="15.75" customHeight="1" x14ac:dyDescent="0.2">
      <c r="J982" s="29"/>
    </row>
    <row r="983" spans="10:10" ht="15.75" customHeight="1" x14ac:dyDescent="0.2">
      <c r="J983" s="29"/>
    </row>
    <row r="984" spans="10:10" ht="15.75" customHeight="1" x14ac:dyDescent="0.2">
      <c r="J984" s="29"/>
    </row>
    <row r="985" spans="10:10" ht="15.75" customHeight="1" x14ac:dyDescent="0.2">
      <c r="J985" s="29"/>
    </row>
    <row r="986" spans="10:10" ht="15.75" customHeight="1" x14ac:dyDescent="0.2">
      <c r="J986" s="29"/>
    </row>
    <row r="987" spans="10:10" ht="15.75" customHeight="1" x14ac:dyDescent="0.2">
      <c r="J987" s="29"/>
    </row>
    <row r="988" spans="10:10" ht="15.75" customHeight="1" x14ac:dyDescent="0.2">
      <c r="J988" s="29"/>
    </row>
    <row r="989" spans="10:10" ht="15.75" customHeight="1" x14ac:dyDescent="0.2">
      <c r="J989" s="29"/>
    </row>
    <row r="990" spans="10:10" ht="15.75" customHeight="1" x14ac:dyDescent="0.2">
      <c r="J990" s="29"/>
    </row>
    <row r="991" spans="10:10" ht="15.75" customHeight="1" x14ac:dyDescent="0.2">
      <c r="J991" s="29"/>
    </row>
    <row r="992" spans="10:10" ht="15.75" customHeight="1" x14ac:dyDescent="0.2">
      <c r="J992" s="29"/>
    </row>
    <row r="993" spans="10:10" ht="15.75" customHeight="1" x14ac:dyDescent="0.2">
      <c r="J993" s="29"/>
    </row>
    <row r="994" spans="10:10" ht="15.75" customHeight="1" x14ac:dyDescent="0.2">
      <c r="J994" s="29"/>
    </row>
    <row r="995" spans="10:10" ht="15.75" customHeight="1" x14ac:dyDescent="0.2">
      <c r="J995" s="29"/>
    </row>
    <row r="996" spans="10:10" ht="15.75" customHeight="1" x14ac:dyDescent="0.2">
      <c r="J996" s="29"/>
    </row>
    <row r="997" spans="10:10" ht="15.75" customHeight="1" x14ac:dyDescent="0.2">
      <c r="J997" s="29"/>
    </row>
    <row r="998" spans="10:10" ht="15.75" customHeight="1" x14ac:dyDescent="0.2">
      <c r="J998" s="29"/>
    </row>
    <row r="999" spans="10:10" ht="15.75" customHeight="1" x14ac:dyDescent="0.2">
      <c r="J999" s="29"/>
    </row>
    <row r="1000" spans="10:10" ht="15.75" customHeight="1" x14ac:dyDescent="0.2">
      <c r="J1000" s="29"/>
    </row>
  </sheetData>
  <mergeCells count="7">
    <mergeCell ref="K2:M2"/>
    <mergeCell ref="B3:C3"/>
    <mergeCell ref="A4:A15"/>
    <mergeCell ref="C8:C10"/>
    <mergeCell ref="A1:J1"/>
    <mergeCell ref="A2:G2"/>
    <mergeCell ref="H2:J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V1000"/>
  <sheetViews>
    <sheetView topLeftCell="I19" workbookViewId="0">
      <selection activeCell="Q6" sqref="Q6:S8"/>
    </sheetView>
  </sheetViews>
  <sheetFormatPr baseColWidth="10" defaultColWidth="12.5703125" defaultRowHeight="15" customHeight="1" x14ac:dyDescent="0.2"/>
  <cols>
    <col min="1" max="1" width="14" customWidth="1"/>
    <col min="2" max="2" width="13.85546875" customWidth="1"/>
    <col min="3" max="3" width="4.28515625" customWidth="1"/>
    <col min="4" max="4" width="12.5703125" customWidth="1"/>
    <col min="5" max="5" width="16.28515625" customWidth="1"/>
    <col min="6" max="6" width="9.140625" customWidth="1"/>
    <col min="7" max="7" width="20.5703125" customWidth="1"/>
    <col min="8" max="8" width="8.85546875" customWidth="1"/>
    <col min="9" max="9" width="9.7109375" customWidth="1"/>
    <col min="10" max="10" width="8.28515625" customWidth="1"/>
    <col min="11" max="11" width="8.5703125" customWidth="1"/>
    <col min="12" max="12" width="30.85546875" customWidth="1"/>
    <col min="15" max="15" width="11.85546875" customWidth="1"/>
    <col min="16" max="16" width="16.5703125" customWidth="1"/>
    <col min="17" max="17" width="29.85546875" customWidth="1"/>
    <col min="18" max="18" width="14.7109375" customWidth="1"/>
    <col min="19" max="19" width="18.140625" customWidth="1"/>
    <col min="20" max="20" width="49.28515625" customWidth="1"/>
    <col min="21" max="21" width="19.7109375" customWidth="1"/>
    <col min="22" max="22" width="19" customWidth="1"/>
  </cols>
  <sheetData>
    <row r="1" spans="1:22" ht="15.75" customHeight="1" x14ac:dyDescent="0.25">
      <c r="A1" s="42"/>
      <c r="B1" s="42"/>
      <c r="C1" s="43"/>
      <c r="D1" s="44"/>
      <c r="E1" s="44"/>
      <c r="F1" s="45"/>
      <c r="G1" s="42"/>
      <c r="H1" s="45"/>
      <c r="I1" s="45"/>
      <c r="J1" s="45"/>
      <c r="K1" s="45"/>
      <c r="L1" s="42"/>
      <c r="M1" s="42"/>
      <c r="N1" s="42"/>
      <c r="O1" s="42"/>
      <c r="P1" s="42"/>
      <c r="Q1" s="45"/>
      <c r="S1" s="29"/>
    </row>
    <row r="2" spans="1:22" ht="12.75" customHeight="1" x14ac:dyDescent="0.2">
      <c r="A2" s="245"/>
      <c r="B2" s="236"/>
      <c r="C2" s="236"/>
      <c r="D2" s="236"/>
      <c r="E2" s="236"/>
      <c r="F2" s="246" t="s">
        <v>452</v>
      </c>
      <c r="G2" s="236"/>
      <c r="H2" s="236"/>
      <c r="I2" s="236"/>
      <c r="J2" s="236"/>
      <c r="K2" s="236"/>
      <c r="L2" s="236"/>
      <c r="M2" s="236"/>
      <c r="N2" s="236"/>
      <c r="O2" s="236"/>
      <c r="P2" s="236"/>
      <c r="Q2" s="236"/>
      <c r="R2" s="236"/>
      <c r="S2" s="236"/>
      <c r="T2" s="236"/>
      <c r="U2" s="236"/>
      <c r="V2" s="236"/>
    </row>
    <row r="3" spans="1:22" ht="15.75" customHeight="1" x14ac:dyDescent="0.2">
      <c r="A3" s="236"/>
      <c r="B3" s="236"/>
      <c r="C3" s="236"/>
      <c r="D3" s="236"/>
      <c r="E3" s="236"/>
      <c r="F3" s="198"/>
      <c r="G3" s="236"/>
      <c r="H3" s="236"/>
      <c r="I3" s="236"/>
      <c r="J3" s="236"/>
      <c r="K3" s="236"/>
      <c r="L3" s="236"/>
      <c r="M3" s="236"/>
      <c r="N3" s="236"/>
      <c r="O3" s="236"/>
      <c r="P3" s="236"/>
      <c r="Q3" s="236"/>
      <c r="R3" s="236"/>
      <c r="S3" s="236"/>
      <c r="T3" s="236"/>
      <c r="U3" s="236"/>
      <c r="V3" s="236"/>
    </row>
    <row r="4" spans="1:22" ht="12.75" customHeight="1" x14ac:dyDescent="0.2">
      <c r="A4" s="236"/>
      <c r="B4" s="236"/>
      <c r="C4" s="236"/>
      <c r="D4" s="236"/>
      <c r="E4" s="236"/>
      <c r="F4" s="247" t="s">
        <v>453</v>
      </c>
      <c r="G4" s="236"/>
      <c r="H4" s="236"/>
      <c r="I4" s="236"/>
      <c r="J4" s="236"/>
      <c r="K4" s="236"/>
      <c r="L4" s="236"/>
      <c r="M4" s="236"/>
      <c r="N4" s="236"/>
      <c r="O4" s="236"/>
      <c r="P4" s="236"/>
      <c r="Q4" s="236"/>
      <c r="R4" s="236"/>
      <c r="S4" s="236"/>
      <c r="T4" s="236"/>
      <c r="U4" s="236"/>
      <c r="V4" s="236"/>
    </row>
    <row r="5" spans="1:22" ht="15.75" customHeight="1" x14ac:dyDescent="0.2">
      <c r="A5" s="236"/>
      <c r="B5" s="236"/>
      <c r="C5" s="236"/>
      <c r="D5" s="236"/>
      <c r="E5" s="236"/>
      <c r="F5" s="198"/>
      <c r="G5" s="236"/>
      <c r="H5" s="236"/>
      <c r="I5" s="236"/>
      <c r="J5" s="236"/>
      <c r="K5" s="236"/>
      <c r="L5" s="236"/>
      <c r="M5" s="236"/>
      <c r="N5" s="236"/>
      <c r="O5" s="236"/>
      <c r="P5" s="236"/>
      <c r="Q5" s="236"/>
      <c r="R5" s="236"/>
      <c r="S5" s="236"/>
      <c r="T5" s="236"/>
      <c r="U5" s="236"/>
      <c r="V5" s="236"/>
    </row>
    <row r="6" spans="1:22" ht="12.75" customHeight="1" x14ac:dyDescent="0.2">
      <c r="A6" s="236"/>
      <c r="B6" s="236"/>
      <c r="C6" s="236"/>
      <c r="D6" s="236"/>
      <c r="E6" s="236"/>
      <c r="F6" s="248" t="s">
        <v>454</v>
      </c>
      <c r="G6" s="205"/>
      <c r="H6" s="249" t="s">
        <v>455</v>
      </c>
      <c r="I6" s="250"/>
      <c r="J6" s="250"/>
      <c r="K6" s="250"/>
      <c r="L6" s="250"/>
      <c r="M6" s="250"/>
      <c r="N6" s="250"/>
      <c r="O6" s="250"/>
      <c r="P6" s="250"/>
      <c r="Q6" s="251" t="s">
        <v>2</v>
      </c>
      <c r="R6" s="252"/>
      <c r="S6" s="252"/>
      <c r="T6" s="251" t="s">
        <v>764</v>
      </c>
      <c r="U6" s="252"/>
      <c r="V6" s="252"/>
    </row>
    <row r="7" spans="1:22" ht="12.75" customHeight="1" x14ac:dyDescent="0.2">
      <c r="A7" s="236"/>
      <c r="B7" s="236"/>
      <c r="C7" s="236"/>
      <c r="D7" s="236"/>
      <c r="E7" s="236"/>
      <c r="F7" s="205"/>
      <c r="G7" s="205"/>
      <c r="H7" s="205"/>
      <c r="I7" s="250"/>
      <c r="J7" s="250"/>
      <c r="K7" s="250"/>
      <c r="L7" s="250"/>
      <c r="M7" s="250"/>
      <c r="N7" s="250"/>
      <c r="O7" s="250"/>
      <c r="P7" s="250"/>
      <c r="Q7" s="252"/>
      <c r="R7" s="252"/>
      <c r="S7" s="252"/>
      <c r="T7" s="252"/>
      <c r="U7" s="252"/>
      <c r="V7" s="252"/>
    </row>
    <row r="8" spans="1:22" ht="42" customHeight="1" x14ac:dyDescent="0.2">
      <c r="A8" s="236"/>
      <c r="B8" s="236"/>
      <c r="C8" s="236"/>
      <c r="D8" s="236"/>
      <c r="E8" s="236"/>
      <c r="F8" s="205"/>
      <c r="G8" s="205"/>
      <c r="H8" s="205"/>
      <c r="I8" s="205"/>
      <c r="J8" s="205"/>
      <c r="K8" s="205"/>
      <c r="L8" s="205"/>
      <c r="M8" s="205"/>
      <c r="N8" s="205"/>
      <c r="O8" s="205"/>
      <c r="P8" s="205"/>
      <c r="Q8" s="253"/>
      <c r="R8" s="253"/>
      <c r="S8" s="253"/>
      <c r="T8" s="253"/>
      <c r="U8" s="253"/>
      <c r="V8" s="253"/>
    </row>
    <row r="9" spans="1:22" ht="117" customHeight="1" x14ac:dyDescent="0.2">
      <c r="A9" s="46" t="s">
        <v>456</v>
      </c>
      <c r="B9" s="47" t="s">
        <v>457</v>
      </c>
      <c r="C9" s="254" t="s">
        <v>458</v>
      </c>
      <c r="D9" s="226"/>
      <c r="E9" s="227"/>
      <c r="F9" s="168" t="s">
        <v>459</v>
      </c>
      <c r="G9" s="168" t="s">
        <v>460</v>
      </c>
      <c r="H9" s="168" t="s">
        <v>461</v>
      </c>
      <c r="I9" s="168" t="s">
        <v>462</v>
      </c>
      <c r="J9" s="168" t="s">
        <v>463</v>
      </c>
      <c r="K9" s="168" t="s">
        <v>464</v>
      </c>
      <c r="L9" s="168" t="s">
        <v>465</v>
      </c>
      <c r="M9" s="168" t="s">
        <v>466</v>
      </c>
      <c r="N9" s="168" t="s">
        <v>467</v>
      </c>
      <c r="O9" s="168" t="s">
        <v>468</v>
      </c>
      <c r="P9" s="168" t="s">
        <v>469</v>
      </c>
      <c r="Q9" s="169" t="s">
        <v>9</v>
      </c>
      <c r="R9" s="170" t="s">
        <v>10</v>
      </c>
      <c r="S9" s="170" t="s">
        <v>11</v>
      </c>
      <c r="T9" s="169" t="s">
        <v>9</v>
      </c>
      <c r="U9" s="170" t="s">
        <v>10</v>
      </c>
      <c r="V9" s="170" t="s">
        <v>11</v>
      </c>
    </row>
    <row r="10" spans="1:22" ht="165.75" x14ac:dyDescent="0.2">
      <c r="A10" s="238" t="s">
        <v>470</v>
      </c>
      <c r="B10" s="237" t="s">
        <v>471</v>
      </c>
      <c r="C10" s="48">
        <v>1</v>
      </c>
      <c r="D10" s="234" t="s">
        <v>472</v>
      </c>
      <c r="E10" s="227"/>
      <c r="F10" s="48" t="s">
        <v>473</v>
      </c>
      <c r="G10" s="12" t="s">
        <v>474</v>
      </c>
      <c r="H10" s="48" t="s">
        <v>475</v>
      </c>
      <c r="I10" s="48" t="s">
        <v>476</v>
      </c>
      <c r="J10" s="48" t="s">
        <v>476</v>
      </c>
      <c r="K10" s="48" t="s">
        <v>477</v>
      </c>
      <c r="L10" s="12" t="s">
        <v>478</v>
      </c>
      <c r="M10" s="12" t="s">
        <v>479</v>
      </c>
      <c r="N10" s="12" t="s">
        <v>480</v>
      </c>
      <c r="O10" s="12" t="s">
        <v>481</v>
      </c>
      <c r="P10" s="12" t="s">
        <v>482</v>
      </c>
      <c r="Q10" s="50" t="s">
        <v>53</v>
      </c>
      <c r="R10" s="23">
        <v>0</v>
      </c>
      <c r="S10" s="51" t="s">
        <v>483</v>
      </c>
      <c r="T10" s="162" t="s">
        <v>53</v>
      </c>
      <c r="U10" s="76">
        <v>0</v>
      </c>
      <c r="V10" s="138" t="s">
        <v>722</v>
      </c>
    </row>
    <row r="11" spans="1:22" ht="76.5" x14ac:dyDescent="0.2">
      <c r="A11" s="210"/>
      <c r="B11" s="172"/>
      <c r="C11" s="48">
        <v>2</v>
      </c>
      <c r="D11" s="234" t="s">
        <v>484</v>
      </c>
      <c r="E11" s="227"/>
      <c r="F11" s="48" t="s">
        <v>473</v>
      </c>
      <c r="G11" s="12" t="s">
        <v>485</v>
      </c>
      <c r="H11" s="48" t="s">
        <v>475</v>
      </c>
      <c r="I11" s="48" t="s">
        <v>476</v>
      </c>
      <c r="J11" s="48" t="s">
        <v>476</v>
      </c>
      <c r="K11" s="48" t="s">
        <v>477</v>
      </c>
      <c r="L11" s="12" t="s">
        <v>486</v>
      </c>
      <c r="M11" s="12" t="s">
        <v>487</v>
      </c>
      <c r="N11" s="12" t="s">
        <v>480</v>
      </c>
      <c r="O11" s="12" t="s">
        <v>481</v>
      </c>
      <c r="P11" s="12" t="s">
        <v>488</v>
      </c>
      <c r="Q11" s="50" t="s">
        <v>53</v>
      </c>
      <c r="R11" s="23">
        <v>0</v>
      </c>
      <c r="S11" s="51" t="s">
        <v>483</v>
      </c>
      <c r="T11" s="162" t="s">
        <v>53</v>
      </c>
      <c r="U11" s="76">
        <v>0</v>
      </c>
      <c r="V11" s="138" t="s">
        <v>722</v>
      </c>
    </row>
    <row r="12" spans="1:22" ht="165.75" x14ac:dyDescent="0.2">
      <c r="A12" s="210"/>
      <c r="B12" s="237" t="s">
        <v>489</v>
      </c>
      <c r="C12" s="228">
        <v>3</v>
      </c>
      <c r="D12" s="229" t="s">
        <v>490</v>
      </c>
      <c r="E12" s="230"/>
      <c r="F12" s="228" t="s">
        <v>473</v>
      </c>
      <c r="G12" s="12" t="s">
        <v>491</v>
      </c>
      <c r="H12" s="228" t="s">
        <v>475</v>
      </c>
      <c r="I12" s="228" t="s">
        <v>492</v>
      </c>
      <c r="J12" s="228" t="s">
        <v>493</v>
      </c>
      <c r="K12" s="228" t="s">
        <v>477</v>
      </c>
      <c r="L12" s="12" t="s">
        <v>494</v>
      </c>
      <c r="M12" s="12" t="s">
        <v>495</v>
      </c>
      <c r="N12" s="12" t="s">
        <v>496</v>
      </c>
      <c r="O12" s="209" t="s">
        <v>497</v>
      </c>
      <c r="P12" s="209" t="s">
        <v>498</v>
      </c>
      <c r="Q12" s="52" t="s">
        <v>53</v>
      </c>
      <c r="R12" s="9">
        <v>0</v>
      </c>
      <c r="S12" s="8" t="s">
        <v>282</v>
      </c>
      <c r="T12" s="163" t="s">
        <v>692</v>
      </c>
      <c r="U12" s="76">
        <v>1</v>
      </c>
      <c r="V12" s="138" t="s">
        <v>723</v>
      </c>
    </row>
    <row r="13" spans="1:22" ht="140.25" x14ac:dyDescent="0.2">
      <c r="A13" s="210"/>
      <c r="B13" s="210"/>
      <c r="C13" s="172"/>
      <c r="D13" s="192"/>
      <c r="E13" s="180"/>
      <c r="F13" s="210"/>
      <c r="G13" s="12" t="s">
        <v>499</v>
      </c>
      <c r="H13" s="172"/>
      <c r="I13" s="172"/>
      <c r="J13" s="172"/>
      <c r="K13" s="172"/>
      <c r="L13" s="12" t="s">
        <v>500</v>
      </c>
      <c r="M13" s="12" t="s">
        <v>501</v>
      </c>
      <c r="N13" s="12" t="s">
        <v>502</v>
      </c>
      <c r="O13" s="210"/>
      <c r="P13" s="172"/>
      <c r="Q13" s="52" t="s">
        <v>53</v>
      </c>
      <c r="R13" s="9">
        <v>0</v>
      </c>
      <c r="S13" s="8" t="s">
        <v>282</v>
      </c>
      <c r="T13" s="163" t="s">
        <v>71</v>
      </c>
      <c r="U13" s="76">
        <v>1</v>
      </c>
      <c r="V13" s="138" t="s">
        <v>723</v>
      </c>
    </row>
    <row r="14" spans="1:22" ht="127.5" x14ac:dyDescent="0.2">
      <c r="A14" s="172"/>
      <c r="B14" s="172"/>
      <c r="C14" s="48">
        <v>4</v>
      </c>
      <c r="D14" s="234" t="s">
        <v>503</v>
      </c>
      <c r="E14" s="227"/>
      <c r="F14" s="172"/>
      <c r="G14" s="12" t="s">
        <v>504</v>
      </c>
      <c r="H14" s="48" t="s">
        <v>475</v>
      </c>
      <c r="I14" s="48" t="s">
        <v>505</v>
      </c>
      <c r="J14" s="48" t="s">
        <v>493</v>
      </c>
      <c r="K14" s="48" t="s">
        <v>477</v>
      </c>
      <c r="L14" s="12" t="s">
        <v>506</v>
      </c>
      <c r="M14" s="12" t="s">
        <v>507</v>
      </c>
      <c r="N14" s="12" t="s">
        <v>508</v>
      </c>
      <c r="O14" s="172"/>
      <c r="P14" s="12" t="s">
        <v>509</v>
      </c>
      <c r="Q14" s="52" t="s">
        <v>53</v>
      </c>
      <c r="R14" s="9">
        <v>0</v>
      </c>
      <c r="S14" s="8" t="s">
        <v>282</v>
      </c>
      <c r="T14" s="163" t="s">
        <v>695</v>
      </c>
      <c r="U14" s="76">
        <v>1</v>
      </c>
      <c r="V14" s="138" t="s">
        <v>723</v>
      </c>
    </row>
    <row r="15" spans="1:22" ht="255" x14ac:dyDescent="0.2">
      <c r="A15" s="238" t="s">
        <v>510</v>
      </c>
      <c r="B15" s="53" t="s">
        <v>511</v>
      </c>
      <c r="C15" s="48">
        <v>5</v>
      </c>
      <c r="D15" s="234" t="s">
        <v>512</v>
      </c>
      <c r="E15" s="227"/>
      <c r="F15" s="48" t="s">
        <v>473</v>
      </c>
      <c r="G15" s="12" t="s">
        <v>513</v>
      </c>
      <c r="H15" s="48" t="s">
        <v>475</v>
      </c>
      <c r="I15" s="48" t="s">
        <v>492</v>
      </c>
      <c r="J15" s="48" t="s">
        <v>476</v>
      </c>
      <c r="K15" s="48" t="s">
        <v>477</v>
      </c>
      <c r="L15" s="12" t="s">
        <v>514</v>
      </c>
      <c r="M15" s="12" t="s">
        <v>515</v>
      </c>
      <c r="N15" s="12" t="s">
        <v>516</v>
      </c>
      <c r="O15" s="12" t="s">
        <v>481</v>
      </c>
      <c r="P15" s="12" t="s">
        <v>517</v>
      </c>
      <c r="Q15" s="50" t="s">
        <v>53</v>
      </c>
      <c r="R15" s="23">
        <v>0</v>
      </c>
      <c r="S15" s="51" t="s">
        <v>483</v>
      </c>
      <c r="T15" s="162"/>
      <c r="U15" s="164">
        <v>0.66</v>
      </c>
      <c r="V15" s="165" t="s">
        <v>724</v>
      </c>
    </row>
    <row r="16" spans="1:22" ht="210" x14ac:dyDescent="0.2">
      <c r="A16" s="172"/>
      <c r="B16" s="53" t="s">
        <v>518</v>
      </c>
      <c r="C16" s="48">
        <v>6</v>
      </c>
      <c r="D16" s="234" t="s">
        <v>519</v>
      </c>
      <c r="E16" s="227"/>
      <c r="F16" s="48" t="s">
        <v>473</v>
      </c>
      <c r="G16" s="12" t="s">
        <v>520</v>
      </c>
      <c r="H16" s="48" t="s">
        <v>475</v>
      </c>
      <c r="I16" s="48" t="s">
        <v>492</v>
      </c>
      <c r="J16" s="48" t="s">
        <v>476</v>
      </c>
      <c r="K16" s="48" t="s">
        <v>477</v>
      </c>
      <c r="L16" s="12" t="s">
        <v>521</v>
      </c>
      <c r="M16" s="12" t="s">
        <v>522</v>
      </c>
      <c r="N16" s="12" t="s">
        <v>523</v>
      </c>
      <c r="O16" s="12" t="s">
        <v>481</v>
      </c>
      <c r="P16" s="12" t="s">
        <v>524</v>
      </c>
      <c r="Q16" s="50" t="s">
        <v>53</v>
      </c>
      <c r="R16" s="23">
        <v>0</v>
      </c>
      <c r="S16" s="51" t="s">
        <v>483</v>
      </c>
      <c r="T16" s="163" t="s">
        <v>525</v>
      </c>
      <c r="U16" s="76">
        <v>0.33</v>
      </c>
      <c r="V16" s="138" t="s">
        <v>526</v>
      </c>
    </row>
    <row r="17" spans="1:22" ht="120" customHeight="1" x14ac:dyDescent="0.2">
      <c r="A17" s="238" t="s">
        <v>527</v>
      </c>
      <c r="B17" s="237" t="s">
        <v>528</v>
      </c>
      <c r="C17" s="228">
        <v>7</v>
      </c>
      <c r="D17" s="229" t="s">
        <v>529</v>
      </c>
      <c r="E17" s="230"/>
      <c r="F17" s="228" t="s">
        <v>473</v>
      </c>
      <c r="G17" s="209" t="s">
        <v>530</v>
      </c>
      <c r="H17" s="228" t="s">
        <v>531</v>
      </c>
      <c r="I17" s="228" t="s">
        <v>476</v>
      </c>
      <c r="J17" s="228" t="s">
        <v>476</v>
      </c>
      <c r="K17" s="228" t="s">
        <v>532</v>
      </c>
      <c r="L17" s="12" t="s">
        <v>533</v>
      </c>
      <c r="M17" s="12" t="s">
        <v>534</v>
      </c>
      <c r="N17" s="209" t="s">
        <v>535</v>
      </c>
      <c r="O17" s="12" t="s">
        <v>536</v>
      </c>
      <c r="P17" s="209" t="s">
        <v>537</v>
      </c>
      <c r="Q17" s="244" t="s">
        <v>538</v>
      </c>
      <c r="R17" s="190">
        <v>0.33</v>
      </c>
      <c r="S17" s="171" t="s">
        <v>539</v>
      </c>
      <c r="T17" s="240" t="s">
        <v>540</v>
      </c>
      <c r="U17" s="202">
        <v>0.66</v>
      </c>
      <c r="V17" s="206" t="s">
        <v>541</v>
      </c>
    </row>
    <row r="18" spans="1:22" ht="135.75" customHeight="1" x14ac:dyDescent="0.2">
      <c r="A18" s="210"/>
      <c r="B18" s="210"/>
      <c r="C18" s="172"/>
      <c r="D18" s="192"/>
      <c r="E18" s="180"/>
      <c r="F18" s="172"/>
      <c r="G18" s="172"/>
      <c r="H18" s="172"/>
      <c r="I18" s="172"/>
      <c r="J18" s="172"/>
      <c r="K18" s="172"/>
      <c r="L18" s="12" t="s">
        <v>542</v>
      </c>
      <c r="M18" s="12" t="s">
        <v>543</v>
      </c>
      <c r="N18" s="172"/>
      <c r="O18" s="12" t="s">
        <v>544</v>
      </c>
      <c r="P18" s="172"/>
      <c r="Q18" s="172"/>
      <c r="R18" s="172"/>
      <c r="S18" s="172"/>
      <c r="T18" s="203"/>
      <c r="U18" s="203"/>
      <c r="V18" s="203"/>
    </row>
    <row r="19" spans="1:22" ht="98.25" customHeight="1" x14ac:dyDescent="0.2">
      <c r="A19" s="210"/>
      <c r="B19" s="210"/>
      <c r="C19" s="48">
        <v>8</v>
      </c>
      <c r="D19" s="234" t="s">
        <v>545</v>
      </c>
      <c r="E19" s="227"/>
      <c r="F19" s="228" t="s">
        <v>473</v>
      </c>
      <c r="G19" s="12" t="s">
        <v>546</v>
      </c>
      <c r="H19" s="228" t="s">
        <v>475</v>
      </c>
      <c r="I19" s="228" t="s">
        <v>476</v>
      </c>
      <c r="J19" s="228" t="s">
        <v>476</v>
      </c>
      <c r="K19" s="228" t="s">
        <v>532</v>
      </c>
      <c r="L19" s="209" t="s">
        <v>547</v>
      </c>
      <c r="M19" s="209" t="s">
        <v>548</v>
      </c>
      <c r="N19" s="209" t="s">
        <v>549</v>
      </c>
      <c r="O19" s="12" t="s">
        <v>536</v>
      </c>
      <c r="P19" s="209" t="s">
        <v>550</v>
      </c>
      <c r="Q19" s="244" t="s">
        <v>551</v>
      </c>
      <c r="R19" s="190">
        <v>0.33</v>
      </c>
      <c r="S19" s="171" t="s">
        <v>539</v>
      </c>
      <c r="T19" s="240" t="s">
        <v>552</v>
      </c>
      <c r="U19" s="202">
        <v>0.66</v>
      </c>
      <c r="V19" s="206" t="s">
        <v>541</v>
      </c>
    </row>
    <row r="20" spans="1:22" ht="114" customHeight="1" x14ac:dyDescent="0.2">
      <c r="A20" s="210"/>
      <c r="B20" s="210"/>
      <c r="C20" s="48">
        <v>9</v>
      </c>
      <c r="D20" s="234" t="s">
        <v>553</v>
      </c>
      <c r="E20" s="227"/>
      <c r="F20" s="210"/>
      <c r="G20" s="12" t="s">
        <v>554</v>
      </c>
      <c r="H20" s="210"/>
      <c r="I20" s="210"/>
      <c r="J20" s="210"/>
      <c r="K20" s="210"/>
      <c r="L20" s="210"/>
      <c r="M20" s="210"/>
      <c r="N20" s="210"/>
      <c r="O20" s="12" t="s">
        <v>555</v>
      </c>
      <c r="P20" s="210"/>
      <c r="Q20" s="210"/>
      <c r="R20" s="210"/>
      <c r="S20" s="210"/>
      <c r="T20" s="243"/>
      <c r="U20" s="243"/>
      <c r="V20" s="243"/>
    </row>
    <row r="21" spans="1:22" ht="120" customHeight="1" x14ac:dyDescent="0.2">
      <c r="A21" s="210"/>
      <c r="B21" s="210"/>
      <c r="C21" s="48">
        <v>10</v>
      </c>
      <c r="D21" s="234" t="s">
        <v>556</v>
      </c>
      <c r="E21" s="227"/>
      <c r="F21" s="172"/>
      <c r="G21" s="12" t="s">
        <v>557</v>
      </c>
      <c r="H21" s="172"/>
      <c r="I21" s="172"/>
      <c r="J21" s="172"/>
      <c r="K21" s="172"/>
      <c r="L21" s="172"/>
      <c r="M21" s="172"/>
      <c r="N21" s="172"/>
      <c r="O21" s="12" t="s">
        <v>558</v>
      </c>
      <c r="P21" s="172"/>
      <c r="Q21" s="172"/>
      <c r="R21" s="172"/>
      <c r="S21" s="172"/>
      <c r="T21" s="203"/>
      <c r="U21" s="203"/>
      <c r="V21" s="203"/>
    </row>
    <row r="22" spans="1:22" ht="36" customHeight="1" x14ac:dyDescent="0.2">
      <c r="A22" s="210"/>
      <c r="B22" s="210"/>
      <c r="C22" s="228">
        <v>11</v>
      </c>
      <c r="D22" s="229" t="s">
        <v>559</v>
      </c>
      <c r="E22" s="230"/>
      <c r="F22" s="228" t="s">
        <v>473</v>
      </c>
      <c r="G22" s="209" t="s">
        <v>560</v>
      </c>
      <c r="H22" s="228" t="s">
        <v>561</v>
      </c>
      <c r="I22" s="228" t="s">
        <v>476</v>
      </c>
      <c r="J22" s="228" t="s">
        <v>476</v>
      </c>
      <c r="K22" s="228" t="s">
        <v>532</v>
      </c>
      <c r="L22" s="209" t="s">
        <v>562</v>
      </c>
      <c r="M22" s="209" t="s">
        <v>563</v>
      </c>
      <c r="N22" s="209" t="s">
        <v>549</v>
      </c>
      <c r="O22" s="209" t="s">
        <v>564</v>
      </c>
      <c r="P22" s="171" t="s">
        <v>565</v>
      </c>
      <c r="Q22" s="233" t="s">
        <v>53</v>
      </c>
      <c r="R22" s="231">
        <v>0</v>
      </c>
      <c r="S22" s="171" t="s">
        <v>282</v>
      </c>
      <c r="T22" s="240" t="s">
        <v>566</v>
      </c>
      <c r="U22" s="202">
        <v>0.33</v>
      </c>
      <c r="V22" s="206" t="s">
        <v>541</v>
      </c>
    </row>
    <row r="23" spans="1:22" ht="40.5" customHeight="1" x14ac:dyDescent="0.2">
      <c r="A23" s="210"/>
      <c r="B23" s="210"/>
      <c r="C23" s="210"/>
      <c r="D23" s="198"/>
      <c r="E23" s="187"/>
      <c r="F23" s="210"/>
      <c r="G23" s="172"/>
      <c r="H23" s="210"/>
      <c r="I23" s="210"/>
      <c r="J23" s="210"/>
      <c r="K23" s="210"/>
      <c r="L23" s="210"/>
      <c r="M23" s="210"/>
      <c r="N23" s="210"/>
      <c r="O23" s="172"/>
      <c r="P23" s="210"/>
      <c r="Q23" s="210"/>
      <c r="R23" s="210"/>
      <c r="S23" s="210"/>
      <c r="T23" s="243"/>
      <c r="U23" s="243"/>
      <c r="V23" s="243"/>
    </row>
    <row r="24" spans="1:22" ht="40.5" customHeight="1" x14ac:dyDescent="0.2">
      <c r="A24" s="210"/>
      <c r="B24" s="210"/>
      <c r="C24" s="210"/>
      <c r="D24" s="198"/>
      <c r="E24" s="187"/>
      <c r="F24" s="210"/>
      <c r="G24" s="209" t="s">
        <v>567</v>
      </c>
      <c r="H24" s="210"/>
      <c r="I24" s="210"/>
      <c r="J24" s="210"/>
      <c r="K24" s="210"/>
      <c r="L24" s="210"/>
      <c r="M24" s="210"/>
      <c r="N24" s="210"/>
      <c r="O24" s="12" t="s">
        <v>555</v>
      </c>
      <c r="P24" s="210"/>
      <c r="Q24" s="210"/>
      <c r="R24" s="210"/>
      <c r="S24" s="210"/>
      <c r="T24" s="243"/>
      <c r="U24" s="243"/>
      <c r="V24" s="243"/>
    </row>
    <row r="25" spans="1:22" ht="49.5" customHeight="1" x14ac:dyDescent="0.2">
      <c r="A25" s="210"/>
      <c r="B25" s="210"/>
      <c r="C25" s="172"/>
      <c r="D25" s="192"/>
      <c r="E25" s="180"/>
      <c r="F25" s="172"/>
      <c r="G25" s="172"/>
      <c r="H25" s="172"/>
      <c r="I25" s="172"/>
      <c r="J25" s="172"/>
      <c r="K25" s="172"/>
      <c r="L25" s="172"/>
      <c r="M25" s="172"/>
      <c r="N25" s="172"/>
      <c r="O25" s="12" t="s">
        <v>558</v>
      </c>
      <c r="P25" s="172"/>
      <c r="Q25" s="172"/>
      <c r="R25" s="172"/>
      <c r="S25" s="172"/>
      <c r="T25" s="203"/>
      <c r="U25" s="203"/>
      <c r="V25" s="203"/>
    </row>
    <row r="26" spans="1:22" ht="99.75" customHeight="1" x14ac:dyDescent="0.2">
      <c r="A26" s="210"/>
      <c r="B26" s="210"/>
      <c r="C26" s="228">
        <v>12</v>
      </c>
      <c r="D26" s="229" t="s">
        <v>568</v>
      </c>
      <c r="E26" s="230"/>
      <c r="F26" s="228" t="s">
        <v>473</v>
      </c>
      <c r="G26" s="12" t="s">
        <v>560</v>
      </c>
      <c r="H26" s="228" t="s">
        <v>561</v>
      </c>
      <c r="I26" s="228" t="s">
        <v>476</v>
      </c>
      <c r="J26" s="228" t="s">
        <v>476</v>
      </c>
      <c r="K26" s="228" t="s">
        <v>532</v>
      </c>
      <c r="L26" s="209" t="s">
        <v>569</v>
      </c>
      <c r="M26" s="209" t="s">
        <v>570</v>
      </c>
      <c r="N26" s="209" t="s">
        <v>571</v>
      </c>
      <c r="O26" s="12" t="s">
        <v>536</v>
      </c>
      <c r="P26" s="209" t="s">
        <v>572</v>
      </c>
      <c r="Q26" s="233" t="s">
        <v>53</v>
      </c>
      <c r="R26" s="231">
        <v>0</v>
      </c>
      <c r="S26" s="171" t="s">
        <v>282</v>
      </c>
      <c r="T26" s="240" t="s">
        <v>573</v>
      </c>
      <c r="U26" s="202">
        <v>0.33</v>
      </c>
      <c r="V26" s="206" t="s">
        <v>541</v>
      </c>
    </row>
    <row r="27" spans="1:22" ht="116.25" customHeight="1" x14ac:dyDescent="0.2">
      <c r="A27" s="210"/>
      <c r="B27" s="210"/>
      <c r="C27" s="172"/>
      <c r="D27" s="192"/>
      <c r="E27" s="180"/>
      <c r="F27" s="172"/>
      <c r="G27" s="12" t="s">
        <v>567</v>
      </c>
      <c r="H27" s="172"/>
      <c r="I27" s="172"/>
      <c r="J27" s="172"/>
      <c r="K27" s="172"/>
      <c r="L27" s="172"/>
      <c r="M27" s="172"/>
      <c r="N27" s="210"/>
      <c r="O27" s="12" t="s">
        <v>555</v>
      </c>
      <c r="P27" s="172"/>
      <c r="Q27" s="172"/>
      <c r="R27" s="172"/>
      <c r="S27" s="172"/>
      <c r="T27" s="203"/>
      <c r="U27" s="203"/>
      <c r="V27" s="203"/>
    </row>
    <row r="28" spans="1:22" ht="93.75" customHeight="1" x14ac:dyDescent="0.2">
      <c r="A28" s="210"/>
      <c r="B28" s="210"/>
      <c r="C28" s="228">
        <v>13</v>
      </c>
      <c r="D28" s="229" t="s">
        <v>574</v>
      </c>
      <c r="E28" s="230"/>
      <c r="F28" s="228" t="s">
        <v>473</v>
      </c>
      <c r="G28" s="12" t="s">
        <v>575</v>
      </c>
      <c r="H28" s="228" t="s">
        <v>561</v>
      </c>
      <c r="I28" s="228" t="s">
        <v>476</v>
      </c>
      <c r="J28" s="228" t="s">
        <v>476</v>
      </c>
      <c r="K28" s="228" t="s">
        <v>532</v>
      </c>
      <c r="L28" s="209" t="s">
        <v>576</v>
      </c>
      <c r="M28" s="209" t="s">
        <v>577</v>
      </c>
      <c r="N28" s="210"/>
      <c r="O28" s="209" t="s">
        <v>578</v>
      </c>
      <c r="P28" s="209" t="s">
        <v>579</v>
      </c>
      <c r="Q28" s="233" t="s">
        <v>53</v>
      </c>
      <c r="R28" s="231">
        <v>0</v>
      </c>
      <c r="S28" s="171" t="s">
        <v>483</v>
      </c>
      <c r="T28" s="240" t="s">
        <v>580</v>
      </c>
      <c r="U28" s="202">
        <v>0.33</v>
      </c>
      <c r="V28" s="206" t="s">
        <v>541</v>
      </c>
    </row>
    <row r="29" spans="1:22" ht="124.5" customHeight="1" x14ac:dyDescent="0.2">
      <c r="A29" s="210"/>
      <c r="B29" s="210"/>
      <c r="C29" s="172"/>
      <c r="D29" s="192"/>
      <c r="E29" s="180"/>
      <c r="F29" s="172"/>
      <c r="G29" s="12" t="s">
        <v>581</v>
      </c>
      <c r="H29" s="172"/>
      <c r="I29" s="172"/>
      <c r="J29" s="172"/>
      <c r="K29" s="172"/>
      <c r="L29" s="172"/>
      <c r="M29" s="210"/>
      <c r="N29" s="210"/>
      <c r="O29" s="172"/>
      <c r="P29" s="210"/>
      <c r="Q29" s="210"/>
      <c r="R29" s="210"/>
      <c r="S29" s="210"/>
      <c r="T29" s="243"/>
      <c r="U29" s="243"/>
      <c r="V29" s="243"/>
    </row>
    <row r="30" spans="1:22" ht="115.5" customHeight="1" x14ac:dyDescent="0.2">
      <c r="A30" s="210"/>
      <c r="B30" s="210"/>
      <c r="C30" s="228">
        <v>14</v>
      </c>
      <c r="D30" s="229" t="s">
        <v>582</v>
      </c>
      <c r="E30" s="230"/>
      <c r="F30" s="228" t="s">
        <v>473</v>
      </c>
      <c r="G30" s="12" t="s">
        <v>583</v>
      </c>
      <c r="H30" s="228" t="s">
        <v>561</v>
      </c>
      <c r="I30" s="228" t="s">
        <v>476</v>
      </c>
      <c r="J30" s="228" t="s">
        <v>476</v>
      </c>
      <c r="K30" s="228" t="s">
        <v>532</v>
      </c>
      <c r="L30" s="209" t="s">
        <v>584</v>
      </c>
      <c r="M30" s="210"/>
      <c r="N30" s="210"/>
      <c r="O30" s="209" t="s">
        <v>558</v>
      </c>
      <c r="P30" s="210"/>
      <c r="Q30" s="210"/>
      <c r="R30" s="210"/>
      <c r="S30" s="210"/>
      <c r="T30" s="243"/>
      <c r="U30" s="243"/>
      <c r="V30" s="243"/>
    </row>
    <row r="31" spans="1:22" ht="153" customHeight="1" x14ac:dyDescent="0.2">
      <c r="A31" s="210"/>
      <c r="B31" s="210"/>
      <c r="C31" s="172"/>
      <c r="D31" s="192"/>
      <c r="E31" s="180"/>
      <c r="F31" s="172"/>
      <c r="G31" s="12" t="s">
        <v>585</v>
      </c>
      <c r="H31" s="172"/>
      <c r="I31" s="172"/>
      <c r="J31" s="172"/>
      <c r="K31" s="172"/>
      <c r="L31" s="172"/>
      <c r="M31" s="172"/>
      <c r="N31" s="172"/>
      <c r="O31" s="172"/>
      <c r="P31" s="172"/>
      <c r="Q31" s="172"/>
      <c r="R31" s="172"/>
      <c r="S31" s="172"/>
      <c r="T31" s="203"/>
      <c r="U31" s="203"/>
      <c r="V31" s="203"/>
    </row>
    <row r="32" spans="1:22" ht="63.75" x14ac:dyDescent="0.2">
      <c r="A32" s="210"/>
      <c r="B32" s="210"/>
      <c r="C32" s="228">
        <v>15</v>
      </c>
      <c r="D32" s="229" t="s">
        <v>586</v>
      </c>
      <c r="E32" s="230"/>
      <c r="F32" s="228" t="s">
        <v>473</v>
      </c>
      <c r="G32" s="12" t="s">
        <v>587</v>
      </c>
      <c r="H32" s="228" t="s">
        <v>561</v>
      </c>
      <c r="I32" s="228" t="s">
        <v>476</v>
      </c>
      <c r="J32" s="228" t="s">
        <v>476</v>
      </c>
      <c r="K32" s="228" t="s">
        <v>532</v>
      </c>
      <c r="L32" s="209" t="s">
        <v>588</v>
      </c>
      <c r="M32" s="209" t="s">
        <v>589</v>
      </c>
      <c r="N32" s="209" t="s">
        <v>590</v>
      </c>
      <c r="O32" s="12" t="s">
        <v>536</v>
      </c>
      <c r="P32" s="209" t="s">
        <v>591</v>
      </c>
      <c r="Q32" s="233" t="s">
        <v>53</v>
      </c>
      <c r="R32" s="231">
        <v>0</v>
      </c>
      <c r="S32" s="171" t="s">
        <v>282</v>
      </c>
      <c r="T32" s="240" t="s">
        <v>592</v>
      </c>
      <c r="U32" s="202">
        <v>0.33</v>
      </c>
      <c r="V32" s="206" t="s">
        <v>541</v>
      </c>
    </row>
    <row r="33" spans="1:22" ht="25.5" x14ac:dyDescent="0.2">
      <c r="A33" s="210"/>
      <c r="B33" s="210"/>
      <c r="C33" s="172"/>
      <c r="D33" s="192"/>
      <c r="E33" s="180"/>
      <c r="F33" s="172"/>
      <c r="G33" s="12" t="s">
        <v>593</v>
      </c>
      <c r="H33" s="210"/>
      <c r="I33" s="210"/>
      <c r="J33" s="210"/>
      <c r="K33" s="210"/>
      <c r="L33" s="210"/>
      <c r="M33" s="172"/>
      <c r="N33" s="210"/>
      <c r="O33" s="12" t="s">
        <v>555</v>
      </c>
      <c r="P33" s="210"/>
      <c r="Q33" s="210"/>
      <c r="R33" s="210"/>
      <c r="S33" s="210"/>
      <c r="T33" s="243"/>
      <c r="U33" s="243"/>
      <c r="V33" s="243"/>
    </row>
    <row r="34" spans="1:22" ht="102" x14ac:dyDescent="0.2">
      <c r="A34" s="210"/>
      <c r="B34" s="210"/>
      <c r="C34" s="228">
        <v>16</v>
      </c>
      <c r="D34" s="229" t="s">
        <v>594</v>
      </c>
      <c r="E34" s="230"/>
      <c r="F34" s="228" t="s">
        <v>473</v>
      </c>
      <c r="G34" s="12" t="s">
        <v>595</v>
      </c>
      <c r="H34" s="210"/>
      <c r="I34" s="210"/>
      <c r="J34" s="210"/>
      <c r="K34" s="210"/>
      <c r="L34" s="210"/>
      <c r="M34" s="209" t="s">
        <v>596</v>
      </c>
      <c r="N34" s="210"/>
      <c r="O34" s="209" t="s">
        <v>558</v>
      </c>
      <c r="P34" s="210"/>
      <c r="Q34" s="210"/>
      <c r="R34" s="210"/>
      <c r="S34" s="210"/>
      <c r="T34" s="243"/>
      <c r="U34" s="243"/>
      <c r="V34" s="243"/>
    </row>
    <row r="35" spans="1:22" ht="25.5" x14ac:dyDescent="0.2">
      <c r="A35" s="210"/>
      <c r="B35" s="210"/>
      <c r="C35" s="172"/>
      <c r="D35" s="192"/>
      <c r="E35" s="180"/>
      <c r="F35" s="172"/>
      <c r="G35" s="12" t="s">
        <v>593</v>
      </c>
      <c r="H35" s="172"/>
      <c r="I35" s="172"/>
      <c r="J35" s="172"/>
      <c r="K35" s="172"/>
      <c r="L35" s="172"/>
      <c r="M35" s="172"/>
      <c r="N35" s="172"/>
      <c r="O35" s="172"/>
      <c r="P35" s="172"/>
      <c r="Q35" s="172"/>
      <c r="R35" s="172"/>
      <c r="S35" s="172"/>
      <c r="T35" s="203"/>
      <c r="U35" s="203"/>
      <c r="V35" s="203"/>
    </row>
    <row r="36" spans="1:22" ht="114.75" x14ac:dyDescent="0.2">
      <c r="A36" s="210"/>
      <c r="B36" s="210"/>
      <c r="C36" s="228">
        <v>17</v>
      </c>
      <c r="D36" s="229" t="s">
        <v>597</v>
      </c>
      <c r="E36" s="230"/>
      <c r="F36" s="228" t="s">
        <v>598</v>
      </c>
      <c r="G36" s="12" t="s">
        <v>599</v>
      </c>
      <c r="H36" s="228" t="s">
        <v>561</v>
      </c>
      <c r="I36" s="228" t="s">
        <v>476</v>
      </c>
      <c r="J36" s="228" t="s">
        <v>476</v>
      </c>
      <c r="K36" s="228" t="s">
        <v>477</v>
      </c>
      <c r="L36" s="209" t="s">
        <v>600</v>
      </c>
      <c r="M36" s="209" t="s">
        <v>601</v>
      </c>
      <c r="N36" s="209" t="s">
        <v>571</v>
      </c>
      <c r="O36" s="209" t="s">
        <v>194</v>
      </c>
      <c r="P36" s="209" t="s">
        <v>602</v>
      </c>
      <c r="Q36" s="241" t="s">
        <v>53</v>
      </c>
      <c r="R36" s="190">
        <v>0</v>
      </c>
      <c r="S36" s="242" t="s">
        <v>483</v>
      </c>
      <c r="T36" s="232" t="s">
        <v>53</v>
      </c>
      <c r="U36" s="202">
        <v>0</v>
      </c>
      <c r="V36" s="239" t="s">
        <v>722</v>
      </c>
    </row>
    <row r="37" spans="1:22" ht="25.5" x14ac:dyDescent="0.2">
      <c r="A37" s="210"/>
      <c r="B37" s="210"/>
      <c r="C37" s="172"/>
      <c r="D37" s="192"/>
      <c r="E37" s="180"/>
      <c r="F37" s="172"/>
      <c r="G37" s="12" t="s">
        <v>554</v>
      </c>
      <c r="H37" s="172"/>
      <c r="I37" s="172"/>
      <c r="J37" s="172"/>
      <c r="K37" s="172"/>
      <c r="L37" s="172"/>
      <c r="M37" s="172"/>
      <c r="N37" s="172"/>
      <c r="O37" s="172"/>
      <c r="P37" s="172"/>
      <c r="Q37" s="172"/>
      <c r="R37" s="172"/>
      <c r="S37" s="172"/>
      <c r="T37" s="203"/>
      <c r="U37" s="203"/>
      <c r="V37" s="203"/>
    </row>
    <row r="38" spans="1:22" ht="98.25" customHeight="1" x14ac:dyDescent="0.2">
      <c r="A38" s="210"/>
      <c r="B38" s="210"/>
      <c r="C38" s="228">
        <v>18</v>
      </c>
      <c r="D38" s="229" t="s">
        <v>603</v>
      </c>
      <c r="E38" s="230"/>
      <c r="F38" s="228" t="s">
        <v>473</v>
      </c>
      <c r="G38" s="12" t="s">
        <v>604</v>
      </c>
      <c r="H38" s="228" t="s">
        <v>561</v>
      </c>
      <c r="I38" s="228" t="s">
        <v>476</v>
      </c>
      <c r="J38" s="228" t="s">
        <v>476</v>
      </c>
      <c r="K38" s="228" t="s">
        <v>477</v>
      </c>
      <c r="L38" s="209" t="s">
        <v>605</v>
      </c>
      <c r="M38" s="209" t="s">
        <v>606</v>
      </c>
      <c r="N38" s="209" t="s">
        <v>571</v>
      </c>
      <c r="O38" s="209" t="s">
        <v>607</v>
      </c>
      <c r="P38" s="209" t="s">
        <v>608</v>
      </c>
      <c r="Q38" s="233" t="s">
        <v>53</v>
      </c>
      <c r="R38" s="231">
        <v>0</v>
      </c>
      <c r="S38" s="171" t="s">
        <v>282</v>
      </c>
      <c r="T38" s="240" t="s">
        <v>609</v>
      </c>
      <c r="U38" s="202">
        <v>0.33</v>
      </c>
      <c r="V38" s="206" t="s">
        <v>541</v>
      </c>
    </row>
    <row r="39" spans="1:22" ht="125.25" customHeight="1" x14ac:dyDescent="0.2">
      <c r="A39" s="210"/>
      <c r="B39" s="172"/>
      <c r="C39" s="172"/>
      <c r="D39" s="192"/>
      <c r="E39" s="180"/>
      <c r="F39" s="172"/>
      <c r="G39" s="12" t="s">
        <v>610</v>
      </c>
      <c r="H39" s="172"/>
      <c r="I39" s="172"/>
      <c r="J39" s="172"/>
      <c r="K39" s="172"/>
      <c r="L39" s="172"/>
      <c r="M39" s="172"/>
      <c r="N39" s="172"/>
      <c r="O39" s="172"/>
      <c r="P39" s="172"/>
      <c r="Q39" s="172"/>
      <c r="R39" s="172"/>
      <c r="S39" s="172"/>
      <c r="T39" s="203"/>
      <c r="U39" s="203"/>
      <c r="V39" s="203"/>
    </row>
    <row r="40" spans="1:22" ht="127.5" x14ac:dyDescent="0.2">
      <c r="A40" s="210"/>
      <c r="B40" s="237" t="s">
        <v>611</v>
      </c>
      <c r="C40" s="48">
        <v>19</v>
      </c>
      <c r="D40" s="234" t="s">
        <v>612</v>
      </c>
      <c r="E40" s="227"/>
      <c r="F40" s="48" t="s">
        <v>598</v>
      </c>
      <c r="G40" s="3" t="s">
        <v>613</v>
      </c>
      <c r="H40" s="48" t="s">
        <v>475</v>
      </c>
      <c r="I40" s="48" t="s">
        <v>476</v>
      </c>
      <c r="J40" s="48" t="s">
        <v>476</v>
      </c>
      <c r="K40" s="48" t="s">
        <v>477</v>
      </c>
      <c r="L40" s="12" t="s">
        <v>614</v>
      </c>
      <c r="M40" s="12" t="s">
        <v>615</v>
      </c>
      <c r="N40" s="12" t="s">
        <v>616</v>
      </c>
      <c r="O40" s="12" t="s">
        <v>617</v>
      </c>
      <c r="P40" s="12" t="s">
        <v>618</v>
      </c>
      <c r="Q40" s="52" t="s">
        <v>53</v>
      </c>
      <c r="R40" s="9">
        <v>0</v>
      </c>
      <c r="S40" s="8" t="s">
        <v>282</v>
      </c>
      <c r="T40" s="162" t="s">
        <v>53</v>
      </c>
      <c r="U40" s="76">
        <v>0</v>
      </c>
      <c r="V40" s="138" t="s">
        <v>282</v>
      </c>
    </row>
    <row r="41" spans="1:22" ht="140.25" x14ac:dyDescent="0.2">
      <c r="A41" s="210"/>
      <c r="B41" s="172"/>
      <c r="C41" s="48">
        <v>20</v>
      </c>
      <c r="D41" s="234" t="s">
        <v>619</v>
      </c>
      <c r="E41" s="227"/>
      <c r="F41" s="48" t="s">
        <v>473</v>
      </c>
      <c r="G41" s="54" t="s">
        <v>620</v>
      </c>
      <c r="H41" s="48" t="s">
        <v>475</v>
      </c>
      <c r="I41" s="48" t="s">
        <v>492</v>
      </c>
      <c r="J41" s="48" t="s">
        <v>476</v>
      </c>
      <c r="K41" s="48" t="s">
        <v>477</v>
      </c>
      <c r="L41" s="3" t="s">
        <v>621</v>
      </c>
      <c r="M41" s="3" t="s">
        <v>622</v>
      </c>
      <c r="N41" s="12" t="s">
        <v>616</v>
      </c>
      <c r="O41" s="3" t="s">
        <v>194</v>
      </c>
      <c r="P41" s="3" t="s">
        <v>623</v>
      </c>
      <c r="Q41" s="50" t="s">
        <v>53</v>
      </c>
      <c r="R41" s="23">
        <v>0</v>
      </c>
      <c r="S41" s="51" t="s">
        <v>483</v>
      </c>
      <c r="T41" s="162" t="s">
        <v>53</v>
      </c>
      <c r="U41" s="76">
        <v>0</v>
      </c>
      <c r="V41" s="165" t="s">
        <v>722</v>
      </c>
    </row>
    <row r="42" spans="1:22" ht="225" x14ac:dyDescent="0.2">
      <c r="A42" s="210"/>
      <c r="B42" s="237" t="s">
        <v>624</v>
      </c>
      <c r="C42" s="228">
        <v>21</v>
      </c>
      <c r="D42" s="229" t="s">
        <v>625</v>
      </c>
      <c r="E42" s="230"/>
      <c r="F42" s="228" t="s">
        <v>473</v>
      </c>
      <c r="G42" s="209" t="s">
        <v>626</v>
      </c>
      <c r="H42" s="228" t="s">
        <v>531</v>
      </c>
      <c r="I42" s="228" t="s">
        <v>492</v>
      </c>
      <c r="J42" s="228" t="s">
        <v>476</v>
      </c>
      <c r="K42" s="48" t="s">
        <v>477</v>
      </c>
      <c r="L42" s="54" t="s">
        <v>627</v>
      </c>
      <c r="M42" s="54" t="s">
        <v>628</v>
      </c>
      <c r="N42" s="3" t="s">
        <v>629</v>
      </c>
      <c r="O42" s="49" t="s">
        <v>65</v>
      </c>
      <c r="P42" s="8" t="s">
        <v>630</v>
      </c>
      <c r="Q42" s="55" t="s">
        <v>631</v>
      </c>
      <c r="R42" s="9">
        <v>0.5</v>
      </c>
      <c r="S42" s="8" t="s">
        <v>539</v>
      </c>
      <c r="T42" s="166"/>
      <c r="U42" s="76">
        <v>0.5</v>
      </c>
      <c r="V42" s="165" t="s">
        <v>282</v>
      </c>
    </row>
    <row r="43" spans="1:22" ht="180" x14ac:dyDescent="0.2">
      <c r="A43" s="210"/>
      <c r="B43" s="210"/>
      <c r="C43" s="172"/>
      <c r="D43" s="192"/>
      <c r="E43" s="180"/>
      <c r="F43" s="210"/>
      <c r="G43" s="172"/>
      <c r="H43" s="172"/>
      <c r="I43" s="172"/>
      <c r="J43" s="172"/>
      <c r="K43" s="48" t="s">
        <v>477</v>
      </c>
      <c r="L43" s="12" t="s">
        <v>632</v>
      </c>
      <c r="M43" s="12" t="s">
        <v>633</v>
      </c>
      <c r="N43" s="54" t="s">
        <v>629</v>
      </c>
      <c r="O43" s="12" t="s">
        <v>65</v>
      </c>
      <c r="P43" s="19" t="s">
        <v>634</v>
      </c>
      <c r="Q43" s="55" t="s">
        <v>635</v>
      </c>
      <c r="R43" s="9">
        <v>0.5</v>
      </c>
      <c r="S43" s="8" t="s">
        <v>539</v>
      </c>
      <c r="T43" s="166"/>
      <c r="U43" s="76">
        <v>0.5</v>
      </c>
      <c r="V43" s="165" t="s">
        <v>282</v>
      </c>
    </row>
    <row r="44" spans="1:22" ht="89.25" x14ac:dyDescent="0.2">
      <c r="A44" s="210"/>
      <c r="B44" s="210"/>
      <c r="C44" s="48">
        <v>22</v>
      </c>
      <c r="D44" s="234" t="s">
        <v>636</v>
      </c>
      <c r="E44" s="227"/>
      <c r="F44" s="210"/>
      <c r="G44" s="12" t="s">
        <v>583</v>
      </c>
      <c r="H44" s="228" t="s">
        <v>531</v>
      </c>
      <c r="I44" s="228" t="s">
        <v>492</v>
      </c>
      <c r="J44" s="228" t="s">
        <v>476</v>
      </c>
      <c r="K44" s="48" t="s">
        <v>477</v>
      </c>
      <c r="L44" s="12" t="s">
        <v>637</v>
      </c>
      <c r="M44" s="12" t="s">
        <v>638</v>
      </c>
      <c r="N44" s="12" t="s">
        <v>639</v>
      </c>
      <c r="O44" s="12" t="s">
        <v>640</v>
      </c>
      <c r="P44" s="19" t="s">
        <v>641</v>
      </c>
      <c r="Q44" s="50" t="s">
        <v>53</v>
      </c>
      <c r="R44" s="23">
        <v>0</v>
      </c>
      <c r="S44" s="51" t="s">
        <v>483</v>
      </c>
      <c r="T44" s="162" t="s">
        <v>53</v>
      </c>
      <c r="U44" s="76">
        <v>0</v>
      </c>
      <c r="V44" s="165" t="s">
        <v>722</v>
      </c>
    </row>
    <row r="45" spans="1:22" ht="76.5" x14ac:dyDescent="0.2">
      <c r="A45" s="210"/>
      <c r="B45" s="172"/>
      <c r="C45" s="48">
        <v>23</v>
      </c>
      <c r="D45" s="234" t="s">
        <v>642</v>
      </c>
      <c r="E45" s="227"/>
      <c r="F45" s="172"/>
      <c r="G45" s="3" t="s">
        <v>643</v>
      </c>
      <c r="H45" s="172"/>
      <c r="I45" s="172"/>
      <c r="J45" s="172"/>
      <c r="K45" s="48" t="s">
        <v>477</v>
      </c>
      <c r="L45" s="12" t="s">
        <v>644</v>
      </c>
      <c r="M45" s="12" t="s">
        <v>645</v>
      </c>
      <c r="N45" s="12" t="s">
        <v>639</v>
      </c>
      <c r="O45" s="12" t="s">
        <v>646</v>
      </c>
      <c r="P45" s="19" t="s">
        <v>641</v>
      </c>
      <c r="Q45" s="52" t="s">
        <v>53</v>
      </c>
      <c r="R45" s="9">
        <v>0</v>
      </c>
      <c r="S45" s="8" t="s">
        <v>282</v>
      </c>
      <c r="T45" s="162" t="s">
        <v>53</v>
      </c>
      <c r="U45" s="76">
        <v>0</v>
      </c>
      <c r="V45" s="165" t="s">
        <v>722</v>
      </c>
    </row>
    <row r="46" spans="1:22" ht="360" x14ac:dyDescent="0.2">
      <c r="A46" s="210"/>
      <c r="B46" s="53" t="s">
        <v>250</v>
      </c>
      <c r="C46" s="48">
        <v>24</v>
      </c>
      <c r="D46" s="234" t="s">
        <v>647</v>
      </c>
      <c r="E46" s="227"/>
      <c r="F46" s="48" t="s">
        <v>473</v>
      </c>
      <c r="G46" s="54" t="s">
        <v>648</v>
      </c>
      <c r="H46" s="48" t="s">
        <v>561</v>
      </c>
      <c r="I46" s="48" t="s">
        <v>492</v>
      </c>
      <c r="J46" s="48" t="s">
        <v>476</v>
      </c>
      <c r="K46" s="48" t="s">
        <v>477</v>
      </c>
      <c r="L46" s="12" t="s">
        <v>649</v>
      </c>
      <c r="M46" s="12" t="s">
        <v>650</v>
      </c>
      <c r="N46" s="12" t="s">
        <v>651</v>
      </c>
      <c r="O46" s="12" t="s">
        <v>652</v>
      </c>
      <c r="P46" s="12" t="s">
        <v>653</v>
      </c>
      <c r="Q46" s="56" t="s">
        <v>654</v>
      </c>
      <c r="R46" s="9">
        <v>1</v>
      </c>
      <c r="S46" s="8" t="s">
        <v>655</v>
      </c>
      <c r="T46" s="167" t="s">
        <v>699</v>
      </c>
      <c r="U46" s="76">
        <v>1</v>
      </c>
      <c r="V46" s="138" t="s">
        <v>655</v>
      </c>
    </row>
    <row r="47" spans="1:22" ht="33" customHeight="1" x14ac:dyDescent="0.2">
      <c r="A47" s="210"/>
      <c r="B47" s="237" t="s">
        <v>656</v>
      </c>
      <c r="C47" s="228">
        <v>25</v>
      </c>
      <c r="D47" s="229" t="s">
        <v>657</v>
      </c>
      <c r="E47" s="230"/>
      <c r="F47" s="228" t="s">
        <v>473</v>
      </c>
      <c r="G47" s="209" t="s">
        <v>658</v>
      </c>
      <c r="H47" s="228" t="s">
        <v>561</v>
      </c>
      <c r="I47" s="228" t="s">
        <v>476</v>
      </c>
      <c r="J47" s="228" t="s">
        <v>476</v>
      </c>
      <c r="K47" s="228" t="s">
        <v>477</v>
      </c>
      <c r="L47" s="209" t="s">
        <v>659</v>
      </c>
      <c r="M47" s="209" t="s">
        <v>660</v>
      </c>
      <c r="N47" s="209" t="s">
        <v>661</v>
      </c>
      <c r="O47" s="209" t="s">
        <v>662</v>
      </c>
      <c r="P47" s="209" t="s">
        <v>663</v>
      </c>
      <c r="Q47" s="233" t="s">
        <v>53</v>
      </c>
      <c r="R47" s="231">
        <v>0</v>
      </c>
      <c r="S47" s="171" t="s">
        <v>282</v>
      </c>
      <c r="T47" s="232" t="s">
        <v>53</v>
      </c>
      <c r="U47" s="202">
        <v>0</v>
      </c>
      <c r="V47" s="206" t="s">
        <v>282</v>
      </c>
    </row>
    <row r="48" spans="1:22" ht="30" customHeight="1" x14ac:dyDescent="0.2">
      <c r="A48" s="172"/>
      <c r="B48" s="172"/>
      <c r="C48" s="172"/>
      <c r="D48" s="192"/>
      <c r="E48" s="180"/>
      <c r="F48" s="172"/>
      <c r="G48" s="172"/>
      <c r="H48" s="172"/>
      <c r="I48" s="172"/>
      <c r="J48" s="172"/>
      <c r="K48" s="172"/>
      <c r="L48" s="172"/>
      <c r="M48" s="172"/>
      <c r="N48" s="172"/>
      <c r="O48" s="172"/>
      <c r="P48" s="172"/>
      <c r="Q48" s="172"/>
      <c r="R48" s="172"/>
      <c r="S48" s="172"/>
      <c r="T48" s="203"/>
      <c r="U48" s="203"/>
      <c r="V48" s="203"/>
    </row>
    <row r="49" spans="1:22" ht="114.75" x14ac:dyDescent="0.2">
      <c r="A49" s="57" t="s">
        <v>664</v>
      </c>
      <c r="B49" s="53" t="s">
        <v>665</v>
      </c>
      <c r="C49" s="48">
        <v>26</v>
      </c>
      <c r="D49" s="234" t="s">
        <v>666</v>
      </c>
      <c r="E49" s="227"/>
      <c r="F49" s="48" t="s">
        <v>473</v>
      </c>
      <c r="G49" s="12" t="s">
        <v>667</v>
      </c>
      <c r="H49" s="48" t="s">
        <v>668</v>
      </c>
      <c r="I49" s="48" t="s">
        <v>505</v>
      </c>
      <c r="J49" s="48" t="s">
        <v>505</v>
      </c>
      <c r="K49" s="48" t="s">
        <v>532</v>
      </c>
      <c r="L49" s="12" t="s">
        <v>669</v>
      </c>
      <c r="M49" s="12" t="s">
        <v>670</v>
      </c>
      <c r="N49" s="12" t="s">
        <v>671</v>
      </c>
      <c r="O49" s="12" t="s">
        <v>65</v>
      </c>
      <c r="P49" s="12" t="s">
        <v>672</v>
      </c>
      <c r="Q49" s="56" t="s">
        <v>673</v>
      </c>
      <c r="R49" s="9">
        <v>0.33</v>
      </c>
      <c r="S49" s="8" t="s">
        <v>674</v>
      </c>
      <c r="T49" s="167" t="s">
        <v>726</v>
      </c>
      <c r="U49" s="76">
        <v>0.66</v>
      </c>
      <c r="V49" s="165" t="s">
        <v>725</v>
      </c>
    </row>
    <row r="50" spans="1:22" ht="15.75" customHeight="1" x14ac:dyDescent="0.25">
      <c r="A50" s="58"/>
      <c r="B50" s="59"/>
      <c r="C50" s="60"/>
      <c r="D50" s="61"/>
      <c r="E50" s="61"/>
      <c r="F50" s="60"/>
      <c r="G50" s="61"/>
      <c r="H50" s="60"/>
      <c r="I50" s="60"/>
      <c r="J50" s="60"/>
      <c r="K50" s="60"/>
      <c r="L50" s="62"/>
      <c r="M50" s="61"/>
      <c r="N50" s="61"/>
      <c r="O50" s="61"/>
      <c r="P50" s="61"/>
      <c r="Q50" s="45"/>
      <c r="S50" s="29"/>
    </row>
    <row r="51" spans="1:22" ht="15.75" customHeight="1" x14ac:dyDescent="0.25">
      <c r="A51" s="63"/>
      <c r="B51" s="64"/>
      <c r="C51" s="65"/>
      <c r="D51" s="29"/>
      <c r="E51" s="29"/>
      <c r="F51" s="65"/>
      <c r="G51" s="66"/>
      <c r="H51" s="65"/>
      <c r="I51" s="65"/>
      <c r="J51" s="65"/>
      <c r="K51" s="65"/>
      <c r="L51" s="29"/>
      <c r="M51" s="66"/>
      <c r="N51" s="29"/>
      <c r="O51" s="67"/>
      <c r="P51" s="67"/>
      <c r="Q51" s="68"/>
      <c r="S51" s="29"/>
    </row>
    <row r="52" spans="1:22" ht="15.75" customHeight="1" x14ac:dyDescent="0.25">
      <c r="A52" s="63"/>
      <c r="B52" s="64"/>
      <c r="C52" s="65"/>
      <c r="D52" s="29"/>
      <c r="E52" s="29"/>
      <c r="F52" s="65"/>
      <c r="G52" s="29"/>
      <c r="H52" s="65"/>
      <c r="I52" s="65"/>
      <c r="J52" s="65"/>
      <c r="K52" s="65"/>
      <c r="L52" s="29"/>
      <c r="M52" s="66"/>
      <c r="N52" s="29"/>
      <c r="O52" s="67"/>
      <c r="P52" s="66"/>
      <c r="Q52" s="68"/>
      <c r="S52" s="29"/>
    </row>
    <row r="53" spans="1:22" ht="15.75" customHeight="1" x14ac:dyDescent="0.25">
      <c r="A53" s="63"/>
      <c r="B53" s="64"/>
      <c r="C53" s="65"/>
      <c r="D53" s="29"/>
      <c r="E53" s="29"/>
      <c r="F53" s="65"/>
      <c r="G53" s="29"/>
      <c r="H53" s="65"/>
      <c r="I53" s="65"/>
      <c r="J53" s="65"/>
      <c r="K53" s="65"/>
      <c r="L53" s="67"/>
      <c r="M53" s="66"/>
      <c r="N53" s="29"/>
      <c r="O53" s="67"/>
      <c r="P53" s="66"/>
      <c r="Q53" s="68"/>
      <c r="S53" s="29"/>
    </row>
    <row r="54" spans="1:22" ht="15.75" customHeight="1" x14ac:dyDescent="0.25">
      <c r="A54" s="63"/>
      <c r="B54" s="64"/>
      <c r="C54" s="65"/>
      <c r="D54" s="29"/>
      <c r="E54" s="29"/>
      <c r="F54" s="65"/>
      <c r="G54" s="29"/>
      <c r="H54" s="65"/>
      <c r="I54" s="65"/>
      <c r="J54" s="65"/>
      <c r="K54" s="65"/>
      <c r="L54" s="66"/>
      <c r="M54" s="66"/>
      <c r="N54" s="29"/>
      <c r="O54" s="67"/>
      <c r="P54" s="66"/>
      <c r="Q54" s="68"/>
      <c r="S54" s="29"/>
    </row>
    <row r="55" spans="1:22" ht="15.75" customHeight="1" x14ac:dyDescent="0.25">
      <c r="A55" s="63"/>
      <c r="B55" s="64"/>
      <c r="C55" s="69"/>
      <c r="D55" s="29"/>
      <c r="E55" s="29"/>
      <c r="F55" s="69"/>
      <c r="G55" s="67"/>
      <c r="H55" s="69"/>
      <c r="I55" s="69"/>
      <c r="J55" s="69"/>
      <c r="K55" s="69"/>
      <c r="L55" s="66"/>
      <c r="M55" s="66"/>
      <c r="N55" s="29"/>
      <c r="O55" s="67"/>
      <c r="P55" s="66"/>
      <c r="Q55" s="68"/>
      <c r="S55" s="29"/>
    </row>
    <row r="56" spans="1:22" ht="15.75" customHeight="1" x14ac:dyDescent="0.25">
      <c r="A56" s="63"/>
      <c r="B56" s="64"/>
      <c r="C56" s="65"/>
      <c r="D56" s="29"/>
      <c r="E56" s="29"/>
      <c r="F56" s="65"/>
      <c r="G56" s="67"/>
      <c r="H56" s="65"/>
      <c r="I56" s="65"/>
      <c r="J56" s="65"/>
      <c r="K56" s="65"/>
      <c r="L56" s="66"/>
      <c r="M56" s="66"/>
      <c r="N56" s="29"/>
      <c r="O56" s="67"/>
      <c r="P56" s="66"/>
      <c r="Q56" s="68"/>
      <c r="S56" s="29"/>
    </row>
    <row r="57" spans="1:22" ht="15.75" customHeight="1" x14ac:dyDescent="0.25">
      <c r="A57" s="63"/>
      <c r="B57" s="64"/>
      <c r="C57" s="65"/>
      <c r="D57" s="29"/>
      <c r="E57" s="29"/>
      <c r="F57" s="65"/>
      <c r="G57" s="29"/>
      <c r="H57" s="65"/>
      <c r="I57" s="65"/>
      <c r="J57" s="65"/>
      <c r="K57" s="65"/>
      <c r="L57" s="66"/>
      <c r="M57" s="66"/>
      <c r="N57" s="29"/>
      <c r="O57" s="67"/>
      <c r="P57" s="66"/>
      <c r="Q57" s="68"/>
      <c r="S57" s="29"/>
    </row>
    <row r="58" spans="1:22" ht="15.75" customHeight="1" x14ac:dyDescent="0.25">
      <c r="A58" s="63"/>
      <c r="B58" s="64"/>
      <c r="C58" s="69"/>
      <c r="D58" s="29"/>
      <c r="E58" s="29"/>
      <c r="F58" s="69"/>
      <c r="G58" s="29"/>
      <c r="H58" s="69"/>
      <c r="I58" s="69"/>
      <c r="J58" s="69"/>
      <c r="K58" s="69"/>
      <c r="L58" s="66"/>
      <c r="M58" s="66"/>
      <c r="N58" s="29"/>
      <c r="O58" s="67"/>
      <c r="P58" s="66"/>
      <c r="Q58" s="68"/>
      <c r="S58" s="29"/>
    </row>
    <row r="59" spans="1:22" ht="15.75" customHeight="1" x14ac:dyDescent="0.25">
      <c r="A59" s="63"/>
      <c r="B59" s="64"/>
      <c r="C59" s="65"/>
      <c r="D59" s="29"/>
      <c r="E59" s="67"/>
      <c r="F59" s="69"/>
      <c r="G59" s="29"/>
      <c r="H59" s="69"/>
      <c r="I59" s="69"/>
      <c r="J59" s="69"/>
      <c r="K59" s="69"/>
      <c r="L59" s="66"/>
      <c r="M59" s="66"/>
      <c r="N59" s="66"/>
      <c r="O59" s="67"/>
      <c r="P59" s="66"/>
      <c r="Q59" s="68"/>
      <c r="S59" s="29"/>
    </row>
    <row r="60" spans="1:22" ht="15.75" customHeight="1" x14ac:dyDescent="0.25">
      <c r="A60" s="63"/>
      <c r="B60" s="64"/>
      <c r="C60" s="69"/>
      <c r="D60" s="29"/>
      <c r="E60" s="29"/>
      <c r="F60" s="69"/>
      <c r="G60" s="66"/>
      <c r="H60" s="69"/>
      <c r="I60" s="69"/>
      <c r="J60" s="69"/>
      <c r="K60" s="69"/>
      <c r="L60" s="66"/>
      <c r="M60" s="66"/>
      <c r="N60" s="66"/>
      <c r="O60" s="67"/>
      <c r="P60" s="66"/>
      <c r="Q60" s="68"/>
      <c r="S60" s="29"/>
    </row>
    <row r="61" spans="1:22" ht="15.75" customHeight="1" x14ac:dyDescent="0.25">
      <c r="A61" s="63"/>
      <c r="B61" s="64"/>
      <c r="C61" s="69"/>
      <c r="D61" s="29"/>
      <c r="E61" s="29"/>
      <c r="F61" s="69"/>
      <c r="G61" s="66"/>
      <c r="H61" s="69"/>
      <c r="I61" s="69"/>
      <c r="J61" s="69"/>
      <c r="K61" s="69"/>
      <c r="L61" s="66"/>
      <c r="M61" s="66"/>
      <c r="N61" s="66"/>
      <c r="O61" s="67"/>
      <c r="P61" s="66"/>
      <c r="Q61" s="68"/>
      <c r="S61" s="29"/>
    </row>
    <row r="62" spans="1:22" ht="15.75" customHeight="1" x14ac:dyDescent="0.25">
      <c r="A62" s="63"/>
      <c r="B62" s="64"/>
      <c r="C62" s="69"/>
      <c r="D62" s="29"/>
      <c r="E62" s="29"/>
      <c r="F62" s="69"/>
      <c r="G62" s="66"/>
      <c r="H62" s="69"/>
      <c r="I62" s="69"/>
      <c r="J62" s="69"/>
      <c r="K62" s="69"/>
      <c r="L62" s="66"/>
      <c r="M62" s="66"/>
      <c r="N62" s="66"/>
      <c r="O62" s="67"/>
      <c r="P62" s="66"/>
      <c r="Q62" s="68"/>
      <c r="S62" s="29"/>
    </row>
    <row r="63" spans="1:22" ht="15.75" customHeight="1" x14ac:dyDescent="0.25">
      <c r="A63" s="63"/>
      <c r="B63" s="64"/>
      <c r="C63" s="69"/>
      <c r="D63" s="29"/>
      <c r="E63" s="29"/>
      <c r="F63" s="69"/>
      <c r="G63" s="66"/>
      <c r="H63" s="69"/>
      <c r="I63" s="69"/>
      <c r="J63" s="69"/>
      <c r="K63" s="69"/>
      <c r="L63" s="66"/>
      <c r="M63" s="66"/>
      <c r="N63" s="29"/>
      <c r="O63" s="67"/>
      <c r="P63" s="66"/>
      <c r="Q63" s="68"/>
      <c r="S63" s="29"/>
    </row>
    <row r="64" spans="1:22" ht="15.75" customHeight="1" x14ac:dyDescent="0.25">
      <c r="A64" s="63"/>
      <c r="B64" s="64"/>
      <c r="C64" s="65"/>
      <c r="D64" s="29"/>
      <c r="E64" s="29"/>
      <c r="F64" s="65"/>
      <c r="G64" s="29"/>
      <c r="H64" s="65"/>
      <c r="I64" s="65"/>
      <c r="J64" s="65"/>
      <c r="K64" s="65"/>
      <c r="L64" s="66"/>
      <c r="M64" s="29"/>
      <c r="N64" s="29"/>
      <c r="O64" s="29"/>
      <c r="P64" s="29"/>
      <c r="Q64" s="68"/>
      <c r="S64" s="29"/>
    </row>
    <row r="65" spans="1:19" ht="15.75" customHeight="1" x14ac:dyDescent="0.25">
      <c r="A65" s="63"/>
      <c r="B65" s="64"/>
      <c r="C65" s="65"/>
      <c r="D65" s="29"/>
      <c r="E65" s="29"/>
      <c r="F65" s="65"/>
      <c r="G65" s="29"/>
      <c r="H65" s="65"/>
      <c r="I65" s="65"/>
      <c r="J65" s="65"/>
      <c r="K65" s="65"/>
      <c r="L65" s="66"/>
      <c r="M65" s="29"/>
      <c r="N65" s="29"/>
      <c r="O65" s="29"/>
      <c r="P65" s="29"/>
      <c r="Q65" s="68"/>
      <c r="S65" s="29"/>
    </row>
    <row r="66" spans="1:19" ht="15.75" customHeight="1" x14ac:dyDescent="0.25">
      <c r="A66" s="63"/>
      <c r="B66" s="64"/>
      <c r="C66" s="69"/>
      <c r="D66" s="29"/>
      <c r="E66" s="29"/>
      <c r="F66" s="69"/>
      <c r="G66" s="66"/>
      <c r="H66" s="69"/>
      <c r="I66" s="69"/>
      <c r="J66" s="69"/>
      <c r="K66" s="69"/>
      <c r="L66" s="66"/>
      <c r="M66" s="66"/>
      <c r="N66" s="29"/>
      <c r="O66" s="67"/>
      <c r="P66" s="66"/>
      <c r="Q66" s="68"/>
      <c r="S66" s="29"/>
    </row>
    <row r="67" spans="1:19" ht="15.75" customHeight="1" x14ac:dyDescent="0.25">
      <c r="A67" s="63"/>
      <c r="B67" s="64"/>
      <c r="C67" s="69"/>
      <c r="D67" s="29"/>
      <c r="E67" s="29"/>
      <c r="F67" s="69"/>
      <c r="G67" s="29"/>
      <c r="H67" s="69"/>
      <c r="I67" s="69"/>
      <c r="J67" s="69"/>
      <c r="K67" s="69"/>
      <c r="L67" s="66"/>
      <c r="M67" s="66"/>
      <c r="N67" s="29"/>
      <c r="O67" s="67"/>
      <c r="P67" s="66"/>
      <c r="Q67" s="68"/>
      <c r="S67" s="29"/>
    </row>
    <row r="68" spans="1:19" ht="15.75" customHeight="1" x14ac:dyDescent="0.25">
      <c r="A68" s="63"/>
      <c r="B68" s="64"/>
      <c r="C68" s="69"/>
      <c r="D68" s="29"/>
      <c r="E68" s="29"/>
      <c r="F68" s="69"/>
      <c r="G68" s="29"/>
      <c r="H68" s="69"/>
      <c r="I68" s="69"/>
      <c r="J68" s="69"/>
      <c r="K68" s="69"/>
      <c r="L68" s="66"/>
      <c r="M68" s="29"/>
      <c r="N68" s="29"/>
      <c r="O68" s="67"/>
      <c r="P68" s="66"/>
      <c r="Q68" s="68"/>
      <c r="S68" s="29"/>
    </row>
    <row r="69" spans="1:19" ht="15.75" customHeight="1" x14ac:dyDescent="0.25">
      <c r="A69" s="63"/>
      <c r="B69" s="64"/>
      <c r="C69" s="69"/>
      <c r="D69" s="29"/>
      <c r="E69" s="29"/>
      <c r="F69" s="69"/>
      <c r="G69" s="66"/>
      <c r="H69" s="69"/>
      <c r="I69" s="69"/>
      <c r="J69" s="69"/>
      <c r="K69" s="69"/>
      <c r="L69" s="66"/>
      <c r="M69" s="66"/>
      <c r="N69" s="29"/>
      <c r="O69" s="67"/>
      <c r="P69" s="66"/>
      <c r="Q69" s="68"/>
      <c r="S69" s="29"/>
    </row>
    <row r="70" spans="1:19" ht="15.75" customHeight="1" x14ac:dyDescent="0.25">
      <c r="A70" s="63"/>
      <c r="B70" s="64"/>
      <c r="C70" s="69"/>
      <c r="D70" s="29"/>
      <c r="E70" s="29"/>
      <c r="F70" s="65"/>
      <c r="G70" s="66"/>
      <c r="H70" s="69"/>
      <c r="I70" s="69"/>
      <c r="J70" s="69"/>
      <c r="K70" s="69"/>
      <c r="L70" s="66"/>
      <c r="M70" s="66"/>
      <c r="N70" s="29"/>
      <c r="O70" s="29"/>
      <c r="P70" s="66"/>
      <c r="Q70" s="68"/>
      <c r="S70" s="29"/>
    </row>
    <row r="71" spans="1:19" ht="15.75" customHeight="1" x14ac:dyDescent="0.25">
      <c r="A71" s="63"/>
      <c r="B71" s="64"/>
      <c r="C71" s="69"/>
      <c r="D71" s="29"/>
      <c r="E71" s="29"/>
      <c r="F71" s="65"/>
      <c r="G71" s="66"/>
      <c r="H71" s="69"/>
      <c r="I71" s="69"/>
      <c r="J71" s="69"/>
      <c r="K71" s="69"/>
      <c r="L71" s="29"/>
      <c r="M71" s="66"/>
      <c r="N71" s="29"/>
      <c r="O71" s="29"/>
      <c r="P71" s="66"/>
      <c r="Q71" s="68"/>
      <c r="S71" s="29"/>
    </row>
    <row r="72" spans="1:19" ht="15.75" customHeight="1" x14ac:dyDescent="0.25">
      <c r="A72" s="63"/>
      <c r="B72" s="64"/>
      <c r="C72" s="69"/>
      <c r="D72" s="29"/>
      <c r="E72" s="29"/>
      <c r="F72" s="65"/>
      <c r="G72" s="66"/>
      <c r="H72" s="69"/>
      <c r="I72" s="69"/>
      <c r="J72" s="69"/>
      <c r="K72" s="69"/>
      <c r="L72" s="66"/>
      <c r="M72" s="66"/>
      <c r="N72" s="29"/>
      <c r="O72" s="29"/>
      <c r="P72" s="66"/>
      <c r="Q72" s="68"/>
      <c r="S72" s="29"/>
    </row>
    <row r="73" spans="1:19" ht="15.75" customHeight="1" x14ac:dyDescent="0.25">
      <c r="A73" s="63"/>
      <c r="B73" s="64"/>
      <c r="C73" s="69"/>
      <c r="D73" s="29"/>
      <c r="E73" s="29"/>
      <c r="F73" s="65"/>
      <c r="G73" s="66"/>
      <c r="H73" s="69"/>
      <c r="I73" s="69"/>
      <c r="J73" s="69"/>
      <c r="K73" s="69"/>
      <c r="L73" s="66"/>
      <c r="M73" s="66"/>
      <c r="N73" s="66"/>
      <c r="O73" s="67"/>
      <c r="P73" s="66"/>
      <c r="Q73" s="68"/>
      <c r="S73" s="29"/>
    </row>
    <row r="74" spans="1:19" ht="15.75" customHeight="1" x14ac:dyDescent="0.25">
      <c r="A74" s="63"/>
      <c r="B74" s="64"/>
      <c r="C74" s="65"/>
      <c r="D74" s="29"/>
      <c r="E74" s="29"/>
      <c r="F74" s="65"/>
      <c r="G74" s="66"/>
      <c r="H74" s="235"/>
      <c r="I74" s="235"/>
      <c r="J74" s="235"/>
      <c r="K74" s="235"/>
      <c r="L74" s="66"/>
      <c r="M74" s="66"/>
      <c r="N74" s="66"/>
      <c r="O74" s="66"/>
      <c r="P74" s="29"/>
      <c r="Q74" s="68"/>
      <c r="S74" s="29"/>
    </row>
    <row r="75" spans="1:19" ht="15.75" customHeight="1" x14ac:dyDescent="0.25">
      <c r="A75" s="63"/>
      <c r="B75" s="64"/>
      <c r="C75" s="69"/>
      <c r="D75" s="29"/>
      <c r="E75" s="29"/>
      <c r="F75" s="65"/>
      <c r="G75" s="66"/>
      <c r="H75" s="236"/>
      <c r="I75" s="236"/>
      <c r="J75" s="236"/>
      <c r="K75" s="236"/>
      <c r="L75" s="66"/>
      <c r="M75" s="66"/>
      <c r="N75" s="66"/>
      <c r="O75" s="66"/>
      <c r="P75" s="29"/>
      <c r="Q75" s="68"/>
      <c r="S75" s="29"/>
    </row>
    <row r="76" spans="1:19" ht="15.75" customHeight="1" x14ac:dyDescent="0.25">
      <c r="A76" s="63"/>
      <c r="B76" s="64"/>
      <c r="C76" s="65"/>
      <c r="D76" s="29"/>
      <c r="E76" s="29"/>
      <c r="F76" s="65"/>
      <c r="G76" s="66"/>
      <c r="H76" s="236"/>
      <c r="I76" s="236"/>
      <c r="J76" s="236"/>
      <c r="K76" s="236"/>
      <c r="L76" s="66"/>
      <c r="M76" s="66"/>
      <c r="N76" s="66"/>
      <c r="O76" s="66"/>
      <c r="P76" s="29"/>
      <c r="Q76" s="68"/>
      <c r="S76" s="29"/>
    </row>
    <row r="77" spans="1:19" ht="15.75" customHeight="1" x14ac:dyDescent="0.25">
      <c r="A77" s="29"/>
      <c r="B77" s="64"/>
      <c r="C77" s="65"/>
      <c r="D77" s="29"/>
      <c r="E77" s="29"/>
      <c r="F77" s="65"/>
      <c r="G77" s="29"/>
      <c r="H77" s="65"/>
      <c r="I77" s="65"/>
      <c r="J77" s="65"/>
      <c r="K77" s="65"/>
      <c r="L77" s="70"/>
      <c r="M77" s="70"/>
      <c r="N77" s="70"/>
      <c r="O77" s="70"/>
      <c r="P77" s="29"/>
      <c r="Q77" s="68"/>
      <c r="S77" s="29"/>
    </row>
    <row r="78" spans="1:19" ht="15.75" customHeight="1" x14ac:dyDescent="0.25">
      <c r="A78" s="29"/>
      <c r="B78" s="64"/>
      <c r="C78" s="65"/>
      <c r="D78" s="29"/>
      <c r="E78" s="29"/>
      <c r="F78" s="65"/>
      <c r="G78" s="29"/>
      <c r="H78" s="65"/>
      <c r="I78" s="65"/>
      <c r="J78" s="65"/>
      <c r="K78" s="65"/>
      <c r="L78" s="29"/>
      <c r="M78" s="29"/>
      <c r="N78" s="29"/>
      <c r="O78" s="29"/>
      <c r="P78" s="29"/>
      <c r="Q78" s="68"/>
      <c r="S78" s="29"/>
    </row>
    <row r="79" spans="1:19" ht="15.75" customHeight="1" x14ac:dyDescent="0.25">
      <c r="A79" s="29"/>
      <c r="B79" s="64"/>
      <c r="C79" s="65"/>
      <c r="D79" s="29"/>
      <c r="E79" s="29"/>
      <c r="F79" s="65"/>
      <c r="G79" s="29"/>
      <c r="H79" s="65"/>
      <c r="I79" s="65"/>
      <c r="J79" s="65"/>
      <c r="K79" s="65"/>
      <c r="L79" s="29"/>
      <c r="M79" s="29"/>
      <c r="N79" s="29"/>
      <c r="O79" s="29"/>
      <c r="P79" s="29"/>
      <c r="Q79" s="68"/>
      <c r="S79" s="29"/>
    </row>
    <row r="80" spans="1:19" ht="15.75" customHeight="1" x14ac:dyDescent="0.25">
      <c r="A80" s="29"/>
      <c r="B80" s="64"/>
      <c r="C80" s="65"/>
      <c r="D80" s="29"/>
      <c r="E80" s="29"/>
      <c r="F80" s="65"/>
      <c r="G80" s="29"/>
      <c r="H80" s="65"/>
      <c r="I80" s="65"/>
      <c r="J80" s="65"/>
      <c r="K80" s="65"/>
      <c r="L80" s="29"/>
      <c r="M80" s="29"/>
      <c r="N80" s="29"/>
      <c r="O80" s="29"/>
      <c r="P80" s="29"/>
      <c r="Q80" s="68"/>
      <c r="S80" s="29"/>
    </row>
    <row r="81" spans="1:19" ht="15.75" customHeight="1" x14ac:dyDescent="0.25">
      <c r="A81" s="29"/>
      <c r="B81" s="29"/>
      <c r="C81" s="69"/>
      <c r="D81" s="66"/>
      <c r="E81" s="66"/>
      <c r="F81" s="65"/>
      <c r="G81" s="29"/>
      <c r="H81" s="65"/>
      <c r="I81" s="65"/>
      <c r="J81" s="65"/>
      <c r="K81" s="65"/>
      <c r="L81" s="29"/>
      <c r="M81" s="29"/>
      <c r="N81" s="29"/>
      <c r="O81" s="29"/>
      <c r="P81" s="29"/>
      <c r="Q81" s="68"/>
      <c r="S81" s="29"/>
    </row>
    <row r="82" spans="1:19" ht="15.75" customHeight="1" x14ac:dyDescent="0.25">
      <c r="A82" s="29"/>
      <c r="B82" s="29"/>
      <c r="C82" s="69"/>
      <c r="D82" s="66"/>
      <c r="E82" s="66"/>
      <c r="F82" s="65"/>
      <c r="G82" s="29"/>
      <c r="H82" s="65"/>
      <c r="I82" s="65"/>
      <c r="J82" s="65"/>
      <c r="K82" s="65"/>
      <c r="L82" s="29"/>
      <c r="M82" s="29"/>
      <c r="N82" s="29"/>
      <c r="O82" s="29"/>
      <c r="P82" s="29"/>
      <c r="Q82" s="68"/>
      <c r="S82" s="29"/>
    </row>
    <row r="83" spans="1:19" ht="15.75" customHeight="1" x14ac:dyDescent="0.25">
      <c r="A83" s="29"/>
      <c r="B83" s="29"/>
      <c r="C83" s="69"/>
      <c r="D83" s="66"/>
      <c r="E83" s="66"/>
      <c r="F83" s="65"/>
      <c r="G83" s="29"/>
      <c r="H83" s="65"/>
      <c r="I83" s="65"/>
      <c r="J83" s="65"/>
      <c r="K83" s="65"/>
      <c r="L83" s="29"/>
      <c r="M83" s="29"/>
      <c r="N83" s="29"/>
      <c r="O83" s="29"/>
      <c r="P83" s="29"/>
      <c r="Q83" s="68"/>
      <c r="S83" s="29"/>
    </row>
    <row r="84" spans="1:19" ht="15.75" customHeight="1" x14ac:dyDescent="0.25">
      <c r="A84" s="29"/>
      <c r="B84" s="29"/>
      <c r="C84" s="69"/>
      <c r="D84" s="66"/>
      <c r="E84" s="66"/>
      <c r="F84" s="65"/>
      <c r="G84" s="29"/>
      <c r="H84" s="65"/>
      <c r="I84" s="65"/>
      <c r="J84" s="65"/>
      <c r="K84" s="65"/>
      <c r="L84" s="29"/>
      <c r="M84" s="29"/>
      <c r="N84" s="29"/>
      <c r="O84" s="29"/>
      <c r="P84" s="29"/>
      <c r="Q84" s="68"/>
      <c r="S84" s="29"/>
    </row>
    <row r="85" spans="1:19" ht="15.75" customHeight="1" x14ac:dyDescent="0.25">
      <c r="A85" s="29"/>
      <c r="B85" s="29"/>
      <c r="C85" s="69"/>
      <c r="D85" s="66"/>
      <c r="E85" s="66"/>
      <c r="F85" s="65"/>
      <c r="G85" s="29"/>
      <c r="H85" s="65"/>
      <c r="I85" s="65"/>
      <c r="J85" s="65"/>
      <c r="K85" s="65"/>
      <c r="L85" s="29"/>
      <c r="M85" s="29"/>
      <c r="N85" s="29"/>
      <c r="O85" s="29"/>
      <c r="P85" s="29"/>
      <c r="Q85" s="68"/>
      <c r="S85" s="29"/>
    </row>
    <row r="86" spans="1:19" ht="15.75" customHeight="1" x14ac:dyDescent="0.25">
      <c r="A86" s="29"/>
      <c r="B86" s="29"/>
      <c r="C86" s="69"/>
      <c r="D86" s="66"/>
      <c r="E86" s="66"/>
      <c r="F86" s="65"/>
      <c r="G86" s="29"/>
      <c r="H86" s="65"/>
      <c r="I86" s="65"/>
      <c r="J86" s="65"/>
      <c r="K86" s="65"/>
      <c r="L86" s="29"/>
      <c r="M86" s="29"/>
      <c r="N86" s="29"/>
      <c r="O86" s="29"/>
      <c r="P86" s="29"/>
      <c r="Q86" s="68"/>
      <c r="S86" s="29"/>
    </row>
    <row r="87" spans="1:19" ht="15.75" customHeight="1" x14ac:dyDescent="0.25">
      <c r="A87" s="29"/>
      <c r="B87" s="29"/>
      <c r="C87" s="69"/>
      <c r="D87" s="66"/>
      <c r="E87" s="66"/>
      <c r="F87" s="65"/>
      <c r="G87" s="29"/>
      <c r="H87" s="65"/>
      <c r="I87" s="65"/>
      <c r="J87" s="65"/>
      <c r="K87" s="65"/>
      <c r="L87" s="29"/>
      <c r="M87" s="29"/>
      <c r="N87" s="29"/>
      <c r="O87" s="29"/>
      <c r="P87" s="29"/>
      <c r="Q87" s="68"/>
      <c r="S87" s="29"/>
    </row>
    <row r="88" spans="1:19" ht="15.75" customHeight="1" x14ac:dyDescent="0.25">
      <c r="A88" s="29"/>
      <c r="B88" s="29"/>
      <c r="C88" s="69"/>
      <c r="D88" s="66"/>
      <c r="E88" s="66"/>
      <c r="F88" s="65"/>
      <c r="G88" s="29"/>
      <c r="H88" s="65"/>
      <c r="I88" s="65"/>
      <c r="J88" s="65"/>
      <c r="K88" s="65"/>
      <c r="L88" s="29"/>
      <c r="M88" s="29"/>
      <c r="N88" s="29"/>
      <c r="O88" s="29"/>
      <c r="P88" s="29"/>
      <c r="Q88" s="68"/>
      <c r="S88" s="29"/>
    </row>
    <row r="89" spans="1:19" ht="15.75" customHeight="1" x14ac:dyDescent="0.25">
      <c r="A89" s="29"/>
      <c r="B89" s="29"/>
      <c r="C89" s="69"/>
      <c r="D89" s="66"/>
      <c r="E89" s="66"/>
      <c r="F89" s="65"/>
      <c r="G89" s="29"/>
      <c r="H89" s="65"/>
      <c r="I89" s="65"/>
      <c r="J89" s="65"/>
      <c r="K89" s="65"/>
      <c r="L89" s="29"/>
      <c r="M89" s="29"/>
      <c r="N89" s="29"/>
      <c r="O89" s="29"/>
      <c r="P89" s="29"/>
      <c r="Q89" s="68"/>
      <c r="S89" s="29"/>
    </row>
    <row r="90" spans="1:19" ht="15.75" customHeight="1" x14ac:dyDescent="0.25">
      <c r="A90" s="29"/>
      <c r="B90" s="29"/>
      <c r="C90" s="69"/>
      <c r="D90" s="66"/>
      <c r="E90" s="66"/>
      <c r="F90" s="65"/>
      <c r="G90" s="29"/>
      <c r="H90" s="65"/>
      <c r="I90" s="65"/>
      <c r="J90" s="65"/>
      <c r="K90" s="65"/>
      <c r="L90" s="29"/>
      <c r="M90" s="29"/>
      <c r="N90" s="29"/>
      <c r="O90" s="29"/>
      <c r="P90" s="29"/>
      <c r="Q90" s="68"/>
      <c r="S90" s="29"/>
    </row>
    <row r="91" spans="1:19" ht="15.75" customHeight="1" x14ac:dyDescent="0.25">
      <c r="A91" s="29"/>
      <c r="B91" s="29"/>
      <c r="C91" s="69"/>
      <c r="D91" s="66"/>
      <c r="E91" s="66"/>
      <c r="F91" s="65"/>
      <c r="G91" s="29"/>
      <c r="H91" s="65"/>
      <c r="I91" s="65"/>
      <c r="J91" s="65"/>
      <c r="K91" s="65"/>
      <c r="L91" s="29"/>
      <c r="M91" s="29"/>
      <c r="N91" s="29"/>
      <c r="O91" s="29"/>
      <c r="P91" s="29"/>
      <c r="Q91" s="68"/>
      <c r="S91" s="29"/>
    </row>
    <row r="92" spans="1:19" ht="15.75" customHeight="1" x14ac:dyDescent="0.25">
      <c r="A92" s="29"/>
      <c r="B92" s="29"/>
      <c r="C92" s="69"/>
      <c r="D92" s="66"/>
      <c r="E92" s="66"/>
      <c r="F92" s="65"/>
      <c r="G92" s="29"/>
      <c r="H92" s="65"/>
      <c r="I92" s="65"/>
      <c r="J92" s="65"/>
      <c r="K92" s="65"/>
      <c r="L92" s="29"/>
      <c r="M92" s="29"/>
      <c r="N92" s="29"/>
      <c r="O92" s="29"/>
      <c r="P92" s="29"/>
      <c r="Q92" s="68"/>
      <c r="S92" s="29"/>
    </row>
    <row r="93" spans="1:19" ht="15.75" customHeight="1" x14ac:dyDescent="0.25">
      <c r="A93" s="29"/>
      <c r="B93" s="29"/>
      <c r="C93" s="69"/>
      <c r="D93" s="66"/>
      <c r="E93" s="66"/>
      <c r="F93" s="65"/>
      <c r="G93" s="29"/>
      <c r="H93" s="65"/>
      <c r="I93" s="65"/>
      <c r="J93" s="65"/>
      <c r="K93" s="65"/>
      <c r="L93" s="29"/>
      <c r="M93" s="29"/>
      <c r="N93" s="29"/>
      <c r="O93" s="29"/>
      <c r="P93" s="29"/>
      <c r="Q93" s="68"/>
      <c r="S93" s="29"/>
    </row>
    <row r="94" spans="1:19" ht="15.75" customHeight="1" x14ac:dyDescent="0.25">
      <c r="A94" s="29"/>
      <c r="B94" s="29"/>
      <c r="C94" s="69"/>
      <c r="D94" s="66"/>
      <c r="E94" s="66"/>
      <c r="F94" s="65"/>
      <c r="G94" s="29"/>
      <c r="H94" s="65"/>
      <c r="I94" s="65"/>
      <c r="J94" s="65"/>
      <c r="K94" s="65"/>
      <c r="L94" s="29"/>
      <c r="M94" s="29"/>
      <c r="N94" s="29"/>
      <c r="O94" s="29"/>
      <c r="P94" s="29"/>
      <c r="Q94" s="68"/>
      <c r="S94" s="29"/>
    </row>
    <row r="95" spans="1:19" ht="15.75" customHeight="1" x14ac:dyDescent="0.25">
      <c r="A95" s="29"/>
      <c r="B95" s="29"/>
      <c r="C95" s="69"/>
      <c r="D95" s="66"/>
      <c r="E95" s="66"/>
      <c r="F95" s="65"/>
      <c r="G95" s="29"/>
      <c r="H95" s="65"/>
      <c r="I95" s="65"/>
      <c r="J95" s="65"/>
      <c r="K95" s="65"/>
      <c r="L95" s="29"/>
      <c r="M95" s="29"/>
      <c r="N95" s="29"/>
      <c r="O95" s="29"/>
      <c r="P95" s="29"/>
      <c r="Q95" s="68"/>
      <c r="S95" s="29"/>
    </row>
    <row r="96" spans="1:19" ht="15.75" customHeight="1" x14ac:dyDescent="0.25">
      <c r="A96" s="29"/>
      <c r="B96" s="29"/>
      <c r="C96" s="69"/>
      <c r="D96" s="66"/>
      <c r="E96" s="66"/>
      <c r="F96" s="65"/>
      <c r="G96" s="29"/>
      <c r="H96" s="65"/>
      <c r="I96" s="65"/>
      <c r="J96" s="65"/>
      <c r="K96" s="65"/>
      <c r="L96" s="29"/>
      <c r="M96" s="29"/>
      <c r="N96" s="29"/>
      <c r="O96" s="29"/>
      <c r="P96" s="29"/>
      <c r="Q96" s="68"/>
      <c r="S96" s="29"/>
    </row>
    <row r="97" spans="1:19" ht="15.75" customHeight="1" x14ac:dyDescent="0.25">
      <c r="A97" s="29"/>
      <c r="B97" s="29"/>
      <c r="C97" s="69"/>
      <c r="D97" s="66"/>
      <c r="E97" s="66"/>
      <c r="F97" s="65"/>
      <c r="G97" s="29"/>
      <c r="H97" s="65"/>
      <c r="I97" s="65"/>
      <c r="J97" s="65"/>
      <c r="K97" s="65"/>
      <c r="L97" s="29"/>
      <c r="M97" s="29"/>
      <c r="N97" s="29"/>
      <c r="O97" s="29"/>
      <c r="P97" s="29"/>
      <c r="Q97" s="68"/>
      <c r="S97" s="29"/>
    </row>
    <row r="98" spans="1:19" ht="15.75" customHeight="1" x14ac:dyDescent="0.25">
      <c r="A98" s="29"/>
      <c r="B98" s="29"/>
      <c r="C98" s="69"/>
      <c r="D98" s="66"/>
      <c r="E98" s="66"/>
      <c r="F98" s="65"/>
      <c r="G98" s="29"/>
      <c r="H98" s="65"/>
      <c r="I98" s="65"/>
      <c r="J98" s="65"/>
      <c r="K98" s="65"/>
      <c r="L98" s="29"/>
      <c r="M98" s="29"/>
      <c r="N98" s="29"/>
      <c r="O98" s="29"/>
      <c r="P98" s="29"/>
      <c r="Q98" s="68"/>
      <c r="S98" s="29"/>
    </row>
    <row r="99" spans="1:19" ht="15.75" customHeight="1" x14ac:dyDescent="0.25">
      <c r="A99" s="29"/>
      <c r="B99" s="29"/>
      <c r="C99" s="69"/>
      <c r="D99" s="66"/>
      <c r="E99" s="66"/>
      <c r="F99" s="65"/>
      <c r="G99" s="29"/>
      <c r="H99" s="65"/>
      <c r="I99" s="65"/>
      <c r="J99" s="65"/>
      <c r="K99" s="65"/>
      <c r="L99" s="29"/>
      <c r="M99" s="29"/>
      <c r="N99" s="29"/>
      <c r="O99" s="29"/>
      <c r="P99" s="29"/>
      <c r="Q99" s="68"/>
      <c r="S99" s="29"/>
    </row>
    <row r="100" spans="1:19" ht="15.75" customHeight="1" x14ac:dyDescent="0.25">
      <c r="A100" s="29"/>
      <c r="B100" s="29"/>
      <c r="C100" s="69"/>
      <c r="D100" s="66"/>
      <c r="E100" s="66"/>
      <c r="F100" s="65"/>
      <c r="G100" s="29"/>
      <c r="H100" s="65"/>
      <c r="I100" s="65"/>
      <c r="J100" s="65"/>
      <c r="K100" s="65"/>
      <c r="L100" s="29"/>
      <c r="M100" s="29"/>
      <c r="N100" s="29"/>
      <c r="O100" s="29"/>
      <c r="P100" s="29"/>
      <c r="Q100" s="68"/>
      <c r="S100" s="29"/>
    </row>
    <row r="101" spans="1:19" ht="15.75" customHeight="1" x14ac:dyDescent="0.25">
      <c r="A101" s="29"/>
      <c r="B101" s="29"/>
      <c r="C101" s="69"/>
      <c r="D101" s="66"/>
      <c r="E101" s="66"/>
      <c r="F101" s="65"/>
      <c r="G101" s="29"/>
      <c r="H101" s="65"/>
      <c r="I101" s="65"/>
      <c r="J101" s="65"/>
      <c r="K101" s="65"/>
      <c r="L101" s="29"/>
      <c r="M101" s="29"/>
      <c r="N101" s="29"/>
      <c r="O101" s="29"/>
      <c r="P101" s="29"/>
      <c r="Q101" s="68"/>
      <c r="S101" s="29"/>
    </row>
    <row r="102" spans="1:19" ht="15.75" customHeight="1" x14ac:dyDescent="0.25">
      <c r="A102" s="29"/>
      <c r="B102" s="29"/>
      <c r="C102" s="69"/>
      <c r="D102" s="66"/>
      <c r="E102" s="66"/>
      <c r="F102" s="65"/>
      <c r="G102" s="29"/>
      <c r="H102" s="65"/>
      <c r="I102" s="65"/>
      <c r="J102" s="65"/>
      <c r="K102" s="65"/>
      <c r="L102" s="29"/>
      <c r="M102" s="29"/>
      <c r="N102" s="29"/>
      <c r="O102" s="29"/>
      <c r="P102" s="29"/>
      <c r="Q102" s="68"/>
      <c r="S102" s="29"/>
    </row>
    <row r="103" spans="1:19" ht="15.75" customHeight="1" x14ac:dyDescent="0.25">
      <c r="A103" s="29"/>
      <c r="B103" s="29"/>
      <c r="C103" s="69"/>
      <c r="D103" s="66"/>
      <c r="E103" s="66"/>
      <c r="F103" s="65"/>
      <c r="G103" s="29"/>
      <c r="H103" s="65"/>
      <c r="I103" s="65"/>
      <c r="J103" s="65"/>
      <c r="K103" s="65"/>
      <c r="L103" s="29"/>
      <c r="M103" s="29"/>
      <c r="N103" s="29"/>
      <c r="O103" s="29"/>
      <c r="P103" s="29"/>
      <c r="Q103" s="68"/>
      <c r="S103" s="29"/>
    </row>
    <row r="104" spans="1:19" ht="15.75" customHeight="1" x14ac:dyDescent="0.25">
      <c r="A104" s="29"/>
      <c r="B104" s="29"/>
      <c r="C104" s="69"/>
      <c r="D104" s="66"/>
      <c r="E104" s="66"/>
      <c r="F104" s="65"/>
      <c r="G104" s="29"/>
      <c r="H104" s="65"/>
      <c r="I104" s="65"/>
      <c r="J104" s="65"/>
      <c r="K104" s="65"/>
      <c r="L104" s="29"/>
      <c r="M104" s="29"/>
      <c r="N104" s="29"/>
      <c r="O104" s="29"/>
      <c r="P104" s="29"/>
      <c r="Q104" s="68"/>
      <c r="S104" s="29"/>
    </row>
    <row r="105" spans="1:19" ht="15.75" customHeight="1" x14ac:dyDescent="0.25">
      <c r="A105" s="29"/>
      <c r="B105" s="29"/>
      <c r="C105" s="69"/>
      <c r="D105" s="66"/>
      <c r="E105" s="66"/>
      <c r="F105" s="65"/>
      <c r="G105" s="29"/>
      <c r="H105" s="65"/>
      <c r="I105" s="65"/>
      <c r="J105" s="65"/>
      <c r="K105" s="65"/>
      <c r="L105" s="29"/>
      <c r="M105" s="29"/>
      <c r="N105" s="29"/>
      <c r="O105" s="29"/>
      <c r="P105" s="29"/>
      <c r="Q105" s="68"/>
      <c r="S105" s="29"/>
    </row>
    <row r="106" spans="1:19" ht="15.75" customHeight="1" x14ac:dyDescent="0.25">
      <c r="A106" s="29"/>
      <c r="B106" s="29"/>
      <c r="C106" s="69"/>
      <c r="D106" s="66"/>
      <c r="E106" s="66"/>
      <c r="F106" s="65"/>
      <c r="G106" s="29"/>
      <c r="H106" s="65"/>
      <c r="I106" s="65"/>
      <c r="J106" s="65"/>
      <c r="K106" s="65"/>
      <c r="L106" s="29"/>
      <c r="M106" s="29"/>
      <c r="N106" s="29"/>
      <c r="O106" s="29"/>
      <c r="P106" s="29"/>
      <c r="Q106" s="68"/>
      <c r="S106" s="29"/>
    </row>
    <row r="107" spans="1:19" ht="15.75" customHeight="1" x14ac:dyDescent="0.25">
      <c r="A107" s="29"/>
      <c r="B107" s="29"/>
      <c r="C107" s="69"/>
      <c r="D107" s="66"/>
      <c r="E107" s="66"/>
      <c r="F107" s="65"/>
      <c r="G107" s="29"/>
      <c r="H107" s="65"/>
      <c r="I107" s="65"/>
      <c r="J107" s="65"/>
      <c r="K107" s="65"/>
      <c r="L107" s="29"/>
      <c r="M107" s="29"/>
      <c r="N107" s="29"/>
      <c r="O107" s="29"/>
      <c r="P107" s="29"/>
      <c r="Q107" s="68"/>
      <c r="S107" s="29"/>
    </row>
    <row r="108" spans="1:19" ht="15.75" customHeight="1" x14ac:dyDescent="0.25">
      <c r="A108" s="29"/>
      <c r="B108" s="29"/>
      <c r="C108" s="69"/>
      <c r="D108" s="66"/>
      <c r="E108" s="66"/>
      <c r="F108" s="65"/>
      <c r="G108" s="29"/>
      <c r="H108" s="65"/>
      <c r="I108" s="65"/>
      <c r="J108" s="65"/>
      <c r="K108" s="65"/>
      <c r="L108" s="29"/>
      <c r="M108" s="29"/>
      <c r="N108" s="29"/>
      <c r="O108" s="29"/>
      <c r="P108" s="29"/>
      <c r="Q108" s="68"/>
      <c r="S108" s="29"/>
    </row>
    <row r="109" spans="1:19" ht="15.75" customHeight="1" x14ac:dyDescent="0.25">
      <c r="A109" s="29"/>
      <c r="B109" s="29"/>
      <c r="C109" s="69"/>
      <c r="D109" s="66"/>
      <c r="E109" s="66"/>
      <c r="F109" s="65"/>
      <c r="G109" s="29"/>
      <c r="H109" s="65"/>
      <c r="I109" s="65"/>
      <c r="J109" s="65"/>
      <c r="K109" s="65"/>
      <c r="L109" s="29"/>
      <c r="M109" s="29"/>
      <c r="N109" s="29"/>
      <c r="O109" s="29"/>
      <c r="P109" s="29"/>
      <c r="Q109" s="68"/>
      <c r="S109" s="29"/>
    </row>
    <row r="110" spans="1:19" ht="15.75" customHeight="1" x14ac:dyDescent="0.25">
      <c r="A110" s="29"/>
      <c r="B110" s="29"/>
      <c r="C110" s="69"/>
      <c r="D110" s="66"/>
      <c r="E110" s="66"/>
      <c r="F110" s="65"/>
      <c r="G110" s="29"/>
      <c r="H110" s="65"/>
      <c r="I110" s="65"/>
      <c r="J110" s="65"/>
      <c r="K110" s="65"/>
      <c r="L110" s="29"/>
      <c r="M110" s="29"/>
      <c r="N110" s="29"/>
      <c r="O110" s="29"/>
      <c r="P110" s="29"/>
      <c r="Q110" s="68"/>
      <c r="S110" s="29"/>
    </row>
    <row r="111" spans="1:19" ht="15.75" customHeight="1" x14ac:dyDescent="0.25">
      <c r="A111" s="29"/>
      <c r="B111" s="29"/>
      <c r="C111" s="69"/>
      <c r="D111" s="66"/>
      <c r="E111" s="66"/>
      <c r="F111" s="65"/>
      <c r="G111" s="29"/>
      <c r="H111" s="65"/>
      <c r="I111" s="65"/>
      <c r="J111" s="65"/>
      <c r="K111" s="65"/>
      <c r="L111" s="29"/>
      <c r="M111" s="29"/>
      <c r="N111" s="29"/>
      <c r="O111" s="29"/>
      <c r="P111" s="29"/>
      <c r="Q111" s="68"/>
      <c r="S111" s="29"/>
    </row>
    <row r="112" spans="1:19" ht="15.75" customHeight="1" x14ac:dyDescent="0.25">
      <c r="A112" s="29"/>
      <c r="B112" s="29"/>
      <c r="C112" s="69"/>
      <c r="D112" s="66"/>
      <c r="E112" s="66"/>
      <c r="F112" s="65"/>
      <c r="G112" s="29"/>
      <c r="H112" s="65"/>
      <c r="I112" s="65"/>
      <c r="J112" s="65"/>
      <c r="K112" s="65"/>
      <c r="L112" s="29"/>
      <c r="M112" s="29"/>
      <c r="N112" s="29"/>
      <c r="O112" s="29"/>
      <c r="P112" s="29"/>
      <c r="Q112" s="68"/>
      <c r="S112" s="29"/>
    </row>
    <row r="113" spans="1:19" ht="15.75" customHeight="1" x14ac:dyDescent="0.25">
      <c r="A113" s="29"/>
      <c r="B113" s="29"/>
      <c r="C113" s="69"/>
      <c r="D113" s="66"/>
      <c r="E113" s="66"/>
      <c r="F113" s="65"/>
      <c r="G113" s="29"/>
      <c r="H113" s="65"/>
      <c r="I113" s="65"/>
      <c r="J113" s="65"/>
      <c r="K113" s="65"/>
      <c r="L113" s="29"/>
      <c r="M113" s="29"/>
      <c r="N113" s="29"/>
      <c r="O113" s="29"/>
      <c r="P113" s="29"/>
      <c r="Q113" s="68"/>
      <c r="S113" s="29"/>
    </row>
    <row r="114" spans="1:19" ht="15.75" customHeight="1" x14ac:dyDescent="0.25">
      <c r="A114" s="29"/>
      <c r="B114" s="29"/>
      <c r="C114" s="69"/>
      <c r="D114" s="66"/>
      <c r="E114" s="66"/>
      <c r="F114" s="65"/>
      <c r="G114" s="29"/>
      <c r="H114" s="65"/>
      <c r="I114" s="65"/>
      <c r="J114" s="65"/>
      <c r="K114" s="65"/>
      <c r="L114" s="29"/>
      <c r="M114" s="29"/>
      <c r="N114" s="29"/>
      <c r="O114" s="29"/>
      <c r="P114" s="29"/>
      <c r="Q114" s="68"/>
      <c r="S114" s="29"/>
    </row>
    <row r="115" spans="1:19" ht="15.75" customHeight="1" x14ac:dyDescent="0.25">
      <c r="A115" s="29"/>
      <c r="B115" s="29"/>
      <c r="C115" s="69"/>
      <c r="D115" s="66"/>
      <c r="E115" s="66"/>
      <c r="F115" s="65"/>
      <c r="G115" s="29"/>
      <c r="H115" s="65"/>
      <c r="I115" s="65"/>
      <c r="J115" s="65"/>
      <c r="K115" s="65"/>
      <c r="L115" s="29"/>
      <c r="M115" s="29"/>
      <c r="N115" s="29"/>
      <c r="O115" s="29"/>
      <c r="P115" s="29"/>
      <c r="Q115" s="68"/>
      <c r="S115" s="29"/>
    </row>
    <row r="116" spans="1:19" ht="15.75" customHeight="1" x14ac:dyDescent="0.25">
      <c r="A116" s="29"/>
      <c r="B116" s="29"/>
      <c r="C116" s="69"/>
      <c r="D116" s="66"/>
      <c r="E116" s="66"/>
      <c r="F116" s="65"/>
      <c r="G116" s="29"/>
      <c r="H116" s="65"/>
      <c r="I116" s="65"/>
      <c r="J116" s="65"/>
      <c r="K116" s="65"/>
      <c r="L116" s="29"/>
      <c r="M116" s="29"/>
      <c r="N116" s="29"/>
      <c r="O116" s="29"/>
      <c r="P116" s="29"/>
      <c r="Q116" s="68"/>
      <c r="S116" s="29"/>
    </row>
    <row r="117" spans="1:19" ht="15.75" customHeight="1" x14ac:dyDescent="0.25">
      <c r="A117" s="29"/>
      <c r="B117" s="29"/>
      <c r="C117" s="69"/>
      <c r="D117" s="66"/>
      <c r="E117" s="66"/>
      <c r="F117" s="65"/>
      <c r="G117" s="29"/>
      <c r="H117" s="65"/>
      <c r="I117" s="65"/>
      <c r="J117" s="65"/>
      <c r="K117" s="65"/>
      <c r="L117" s="29"/>
      <c r="M117" s="29"/>
      <c r="N117" s="29"/>
      <c r="O117" s="29"/>
      <c r="P117" s="29"/>
      <c r="Q117" s="68"/>
      <c r="S117" s="29"/>
    </row>
    <row r="118" spans="1:19" ht="15.75" customHeight="1" x14ac:dyDescent="0.25">
      <c r="A118" s="29"/>
      <c r="B118" s="29"/>
      <c r="C118" s="69"/>
      <c r="D118" s="66"/>
      <c r="E118" s="66"/>
      <c r="F118" s="65"/>
      <c r="G118" s="29"/>
      <c r="H118" s="65"/>
      <c r="I118" s="65"/>
      <c r="J118" s="65"/>
      <c r="K118" s="65"/>
      <c r="L118" s="29"/>
      <c r="M118" s="29"/>
      <c r="N118" s="29"/>
      <c r="O118" s="29"/>
      <c r="P118" s="29"/>
      <c r="Q118" s="68"/>
      <c r="S118" s="29"/>
    </row>
    <row r="119" spans="1:19" ht="15.75" customHeight="1" x14ac:dyDescent="0.25">
      <c r="A119" s="29"/>
      <c r="B119" s="29"/>
      <c r="C119" s="69"/>
      <c r="D119" s="66"/>
      <c r="E119" s="66"/>
      <c r="F119" s="65"/>
      <c r="G119" s="29"/>
      <c r="H119" s="65"/>
      <c r="I119" s="65"/>
      <c r="J119" s="65"/>
      <c r="K119" s="65"/>
      <c r="L119" s="29"/>
      <c r="M119" s="29"/>
      <c r="N119" s="29"/>
      <c r="O119" s="29"/>
      <c r="P119" s="29"/>
      <c r="Q119" s="68"/>
      <c r="S119" s="29"/>
    </row>
    <row r="120" spans="1:19" ht="15.75" customHeight="1" x14ac:dyDescent="0.25">
      <c r="A120" s="29"/>
      <c r="B120" s="29"/>
      <c r="C120" s="69"/>
      <c r="D120" s="66"/>
      <c r="E120" s="66"/>
      <c r="F120" s="65"/>
      <c r="G120" s="29"/>
      <c r="H120" s="65"/>
      <c r="I120" s="65"/>
      <c r="J120" s="65"/>
      <c r="K120" s="65"/>
      <c r="L120" s="29"/>
      <c r="M120" s="29"/>
      <c r="N120" s="29"/>
      <c r="O120" s="29"/>
      <c r="P120" s="29"/>
      <c r="Q120" s="68"/>
      <c r="S120" s="29"/>
    </row>
    <row r="121" spans="1:19" ht="15.75" customHeight="1" x14ac:dyDescent="0.25">
      <c r="A121" s="29"/>
      <c r="B121" s="29"/>
      <c r="C121" s="69"/>
      <c r="D121" s="66"/>
      <c r="E121" s="66"/>
      <c r="F121" s="65"/>
      <c r="G121" s="29"/>
      <c r="H121" s="65"/>
      <c r="I121" s="65"/>
      <c r="J121" s="65"/>
      <c r="K121" s="65"/>
      <c r="L121" s="29"/>
      <c r="M121" s="29"/>
      <c r="N121" s="29"/>
      <c r="O121" s="29"/>
      <c r="P121" s="29"/>
      <c r="Q121" s="68"/>
      <c r="S121" s="29"/>
    </row>
    <row r="122" spans="1:19" ht="15.75" customHeight="1" x14ac:dyDescent="0.25">
      <c r="A122" s="29"/>
      <c r="B122" s="29"/>
      <c r="C122" s="69"/>
      <c r="D122" s="66"/>
      <c r="E122" s="66"/>
      <c r="F122" s="65"/>
      <c r="G122" s="29"/>
      <c r="H122" s="65"/>
      <c r="I122" s="65"/>
      <c r="J122" s="65"/>
      <c r="K122" s="65"/>
      <c r="L122" s="29"/>
      <c r="M122" s="29"/>
      <c r="N122" s="29"/>
      <c r="O122" s="29"/>
      <c r="P122" s="29"/>
      <c r="Q122" s="68"/>
      <c r="S122" s="29"/>
    </row>
    <row r="123" spans="1:19" ht="15.75" customHeight="1" x14ac:dyDescent="0.25">
      <c r="A123" s="29"/>
      <c r="B123" s="29"/>
      <c r="C123" s="69"/>
      <c r="D123" s="66"/>
      <c r="E123" s="66"/>
      <c r="F123" s="65"/>
      <c r="G123" s="29"/>
      <c r="H123" s="65"/>
      <c r="I123" s="65"/>
      <c r="J123" s="65"/>
      <c r="K123" s="65"/>
      <c r="L123" s="29"/>
      <c r="M123" s="29"/>
      <c r="N123" s="29"/>
      <c r="O123" s="29"/>
      <c r="P123" s="29"/>
      <c r="Q123" s="68"/>
      <c r="S123" s="29"/>
    </row>
    <row r="124" spans="1:19" ht="15.75" customHeight="1" x14ac:dyDescent="0.25">
      <c r="A124" s="29"/>
      <c r="B124" s="29"/>
      <c r="C124" s="69"/>
      <c r="D124" s="66"/>
      <c r="E124" s="66"/>
      <c r="F124" s="65"/>
      <c r="G124" s="29"/>
      <c r="H124" s="65"/>
      <c r="I124" s="65"/>
      <c r="J124" s="65"/>
      <c r="K124" s="65"/>
      <c r="L124" s="29"/>
      <c r="M124" s="29"/>
      <c r="N124" s="29"/>
      <c r="O124" s="29"/>
      <c r="P124" s="29"/>
      <c r="Q124" s="68"/>
      <c r="S124" s="29"/>
    </row>
    <row r="125" spans="1:19" ht="15.75" customHeight="1" x14ac:dyDescent="0.25">
      <c r="A125" s="29"/>
      <c r="B125" s="29"/>
      <c r="C125" s="69"/>
      <c r="D125" s="66"/>
      <c r="E125" s="66"/>
      <c r="F125" s="65"/>
      <c r="G125" s="29"/>
      <c r="H125" s="65"/>
      <c r="I125" s="65"/>
      <c r="J125" s="65"/>
      <c r="K125" s="65"/>
      <c r="L125" s="29"/>
      <c r="M125" s="29"/>
      <c r="N125" s="29"/>
      <c r="O125" s="29"/>
      <c r="P125" s="29"/>
      <c r="Q125" s="68"/>
      <c r="S125" s="29"/>
    </row>
    <row r="126" spans="1:19" ht="15.75" customHeight="1" x14ac:dyDescent="0.25">
      <c r="A126" s="29"/>
      <c r="B126" s="29"/>
      <c r="C126" s="69"/>
      <c r="D126" s="66"/>
      <c r="E126" s="66"/>
      <c r="F126" s="65"/>
      <c r="G126" s="29"/>
      <c r="H126" s="65"/>
      <c r="I126" s="65"/>
      <c r="J126" s="65"/>
      <c r="K126" s="65"/>
      <c r="L126" s="29"/>
      <c r="M126" s="29"/>
      <c r="N126" s="29"/>
      <c r="O126" s="29"/>
      <c r="P126" s="29"/>
      <c r="Q126" s="68"/>
      <c r="S126" s="29"/>
    </row>
    <row r="127" spans="1:19" ht="15.75" customHeight="1" x14ac:dyDescent="0.25">
      <c r="A127" s="29"/>
      <c r="B127" s="29"/>
      <c r="C127" s="69"/>
      <c r="D127" s="66"/>
      <c r="E127" s="66"/>
      <c r="F127" s="65"/>
      <c r="G127" s="29"/>
      <c r="H127" s="65"/>
      <c r="I127" s="65"/>
      <c r="J127" s="65"/>
      <c r="K127" s="65"/>
      <c r="L127" s="29"/>
      <c r="M127" s="29"/>
      <c r="N127" s="29"/>
      <c r="O127" s="29"/>
      <c r="P127" s="29"/>
      <c r="Q127" s="68"/>
      <c r="S127" s="29"/>
    </row>
    <row r="128" spans="1:19" ht="15.75" customHeight="1" x14ac:dyDescent="0.25">
      <c r="A128" s="29"/>
      <c r="B128" s="29"/>
      <c r="C128" s="69"/>
      <c r="D128" s="66"/>
      <c r="E128" s="66"/>
      <c r="F128" s="65"/>
      <c r="G128" s="29"/>
      <c r="H128" s="65"/>
      <c r="I128" s="65"/>
      <c r="J128" s="65"/>
      <c r="K128" s="65"/>
      <c r="L128" s="29"/>
      <c r="M128" s="29"/>
      <c r="N128" s="29"/>
      <c r="O128" s="29"/>
      <c r="P128" s="29"/>
      <c r="Q128" s="68"/>
      <c r="S128" s="29"/>
    </row>
    <row r="129" spans="1:19" ht="15.75" customHeight="1" x14ac:dyDescent="0.25">
      <c r="A129" s="29"/>
      <c r="B129" s="29"/>
      <c r="C129" s="69"/>
      <c r="D129" s="66"/>
      <c r="E129" s="66"/>
      <c r="F129" s="65"/>
      <c r="G129" s="29"/>
      <c r="H129" s="65"/>
      <c r="I129" s="65"/>
      <c r="J129" s="65"/>
      <c r="K129" s="65"/>
      <c r="L129" s="29"/>
      <c r="M129" s="29"/>
      <c r="N129" s="29"/>
      <c r="O129" s="29"/>
      <c r="P129" s="29"/>
      <c r="Q129" s="68"/>
      <c r="S129" s="29"/>
    </row>
    <row r="130" spans="1:19" ht="15.75" customHeight="1" x14ac:dyDescent="0.25">
      <c r="A130" s="29"/>
      <c r="B130" s="29"/>
      <c r="C130" s="69"/>
      <c r="D130" s="66"/>
      <c r="E130" s="66"/>
      <c r="F130" s="65"/>
      <c r="G130" s="29"/>
      <c r="H130" s="65"/>
      <c r="I130" s="65"/>
      <c r="J130" s="65"/>
      <c r="K130" s="65"/>
      <c r="L130" s="29"/>
      <c r="M130" s="29"/>
      <c r="N130" s="29"/>
      <c r="O130" s="29"/>
      <c r="P130" s="29"/>
      <c r="Q130" s="68"/>
      <c r="S130" s="29"/>
    </row>
    <row r="131" spans="1:19" ht="15.75" customHeight="1" x14ac:dyDescent="0.25">
      <c r="A131" s="29"/>
      <c r="B131" s="29"/>
      <c r="C131" s="69"/>
      <c r="D131" s="66"/>
      <c r="E131" s="66"/>
      <c r="F131" s="65"/>
      <c r="G131" s="29"/>
      <c r="H131" s="65"/>
      <c r="I131" s="65"/>
      <c r="J131" s="65"/>
      <c r="K131" s="65"/>
      <c r="L131" s="29"/>
      <c r="M131" s="29"/>
      <c r="N131" s="29"/>
      <c r="O131" s="29"/>
      <c r="P131" s="29"/>
      <c r="Q131" s="68"/>
      <c r="S131" s="29"/>
    </row>
    <row r="132" spans="1:19" ht="15.75" customHeight="1" x14ac:dyDescent="0.25">
      <c r="A132" s="29"/>
      <c r="B132" s="29"/>
      <c r="C132" s="69"/>
      <c r="D132" s="66"/>
      <c r="E132" s="66"/>
      <c r="F132" s="65"/>
      <c r="G132" s="29"/>
      <c r="H132" s="65"/>
      <c r="I132" s="65"/>
      <c r="J132" s="65"/>
      <c r="K132" s="65"/>
      <c r="L132" s="29"/>
      <c r="M132" s="29"/>
      <c r="N132" s="29"/>
      <c r="O132" s="29"/>
      <c r="P132" s="29"/>
      <c r="Q132" s="68"/>
      <c r="S132" s="29"/>
    </row>
    <row r="133" spans="1:19" ht="15.75" customHeight="1" x14ac:dyDescent="0.25">
      <c r="A133" s="29"/>
      <c r="B133" s="29"/>
      <c r="C133" s="69"/>
      <c r="D133" s="66"/>
      <c r="E133" s="66"/>
      <c r="F133" s="65"/>
      <c r="G133" s="29"/>
      <c r="H133" s="65"/>
      <c r="I133" s="65"/>
      <c r="J133" s="65"/>
      <c r="K133" s="65"/>
      <c r="L133" s="29"/>
      <c r="M133" s="29"/>
      <c r="N133" s="29"/>
      <c r="O133" s="29"/>
      <c r="P133" s="29"/>
      <c r="Q133" s="68"/>
      <c r="S133" s="29"/>
    </row>
    <row r="134" spans="1:19" ht="15.75" customHeight="1" x14ac:dyDescent="0.25">
      <c r="A134" s="29"/>
      <c r="B134" s="29"/>
      <c r="C134" s="69"/>
      <c r="D134" s="66"/>
      <c r="E134" s="66"/>
      <c r="F134" s="65"/>
      <c r="G134" s="29"/>
      <c r="H134" s="65"/>
      <c r="I134" s="65"/>
      <c r="J134" s="65"/>
      <c r="K134" s="65"/>
      <c r="L134" s="29"/>
      <c r="M134" s="29"/>
      <c r="N134" s="29"/>
      <c r="O134" s="29"/>
      <c r="P134" s="29"/>
      <c r="Q134" s="68"/>
      <c r="S134" s="29"/>
    </row>
    <row r="135" spans="1:19" ht="15.75" customHeight="1" x14ac:dyDescent="0.25">
      <c r="A135" s="29"/>
      <c r="B135" s="29"/>
      <c r="C135" s="69"/>
      <c r="D135" s="66"/>
      <c r="E135" s="66"/>
      <c r="F135" s="65"/>
      <c r="G135" s="29"/>
      <c r="H135" s="65"/>
      <c r="I135" s="65"/>
      <c r="J135" s="65"/>
      <c r="K135" s="65"/>
      <c r="L135" s="29"/>
      <c r="M135" s="29"/>
      <c r="N135" s="29"/>
      <c r="O135" s="29"/>
      <c r="P135" s="29"/>
      <c r="Q135" s="68"/>
      <c r="S135" s="29"/>
    </row>
    <row r="136" spans="1:19" ht="15.75" customHeight="1" x14ac:dyDescent="0.25">
      <c r="A136" s="29"/>
      <c r="B136" s="29"/>
      <c r="C136" s="69"/>
      <c r="D136" s="66"/>
      <c r="E136" s="66"/>
      <c r="F136" s="65"/>
      <c r="G136" s="29"/>
      <c r="H136" s="65"/>
      <c r="I136" s="65"/>
      <c r="J136" s="65"/>
      <c r="K136" s="65"/>
      <c r="L136" s="29"/>
      <c r="M136" s="29"/>
      <c r="N136" s="29"/>
      <c r="O136" s="29"/>
      <c r="P136" s="29"/>
      <c r="Q136" s="68"/>
      <c r="S136" s="29"/>
    </row>
    <row r="137" spans="1:19" ht="15.75" customHeight="1" x14ac:dyDescent="0.25">
      <c r="A137" s="29"/>
      <c r="B137" s="29"/>
      <c r="C137" s="69"/>
      <c r="D137" s="66"/>
      <c r="E137" s="66"/>
      <c r="F137" s="65"/>
      <c r="G137" s="29"/>
      <c r="H137" s="65"/>
      <c r="I137" s="65"/>
      <c r="J137" s="65"/>
      <c r="K137" s="65"/>
      <c r="L137" s="29"/>
      <c r="M137" s="29"/>
      <c r="N137" s="29"/>
      <c r="O137" s="29"/>
      <c r="P137" s="29"/>
      <c r="Q137" s="68"/>
      <c r="S137" s="29"/>
    </row>
    <row r="138" spans="1:19" ht="15.75" customHeight="1" x14ac:dyDescent="0.25">
      <c r="A138" s="29"/>
      <c r="B138" s="29"/>
      <c r="C138" s="69"/>
      <c r="D138" s="66"/>
      <c r="E138" s="66"/>
      <c r="F138" s="65"/>
      <c r="G138" s="29"/>
      <c r="H138" s="65"/>
      <c r="I138" s="65"/>
      <c r="J138" s="65"/>
      <c r="K138" s="65"/>
      <c r="L138" s="29"/>
      <c r="M138" s="29"/>
      <c r="N138" s="29"/>
      <c r="O138" s="29"/>
      <c r="P138" s="29"/>
      <c r="Q138" s="68"/>
      <c r="S138" s="29"/>
    </row>
    <row r="139" spans="1:19" ht="15.75" customHeight="1" x14ac:dyDescent="0.25">
      <c r="A139" s="29"/>
      <c r="B139" s="29"/>
      <c r="C139" s="69"/>
      <c r="D139" s="66"/>
      <c r="E139" s="66"/>
      <c r="F139" s="65"/>
      <c r="G139" s="29"/>
      <c r="H139" s="65"/>
      <c r="I139" s="65"/>
      <c r="J139" s="65"/>
      <c r="K139" s="65"/>
      <c r="L139" s="29"/>
      <c r="M139" s="29"/>
      <c r="N139" s="29"/>
      <c r="O139" s="29"/>
      <c r="P139" s="29"/>
      <c r="Q139" s="68"/>
      <c r="S139" s="29"/>
    </row>
    <row r="140" spans="1:19" ht="15.75" customHeight="1" x14ac:dyDescent="0.25">
      <c r="A140" s="29"/>
      <c r="B140" s="29"/>
      <c r="C140" s="69"/>
      <c r="D140" s="66"/>
      <c r="E140" s="66"/>
      <c r="F140" s="65"/>
      <c r="G140" s="29"/>
      <c r="H140" s="65"/>
      <c r="I140" s="65"/>
      <c r="J140" s="65"/>
      <c r="K140" s="65"/>
      <c r="L140" s="29"/>
      <c r="M140" s="29"/>
      <c r="N140" s="29"/>
      <c r="O140" s="29"/>
      <c r="P140" s="29"/>
      <c r="Q140" s="68"/>
      <c r="S140" s="29"/>
    </row>
    <row r="141" spans="1:19" ht="15.75" customHeight="1" x14ac:dyDescent="0.25">
      <c r="A141" s="29"/>
      <c r="B141" s="29"/>
      <c r="C141" s="69"/>
      <c r="D141" s="66"/>
      <c r="E141" s="66"/>
      <c r="F141" s="65"/>
      <c r="G141" s="29"/>
      <c r="H141" s="65"/>
      <c r="I141" s="65"/>
      <c r="J141" s="65"/>
      <c r="K141" s="65"/>
      <c r="L141" s="29"/>
      <c r="M141" s="29"/>
      <c r="N141" s="29"/>
      <c r="O141" s="29"/>
      <c r="P141" s="29"/>
      <c r="Q141" s="68"/>
      <c r="S141" s="29"/>
    </row>
    <row r="142" spans="1:19" ht="15.75" customHeight="1" x14ac:dyDescent="0.25">
      <c r="A142" s="29"/>
      <c r="B142" s="29"/>
      <c r="C142" s="69"/>
      <c r="D142" s="66"/>
      <c r="E142" s="66"/>
      <c r="F142" s="65"/>
      <c r="G142" s="29"/>
      <c r="H142" s="65"/>
      <c r="I142" s="65"/>
      <c r="J142" s="65"/>
      <c r="K142" s="65"/>
      <c r="L142" s="29"/>
      <c r="M142" s="29"/>
      <c r="N142" s="29"/>
      <c r="O142" s="29"/>
      <c r="P142" s="29"/>
      <c r="Q142" s="68"/>
      <c r="S142" s="29"/>
    </row>
    <row r="143" spans="1:19" ht="15.75" customHeight="1" x14ac:dyDescent="0.25">
      <c r="A143" s="29"/>
      <c r="B143" s="29"/>
      <c r="C143" s="69"/>
      <c r="D143" s="66"/>
      <c r="E143" s="66"/>
      <c r="F143" s="65"/>
      <c r="G143" s="29"/>
      <c r="H143" s="65"/>
      <c r="I143" s="65"/>
      <c r="J143" s="65"/>
      <c r="K143" s="65"/>
      <c r="L143" s="29"/>
      <c r="M143" s="29"/>
      <c r="N143" s="29"/>
      <c r="O143" s="29"/>
      <c r="P143" s="29"/>
      <c r="Q143" s="68"/>
      <c r="S143" s="29"/>
    </row>
    <row r="144" spans="1:19" ht="15.75" customHeight="1" x14ac:dyDescent="0.25">
      <c r="A144" s="29"/>
      <c r="B144" s="29"/>
      <c r="C144" s="69"/>
      <c r="D144" s="66"/>
      <c r="E144" s="66"/>
      <c r="F144" s="65"/>
      <c r="G144" s="29"/>
      <c r="H144" s="65"/>
      <c r="I144" s="65"/>
      <c r="J144" s="65"/>
      <c r="K144" s="65"/>
      <c r="L144" s="29"/>
      <c r="M144" s="29"/>
      <c r="N144" s="29"/>
      <c r="O144" s="29"/>
      <c r="P144" s="29"/>
      <c r="Q144" s="68"/>
      <c r="S144" s="29"/>
    </row>
    <row r="145" spans="1:19" ht="15.75" customHeight="1" x14ac:dyDescent="0.25">
      <c r="A145" s="29"/>
      <c r="B145" s="29"/>
      <c r="C145" s="69"/>
      <c r="D145" s="66"/>
      <c r="E145" s="66"/>
      <c r="F145" s="65"/>
      <c r="G145" s="29"/>
      <c r="H145" s="65"/>
      <c r="I145" s="65"/>
      <c r="J145" s="65"/>
      <c r="K145" s="65"/>
      <c r="L145" s="29"/>
      <c r="M145" s="29"/>
      <c r="N145" s="29"/>
      <c r="O145" s="29"/>
      <c r="P145" s="29"/>
      <c r="Q145" s="68"/>
      <c r="S145" s="29"/>
    </row>
    <row r="146" spans="1:19" ht="15.75" customHeight="1" x14ac:dyDescent="0.25">
      <c r="A146" s="29"/>
      <c r="B146" s="29"/>
      <c r="C146" s="69"/>
      <c r="D146" s="66"/>
      <c r="E146" s="66"/>
      <c r="F146" s="65"/>
      <c r="G146" s="29"/>
      <c r="H146" s="65"/>
      <c r="I146" s="65"/>
      <c r="J146" s="65"/>
      <c r="K146" s="65"/>
      <c r="L146" s="29"/>
      <c r="M146" s="29"/>
      <c r="N146" s="29"/>
      <c r="O146" s="29"/>
      <c r="P146" s="29"/>
      <c r="Q146" s="68"/>
      <c r="S146" s="29"/>
    </row>
    <row r="147" spans="1:19" ht="15.75" customHeight="1" x14ac:dyDescent="0.25">
      <c r="A147" s="29"/>
      <c r="B147" s="29"/>
      <c r="C147" s="69"/>
      <c r="D147" s="66"/>
      <c r="E147" s="66"/>
      <c r="F147" s="65"/>
      <c r="G147" s="29"/>
      <c r="H147" s="65"/>
      <c r="I147" s="65"/>
      <c r="J147" s="65"/>
      <c r="K147" s="65"/>
      <c r="L147" s="29"/>
      <c r="M147" s="29"/>
      <c r="N147" s="29"/>
      <c r="O147" s="29"/>
      <c r="P147" s="29"/>
      <c r="Q147" s="68"/>
      <c r="S147" s="29"/>
    </row>
    <row r="148" spans="1:19" ht="15.75" customHeight="1" x14ac:dyDescent="0.25">
      <c r="A148" s="29"/>
      <c r="B148" s="29"/>
      <c r="C148" s="69"/>
      <c r="D148" s="66"/>
      <c r="E148" s="66"/>
      <c r="F148" s="65"/>
      <c r="G148" s="29"/>
      <c r="H148" s="65"/>
      <c r="I148" s="65"/>
      <c r="J148" s="65"/>
      <c r="K148" s="65"/>
      <c r="L148" s="29"/>
      <c r="M148" s="29"/>
      <c r="N148" s="29"/>
      <c r="O148" s="29"/>
      <c r="P148" s="29"/>
      <c r="Q148" s="68"/>
      <c r="S148" s="29"/>
    </row>
    <row r="149" spans="1:19" ht="15.75" customHeight="1" x14ac:dyDescent="0.25">
      <c r="A149" s="29"/>
      <c r="B149" s="29"/>
      <c r="C149" s="69"/>
      <c r="D149" s="66"/>
      <c r="E149" s="66"/>
      <c r="F149" s="65"/>
      <c r="G149" s="29"/>
      <c r="H149" s="65"/>
      <c r="I149" s="65"/>
      <c r="J149" s="65"/>
      <c r="K149" s="65"/>
      <c r="L149" s="29"/>
      <c r="M149" s="29"/>
      <c r="N149" s="29"/>
      <c r="O149" s="29"/>
      <c r="P149" s="29"/>
      <c r="Q149" s="68"/>
      <c r="S149" s="29"/>
    </row>
    <row r="150" spans="1:19" ht="15.75" customHeight="1" x14ac:dyDescent="0.25">
      <c r="A150" s="29"/>
      <c r="B150" s="29"/>
      <c r="C150" s="69"/>
      <c r="D150" s="66"/>
      <c r="E150" s="66"/>
      <c r="F150" s="65"/>
      <c r="G150" s="29"/>
      <c r="H150" s="65"/>
      <c r="I150" s="65"/>
      <c r="J150" s="65"/>
      <c r="K150" s="65"/>
      <c r="L150" s="29"/>
      <c r="M150" s="29"/>
      <c r="N150" s="29"/>
      <c r="O150" s="29"/>
      <c r="P150" s="29"/>
      <c r="Q150" s="68"/>
      <c r="S150" s="29"/>
    </row>
    <row r="151" spans="1:19" ht="15.75" customHeight="1" x14ac:dyDescent="0.25">
      <c r="A151" s="29"/>
      <c r="B151" s="29"/>
      <c r="C151" s="69"/>
      <c r="D151" s="66"/>
      <c r="E151" s="66"/>
      <c r="F151" s="65"/>
      <c r="G151" s="29"/>
      <c r="H151" s="65"/>
      <c r="I151" s="65"/>
      <c r="J151" s="65"/>
      <c r="K151" s="65"/>
      <c r="L151" s="29"/>
      <c r="M151" s="29"/>
      <c r="N151" s="29"/>
      <c r="O151" s="29"/>
      <c r="P151" s="29"/>
      <c r="Q151" s="68"/>
      <c r="S151" s="29"/>
    </row>
    <row r="152" spans="1:19" ht="15.75" customHeight="1" x14ac:dyDescent="0.25">
      <c r="A152" s="29"/>
      <c r="B152" s="29"/>
      <c r="C152" s="69"/>
      <c r="D152" s="66"/>
      <c r="E152" s="66"/>
      <c r="F152" s="65"/>
      <c r="G152" s="29"/>
      <c r="H152" s="65"/>
      <c r="I152" s="65"/>
      <c r="J152" s="65"/>
      <c r="K152" s="65"/>
      <c r="L152" s="29"/>
      <c r="M152" s="29"/>
      <c r="N152" s="29"/>
      <c r="O152" s="29"/>
      <c r="P152" s="29"/>
      <c r="Q152" s="68"/>
      <c r="S152" s="29"/>
    </row>
    <row r="153" spans="1:19" ht="15.75" customHeight="1" x14ac:dyDescent="0.25">
      <c r="A153" s="29"/>
      <c r="B153" s="29"/>
      <c r="C153" s="69"/>
      <c r="D153" s="66"/>
      <c r="E153" s="66"/>
      <c r="F153" s="65"/>
      <c r="G153" s="29"/>
      <c r="H153" s="65"/>
      <c r="I153" s="65"/>
      <c r="J153" s="65"/>
      <c r="K153" s="65"/>
      <c r="L153" s="29"/>
      <c r="M153" s="29"/>
      <c r="N153" s="29"/>
      <c r="O153" s="29"/>
      <c r="P153" s="29"/>
      <c r="Q153" s="68"/>
      <c r="S153" s="29"/>
    </row>
    <row r="154" spans="1:19" ht="15.75" customHeight="1" x14ac:dyDescent="0.25">
      <c r="A154" s="29"/>
      <c r="B154" s="29"/>
      <c r="C154" s="69"/>
      <c r="D154" s="66"/>
      <c r="E154" s="66"/>
      <c r="F154" s="65"/>
      <c r="G154" s="29"/>
      <c r="H154" s="65"/>
      <c r="I154" s="65"/>
      <c r="J154" s="65"/>
      <c r="K154" s="65"/>
      <c r="L154" s="29"/>
      <c r="M154" s="29"/>
      <c r="N154" s="29"/>
      <c r="O154" s="29"/>
      <c r="P154" s="29"/>
      <c r="Q154" s="68"/>
      <c r="S154" s="29"/>
    </row>
    <row r="155" spans="1:19" ht="15.75" customHeight="1" x14ac:dyDescent="0.25">
      <c r="A155" s="29"/>
      <c r="B155" s="29"/>
      <c r="C155" s="69"/>
      <c r="D155" s="66"/>
      <c r="E155" s="66"/>
      <c r="F155" s="65"/>
      <c r="G155" s="29"/>
      <c r="H155" s="65"/>
      <c r="I155" s="65"/>
      <c r="J155" s="65"/>
      <c r="K155" s="65"/>
      <c r="L155" s="29"/>
      <c r="M155" s="29"/>
      <c r="N155" s="29"/>
      <c r="O155" s="29"/>
      <c r="P155" s="29"/>
      <c r="Q155" s="68"/>
      <c r="S155" s="29"/>
    </row>
    <row r="156" spans="1:19" ht="15.75" customHeight="1" x14ac:dyDescent="0.25">
      <c r="A156" s="29"/>
      <c r="B156" s="29"/>
      <c r="C156" s="69"/>
      <c r="D156" s="66"/>
      <c r="E156" s="66"/>
      <c r="F156" s="65"/>
      <c r="G156" s="29"/>
      <c r="H156" s="65"/>
      <c r="I156" s="65"/>
      <c r="J156" s="65"/>
      <c r="K156" s="65"/>
      <c r="L156" s="29"/>
      <c r="M156" s="29"/>
      <c r="N156" s="29"/>
      <c r="O156" s="29"/>
      <c r="P156" s="29"/>
      <c r="Q156" s="68"/>
      <c r="S156" s="29"/>
    </row>
    <row r="157" spans="1:19" ht="15.75" customHeight="1" x14ac:dyDescent="0.25">
      <c r="A157" s="29"/>
      <c r="B157" s="29"/>
      <c r="C157" s="69"/>
      <c r="D157" s="66"/>
      <c r="E157" s="66"/>
      <c r="F157" s="65"/>
      <c r="G157" s="29"/>
      <c r="H157" s="65"/>
      <c r="I157" s="65"/>
      <c r="J157" s="65"/>
      <c r="K157" s="65"/>
      <c r="L157" s="29"/>
      <c r="M157" s="29"/>
      <c r="N157" s="29"/>
      <c r="O157" s="29"/>
      <c r="P157" s="29"/>
      <c r="Q157" s="68"/>
      <c r="S157" s="29"/>
    </row>
    <row r="158" spans="1:19" ht="15.75" customHeight="1" x14ac:dyDescent="0.25">
      <c r="A158" s="29"/>
      <c r="B158" s="29"/>
      <c r="C158" s="69"/>
      <c r="D158" s="66"/>
      <c r="E158" s="66"/>
      <c r="F158" s="65"/>
      <c r="G158" s="29"/>
      <c r="H158" s="65"/>
      <c r="I158" s="65"/>
      <c r="J158" s="65"/>
      <c r="K158" s="65"/>
      <c r="L158" s="29"/>
      <c r="M158" s="29"/>
      <c r="N158" s="29"/>
      <c r="O158" s="29"/>
      <c r="P158" s="29"/>
      <c r="Q158" s="68"/>
      <c r="S158" s="29"/>
    </row>
    <row r="159" spans="1:19" ht="15.75" customHeight="1" x14ac:dyDescent="0.25">
      <c r="A159" s="29"/>
      <c r="B159" s="29"/>
      <c r="C159" s="69"/>
      <c r="D159" s="66"/>
      <c r="E159" s="66"/>
      <c r="F159" s="65"/>
      <c r="G159" s="29"/>
      <c r="H159" s="65"/>
      <c r="I159" s="65"/>
      <c r="J159" s="65"/>
      <c r="K159" s="65"/>
      <c r="L159" s="29"/>
      <c r="M159" s="29"/>
      <c r="N159" s="29"/>
      <c r="O159" s="29"/>
      <c r="P159" s="29"/>
      <c r="Q159" s="68"/>
      <c r="S159" s="29"/>
    </row>
    <row r="160" spans="1:19" ht="15.75" customHeight="1" x14ac:dyDescent="0.25">
      <c r="A160" s="29"/>
      <c r="B160" s="29"/>
      <c r="C160" s="69"/>
      <c r="D160" s="66"/>
      <c r="E160" s="66"/>
      <c r="F160" s="65"/>
      <c r="G160" s="29"/>
      <c r="H160" s="65"/>
      <c r="I160" s="65"/>
      <c r="J160" s="65"/>
      <c r="K160" s="65"/>
      <c r="L160" s="29"/>
      <c r="M160" s="29"/>
      <c r="N160" s="29"/>
      <c r="O160" s="29"/>
      <c r="P160" s="29"/>
      <c r="Q160" s="68"/>
      <c r="S160" s="29"/>
    </row>
    <row r="161" spans="1:19" ht="15.75" customHeight="1" x14ac:dyDescent="0.25">
      <c r="A161" s="29"/>
      <c r="B161" s="29"/>
      <c r="C161" s="69"/>
      <c r="D161" s="66"/>
      <c r="E161" s="66"/>
      <c r="F161" s="65"/>
      <c r="G161" s="29"/>
      <c r="H161" s="65"/>
      <c r="I161" s="65"/>
      <c r="J161" s="65"/>
      <c r="K161" s="65"/>
      <c r="L161" s="29"/>
      <c r="M161" s="29"/>
      <c r="N161" s="29"/>
      <c r="O161" s="29"/>
      <c r="P161" s="29"/>
      <c r="Q161" s="68"/>
      <c r="S161" s="29"/>
    </row>
    <row r="162" spans="1:19" ht="15.75" customHeight="1" x14ac:dyDescent="0.25">
      <c r="A162" s="29"/>
      <c r="B162" s="29"/>
      <c r="C162" s="69"/>
      <c r="D162" s="66"/>
      <c r="E162" s="66"/>
      <c r="F162" s="65"/>
      <c r="G162" s="29"/>
      <c r="H162" s="65"/>
      <c r="I162" s="65"/>
      <c r="J162" s="65"/>
      <c r="K162" s="65"/>
      <c r="L162" s="29"/>
      <c r="M162" s="29"/>
      <c r="N162" s="29"/>
      <c r="O162" s="29"/>
      <c r="P162" s="29"/>
      <c r="Q162" s="68"/>
      <c r="S162" s="29"/>
    </row>
    <row r="163" spans="1:19" ht="15.75" customHeight="1" x14ac:dyDescent="0.25">
      <c r="A163" s="29"/>
      <c r="B163" s="29"/>
      <c r="C163" s="69"/>
      <c r="D163" s="66"/>
      <c r="E163" s="66"/>
      <c r="F163" s="65"/>
      <c r="G163" s="29"/>
      <c r="H163" s="65"/>
      <c r="I163" s="65"/>
      <c r="J163" s="65"/>
      <c r="K163" s="65"/>
      <c r="L163" s="29"/>
      <c r="M163" s="29"/>
      <c r="N163" s="29"/>
      <c r="O163" s="29"/>
      <c r="P163" s="29"/>
      <c r="Q163" s="68"/>
      <c r="S163" s="29"/>
    </row>
    <row r="164" spans="1:19" ht="15.75" customHeight="1" x14ac:dyDescent="0.25">
      <c r="A164" s="29"/>
      <c r="B164" s="29"/>
      <c r="C164" s="69"/>
      <c r="D164" s="66"/>
      <c r="E164" s="66"/>
      <c r="F164" s="65"/>
      <c r="G164" s="29"/>
      <c r="H164" s="65"/>
      <c r="I164" s="65"/>
      <c r="J164" s="65"/>
      <c r="K164" s="65"/>
      <c r="L164" s="29"/>
      <c r="M164" s="29"/>
      <c r="N164" s="29"/>
      <c r="O164" s="29"/>
      <c r="P164" s="29"/>
      <c r="Q164" s="68"/>
      <c r="S164" s="29"/>
    </row>
    <row r="165" spans="1:19" ht="15.75" customHeight="1" x14ac:dyDescent="0.25">
      <c r="A165" s="29"/>
      <c r="B165" s="29"/>
      <c r="C165" s="69"/>
      <c r="D165" s="66"/>
      <c r="E165" s="66"/>
      <c r="F165" s="65"/>
      <c r="G165" s="29"/>
      <c r="H165" s="65"/>
      <c r="I165" s="65"/>
      <c r="J165" s="65"/>
      <c r="K165" s="65"/>
      <c r="L165" s="29"/>
      <c r="M165" s="29"/>
      <c r="N165" s="29"/>
      <c r="O165" s="29"/>
      <c r="P165" s="29"/>
      <c r="Q165" s="68"/>
      <c r="S165" s="29"/>
    </row>
    <row r="166" spans="1:19" ht="15.75" customHeight="1" x14ac:dyDescent="0.25">
      <c r="A166" s="29"/>
      <c r="B166" s="29"/>
      <c r="C166" s="69"/>
      <c r="D166" s="66"/>
      <c r="E166" s="66"/>
      <c r="F166" s="65"/>
      <c r="G166" s="29"/>
      <c r="H166" s="65"/>
      <c r="I166" s="65"/>
      <c r="J166" s="65"/>
      <c r="K166" s="65"/>
      <c r="L166" s="29"/>
      <c r="M166" s="29"/>
      <c r="N166" s="29"/>
      <c r="O166" s="29"/>
      <c r="P166" s="29"/>
      <c r="Q166" s="68"/>
      <c r="S166" s="29"/>
    </row>
    <row r="167" spans="1:19" ht="15.75" customHeight="1" x14ac:dyDescent="0.25">
      <c r="A167" s="29"/>
      <c r="B167" s="29"/>
      <c r="C167" s="69"/>
      <c r="D167" s="66"/>
      <c r="E167" s="66"/>
      <c r="F167" s="65"/>
      <c r="G167" s="29"/>
      <c r="H167" s="65"/>
      <c r="I167" s="65"/>
      <c r="J167" s="65"/>
      <c r="K167" s="65"/>
      <c r="L167" s="29"/>
      <c r="M167" s="29"/>
      <c r="N167" s="29"/>
      <c r="O167" s="29"/>
      <c r="P167" s="29"/>
      <c r="Q167" s="68"/>
      <c r="S167" s="29"/>
    </row>
    <row r="168" spans="1:19" ht="15.75" customHeight="1" x14ac:dyDescent="0.25">
      <c r="A168" s="29"/>
      <c r="B168" s="29"/>
      <c r="C168" s="69"/>
      <c r="D168" s="66"/>
      <c r="E168" s="66"/>
      <c r="F168" s="65"/>
      <c r="G168" s="29"/>
      <c r="H168" s="65"/>
      <c r="I168" s="65"/>
      <c r="J168" s="65"/>
      <c r="K168" s="65"/>
      <c r="L168" s="29"/>
      <c r="M168" s="29"/>
      <c r="N168" s="29"/>
      <c r="O168" s="29"/>
      <c r="P168" s="29"/>
      <c r="Q168" s="68"/>
      <c r="S168" s="29"/>
    </row>
    <row r="169" spans="1:19" ht="15.75" customHeight="1" x14ac:dyDescent="0.25">
      <c r="A169" s="29"/>
      <c r="B169" s="29"/>
      <c r="C169" s="69"/>
      <c r="D169" s="66"/>
      <c r="E169" s="66"/>
      <c r="F169" s="65"/>
      <c r="G169" s="29"/>
      <c r="H169" s="65"/>
      <c r="I169" s="65"/>
      <c r="J169" s="65"/>
      <c r="K169" s="65"/>
      <c r="L169" s="29"/>
      <c r="M169" s="29"/>
      <c r="N169" s="29"/>
      <c r="O169" s="29"/>
      <c r="P169" s="29"/>
      <c r="Q169" s="68"/>
      <c r="S169" s="29"/>
    </row>
    <row r="170" spans="1:19" ht="15.75" customHeight="1" x14ac:dyDescent="0.25">
      <c r="A170" s="29"/>
      <c r="B170" s="29"/>
      <c r="C170" s="69"/>
      <c r="D170" s="66"/>
      <c r="E170" s="66"/>
      <c r="F170" s="65"/>
      <c r="G170" s="29"/>
      <c r="H170" s="65"/>
      <c r="I170" s="65"/>
      <c r="J170" s="65"/>
      <c r="K170" s="65"/>
      <c r="L170" s="29"/>
      <c r="M170" s="29"/>
      <c r="N170" s="29"/>
      <c r="O170" s="29"/>
      <c r="P170" s="29"/>
      <c r="Q170" s="68"/>
      <c r="S170" s="29"/>
    </row>
    <row r="171" spans="1:19" ht="15.75" customHeight="1" x14ac:dyDescent="0.25">
      <c r="A171" s="29"/>
      <c r="B171" s="29"/>
      <c r="C171" s="69"/>
      <c r="D171" s="66"/>
      <c r="E171" s="66"/>
      <c r="F171" s="65"/>
      <c r="G171" s="29"/>
      <c r="H171" s="65"/>
      <c r="I171" s="65"/>
      <c r="J171" s="65"/>
      <c r="K171" s="65"/>
      <c r="L171" s="29"/>
      <c r="M171" s="29"/>
      <c r="N171" s="29"/>
      <c r="O171" s="29"/>
      <c r="P171" s="29"/>
      <c r="Q171" s="68"/>
      <c r="S171" s="29"/>
    </row>
    <row r="172" spans="1:19" ht="15.75" customHeight="1" x14ac:dyDescent="0.25">
      <c r="A172" s="29"/>
      <c r="B172" s="29"/>
      <c r="C172" s="69"/>
      <c r="D172" s="66"/>
      <c r="E172" s="66"/>
      <c r="F172" s="65"/>
      <c r="G172" s="29"/>
      <c r="H172" s="65"/>
      <c r="I172" s="65"/>
      <c r="J172" s="65"/>
      <c r="K172" s="65"/>
      <c r="L172" s="29"/>
      <c r="M172" s="29"/>
      <c r="N172" s="29"/>
      <c r="O172" s="29"/>
      <c r="P172" s="29"/>
      <c r="Q172" s="68"/>
      <c r="S172" s="29"/>
    </row>
    <row r="173" spans="1:19" ht="15.75" customHeight="1" x14ac:dyDescent="0.25">
      <c r="A173" s="29"/>
      <c r="B173" s="29"/>
      <c r="C173" s="69"/>
      <c r="D173" s="66"/>
      <c r="E173" s="66"/>
      <c r="F173" s="65"/>
      <c r="G173" s="29"/>
      <c r="H173" s="65"/>
      <c r="I173" s="65"/>
      <c r="J173" s="65"/>
      <c r="K173" s="65"/>
      <c r="L173" s="29"/>
      <c r="M173" s="29"/>
      <c r="N173" s="29"/>
      <c r="O173" s="29"/>
      <c r="P173" s="29"/>
      <c r="Q173" s="68"/>
      <c r="S173" s="29"/>
    </row>
    <row r="174" spans="1:19" ht="15.75" customHeight="1" x14ac:dyDescent="0.25">
      <c r="A174" s="29"/>
      <c r="B174" s="29"/>
      <c r="C174" s="69"/>
      <c r="D174" s="66"/>
      <c r="E174" s="66"/>
      <c r="F174" s="65"/>
      <c r="G174" s="29"/>
      <c r="H174" s="65"/>
      <c r="I174" s="65"/>
      <c r="J174" s="65"/>
      <c r="K174" s="65"/>
      <c r="L174" s="29"/>
      <c r="M174" s="29"/>
      <c r="N174" s="29"/>
      <c r="O174" s="29"/>
      <c r="P174" s="29"/>
      <c r="Q174" s="68"/>
      <c r="S174" s="29"/>
    </row>
    <row r="175" spans="1:19" ht="15.75" customHeight="1" x14ac:dyDescent="0.25">
      <c r="A175" s="29"/>
      <c r="B175" s="29"/>
      <c r="C175" s="69"/>
      <c r="D175" s="66"/>
      <c r="E175" s="66"/>
      <c r="F175" s="65"/>
      <c r="G175" s="29"/>
      <c r="H175" s="65"/>
      <c r="I175" s="65"/>
      <c r="J175" s="65"/>
      <c r="K175" s="65"/>
      <c r="L175" s="29"/>
      <c r="M175" s="29"/>
      <c r="N175" s="29"/>
      <c r="O175" s="29"/>
      <c r="P175" s="29"/>
      <c r="Q175" s="68"/>
      <c r="S175" s="29"/>
    </row>
    <row r="176" spans="1:19" ht="15.75" customHeight="1" x14ac:dyDescent="0.25">
      <c r="A176" s="29"/>
      <c r="B176" s="29"/>
      <c r="C176" s="69"/>
      <c r="D176" s="66"/>
      <c r="E176" s="66"/>
      <c r="F176" s="65"/>
      <c r="G176" s="29"/>
      <c r="H176" s="65"/>
      <c r="I176" s="65"/>
      <c r="J176" s="65"/>
      <c r="K176" s="65"/>
      <c r="L176" s="29"/>
      <c r="M176" s="29"/>
      <c r="N176" s="29"/>
      <c r="O176" s="29"/>
      <c r="P176" s="29"/>
      <c r="Q176" s="68"/>
      <c r="S176" s="29"/>
    </row>
    <row r="177" spans="1:19" ht="15.75" customHeight="1" x14ac:dyDescent="0.25">
      <c r="A177" s="29"/>
      <c r="B177" s="29"/>
      <c r="C177" s="69"/>
      <c r="D177" s="66"/>
      <c r="E177" s="66"/>
      <c r="F177" s="65"/>
      <c r="G177" s="29"/>
      <c r="H177" s="65"/>
      <c r="I177" s="65"/>
      <c r="J177" s="65"/>
      <c r="K177" s="65"/>
      <c r="L177" s="29"/>
      <c r="M177" s="29"/>
      <c r="N177" s="29"/>
      <c r="O177" s="29"/>
      <c r="P177" s="29"/>
      <c r="Q177" s="68"/>
      <c r="S177" s="29"/>
    </row>
    <row r="178" spans="1:19" ht="15.75" customHeight="1" x14ac:dyDescent="0.25">
      <c r="A178" s="29"/>
      <c r="B178" s="29"/>
      <c r="C178" s="69"/>
      <c r="D178" s="66"/>
      <c r="E178" s="66"/>
      <c r="F178" s="65"/>
      <c r="G178" s="29"/>
      <c r="H178" s="65"/>
      <c r="I178" s="65"/>
      <c r="J178" s="65"/>
      <c r="K178" s="65"/>
      <c r="L178" s="29"/>
      <c r="M178" s="29"/>
      <c r="N178" s="29"/>
      <c r="O178" s="29"/>
      <c r="P178" s="29"/>
      <c r="Q178" s="68"/>
      <c r="S178" s="29"/>
    </row>
    <row r="179" spans="1:19" ht="15.75" customHeight="1" x14ac:dyDescent="0.25">
      <c r="A179" s="29"/>
      <c r="B179" s="29"/>
      <c r="C179" s="69"/>
      <c r="D179" s="66"/>
      <c r="E179" s="66"/>
      <c r="F179" s="65"/>
      <c r="G179" s="29"/>
      <c r="H179" s="65"/>
      <c r="I179" s="65"/>
      <c r="J179" s="65"/>
      <c r="K179" s="65"/>
      <c r="L179" s="29"/>
      <c r="M179" s="29"/>
      <c r="N179" s="29"/>
      <c r="O179" s="29"/>
      <c r="P179" s="29"/>
      <c r="Q179" s="68"/>
      <c r="S179" s="29"/>
    </row>
    <row r="180" spans="1:19" ht="15.75" customHeight="1" x14ac:dyDescent="0.25">
      <c r="A180" s="29"/>
      <c r="B180" s="29"/>
      <c r="C180" s="69"/>
      <c r="D180" s="66"/>
      <c r="E180" s="66"/>
      <c r="F180" s="65"/>
      <c r="G180" s="29"/>
      <c r="H180" s="65"/>
      <c r="I180" s="65"/>
      <c r="J180" s="65"/>
      <c r="K180" s="65"/>
      <c r="L180" s="29"/>
      <c r="M180" s="29"/>
      <c r="N180" s="29"/>
      <c r="O180" s="29"/>
      <c r="P180" s="29"/>
      <c r="Q180" s="68"/>
      <c r="S180" s="29"/>
    </row>
    <row r="181" spans="1:19" ht="15.75" customHeight="1" x14ac:dyDescent="0.25">
      <c r="A181" s="29"/>
      <c r="B181" s="29"/>
      <c r="C181" s="69"/>
      <c r="D181" s="66"/>
      <c r="E181" s="66"/>
      <c r="F181" s="65"/>
      <c r="G181" s="29"/>
      <c r="H181" s="65"/>
      <c r="I181" s="65"/>
      <c r="J181" s="65"/>
      <c r="K181" s="65"/>
      <c r="L181" s="29"/>
      <c r="M181" s="29"/>
      <c r="N181" s="29"/>
      <c r="O181" s="29"/>
      <c r="P181" s="29"/>
      <c r="Q181" s="68"/>
      <c r="S181" s="29"/>
    </row>
    <row r="182" spans="1:19" ht="15.75" customHeight="1" x14ac:dyDescent="0.25">
      <c r="A182" s="29"/>
      <c r="B182" s="29"/>
      <c r="C182" s="69"/>
      <c r="D182" s="66"/>
      <c r="E182" s="66"/>
      <c r="F182" s="65"/>
      <c r="G182" s="29"/>
      <c r="H182" s="65"/>
      <c r="I182" s="65"/>
      <c r="J182" s="65"/>
      <c r="K182" s="65"/>
      <c r="L182" s="29"/>
      <c r="M182" s="29"/>
      <c r="N182" s="29"/>
      <c r="O182" s="29"/>
      <c r="P182" s="29"/>
      <c r="Q182" s="68"/>
      <c r="S182" s="29"/>
    </row>
    <row r="183" spans="1:19" ht="15.75" customHeight="1" x14ac:dyDescent="0.25">
      <c r="A183" s="29"/>
      <c r="B183" s="29"/>
      <c r="C183" s="69"/>
      <c r="D183" s="66"/>
      <c r="E183" s="66"/>
      <c r="F183" s="65"/>
      <c r="G183" s="29"/>
      <c r="H183" s="65"/>
      <c r="I183" s="65"/>
      <c r="J183" s="65"/>
      <c r="K183" s="65"/>
      <c r="L183" s="29"/>
      <c r="M183" s="29"/>
      <c r="N183" s="29"/>
      <c r="O183" s="29"/>
      <c r="P183" s="29"/>
      <c r="Q183" s="68"/>
      <c r="S183" s="29"/>
    </row>
    <row r="184" spans="1:19" ht="15.75" customHeight="1" x14ac:dyDescent="0.25">
      <c r="A184" s="29"/>
      <c r="B184" s="29"/>
      <c r="C184" s="69"/>
      <c r="D184" s="66"/>
      <c r="E184" s="66"/>
      <c r="F184" s="65"/>
      <c r="G184" s="29"/>
      <c r="H184" s="65"/>
      <c r="I184" s="65"/>
      <c r="J184" s="65"/>
      <c r="K184" s="65"/>
      <c r="L184" s="29"/>
      <c r="M184" s="29"/>
      <c r="N184" s="29"/>
      <c r="O184" s="29"/>
      <c r="P184" s="29"/>
      <c r="Q184" s="68"/>
      <c r="S184" s="29"/>
    </row>
    <row r="185" spans="1:19" ht="15.75" customHeight="1" x14ac:dyDescent="0.25">
      <c r="A185" s="29"/>
      <c r="B185" s="29"/>
      <c r="C185" s="69"/>
      <c r="D185" s="66"/>
      <c r="E185" s="66"/>
      <c r="F185" s="65"/>
      <c r="G185" s="29"/>
      <c r="H185" s="65"/>
      <c r="I185" s="65"/>
      <c r="J185" s="65"/>
      <c r="K185" s="65"/>
      <c r="L185" s="29"/>
      <c r="M185" s="29"/>
      <c r="N185" s="29"/>
      <c r="O185" s="29"/>
      <c r="P185" s="29"/>
      <c r="Q185" s="68"/>
      <c r="S185" s="29"/>
    </row>
    <row r="186" spans="1:19" ht="15.75" customHeight="1" x14ac:dyDescent="0.25">
      <c r="A186" s="29"/>
      <c r="B186" s="29"/>
      <c r="C186" s="69"/>
      <c r="D186" s="66"/>
      <c r="E186" s="66"/>
      <c r="F186" s="65"/>
      <c r="G186" s="29"/>
      <c r="H186" s="65"/>
      <c r="I186" s="65"/>
      <c r="J186" s="65"/>
      <c r="K186" s="65"/>
      <c r="L186" s="29"/>
      <c r="M186" s="29"/>
      <c r="N186" s="29"/>
      <c r="O186" s="29"/>
      <c r="P186" s="29"/>
      <c r="Q186" s="68"/>
      <c r="S186" s="29"/>
    </row>
    <row r="187" spans="1:19" ht="15.75" customHeight="1" x14ac:dyDescent="0.25">
      <c r="A187" s="29"/>
      <c r="B187" s="29"/>
      <c r="C187" s="69"/>
      <c r="D187" s="66"/>
      <c r="E187" s="66"/>
      <c r="F187" s="65"/>
      <c r="G187" s="29"/>
      <c r="H187" s="65"/>
      <c r="I187" s="65"/>
      <c r="J187" s="65"/>
      <c r="K187" s="65"/>
      <c r="L187" s="29"/>
      <c r="M187" s="29"/>
      <c r="N187" s="29"/>
      <c r="O187" s="29"/>
      <c r="P187" s="29"/>
      <c r="Q187" s="68"/>
      <c r="S187" s="29"/>
    </row>
    <row r="188" spans="1:19" ht="15.75" customHeight="1" x14ac:dyDescent="0.25">
      <c r="A188" s="29"/>
      <c r="B188" s="29"/>
      <c r="C188" s="69"/>
      <c r="D188" s="66"/>
      <c r="E188" s="66"/>
      <c r="F188" s="65"/>
      <c r="G188" s="29"/>
      <c r="H188" s="65"/>
      <c r="I188" s="65"/>
      <c r="J188" s="65"/>
      <c r="K188" s="65"/>
      <c r="L188" s="29"/>
      <c r="M188" s="29"/>
      <c r="N188" s="29"/>
      <c r="O188" s="29"/>
      <c r="P188" s="29"/>
      <c r="Q188" s="68"/>
      <c r="S188" s="29"/>
    </row>
    <row r="189" spans="1:19" ht="15.75" customHeight="1" x14ac:dyDescent="0.25">
      <c r="A189" s="29"/>
      <c r="B189" s="29"/>
      <c r="C189" s="69"/>
      <c r="D189" s="66"/>
      <c r="E189" s="66"/>
      <c r="F189" s="65"/>
      <c r="G189" s="29"/>
      <c r="H189" s="65"/>
      <c r="I189" s="65"/>
      <c r="J189" s="65"/>
      <c r="K189" s="65"/>
      <c r="L189" s="29"/>
      <c r="M189" s="29"/>
      <c r="N189" s="29"/>
      <c r="O189" s="29"/>
      <c r="P189" s="29"/>
      <c r="Q189" s="68"/>
      <c r="S189" s="29"/>
    </row>
    <row r="190" spans="1:19" ht="15.75" customHeight="1" x14ac:dyDescent="0.25">
      <c r="A190" s="29"/>
      <c r="B190" s="29"/>
      <c r="C190" s="69"/>
      <c r="D190" s="66"/>
      <c r="E190" s="66"/>
      <c r="F190" s="65"/>
      <c r="G190" s="29"/>
      <c r="H190" s="65"/>
      <c r="I190" s="65"/>
      <c r="J190" s="65"/>
      <c r="K190" s="65"/>
      <c r="L190" s="29"/>
      <c r="M190" s="29"/>
      <c r="N190" s="29"/>
      <c r="O190" s="29"/>
      <c r="P190" s="29"/>
      <c r="Q190" s="68"/>
      <c r="S190" s="29"/>
    </row>
    <row r="191" spans="1:19" ht="15.75" customHeight="1" x14ac:dyDescent="0.25">
      <c r="A191" s="29"/>
      <c r="B191" s="29"/>
      <c r="C191" s="69"/>
      <c r="D191" s="66"/>
      <c r="E191" s="66"/>
      <c r="F191" s="65"/>
      <c r="G191" s="29"/>
      <c r="H191" s="65"/>
      <c r="I191" s="65"/>
      <c r="J191" s="65"/>
      <c r="K191" s="65"/>
      <c r="L191" s="29"/>
      <c r="M191" s="29"/>
      <c r="N191" s="29"/>
      <c r="O191" s="29"/>
      <c r="P191" s="29"/>
      <c r="Q191" s="68"/>
      <c r="S191" s="29"/>
    </row>
    <row r="192" spans="1:19" ht="15.75" customHeight="1" x14ac:dyDescent="0.25">
      <c r="A192" s="29"/>
      <c r="B192" s="29"/>
      <c r="C192" s="69"/>
      <c r="D192" s="66"/>
      <c r="E192" s="66"/>
      <c r="F192" s="65"/>
      <c r="G192" s="29"/>
      <c r="H192" s="65"/>
      <c r="I192" s="65"/>
      <c r="J192" s="65"/>
      <c r="K192" s="65"/>
      <c r="L192" s="29"/>
      <c r="M192" s="29"/>
      <c r="N192" s="29"/>
      <c r="O192" s="29"/>
      <c r="P192" s="29"/>
      <c r="Q192" s="68"/>
      <c r="S192" s="29"/>
    </row>
    <row r="193" spans="1:19" ht="15.75" customHeight="1" x14ac:dyDescent="0.25">
      <c r="A193" s="29"/>
      <c r="B193" s="29"/>
      <c r="C193" s="69"/>
      <c r="D193" s="66"/>
      <c r="E193" s="66"/>
      <c r="F193" s="65"/>
      <c r="G193" s="29"/>
      <c r="H193" s="65"/>
      <c r="I193" s="65"/>
      <c r="J193" s="65"/>
      <c r="K193" s="65"/>
      <c r="L193" s="29"/>
      <c r="M193" s="29"/>
      <c r="N193" s="29"/>
      <c r="O193" s="29"/>
      <c r="P193" s="29"/>
      <c r="Q193" s="68"/>
      <c r="S193" s="29"/>
    </row>
    <row r="194" spans="1:19" ht="15.75" customHeight="1" x14ac:dyDescent="0.25">
      <c r="A194" s="29"/>
      <c r="B194" s="29"/>
      <c r="C194" s="69"/>
      <c r="D194" s="66"/>
      <c r="E194" s="66"/>
      <c r="F194" s="65"/>
      <c r="G194" s="29"/>
      <c r="H194" s="65"/>
      <c r="I194" s="65"/>
      <c r="J194" s="65"/>
      <c r="K194" s="65"/>
      <c r="L194" s="29"/>
      <c r="M194" s="29"/>
      <c r="N194" s="29"/>
      <c r="O194" s="29"/>
      <c r="P194" s="29"/>
      <c r="Q194" s="68"/>
      <c r="S194" s="29"/>
    </row>
    <row r="195" spans="1:19" ht="15.75" customHeight="1" x14ac:dyDescent="0.25">
      <c r="A195" s="29"/>
      <c r="B195" s="29"/>
      <c r="C195" s="69"/>
      <c r="D195" s="66"/>
      <c r="E195" s="66"/>
      <c r="F195" s="65"/>
      <c r="G195" s="29"/>
      <c r="H195" s="65"/>
      <c r="I195" s="65"/>
      <c r="J195" s="65"/>
      <c r="K195" s="65"/>
      <c r="L195" s="29"/>
      <c r="M195" s="29"/>
      <c r="N195" s="29"/>
      <c r="O195" s="29"/>
      <c r="P195" s="29"/>
      <c r="Q195" s="68"/>
      <c r="S195" s="29"/>
    </row>
    <row r="196" spans="1:19" ht="15.75" customHeight="1" x14ac:dyDescent="0.25">
      <c r="A196" s="29"/>
      <c r="B196" s="29"/>
      <c r="C196" s="69"/>
      <c r="D196" s="66"/>
      <c r="E196" s="66"/>
      <c r="F196" s="65"/>
      <c r="G196" s="29"/>
      <c r="H196" s="65"/>
      <c r="I196" s="65"/>
      <c r="J196" s="65"/>
      <c r="K196" s="65"/>
      <c r="L196" s="29"/>
      <c r="M196" s="29"/>
      <c r="N196" s="29"/>
      <c r="O196" s="29"/>
      <c r="P196" s="29"/>
      <c r="Q196" s="68"/>
      <c r="S196" s="29"/>
    </row>
    <row r="197" spans="1:19" ht="15.75" customHeight="1" x14ac:dyDescent="0.25">
      <c r="A197" s="29"/>
      <c r="B197" s="29"/>
      <c r="C197" s="69"/>
      <c r="D197" s="66"/>
      <c r="E197" s="66"/>
      <c r="F197" s="65"/>
      <c r="G197" s="29"/>
      <c r="H197" s="65"/>
      <c r="I197" s="65"/>
      <c r="J197" s="65"/>
      <c r="K197" s="65"/>
      <c r="L197" s="29"/>
      <c r="M197" s="29"/>
      <c r="N197" s="29"/>
      <c r="O197" s="29"/>
      <c r="P197" s="29"/>
      <c r="Q197" s="68"/>
      <c r="S197" s="29"/>
    </row>
    <row r="198" spans="1:19" ht="15.75" customHeight="1" x14ac:dyDescent="0.25">
      <c r="A198" s="29"/>
      <c r="B198" s="29"/>
      <c r="C198" s="69"/>
      <c r="D198" s="66"/>
      <c r="E198" s="66"/>
      <c r="F198" s="65"/>
      <c r="G198" s="29"/>
      <c r="H198" s="65"/>
      <c r="I198" s="65"/>
      <c r="J198" s="65"/>
      <c r="K198" s="65"/>
      <c r="L198" s="29"/>
      <c r="M198" s="29"/>
      <c r="N198" s="29"/>
      <c r="O198" s="29"/>
      <c r="P198" s="29"/>
      <c r="Q198" s="68"/>
      <c r="S198" s="29"/>
    </row>
    <row r="199" spans="1:19" ht="15.75" customHeight="1" x14ac:dyDescent="0.25">
      <c r="A199" s="29"/>
      <c r="B199" s="29"/>
      <c r="C199" s="69"/>
      <c r="D199" s="66"/>
      <c r="E199" s="66"/>
      <c r="F199" s="65"/>
      <c r="G199" s="29"/>
      <c r="H199" s="65"/>
      <c r="I199" s="65"/>
      <c r="J199" s="65"/>
      <c r="K199" s="65"/>
      <c r="L199" s="29"/>
      <c r="M199" s="29"/>
      <c r="N199" s="29"/>
      <c r="O199" s="29"/>
      <c r="P199" s="29"/>
      <c r="Q199" s="68"/>
      <c r="S199" s="29"/>
    </row>
    <row r="200" spans="1:19" ht="15.75" customHeight="1" x14ac:dyDescent="0.25">
      <c r="A200" s="29"/>
      <c r="B200" s="29"/>
      <c r="C200" s="69"/>
      <c r="D200" s="66"/>
      <c r="E200" s="66"/>
      <c r="F200" s="65"/>
      <c r="G200" s="29"/>
      <c r="H200" s="65"/>
      <c r="I200" s="65"/>
      <c r="J200" s="65"/>
      <c r="K200" s="65"/>
      <c r="L200" s="29"/>
      <c r="M200" s="29"/>
      <c r="N200" s="29"/>
      <c r="O200" s="29"/>
      <c r="P200" s="29"/>
      <c r="Q200" s="68"/>
      <c r="S200" s="29"/>
    </row>
    <row r="201" spans="1:19" ht="15.75" customHeight="1" x14ac:dyDescent="0.25">
      <c r="A201" s="29"/>
      <c r="B201" s="29"/>
      <c r="C201" s="69"/>
      <c r="D201" s="66"/>
      <c r="E201" s="66"/>
      <c r="F201" s="65"/>
      <c r="G201" s="29"/>
      <c r="H201" s="65"/>
      <c r="I201" s="65"/>
      <c r="J201" s="65"/>
      <c r="K201" s="65"/>
      <c r="L201" s="29"/>
      <c r="M201" s="29"/>
      <c r="N201" s="29"/>
      <c r="O201" s="29"/>
      <c r="P201" s="29"/>
      <c r="Q201" s="68"/>
      <c r="S201" s="29"/>
    </row>
    <row r="202" spans="1:19" ht="15.75" customHeight="1" x14ac:dyDescent="0.25">
      <c r="A202" s="29"/>
      <c r="B202" s="29"/>
      <c r="C202" s="69"/>
      <c r="D202" s="66"/>
      <c r="E202" s="66"/>
      <c r="F202" s="65"/>
      <c r="G202" s="29"/>
      <c r="H202" s="65"/>
      <c r="I202" s="65"/>
      <c r="J202" s="65"/>
      <c r="K202" s="65"/>
      <c r="L202" s="29"/>
      <c r="M202" s="29"/>
      <c r="N202" s="29"/>
      <c r="O202" s="29"/>
      <c r="P202" s="29"/>
      <c r="Q202" s="68"/>
      <c r="S202" s="29"/>
    </row>
    <row r="203" spans="1:19" ht="15.75" customHeight="1" x14ac:dyDescent="0.25">
      <c r="A203" s="29"/>
      <c r="B203" s="29"/>
      <c r="C203" s="69"/>
      <c r="D203" s="66"/>
      <c r="E203" s="66"/>
      <c r="F203" s="65"/>
      <c r="G203" s="29"/>
      <c r="H203" s="65"/>
      <c r="I203" s="65"/>
      <c r="J203" s="65"/>
      <c r="K203" s="65"/>
      <c r="L203" s="29"/>
      <c r="M203" s="29"/>
      <c r="N203" s="29"/>
      <c r="O203" s="29"/>
      <c r="P203" s="29"/>
      <c r="Q203" s="68"/>
      <c r="S203" s="29"/>
    </row>
    <row r="204" spans="1:19" ht="15.75" customHeight="1" x14ac:dyDescent="0.25">
      <c r="A204" s="29"/>
      <c r="B204" s="29"/>
      <c r="C204" s="69"/>
      <c r="D204" s="66"/>
      <c r="E204" s="66"/>
      <c r="F204" s="65"/>
      <c r="G204" s="29"/>
      <c r="H204" s="65"/>
      <c r="I204" s="65"/>
      <c r="J204" s="65"/>
      <c r="K204" s="65"/>
      <c r="L204" s="29"/>
      <c r="M204" s="29"/>
      <c r="N204" s="29"/>
      <c r="O204" s="29"/>
      <c r="P204" s="29"/>
      <c r="Q204" s="68"/>
      <c r="S204" s="29"/>
    </row>
    <row r="205" spans="1:19" ht="15.75" customHeight="1" x14ac:dyDescent="0.25">
      <c r="A205" s="29"/>
      <c r="B205" s="29"/>
      <c r="C205" s="69"/>
      <c r="D205" s="66"/>
      <c r="E205" s="66"/>
      <c r="F205" s="65"/>
      <c r="G205" s="29"/>
      <c r="H205" s="65"/>
      <c r="I205" s="65"/>
      <c r="J205" s="65"/>
      <c r="K205" s="65"/>
      <c r="L205" s="29"/>
      <c r="M205" s="29"/>
      <c r="N205" s="29"/>
      <c r="O205" s="29"/>
      <c r="P205" s="29"/>
      <c r="Q205" s="68"/>
      <c r="S205" s="29"/>
    </row>
    <row r="206" spans="1:19" ht="15.75" customHeight="1" x14ac:dyDescent="0.25">
      <c r="A206" s="29"/>
      <c r="B206" s="29"/>
      <c r="C206" s="69"/>
      <c r="D206" s="66"/>
      <c r="E206" s="66"/>
      <c r="F206" s="65"/>
      <c r="G206" s="29"/>
      <c r="H206" s="65"/>
      <c r="I206" s="65"/>
      <c r="J206" s="65"/>
      <c r="K206" s="65"/>
      <c r="L206" s="29"/>
      <c r="M206" s="29"/>
      <c r="N206" s="29"/>
      <c r="O206" s="29"/>
      <c r="P206" s="29"/>
      <c r="Q206" s="68"/>
      <c r="S206" s="29"/>
    </row>
    <row r="207" spans="1:19" ht="15.75" customHeight="1" x14ac:dyDescent="0.25">
      <c r="A207" s="29"/>
      <c r="B207" s="29"/>
      <c r="C207" s="69"/>
      <c r="D207" s="66"/>
      <c r="E207" s="66"/>
      <c r="F207" s="65"/>
      <c r="G207" s="29"/>
      <c r="H207" s="65"/>
      <c r="I207" s="65"/>
      <c r="J207" s="65"/>
      <c r="K207" s="65"/>
      <c r="L207" s="29"/>
      <c r="M207" s="29"/>
      <c r="N207" s="29"/>
      <c r="O207" s="29"/>
      <c r="P207" s="29"/>
      <c r="Q207" s="68"/>
      <c r="S207" s="29"/>
    </row>
    <row r="208" spans="1:19" ht="15.75" customHeight="1" x14ac:dyDescent="0.25">
      <c r="A208" s="29"/>
      <c r="B208" s="29"/>
      <c r="C208" s="69"/>
      <c r="D208" s="66"/>
      <c r="E208" s="66"/>
      <c r="F208" s="65"/>
      <c r="G208" s="29"/>
      <c r="H208" s="65"/>
      <c r="I208" s="65"/>
      <c r="J208" s="65"/>
      <c r="K208" s="65"/>
      <c r="L208" s="29"/>
      <c r="M208" s="29"/>
      <c r="N208" s="29"/>
      <c r="O208" s="29"/>
      <c r="P208" s="29"/>
      <c r="Q208" s="68"/>
      <c r="S208" s="29"/>
    </row>
    <row r="209" spans="1:19" ht="15.75" customHeight="1" x14ac:dyDescent="0.25">
      <c r="A209" s="29"/>
      <c r="B209" s="29"/>
      <c r="C209" s="69"/>
      <c r="D209" s="66"/>
      <c r="E209" s="66"/>
      <c r="F209" s="65"/>
      <c r="G209" s="29"/>
      <c r="H209" s="65"/>
      <c r="I209" s="65"/>
      <c r="J209" s="65"/>
      <c r="K209" s="65"/>
      <c r="L209" s="29"/>
      <c r="M209" s="29"/>
      <c r="N209" s="29"/>
      <c r="O209" s="29"/>
      <c r="P209" s="29"/>
      <c r="Q209" s="68"/>
      <c r="S209" s="29"/>
    </row>
    <row r="210" spans="1:19" ht="15.75" customHeight="1" x14ac:dyDescent="0.25">
      <c r="A210" s="29"/>
      <c r="B210" s="29"/>
      <c r="C210" s="69"/>
      <c r="D210" s="66"/>
      <c r="E210" s="66"/>
      <c r="F210" s="65"/>
      <c r="G210" s="29"/>
      <c r="H210" s="65"/>
      <c r="I210" s="65"/>
      <c r="J210" s="65"/>
      <c r="K210" s="65"/>
      <c r="L210" s="29"/>
      <c r="M210" s="29"/>
      <c r="N210" s="29"/>
      <c r="O210" s="29"/>
      <c r="P210" s="29"/>
      <c r="Q210" s="68"/>
      <c r="S210" s="29"/>
    </row>
    <row r="211" spans="1:19" ht="15.75" customHeight="1" x14ac:dyDescent="0.25">
      <c r="A211" s="29"/>
      <c r="B211" s="29"/>
      <c r="C211" s="69"/>
      <c r="D211" s="66"/>
      <c r="E211" s="66"/>
      <c r="F211" s="65"/>
      <c r="G211" s="29"/>
      <c r="H211" s="65"/>
      <c r="I211" s="65"/>
      <c r="J211" s="65"/>
      <c r="K211" s="65"/>
      <c r="L211" s="29"/>
      <c r="M211" s="29"/>
      <c r="N211" s="29"/>
      <c r="O211" s="29"/>
      <c r="P211" s="29"/>
      <c r="Q211" s="68"/>
      <c r="S211" s="29"/>
    </row>
    <row r="212" spans="1:19" ht="15.75" customHeight="1" x14ac:dyDescent="0.25">
      <c r="A212" s="29"/>
      <c r="B212" s="29"/>
      <c r="C212" s="69"/>
      <c r="D212" s="66"/>
      <c r="E212" s="66"/>
      <c r="F212" s="65"/>
      <c r="G212" s="29"/>
      <c r="H212" s="65"/>
      <c r="I212" s="65"/>
      <c r="J212" s="65"/>
      <c r="K212" s="65"/>
      <c r="L212" s="29"/>
      <c r="M212" s="29"/>
      <c r="N212" s="29"/>
      <c r="O212" s="29"/>
      <c r="P212" s="29"/>
      <c r="Q212" s="68"/>
      <c r="S212" s="29"/>
    </row>
    <row r="213" spans="1:19" ht="15.75" customHeight="1" x14ac:dyDescent="0.25">
      <c r="A213" s="29"/>
      <c r="B213" s="29"/>
      <c r="C213" s="69"/>
      <c r="D213" s="66"/>
      <c r="E213" s="66"/>
      <c r="F213" s="65"/>
      <c r="G213" s="29"/>
      <c r="H213" s="65"/>
      <c r="I213" s="65"/>
      <c r="J213" s="65"/>
      <c r="K213" s="65"/>
      <c r="L213" s="29"/>
      <c r="M213" s="29"/>
      <c r="N213" s="29"/>
      <c r="O213" s="29"/>
      <c r="P213" s="29"/>
      <c r="Q213" s="68"/>
      <c r="S213" s="29"/>
    </row>
    <row r="214" spans="1:19" ht="15.75" customHeight="1" x14ac:dyDescent="0.25">
      <c r="A214" s="29"/>
      <c r="B214" s="29"/>
      <c r="C214" s="69"/>
      <c r="D214" s="66"/>
      <c r="E214" s="66"/>
      <c r="F214" s="65"/>
      <c r="G214" s="29"/>
      <c r="H214" s="65"/>
      <c r="I214" s="65"/>
      <c r="J214" s="65"/>
      <c r="K214" s="65"/>
      <c r="L214" s="29"/>
      <c r="M214" s="29"/>
      <c r="N214" s="29"/>
      <c r="O214" s="29"/>
      <c r="P214" s="29"/>
      <c r="Q214" s="68"/>
      <c r="S214" s="29"/>
    </row>
    <row r="215" spans="1:19" ht="15.75" customHeight="1" x14ac:dyDescent="0.25">
      <c r="A215" s="29"/>
      <c r="B215" s="29"/>
      <c r="C215" s="69"/>
      <c r="D215" s="66"/>
      <c r="E215" s="66"/>
      <c r="F215" s="65"/>
      <c r="G215" s="29"/>
      <c r="H215" s="65"/>
      <c r="I215" s="65"/>
      <c r="J215" s="65"/>
      <c r="K215" s="65"/>
      <c r="L215" s="29"/>
      <c r="M215" s="29"/>
      <c r="N215" s="29"/>
      <c r="O215" s="29"/>
      <c r="P215" s="29"/>
      <c r="Q215" s="68"/>
      <c r="S215" s="29"/>
    </row>
    <row r="216" spans="1:19" ht="15.75" customHeight="1" x14ac:dyDescent="0.25">
      <c r="A216" s="29"/>
      <c r="B216" s="29"/>
      <c r="C216" s="69"/>
      <c r="D216" s="66"/>
      <c r="E216" s="66"/>
      <c r="F216" s="65"/>
      <c r="G216" s="29"/>
      <c r="H216" s="65"/>
      <c r="I216" s="65"/>
      <c r="J216" s="65"/>
      <c r="K216" s="65"/>
      <c r="L216" s="29"/>
      <c r="M216" s="29"/>
      <c r="N216" s="29"/>
      <c r="O216" s="29"/>
      <c r="P216" s="29"/>
      <c r="Q216" s="68"/>
      <c r="S216" s="29"/>
    </row>
    <row r="217" spans="1:19" ht="15.75" customHeight="1" x14ac:dyDescent="0.25">
      <c r="A217" s="29"/>
      <c r="B217" s="29"/>
      <c r="C217" s="69"/>
      <c r="D217" s="66"/>
      <c r="E217" s="66"/>
      <c r="F217" s="65"/>
      <c r="G217" s="29"/>
      <c r="H217" s="65"/>
      <c r="I217" s="65"/>
      <c r="J217" s="65"/>
      <c r="K217" s="65"/>
      <c r="L217" s="29"/>
      <c r="M217" s="29"/>
      <c r="N217" s="29"/>
      <c r="O217" s="29"/>
      <c r="P217" s="29"/>
      <c r="Q217" s="68"/>
      <c r="S217" s="29"/>
    </row>
    <row r="218" spans="1:19" ht="15.75" customHeight="1" x14ac:dyDescent="0.25">
      <c r="A218" s="29"/>
      <c r="B218" s="29"/>
      <c r="C218" s="69"/>
      <c r="D218" s="66"/>
      <c r="E218" s="66"/>
      <c r="F218" s="65"/>
      <c r="G218" s="29"/>
      <c r="H218" s="65"/>
      <c r="I218" s="65"/>
      <c r="J218" s="65"/>
      <c r="K218" s="65"/>
      <c r="L218" s="29"/>
      <c r="M218" s="29"/>
      <c r="N218" s="29"/>
      <c r="O218" s="29"/>
      <c r="P218" s="29"/>
      <c r="Q218" s="68"/>
      <c r="S218" s="29"/>
    </row>
    <row r="219" spans="1:19" ht="15.75" customHeight="1" x14ac:dyDescent="0.25">
      <c r="A219" s="29"/>
      <c r="B219" s="29"/>
      <c r="C219" s="69"/>
      <c r="D219" s="66"/>
      <c r="E219" s="66"/>
      <c r="F219" s="65"/>
      <c r="G219" s="29"/>
      <c r="H219" s="65"/>
      <c r="I219" s="65"/>
      <c r="J219" s="65"/>
      <c r="K219" s="65"/>
      <c r="L219" s="29"/>
      <c r="M219" s="29"/>
      <c r="N219" s="29"/>
      <c r="O219" s="29"/>
      <c r="P219" s="29"/>
      <c r="Q219" s="68"/>
      <c r="S219" s="29"/>
    </row>
    <row r="220" spans="1:19" ht="15.75" customHeight="1" x14ac:dyDescent="0.25">
      <c r="A220" s="29"/>
      <c r="B220" s="29"/>
      <c r="C220" s="69"/>
      <c r="D220" s="66"/>
      <c r="E220" s="66"/>
      <c r="F220" s="65"/>
      <c r="G220" s="29"/>
      <c r="H220" s="65"/>
      <c r="I220" s="65"/>
      <c r="J220" s="65"/>
      <c r="K220" s="65"/>
      <c r="L220" s="29"/>
      <c r="M220" s="29"/>
      <c r="N220" s="29"/>
      <c r="O220" s="29"/>
      <c r="P220" s="29"/>
      <c r="Q220" s="68"/>
      <c r="S220" s="29"/>
    </row>
    <row r="221" spans="1:19" ht="15.75" customHeight="1" x14ac:dyDescent="0.25">
      <c r="A221" s="29"/>
      <c r="B221" s="29"/>
      <c r="C221" s="69"/>
      <c r="D221" s="66"/>
      <c r="E221" s="66"/>
      <c r="F221" s="65"/>
      <c r="G221" s="29"/>
      <c r="H221" s="65"/>
      <c r="I221" s="65"/>
      <c r="J221" s="65"/>
      <c r="K221" s="65"/>
      <c r="L221" s="29"/>
      <c r="M221" s="29"/>
      <c r="N221" s="29"/>
      <c r="O221" s="29"/>
      <c r="P221" s="29"/>
      <c r="Q221" s="68"/>
      <c r="S221" s="29"/>
    </row>
    <row r="222" spans="1:19" ht="15.75" customHeight="1" x14ac:dyDescent="0.25">
      <c r="A222" s="29"/>
      <c r="B222" s="29"/>
      <c r="C222" s="69"/>
      <c r="D222" s="66"/>
      <c r="E222" s="66"/>
      <c r="F222" s="65"/>
      <c r="G222" s="29"/>
      <c r="H222" s="65"/>
      <c r="I222" s="65"/>
      <c r="J222" s="65"/>
      <c r="K222" s="65"/>
      <c r="L222" s="29"/>
      <c r="M222" s="29"/>
      <c r="N222" s="29"/>
      <c r="O222" s="29"/>
      <c r="P222" s="29"/>
      <c r="Q222" s="68"/>
      <c r="S222" s="29"/>
    </row>
    <row r="223" spans="1:19" ht="15.75" customHeight="1" x14ac:dyDescent="0.25">
      <c r="A223" s="29"/>
      <c r="B223" s="29"/>
      <c r="C223" s="69"/>
      <c r="D223" s="66"/>
      <c r="E223" s="66"/>
      <c r="F223" s="65"/>
      <c r="G223" s="29"/>
      <c r="H223" s="65"/>
      <c r="I223" s="65"/>
      <c r="J223" s="65"/>
      <c r="K223" s="65"/>
      <c r="L223" s="29"/>
      <c r="M223" s="29"/>
      <c r="N223" s="29"/>
      <c r="O223" s="29"/>
      <c r="P223" s="29"/>
      <c r="Q223" s="68"/>
      <c r="S223" s="29"/>
    </row>
    <row r="224" spans="1:19" ht="15.75" customHeight="1" x14ac:dyDescent="0.25">
      <c r="A224" s="29"/>
      <c r="B224" s="29"/>
      <c r="C224" s="69"/>
      <c r="D224" s="66"/>
      <c r="E224" s="66"/>
      <c r="F224" s="65"/>
      <c r="G224" s="29"/>
      <c r="H224" s="65"/>
      <c r="I224" s="65"/>
      <c r="J224" s="65"/>
      <c r="K224" s="65"/>
      <c r="L224" s="29"/>
      <c r="M224" s="29"/>
      <c r="N224" s="29"/>
      <c r="O224" s="29"/>
      <c r="P224" s="29"/>
      <c r="Q224" s="68"/>
      <c r="S224" s="29"/>
    </row>
    <row r="225" spans="1:19" ht="15.75" customHeight="1" x14ac:dyDescent="0.25">
      <c r="A225" s="29"/>
      <c r="B225" s="29"/>
      <c r="C225" s="69"/>
      <c r="D225" s="66"/>
      <c r="E225" s="66"/>
      <c r="F225" s="65"/>
      <c r="G225" s="29"/>
      <c r="H225" s="65"/>
      <c r="I225" s="65"/>
      <c r="J225" s="65"/>
      <c r="K225" s="65"/>
      <c r="L225" s="29"/>
      <c r="M225" s="29"/>
      <c r="N225" s="29"/>
      <c r="O225" s="29"/>
      <c r="P225" s="29"/>
      <c r="Q225" s="68"/>
      <c r="S225" s="29"/>
    </row>
    <row r="226" spans="1:19" ht="15.75" customHeight="1" x14ac:dyDescent="0.25">
      <c r="A226" s="29"/>
      <c r="B226" s="29"/>
      <c r="C226" s="69"/>
      <c r="D226" s="66"/>
      <c r="E226" s="66"/>
      <c r="F226" s="65"/>
      <c r="G226" s="29"/>
      <c r="H226" s="65"/>
      <c r="I226" s="65"/>
      <c r="J226" s="65"/>
      <c r="K226" s="65"/>
      <c r="L226" s="29"/>
      <c r="M226" s="29"/>
      <c r="N226" s="29"/>
      <c r="O226" s="29"/>
      <c r="P226" s="29"/>
      <c r="Q226" s="68"/>
      <c r="S226" s="29"/>
    </row>
    <row r="227" spans="1:19" ht="15.75" customHeight="1" x14ac:dyDescent="0.25">
      <c r="A227" s="29"/>
      <c r="B227" s="29"/>
      <c r="C227" s="69"/>
      <c r="D227" s="66"/>
      <c r="E227" s="66"/>
      <c r="F227" s="65"/>
      <c r="G227" s="29"/>
      <c r="H227" s="65"/>
      <c r="I227" s="65"/>
      <c r="J227" s="65"/>
      <c r="K227" s="65"/>
      <c r="L227" s="29"/>
      <c r="M227" s="29"/>
      <c r="N227" s="29"/>
      <c r="O227" s="29"/>
      <c r="P227" s="29"/>
      <c r="Q227" s="68"/>
      <c r="S227" s="29"/>
    </row>
    <row r="228" spans="1:19" ht="15.75" customHeight="1" x14ac:dyDescent="0.25">
      <c r="A228" s="29"/>
      <c r="B228" s="29"/>
      <c r="C228" s="69"/>
      <c r="D228" s="66"/>
      <c r="E228" s="66"/>
      <c r="F228" s="65"/>
      <c r="G228" s="29"/>
      <c r="H228" s="65"/>
      <c r="I228" s="65"/>
      <c r="J228" s="65"/>
      <c r="K228" s="65"/>
      <c r="L228" s="29"/>
      <c r="M228" s="29"/>
      <c r="N228" s="29"/>
      <c r="O228" s="29"/>
      <c r="P228" s="29"/>
      <c r="Q228" s="68"/>
      <c r="S228" s="29"/>
    </row>
    <row r="229" spans="1:19" ht="15.75" customHeight="1" x14ac:dyDescent="0.25">
      <c r="A229" s="29"/>
      <c r="B229" s="29"/>
      <c r="C229" s="69"/>
      <c r="D229" s="66"/>
      <c r="E229" s="66"/>
      <c r="F229" s="65"/>
      <c r="G229" s="29"/>
      <c r="H229" s="65"/>
      <c r="I229" s="65"/>
      <c r="J229" s="65"/>
      <c r="K229" s="65"/>
      <c r="L229" s="29"/>
      <c r="M229" s="29"/>
      <c r="N229" s="29"/>
      <c r="O229" s="29"/>
      <c r="P229" s="29"/>
      <c r="Q229" s="68"/>
      <c r="S229" s="29"/>
    </row>
    <row r="230" spans="1:19" ht="15.75" customHeight="1" x14ac:dyDescent="0.25">
      <c r="A230" s="29"/>
      <c r="B230" s="29"/>
      <c r="C230" s="69"/>
      <c r="D230" s="66"/>
      <c r="E230" s="66"/>
      <c r="F230" s="65"/>
      <c r="G230" s="29"/>
      <c r="H230" s="65"/>
      <c r="I230" s="65"/>
      <c r="J230" s="65"/>
      <c r="K230" s="65"/>
      <c r="L230" s="29"/>
      <c r="M230" s="29"/>
      <c r="N230" s="29"/>
      <c r="O230" s="29"/>
      <c r="P230" s="29"/>
      <c r="Q230" s="68"/>
      <c r="S230" s="29"/>
    </row>
    <row r="231" spans="1:19" ht="15.75" customHeight="1" x14ac:dyDescent="0.25">
      <c r="A231" s="29"/>
      <c r="B231" s="29"/>
      <c r="C231" s="69"/>
      <c r="D231" s="66"/>
      <c r="E231" s="66"/>
      <c r="F231" s="65"/>
      <c r="G231" s="29"/>
      <c r="H231" s="65"/>
      <c r="I231" s="65"/>
      <c r="J231" s="65"/>
      <c r="K231" s="65"/>
      <c r="L231" s="29"/>
      <c r="M231" s="29"/>
      <c r="N231" s="29"/>
      <c r="O231" s="29"/>
      <c r="P231" s="29"/>
      <c r="Q231" s="68"/>
      <c r="S231" s="29"/>
    </row>
    <row r="232" spans="1:19" ht="15.75" customHeight="1" x14ac:dyDescent="0.25">
      <c r="A232" s="29"/>
      <c r="B232" s="29"/>
      <c r="C232" s="69"/>
      <c r="D232" s="66"/>
      <c r="E232" s="66"/>
      <c r="F232" s="65"/>
      <c r="G232" s="29"/>
      <c r="H232" s="65"/>
      <c r="I232" s="65"/>
      <c r="J232" s="65"/>
      <c r="K232" s="65"/>
      <c r="L232" s="29"/>
      <c r="M232" s="29"/>
      <c r="N232" s="29"/>
      <c r="O232" s="29"/>
      <c r="P232" s="29"/>
      <c r="Q232" s="68"/>
      <c r="S232" s="29"/>
    </row>
    <row r="233" spans="1:19" ht="15.75" customHeight="1" x14ac:dyDescent="0.25">
      <c r="A233" s="29"/>
      <c r="B233" s="29"/>
      <c r="C233" s="69"/>
      <c r="D233" s="66"/>
      <c r="E233" s="66"/>
      <c r="F233" s="65"/>
      <c r="G233" s="29"/>
      <c r="H233" s="65"/>
      <c r="I233" s="65"/>
      <c r="J233" s="65"/>
      <c r="K233" s="65"/>
      <c r="L233" s="29"/>
      <c r="M233" s="29"/>
      <c r="N233" s="29"/>
      <c r="O233" s="29"/>
      <c r="P233" s="29"/>
      <c r="Q233" s="68"/>
      <c r="S233" s="29"/>
    </row>
    <row r="234" spans="1:19" ht="15.75" customHeight="1" x14ac:dyDescent="0.25">
      <c r="A234" s="29"/>
      <c r="B234" s="29"/>
      <c r="C234" s="69"/>
      <c r="D234" s="66"/>
      <c r="E234" s="66"/>
      <c r="F234" s="65"/>
      <c r="G234" s="29"/>
      <c r="H234" s="65"/>
      <c r="I234" s="65"/>
      <c r="J234" s="65"/>
      <c r="K234" s="65"/>
      <c r="L234" s="29"/>
      <c r="M234" s="29"/>
      <c r="N234" s="29"/>
      <c r="O234" s="29"/>
      <c r="P234" s="29"/>
      <c r="Q234" s="68"/>
      <c r="S234" s="29"/>
    </row>
    <row r="235" spans="1:19" ht="15.75" customHeight="1" x14ac:dyDescent="0.25">
      <c r="A235" s="29"/>
      <c r="B235" s="29"/>
      <c r="C235" s="69"/>
      <c r="D235" s="66"/>
      <c r="E235" s="66"/>
      <c r="F235" s="65"/>
      <c r="G235" s="29"/>
      <c r="H235" s="65"/>
      <c r="I235" s="65"/>
      <c r="J235" s="65"/>
      <c r="K235" s="65"/>
      <c r="L235" s="29"/>
      <c r="M235" s="29"/>
      <c r="N235" s="29"/>
      <c r="O235" s="29"/>
      <c r="P235" s="29"/>
      <c r="Q235" s="68"/>
      <c r="S235" s="29"/>
    </row>
    <row r="236" spans="1:19" ht="15.75" customHeight="1" x14ac:dyDescent="0.25">
      <c r="A236" s="29"/>
      <c r="B236" s="29"/>
      <c r="C236" s="69"/>
      <c r="D236" s="66"/>
      <c r="E236" s="66"/>
      <c r="F236" s="65"/>
      <c r="G236" s="29"/>
      <c r="H236" s="65"/>
      <c r="I236" s="65"/>
      <c r="J236" s="65"/>
      <c r="K236" s="65"/>
      <c r="L236" s="29"/>
      <c r="M236" s="29"/>
      <c r="N236" s="29"/>
      <c r="O236" s="29"/>
      <c r="P236" s="29"/>
      <c r="Q236" s="68"/>
      <c r="S236" s="29"/>
    </row>
    <row r="237" spans="1:19" ht="15.75" customHeight="1" x14ac:dyDescent="0.25">
      <c r="A237" s="29"/>
      <c r="B237" s="29"/>
      <c r="C237" s="69"/>
      <c r="D237" s="66"/>
      <c r="E237" s="66"/>
      <c r="F237" s="65"/>
      <c r="G237" s="29"/>
      <c r="H237" s="65"/>
      <c r="I237" s="65"/>
      <c r="J237" s="65"/>
      <c r="K237" s="65"/>
      <c r="L237" s="29"/>
      <c r="M237" s="29"/>
      <c r="N237" s="29"/>
      <c r="O237" s="29"/>
      <c r="P237" s="29"/>
      <c r="Q237" s="68"/>
      <c r="S237" s="29"/>
    </row>
    <row r="238" spans="1:19" ht="15.75" customHeight="1" x14ac:dyDescent="0.25">
      <c r="A238" s="29"/>
      <c r="B238" s="29"/>
      <c r="C238" s="69"/>
      <c r="D238" s="66"/>
      <c r="E238" s="66"/>
      <c r="F238" s="65"/>
      <c r="G238" s="29"/>
      <c r="H238" s="65"/>
      <c r="I238" s="65"/>
      <c r="J238" s="65"/>
      <c r="K238" s="65"/>
      <c r="L238" s="29"/>
      <c r="M238" s="29"/>
      <c r="N238" s="29"/>
      <c r="O238" s="29"/>
      <c r="P238" s="29"/>
      <c r="Q238" s="68"/>
      <c r="S238" s="29"/>
    </row>
    <row r="239" spans="1:19" ht="15.75" customHeight="1" x14ac:dyDescent="0.25">
      <c r="A239" s="29"/>
      <c r="B239" s="29"/>
      <c r="C239" s="69"/>
      <c r="D239" s="66"/>
      <c r="E239" s="66"/>
      <c r="F239" s="65"/>
      <c r="G239" s="29"/>
      <c r="H239" s="65"/>
      <c r="I239" s="65"/>
      <c r="J239" s="65"/>
      <c r="K239" s="65"/>
      <c r="L239" s="29"/>
      <c r="M239" s="29"/>
      <c r="N239" s="29"/>
      <c r="O239" s="29"/>
      <c r="P239" s="29"/>
      <c r="Q239" s="68"/>
      <c r="S239" s="29"/>
    </row>
    <row r="240" spans="1:19" ht="15.75" customHeight="1" x14ac:dyDescent="0.25">
      <c r="A240" s="29"/>
      <c r="B240" s="29"/>
      <c r="C240" s="69"/>
      <c r="D240" s="66"/>
      <c r="E240" s="66"/>
      <c r="F240" s="65"/>
      <c r="G240" s="29"/>
      <c r="H240" s="65"/>
      <c r="I240" s="65"/>
      <c r="J240" s="65"/>
      <c r="K240" s="65"/>
      <c r="L240" s="29"/>
      <c r="M240" s="29"/>
      <c r="N240" s="29"/>
      <c r="O240" s="29"/>
      <c r="P240" s="29"/>
      <c r="Q240" s="68"/>
      <c r="S240" s="29"/>
    </row>
    <row r="241" spans="1:19" ht="15.75" customHeight="1" x14ac:dyDescent="0.25">
      <c r="A241" s="29"/>
      <c r="B241" s="29"/>
      <c r="C241" s="69"/>
      <c r="D241" s="66"/>
      <c r="E241" s="66"/>
      <c r="F241" s="65"/>
      <c r="G241" s="29"/>
      <c r="H241" s="65"/>
      <c r="I241" s="65"/>
      <c r="J241" s="65"/>
      <c r="K241" s="65"/>
      <c r="L241" s="29"/>
      <c r="M241" s="29"/>
      <c r="N241" s="29"/>
      <c r="O241" s="29"/>
      <c r="P241" s="29"/>
      <c r="Q241" s="68"/>
      <c r="S241" s="29"/>
    </row>
    <row r="242" spans="1:19" ht="15.75" customHeight="1" x14ac:dyDescent="0.25">
      <c r="A242" s="29"/>
      <c r="B242" s="29"/>
      <c r="C242" s="69"/>
      <c r="D242" s="66"/>
      <c r="E242" s="66"/>
      <c r="F242" s="65"/>
      <c r="G242" s="29"/>
      <c r="H242" s="65"/>
      <c r="I242" s="65"/>
      <c r="J242" s="65"/>
      <c r="K242" s="65"/>
      <c r="L242" s="29"/>
      <c r="M242" s="29"/>
      <c r="N242" s="29"/>
      <c r="O242" s="29"/>
      <c r="P242" s="29"/>
      <c r="Q242" s="68"/>
      <c r="S242" s="29"/>
    </row>
    <row r="243" spans="1:19" ht="15.75" customHeight="1" x14ac:dyDescent="0.25">
      <c r="A243" s="29"/>
      <c r="B243" s="29"/>
      <c r="C243" s="69"/>
      <c r="D243" s="66"/>
      <c r="E243" s="66"/>
      <c r="F243" s="65"/>
      <c r="G243" s="29"/>
      <c r="H243" s="65"/>
      <c r="I243" s="65"/>
      <c r="J243" s="65"/>
      <c r="K243" s="65"/>
      <c r="L243" s="29"/>
      <c r="M243" s="29"/>
      <c r="N243" s="29"/>
      <c r="O243" s="29"/>
      <c r="P243" s="29"/>
      <c r="Q243" s="68"/>
      <c r="S243" s="29"/>
    </row>
    <row r="244" spans="1:19" ht="15.75" customHeight="1" x14ac:dyDescent="0.25">
      <c r="A244" s="29"/>
      <c r="B244" s="29"/>
      <c r="C244" s="69"/>
      <c r="D244" s="66"/>
      <c r="E244" s="66"/>
      <c r="F244" s="65"/>
      <c r="G244" s="29"/>
      <c r="H244" s="65"/>
      <c r="I244" s="65"/>
      <c r="J244" s="65"/>
      <c r="K244" s="65"/>
      <c r="L244" s="29"/>
      <c r="M244" s="29"/>
      <c r="N244" s="29"/>
      <c r="O244" s="29"/>
      <c r="P244" s="29"/>
      <c r="Q244" s="68"/>
      <c r="S244" s="29"/>
    </row>
    <row r="245" spans="1:19" ht="15.75" customHeight="1" x14ac:dyDescent="0.25">
      <c r="A245" s="29"/>
      <c r="B245" s="29"/>
      <c r="C245" s="69"/>
      <c r="D245" s="66"/>
      <c r="E245" s="66"/>
      <c r="F245" s="65"/>
      <c r="G245" s="29"/>
      <c r="H245" s="65"/>
      <c r="I245" s="65"/>
      <c r="J245" s="65"/>
      <c r="K245" s="65"/>
      <c r="L245" s="29"/>
      <c r="M245" s="29"/>
      <c r="N245" s="29"/>
      <c r="O245" s="29"/>
      <c r="P245" s="29"/>
      <c r="Q245" s="68"/>
      <c r="S245" s="29"/>
    </row>
    <row r="246" spans="1:19" ht="15.75" customHeight="1" x14ac:dyDescent="0.25">
      <c r="A246" s="29"/>
      <c r="B246" s="29"/>
      <c r="C246" s="69"/>
      <c r="D246" s="66"/>
      <c r="E246" s="66"/>
      <c r="F246" s="65"/>
      <c r="G246" s="29"/>
      <c r="H246" s="65"/>
      <c r="I246" s="65"/>
      <c r="J246" s="65"/>
      <c r="K246" s="65"/>
      <c r="L246" s="29"/>
      <c r="M246" s="29"/>
      <c r="N246" s="29"/>
      <c r="O246" s="29"/>
      <c r="P246" s="29"/>
      <c r="Q246" s="68"/>
      <c r="S246" s="29"/>
    </row>
    <row r="247" spans="1:19" ht="15.75" customHeight="1" x14ac:dyDescent="0.25">
      <c r="A247" s="29"/>
      <c r="B247" s="29"/>
      <c r="C247" s="69"/>
      <c r="D247" s="66"/>
      <c r="E247" s="66"/>
      <c r="F247" s="65"/>
      <c r="G247" s="29"/>
      <c r="H247" s="65"/>
      <c r="I247" s="65"/>
      <c r="J247" s="65"/>
      <c r="K247" s="65"/>
      <c r="L247" s="29"/>
      <c r="M247" s="29"/>
      <c r="N247" s="29"/>
      <c r="O247" s="29"/>
      <c r="P247" s="29"/>
      <c r="Q247" s="68"/>
      <c r="S247" s="29"/>
    </row>
    <row r="248" spans="1:19" ht="15.75" customHeight="1" x14ac:dyDescent="0.25">
      <c r="A248" s="29"/>
      <c r="B248" s="29"/>
      <c r="C248" s="69"/>
      <c r="D248" s="66"/>
      <c r="E248" s="66"/>
      <c r="F248" s="65"/>
      <c r="G248" s="29"/>
      <c r="H248" s="65"/>
      <c r="I248" s="65"/>
      <c r="J248" s="65"/>
      <c r="K248" s="65"/>
      <c r="L248" s="29"/>
      <c r="M248" s="29"/>
      <c r="N248" s="29"/>
      <c r="O248" s="29"/>
      <c r="P248" s="29"/>
      <c r="Q248" s="68"/>
      <c r="S248" s="29"/>
    </row>
    <row r="249" spans="1:19" ht="15.75" customHeight="1" x14ac:dyDescent="0.25">
      <c r="A249" s="29"/>
      <c r="B249" s="29"/>
      <c r="C249" s="69"/>
      <c r="D249" s="66"/>
      <c r="E249" s="66"/>
      <c r="F249" s="65"/>
      <c r="G249" s="29"/>
      <c r="H249" s="65"/>
      <c r="I249" s="65"/>
      <c r="J249" s="65"/>
      <c r="K249" s="65"/>
      <c r="L249" s="29"/>
      <c r="M249" s="29"/>
      <c r="N249" s="29"/>
      <c r="O249" s="29"/>
      <c r="P249" s="29"/>
      <c r="Q249" s="68"/>
      <c r="S249" s="29"/>
    </row>
    <row r="250" spans="1:19" ht="15.75" customHeight="1" x14ac:dyDescent="0.2">
      <c r="S250" s="29"/>
    </row>
    <row r="251" spans="1:19" ht="15.75" customHeight="1" x14ac:dyDescent="0.2">
      <c r="S251" s="29"/>
    </row>
    <row r="252" spans="1:19" ht="15.75" customHeight="1" x14ac:dyDescent="0.2">
      <c r="S252" s="29"/>
    </row>
    <row r="253" spans="1:19" ht="15.75" customHeight="1" x14ac:dyDescent="0.2">
      <c r="S253" s="29"/>
    </row>
    <row r="254" spans="1:19" ht="15.75" customHeight="1" x14ac:dyDescent="0.2">
      <c r="S254" s="29"/>
    </row>
    <row r="255" spans="1:19" ht="15.75" customHeight="1" x14ac:dyDescent="0.2">
      <c r="S255" s="29"/>
    </row>
    <row r="256" spans="1:19" ht="15.75" customHeight="1" x14ac:dyDescent="0.2">
      <c r="S256" s="29"/>
    </row>
    <row r="257" spans="19:19" ht="15.75" customHeight="1" x14ac:dyDescent="0.2">
      <c r="S257" s="29"/>
    </row>
    <row r="258" spans="19:19" ht="15.75" customHeight="1" x14ac:dyDescent="0.2">
      <c r="S258" s="29"/>
    </row>
    <row r="259" spans="19:19" ht="15.75" customHeight="1" x14ac:dyDescent="0.2">
      <c r="S259" s="29"/>
    </row>
    <row r="260" spans="19:19" ht="15.75" customHeight="1" x14ac:dyDescent="0.2">
      <c r="S260" s="29"/>
    </row>
    <row r="261" spans="19:19" ht="15.75" customHeight="1" x14ac:dyDescent="0.2">
      <c r="S261" s="29"/>
    </row>
    <row r="262" spans="19:19" ht="15.75" customHeight="1" x14ac:dyDescent="0.2">
      <c r="S262" s="29"/>
    </row>
    <row r="263" spans="19:19" ht="15.75" customHeight="1" x14ac:dyDescent="0.2">
      <c r="S263" s="29"/>
    </row>
    <row r="264" spans="19:19" ht="15.75" customHeight="1" x14ac:dyDescent="0.2">
      <c r="S264" s="29"/>
    </row>
    <row r="265" spans="19:19" ht="15.75" customHeight="1" x14ac:dyDescent="0.2">
      <c r="S265" s="29"/>
    </row>
    <row r="266" spans="19:19" ht="15.75" customHeight="1" x14ac:dyDescent="0.2">
      <c r="S266" s="29"/>
    </row>
    <row r="267" spans="19:19" ht="15.75" customHeight="1" x14ac:dyDescent="0.2">
      <c r="S267" s="29"/>
    </row>
    <row r="268" spans="19:19" ht="15.75" customHeight="1" x14ac:dyDescent="0.2">
      <c r="S268" s="29"/>
    </row>
    <row r="269" spans="19:19" ht="15.75" customHeight="1" x14ac:dyDescent="0.2">
      <c r="S269" s="29"/>
    </row>
    <row r="270" spans="19:19" ht="15.75" customHeight="1" x14ac:dyDescent="0.2">
      <c r="S270" s="29"/>
    </row>
    <row r="271" spans="19:19" ht="15.75" customHeight="1" x14ac:dyDescent="0.2">
      <c r="S271" s="29"/>
    </row>
    <row r="272" spans="19:19" ht="15.75" customHeight="1" x14ac:dyDescent="0.2">
      <c r="S272" s="29"/>
    </row>
    <row r="273" spans="19:19" ht="15.75" customHeight="1" x14ac:dyDescent="0.2">
      <c r="S273" s="29"/>
    </row>
    <row r="274" spans="19:19" ht="15.75" customHeight="1" x14ac:dyDescent="0.2">
      <c r="S274" s="29"/>
    </row>
    <row r="275" spans="19:19" ht="15.75" customHeight="1" x14ac:dyDescent="0.2">
      <c r="S275" s="29"/>
    </row>
    <row r="276" spans="19:19" ht="15.75" customHeight="1" x14ac:dyDescent="0.2">
      <c r="S276" s="29"/>
    </row>
    <row r="277" spans="19:19" ht="15.75" customHeight="1" x14ac:dyDescent="0.2">
      <c r="S277" s="29"/>
    </row>
    <row r="278" spans="19:19" ht="15.75" customHeight="1" x14ac:dyDescent="0.2">
      <c r="S278" s="29"/>
    </row>
    <row r="279" spans="19:19" ht="15.75" customHeight="1" x14ac:dyDescent="0.2">
      <c r="S279" s="29"/>
    </row>
    <row r="280" spans="19:19" ht="15.75" customHeight="1" x14ac:dyDescent="0.2">
      <c r="S280" s="29"/>
    </row>
    <row r="281" spans="19:19" ht="15.75" customHeight="1" x14ac:dyDescent="0.2">
      <c r="S281" s="29"/>
    </row>
    <row r="282" spans="19:19" ht="15.75" customHeight="1" x14ac:dyDescent="0.2">
      <c r="S282" s="29"/>
    </row>
    <row r="283" spans="19:19" ht="15.75" customHeight="1" x14ac:dyDescent="0.2">
      <c r="S283" s="29"/>
    </row>
    <row r="284" spans="19:19" ht="15.75" customHeight="1" x14ac:dyDescent="0.2">
      <c r="S284" s="29"/>
    </row>
    <row r="285" spans="19:19" ht="15.75" customHeight="1" x14ac:dyDescent="0.2">
      <c r="S285" s="29"/>
    </row>
    <row r="286" spans="19:19" ht="15.75" customHeight="1" x14ac:dyDescent="0.2">
      <c r="S286" s="29"/>
    </row>
    <row r="287" spans="19:19" ht="15.75" customHeight="1" x14ac:dyDescent="0.2">
      <c r="S287" s="29"/>
    </row>
    <row r="288" spans="19:19" ht="15.75" customHeight="1" x14ac:dyDescent="0.2">
      <c r="S288" s="29"/>
    </row>
    <row r="289" spans="19:19" ht="15.75" customHeight="1" x14ac:dyDescent="0.2">
      <c r="S289" s="29"/>
    </row>
    <row r="290" spans="19:19" ht="15.75" customHeight="1" x14ac:dyDescent="0.2">
      <c r="S290" s="29"/>
    </row>
    <row r="291" spans="19:19" ht="15.75" customHeight="1" x14ac:dyDescent="0.2">
      <c r="S291" s="29"/>
    </row>
    <row r="292" spans="19:19" ht="15.75" customHeight="1" x14ac:dyDescent="0.2">
      <c r="S292" s="29"/>
    </row>
    <row r="293" spans="19:19" ht="15.75" customHeight="1" x14ac:dyDescent="0.2">
      <c r="S293" s="29"/>
    </row>
    <row r="294" spans="19:19" ht="15.75" customHeight="1" x14ac:dyDescent="0.2">
      <c r="S294" s="29"/>
    </row>
    <row r="295" spans="19:19" ht="15.75" customHeight="1" x14ac:dyDescent="0.2">
      <c r="S295" s="29"/>
    </row>
    <row r="296" spans="19:19" ht="15.75" customHeight="1" x14ac:dyDescent="0.2">
      <c r="S296" s="29"/>
    </row>
    <row r="297" spans="19:19" ht="15.75" customHeight="1" x14ac:dyDescent="0.2">
      <c r="S297" s="29"/>
    </row>
    <row r="298" spans="19:19" ht="15.75" customHeight="1" x14ac:dyDescent="0.2">
      <c r="S298" s="29"/>
    </row>
    <row r="299" spans="19:19" ht="15.75" customHeight="1" x14ac:dyDescent="0.2">
      <c r="S299" s="29"/>
    </row>
    <row r="300" spans="19:19" ht="15.75" customHeight="1" x14ac:dyDescent="0.2">
      <c r="S300" s="29"/>
    </row>
    <row r="301" spans="19:19" ht="15.75" customHeight="1" x14ac:dyDescent="0.2">
      <c r="S301" s="29"/>
    </row>
    <row r="302" spans="19:19" ht="15.75" customHeight="1" x14ac:dyDescent="0.2">
      <c r="S302" s="29"/>
    </row>
    <row r="303" spans="19:19" ht="15.75" customHeight="1" x14ac:dyDescent="0.2">
      <c r="S303" s="29"/>
    </row>
    <row r="304" spans="19:19" ht="15.75" customHeight="1" x14ac:dyDescent="0.2">
      <c r="S304" s="29"/>
    </row>
    <row r="305" spans="19:19" ht="15.75" customHeight="1" x14ac:dyDescent="0.2">
      <c r="S305" s="29"/>
    </row>
    <row r="306" spans="19:19" ht="15.75" customHeight="1" x14ac:dyDescent="0.2">
      <c r="S306" s="29"/>
    </row>
    <row r="307" spans="19:19" ht="15.75" customHeight="1" x14ac:dyDescent="0.2">
      <c r="S307" s="29"/>
    </row>
    <row r="308" spans="19:19" ht="15.75" customHeight="1" x14ac:dyDescent="0.2">
      <c r="S308" s="29"/>
    </row>
    <row r="309" spans="19:19" ht="15.75" customHeight="1" x14ac:dyDescent="0.2">
      <c r="S309" s="29"/>
    </row>
    <row r="310" spans="19:19" ht="15.75" customHeight="1" x14ac:dyDescent="0.2">
      <c r="S310" s="29"/>
    </row>
    <row r="311" spans="19:19" ht="15.75" customHeight="1" x14ac:dyDescent="0.2">
      <c r="S311" s="29"/>
    </row>
    <row r="312" spans="19:19" ht="15.75" customHeight="1" x14ac:dyDescent="0.2">
      <c r="S312" s="29"/>
    </row>
    <row r="313" spans="19:19" ht="15.75" customHeight="1" x14ac:dyDescent="0.2">
      <c r="S313" s="29"/>
    </row>
    <row r="314" spans="19:19" ht="15.75" customHeight="1" x14ac:dyDescent="0.2">
      <c r="S314" s="29"/>
    </row>
    <row r="315" spans="19:19" ht="15.75" customHeight="1" x14ac:dyDescent="0.2">
      <c r="S315" s="29"/>
    </row>
    <row r="316" spans="19:19" ht="15.75" customHeight="1" x14ac:dyDescent="0.2">
      <c r="S316" s="29"/>
    </row>
    <row r="317" spans="19:19" ht="15.75" customHeight="1" x14ac:dyDescent="0.2">
      <c r="S317" s="29"/>
    </row>
    <row r="318" spans="19:19" ht="15.75" customHeight="1" x14ac:dyDescent="0.2">
      <c r="S318" s="29"/>
    </row>
    <row r="319" spans="19:19" ht="15.75" customHeight="1" x14ac:dyDescent="0.2">
      <c r="S319" s="29"/>
    </row>
    <row r="320" spans="19:19" ht="15.75" customHeight="1" x14ac:dyDescent="0.2">
      <c r="S320" s="29"/>
    </row>
    <row r="321" spans="19:19" ht="15.75" customHeight="1" x14ac:dyDescent="0.2">
      <c r="S321" s="29"/>
    </row>
    <row r="322" spans="19:19" ht="15.75" customHeight="1" x14ac:dyDescent="0.2">
      <c r="S322" s="29"/>
    </row>
    <row r="323" spans="19:19" ht="15.75" customHeight="1" x14ac:dyDescent="0.2">
      <c r="S323" s="29"/>
    </row>
    <row r="324" spans="19:19" ht="15.75" customHeight="1" x14ac:dyDescent="0.2">
      <c r="S324" s="29"/>
    </row>
    <row r="325" spans="19:19" ht="15.75" customHeight="1" x14ac:dyDescent="0.2">
      <c r="S325" s="29"/>
    </row>
    <row r="326" spans="19:19" ht="15.75" customHeight="1" x14ac:dyDescent="0.2">
      <c r="S326" s="29"/>
    </row>
    <row r="327" spans="19:19" ht="15.75" customHeight="1" x14ac:dyDescent="0.2">
      <c r="S327" s="29"/>
    </row>
    <row r="328" spans="19:19" ht="15.75" customHeight="1" x14ac:dyDescent="0.2">
      <c r="S328" s="29"/>
    </row>
    <row r="329" spans="19:19" ht="15.75" customHeight="1" x14ac:dyDescent="0.2">
      <c r="S329" s="29"/>
    </row>
    <row r="330" spans="19:19" ht="15.75" customHeight="1" x14ac:dyDescent="0.2">
      <c r="S330" s="29"/>
    </row>
    <row r="331" spans="19:19" ht="15.75" customHeight="1" x14ac:dyDescent="0.2">
      <c r="S331" s="29"/>
    </row>
    <row r="332" spans="19:19" ht="15.75" customHeight="1" x14ac:dyDescent="0.2">
      <c r="S332" s="29"/>
    </row>
    <row r="333" spans="19:19" ht="15.75" customHeight="1" x14ac:dyDescent="0.2">
      <c r="S333" s="29"/>
    </row>
    <row r="334" spans="19:19" ht="15.75" customHeight="1" x14ac:dyDescent="0.2">
      <c r="S334" s="29"/>
    </row>
    <row r="335" spans="19:19" ht="15.75" customHeight="1" x14ac:dyDescent="0.2">
      <c r="S335" s="29"/>
    </row>
    <row r="336" spans="19:19" ht="15.75" customHeight="1" x14ac:dyDescent="0.2">
      <c r="S336" s="29"/>
    </row>
    <row r="337" spans="19:19" ht="15.75" customHeight="1" x14ac:dyDescent="0.2">
      <c r="S337" s="29"/>
    </row>
    <row r="338" spans="19:19" ht="15.75" customHeight="1" x14ac:dyDescent="0.2">
      <c r="S338" s="29"/>
    </row>
    <row r="339" spans="19:19" ht="15.75" customHeight="1" x14ac:dyDescent="0.2">
      <c r="S339" s="29"/>
    </row>
    <row r="340" spans="19:19" ht="15.75" customHeight="1" x14ac:dyDescent="0.2">
      <c r="S340" s="29"/>
    </row>
    <row r="341" spans="19:19" ht="15.75" customHeight="1" x14ac:dyDescent="0.2">
      <c r="S341" s="29"/>
    </row>
    <row r="342" spans="19:19" ht="15.75" customHeight="1" x14ac:dyDescent="0.2">
      <c r="S342" s="29"/>
    </row>
    <row r="343" spans="19:19" ht="15.75" customHeight="1" x14ac:dyDescent="0.2">
      <c r="S343" s="29"/>
    </row>
    <row r="344" spans="19:19" ht="15.75" customHeight="1" x14ac:dyDescent="0.2">
      <c r="S344" s="29"/>
    </row>
    <row r="345" spans="19:19" ht="15.75" customHeight="1" x14ac:dyDescent="0.2">
      <c r="S345" s="29"/>
    </row>
    <row r="346" spans="19:19" ht="15.75" customHeight="1" x14ac:dyDescent="0.2">
      <c r="S346" s="29"/>
    </row>
    <row r="347" spans="19:19" ht="15.75" customHeight="1" x14ac:dyDescent="0.2">
      <c r="S347" s="29"/>
    </row>
    <row r="348" spans="19:19" ht="15.75" customHeight="1" x14ac:dyDescent="0.2">
      <c r="S348" s="29"/>
    </row>
    <row r="349" spans="19:19" ht="15.75" customHeight="1" x14ac:dyDescent="0.2">
      <c r="S349" s="29"/>
    </row>
    <row r="350" spans="19:19" ht="15.75" customHeight="1" x14ac:dyDescent="0.2">
      <c r="S350" s="29"/>
    </row>
    <row r="351" spans="19:19" ht="15.75" customHeight="1" x14ac:dyDescent="0.2">
      <c r="S351" s="29"/>
    </row>
    <row r="352" spans="19:19" ht="15.75" customHeight="1" x14ac:dyDescent="0.2">
      <c r="S352" s="29"/>
    </row>
    <row r="353" spans="19:19" ht="15.75" customHeight="1" x14ac:dyDescent="0.2">
      <c r="S353" s="29"/>
    </row>
    <row r="354" spans="19:19" ht="15.75" customHeight="1" x14ac:dyDescent="0.2">
      <c r="S354" s="29"/>
    </row>
    <row r="355" spans="19:19" ht="15.75" customHeight="1" x14ac:dyDescent="0.2">
      <c r="S355" s="29"/>
    </row>
    <row r="356" spans="19:19" ht="15.75" customHeight="1" x14ac:dyDescent="0.2">
      <c r="S356" s="29"/>
    </row>
    <row r="357" spans="19:19" ht="15.75" customHeight="1" x14ac:dyDescent="0.2">
      <c r="S357" s="29"/>
    </row>
    <row r="358" spans="19:19" ht="15.75" customHeight="1" x14ac:dyDescent="0.2">
      <c r="S358" s="29"/>
    </row>
    <row r="359" spans="19:19" ht="15.75" customHeight="1" x14ac:dyDescent="0.2">
      <c r="S359" s="29"/>
    </row>
    <row r="360" spans="19:19" ht="15.75" customHeight="1" x14ac:dyDescent="0.2">
      <c r="S360" s="29"/>
    </row>
    <row r="361" spans="19:19" ht="15.75" customHeight="1" x14ac:dyDescent="0.2">
      <c r="S361" s="29"/>
    </row>
    <row r="362" spans="19:19" ht="15.75" customHeight="1" x14ac:dyDescent="0.2">
      <c r="S362" s="29"/>
    </row>
    <row r="363" spans="19:19" ht="15.75" customHeight="1" x14ac:dyDescent="0.2">
      <c r="S363" s="29"/>
    </row>
    <row r="364" spans="19:19" ht="15.75" customHeight="1" x14ac:dyDescent="0.2">
      <c r="S364" s="29"/>
    </row>
    <row r="365" spans="19:19" ht="15.75" customHeight="1" x14ac:dyDescent="0.2">
      <c r="S365" s="29"/>
    </row>
    <row r="366" spans="19:19" ht="15.75" customHeight="1" x14ac:dyDescent="0.2">
      <c r="S366" s="29"/>
    </row>
    <row r="367" spans="19:19" ht="15.75" customHeight="1" x14ac:dyDescent="0.2">
      <c r="S367" s="29"/>
    </row>
    <row r="368" spans="19:19" ht="15.75" customHeight="1" x14ac:dyDescent="0.2">
      <c r="S368" s="29"/>
    </row>
    <row r="369" spans="19:19" ht="15.75" customHeight="1" x14ac:dyDescent="0.2">
      <c r="S369" s="29"/>
    </row>
    <row r="370" spans="19:19" ht="15.75" customHeight="1" x14ac:dyDescent="0.2">
      <c r="S370" s="29"/>
    </row>
    <row r="371" spans="19:19" ht="15.75" customHeight="1" x14ac:dyDescent="0.2">
      <c r="S371" s="29"/>
    </row>
    <row r="372" spans="19:19" ht="15.75" customHeight="1" x14ac:dyDescent="0.2">
      <c r="S372" s="29"/>
    </row>
    <row r="373" spans="19:19" ht="15.75" customHeight="1" x14ac:dyDescent="0.2">
      <c r="S373" s="29"/>
    </row>
    <row r="374" spans="19:19" ht="15.75" customHeight="1" x14ac:dyDescent="0.2">
      <c r="S374" s="29"/>
    </row>
    <row r="375" spans="19:19" ht="15.75" customHeight="1" x14ac:dyDescent="0.2">
      <c r="S375" s="29"/>
    </row>
    <row r="376" spans="19:19" ht="15.75" customHeight="1" x14ac:dyDescent="0.2">
      <c r="S376" s="29"/>
    </row>
    <row r="377" spans="19:19" ht="15.75" customHeight="1" x14ac:dyDescent="0.2">
      <c r="S377" s="29"/>
    </row>
    <row r="378" spans="19:19" ht="15.75" customHeight="1" x14ac:dyDescent="0.2">
      <c r="S378" s="29"/>
    </row>
    <row r="379" spans="19:19" ht="15.75" customHeight="1" x14ac:dyDescent="0.2">
      <c r="S379" s="29"/>
    </row>
    <row r="380" spans="19:19" ht="15.75" customHeight="1" x14ac:dyDescent="0.2">
      <c r="S380" s="29"/>
    </row>
    <row r="381" spans="19:19" ht="15.75" customHeight="1" x14ac:dyDescent="0.2">
      <c r="S381" s="29"/>
    </row>
    <row r="382" spans="19:19" ht="15.75" customHeight="1" x14ac:dyDescent="0.2">
      <c r="S382" s="29"/>
    </row>
    <row r="383" spans="19:19" ht="15.75" customHeight="1" x14ac:dyDescent="0.2">
      <c r="S383" s="29"/>
    </row>
    <row r="384" spans="19:19" ht="15.75" customHeight="1" x14ac:dyDescent="0.2">
      <c r="S384" s="29"/>
    </row>
    <row r="385" spans="19:19" ht="15.75" customHeight="1" x14ac:dyDescent="0.2">
      <c r="S385" s="29"/>
    </row>
    <row r="386" spans="19:19" ht="15.75" customHeight="1" x14ac:dyDescent="0.2">
      <c r="S386" s="29"/>
    </row>
    <row r="387" spans="19:19" ht="15.75" customHeight="1" x14ac:dyDescent="0.2">
      <c r="S387" s="29"/>
    </row>
    <row r="388" spans="19:19" ht="15.75" customHeight="1" x14ac:dyDescent="0.2">
      <c r="S388" s="29"/>
    </row>
    <row r="389" spans="19:19" ht="15.75" customHeight="1" x14ac:dyDescent="0.2">
      <c r="S389" s="29"/>
    </row>
    <row r="390" spans="19:19" ht="15.75" customHeight="1" x14ac:dyDescent="0.2">
      <c r="S390" s="29"/>
    </row>
    <row r="391" spans="19:19" ht="15.75" customHeight="1" x14ac:dyDescent="0.2">
      <c r="S391" s="29"/>
    </row>
    <row r="392" spans="19:19" ht="15.75" customHeight="1" x14ac:dyDescent="0.2">
      <c r="S392" s="29"/>
    </row>
    <row r="393" spans="19:19" ht="15.75" customHeight="1" x14ac:dyDescent="0.2">
      <c r="S393" s="29"/>
    </row>
    <row r="394" spans="19:19" ht="15.75" customHeight="1" x14ac:dyDescent="0.2">
      <c r="S394" s="29"/>
    </row>
    <row r="395" spans="19:19" ht="15.75" customHeight="1" x14ac:dyDescent="0.2">
      <c r="S395" s="29"/>
    </row>
    <row r="396" spans="19:19" ht="15.75" customHeight="1" x14ac:dyDescent="0.2">
      <c r="S396" s="29"/>
    </row>
    <row r="397" spans="19:19" ht="15.75" customHeight="1" x14ac:dyDescent="0.2">
      <c r="S397" s="29"/>
    </row>
    <row r="398" spans="19:19" ht="15.75" customHeight="1" x14ac:dyDescent="0.2">
      <c r="S398" s="29"/>
    </row>
    <row r="399" spans="19:19" ht="15.75" customHeight="1" x14ac:dyDescent="0.2">
      <c r="S399" s="29"/>
    </row>
    <row r="400" spans="19:19" ht="15.75" customHeight="1" x14ac:dyDescent="0.2">
      <c r="S400" s="29"/>
    </row>
    <row r="401" spans="19:19" ht="15.75" customHeight="1" x14ac:dyDescent="0.2">
      <c r="S401" s="29"/>
    </row>
    <row r="402" spans="19:19" ht="15.75" customHeight="1" x14ac:dyDescent="0.2">
      <c r="S402" s="29"/>
    </row>
    <row r="403" spans="19:19" ht="15.75" customHeight="1" x14ac:dyDescent="0.2">
      <c r="S403" s="29"/>
    </row>
    <row r="404" spans="19:19" ht="15.75" customHeight="1" x14ac:dyDescent="0.2">
      <c r="S404" s="29"/>
    </row>
    <row r="405" spans="19:19" ht="15.75" customHeight="1" x14ac:dyDescent="0.2">
      <c r="S405" s="29"/>
    </row>
    <row r="406" spans="19:19" ht="15.75" customHeight="1" x14ac:dyDescent="0.2">
      <c r="S406" s="29"/>
    </row>
    <row r="407" spans="19:19" ht="15.75" customHeight="1" x14ac:dyDescent="0.2">
      <c r="S407" s="29"/>
    </row>
    <row r="408" spans="19:19" ht="15.75" customHeight="1" x14ac:dyDescent="0.2">
      <c r="S408" s="29"/>
    </row>
    <row r="409" spans="19:19" ht="15.75" customHeight="1" x14ac:dyDescent="0.2">
      <c r="S409" s="29"/>
    </row>
    <row r="410" spans="19:19" ht="15.75" customHeight="1" x14ac:dyDescent="0.2">
      <c r="S410" s="29"/>
    </row>
    <row r="411" spans="19:19" ht="15.75" customHeight="1" x14ac:dyDescent="0.2">
      <c r="S411" s="29"/>
    </row>
    <row r="412" spans="19:19" ht="15.75" customHeight="1" x14ac:dyDescent="0.2">
      <c r="S412" s="29"/>
    </row>
    <row r="413" spans="19:19" ht="15.75" customHeight="1" x14ac:dyDescent="0.2">
      <c r="S413" s="29"/>
    </row>
    <row r="414" spans="19:19" ht="15.75" customHeight="1" x14ac:dyDescent="0.2">
      <c r="S414" s="29"/>
    </row>
    <row r="415" spans="19:19" ht="15.75" customHeight="1" x14ac:dyDescent="0.2">
      <c r="S415" s="29"/>
    </row>
    <row r="416" spans="19:19" ht="15.75" customHeight="1" x14ac:dyDescent="0.2">
      <c r="S416" s="29"/>
    </row>
    <row r="417" spans="19:19" ht="15.75" customHeight="1" x14ac:dyDescent="0.2">
      <c r="S417" s="29"/>
    </row>
    <row r="418" spans="19:19" ht="15.75" customHeight="1" x14ac:dyDescent="0.2">
      <c r="S418" s="29"/>
    </row>
    <row r="419" spans="19:19" ht="15.75" customHeight="1" x14ac:dyDescent="0.2">
      <c r="S419" s="29"/>
    </row>
    <row r="420" spans="19:19" ht="15.75" customHeight="1" x14ac:dyDescent="0.2">
      <c r="S420" s="29"/>
    </row>
    <row r="421" spans="19:19" ht="15.75" customHeight="1" x14ac:dyDescent="0.2">
      <c r="S421" s="29"/>
    </row>
    <row r="422" spans="19:19" ht="15.75" customHeight="1" x14ac:dyDescent="0.2">
      <c r="S422" s="29"/>
    </row>
    <row r="423" spans="19:19" ht="15.75" customHeight="1" x14ac:dyDescent="0.2">
      <c r="S423" s="29"/>
    </row>
    <row r="424" spans="19:19" ht="15.75" customHeight="1" x14ac:dyDescent="0.2">
      <c r="S424" s="29"/>
    </row>
    <row r="425" spans="19:19" ht="15.75" customHeight="1" x14ac:dyDescent="0.2">
      <c r="S425" s="29"/>
    </row>
    <row r="426" spans="19:19" ht="15.75" customHeight="1" x14ac:dyDescent="0.2">
      <c r="S426" s="29"/>
    </row>
    <row r="427" spans="19:19" ht="15.75" customHeight="1" x14ac:dyDescent="0.2">
      <c r="S427" s="29"/>
    </row>
    <row r="428" spans="19:19" ht="15.75" customHeight="1" x14ac:dyDescent="0.2">
      <c r="S428" s="29"/>
    </row>
    <row r="429" spans="19:19" ht="15.75" customHeight="1" x14ac:dyDescent="0.2">
      <c r="S429" s="29"/>
    </row>
    <row r="430" spans="19:19" ht="15.75" customHeight="1" x14ac:dyDescent="0.2">
      <c r="S430" s="29"/>
    </row>
    <row r="431" spans="19:19" ht="15.75" customHeight="1" x14ac:dyDescent="0.2">
      <c r="S431" s="29"/>
    </row>
    <row r="432" spans="19:19" ht="15.75" customHeight="1" x14ac:dyDescent="0.2">
      <c r="S432" s="29"/>
    </row>
    <row r="433" spans="19:19" ht="15.75" customHeight="1" x14ac:dyDescent="0.2">
      <c r="S433" s="29"/>
    </row>
    <row r="434" spans="19:19" ht="15.75" customHeight="1" x14ac:dyDescent="0.2">
      <c r="S434" s="29"/>
    </row>
    <row r="435" spans="19:19" ht="15.75" customHeight="1" x14ac:dyDescent="0.2">
      <c r="S435" s="29"/>
    </row>
    <row r="436" spans="19:19" ht="15.75" customHeight="1" x14ac:dyDescent="0.2">
      <c r="S436" s="29"/>
    </row>
    <row r="437" spans="19:19" ht="15.75" customHeight="1" x14ac:dyDescent="0.2">
      <c r="S437" s="29"/>
    </row>
    <row r="438" spans="19:19" ht="15.75" customHeight="1" x14ac:dyDescent="0.2">
      <c r="S438" s="29"/>
    </row>
    <row r="439" spans="19:19" ht="15.75" customHeight="1" x14ac:dyDescent="0.2">
      <c r="S439" s="29"/>
    </row>
    <row r="440" spans="19:19" ht="15.75" customHeight="1" x14ac:dyDescent="0.2">
      <c r="S440" s="29"/>
    </row>
    <row r="441" spans="19:19" ht="15.75" customHeight="1" x14ac:dyDescent="0.2">
      <c r="S441" s="29"/>
    </row>
    <row r="442" spans="19:19" ht="15.75" customHeight="1" x14ac:dyDescent="0.2">
      <c r="S442" s="29"/>
    </row>
    <row r="443" spans="19:19" ht="15.75" customHeight="1" x14ac:dyDescent="0.2">
      <c r="S443" s="29"/>
    </row>
    <row r="444" spans="19:19" ht="15.75" customHeight="1" x14ac:dyDescent="0.2">
      <c r="S444" s="29"/>
    </row>
    <row r="445" spans="19:19" ht="15.75" customHeight="1" x14ac:dyDescent="0.2">
      <c r="S445" s="29"/>
    </row>
    <row r="446" spans="19:19" ht="15.75" customHeight="1" x14ac:dyDescent="0.2">
      <c r="S446" s="29"/>
    </row>
    <row r="447" spans="19:19" ht="15.75" customHeight="1" x14ac:dyDescent="0.2">
      <c r="S447" s="29"/>
    </row>
    <row r="448" spans="19:19" ht="15.75" customHeight="1" x14ac:dyDescent="0.2">
      <c r="S448" s="29"/>
    </row>
    <row r="449" spans="19:19" ht="15.75" customHeight="1" x14ac:dyDescent="0.2">
      <c r="S449" s="29"/>
    </row>
    <row r="450" spans="19:19" ht="15.75" customHeight="1" x14ac:dyDescent="0.2">
      <c r="S450" s="29"/>
    </row>
    <row r="451" spans="19:19" ht="15.75" customHeight="1" x14ac:dyDescent="0.2">
      <c r="S451" s="29"/>
    </row>
    <row r="452" spans="19:19" ht="15.75" customHeight="1" x14ac:dyDescent="0.2">
      <c r="S452" s="29"/>
    </row>
    <row r="453" spans="19:19" ht="15.75" customHeight="1" x14ac:dyDescent="0.2">
      <c r="S453" s="29"/>
    </row>
    <row r="454" spans="19:19" ht="15.75" customHeight="1" x14ac:dyDescent="0.2">
      <c r="S454" s="29"/>
    </row>
    <row r="455" spans="19:19" ht="15.75" customHeight="1" x14ac:dyDescent="0.2">
      <c r="S455" s="29"/>
    </row>
    <row r="456" spans="19:19" ht="15.75" customHeight="1" x14ac:dyDescent="0.2">
      <c r="S456" s="29"/>
    </row>
    <row r="457" spans="19:19" ht="15.75" customHeight="1" x14ac:dyDescent="0.2">
      <c r="S457" s="29"/>
    </row>
    <row r="458" spans="19:19" ht="15.75" customHeight="1" x14ac:dyDescent="0.2">
      <c r="S458" s="29"/>
    </row>
    <row r="459" spans="19:19" ht="15.75" customHeight="1" x14ac:dyDescent="0.2">
      <c r="S459" s="29"/>
    </row>
    <row r="460" spans="19:19" ht="15.75" customHeight="1" x14ac:dyDescent="0.2">
      <c r="S460" s="29"/>
    </row>
    <row r="461" spans="19:19" ht="15.75" customHeight="1" x14ac:dyDescent="0.2">
      <c r="S461" s="29"/>
    </row>
    <row r="462" spans="19:19" ht="15.75" customHeight="1" x14ac:dyDescent="0.2">
      <c r="S462" s="29"/>
    </row>
    <row r="463" spans="19:19" ht="15.75" customHeight="1" x14ac:dyDescent="0.2">
      <c r="S463" s="29"/>
    </row>
    <row r="464" spans="19:19" ht="15.75" customHeight="1" x14ac:dyDescent="0.2">
      <c r="S464" s="29"/>
    </row>
    <row r="465" spans="19:19" ht="15.75" customHeight="1" x14ac:dyDescent="0.2">
      <c r="S465" s="29"/>
    </row>
    <row r="466" spans="19:19" ht="15.75" customHeight="1" x14ac:dyDescent="0.2">
      <c r="S466" s="29"/>
    </row>
    <row r="467" spans="19:19" ht="15.75" customHeight="1" x14ac:dyDescent="0.2">
      <c r="S467" s="29"/>
    </row>
    <row r="468" spans="19:19" ht="15.75" customHeight="1" x14ac:dyDescent="0.2">
      <c r="S468" s="29"/>
    </row>
    <row r="469" spans="19:19" ht="15.75" customHeight="1" x14ac:dyDescent="0.2">
      <c r="S469" s="29"/>
    </row>
    <row r="470" spans="19:19" ht="15.75" customHeight="1" x14ac:dyDescent="0.2">
      <c r="S470" s="29"/>
    </row>
    <row r="471" spans="19:19" ht="15.75" customHeight="1" x14ac:dyDescent="0.2">
      <c r="S471" s="29"/>
    </row>
    <row r="472" spans="19:19" ht="15.75" customHeight="1" x14ac:dyDescent="0.2">
      <c r="S472" s="29"/>
    </row>
    <row r="473" spans="19:19" ht="15.75" customHeight="1" x14ac:dyDescent="0.2">
      <c r="S473" s="29"/>
    </row>
    <row r="474" spans="19:19" ht="15.75" customHeight="1" x14ac:dyDescent="0.2">
      <c r="S474" s="29"/>
    </row>
    <row r="475" spans="19:19" ht="15.75" customHeight="1" x14ac:dyDescent="0.2">
      <c r="S475" s="29"/>
    </row>
    <row r="476" spans="19:19" ht="15.75" customHeight="1" x14ac:dyDescent="0.2">
      <c r="S476" s="29"/>
    </row>
    <row r="477" spans="19:19" ht="15.75" customHeight="1" x14ac:dyDescent="0.2">
      <c r="S477" s="29"/>
    </row>
    <row r="478" spans="19:19" ht="15.75" customHeight="1" x14ac:dyDescent="0.2">
      <c r="S478" s="29"/>
    </row>
    <row r="479" spans="19:19" ht="15.75" customHeight="1" x14ac:dyDescent="0.2">
      <c r="S479" s="29"/>
    </row>
    <row r="480" spans="19:19" ht="15.75" customHeight="1" x14ac:dyDescent="0.2">
      <c r="S480" s="29"/>
    </row>
    <row r="481" spans="19:19" ht="15.75" customHeight="1" x14ac:dyDescent="0.2">
      <c r="S481" s="29"/>
    </row>
    <row r="482" spans="19:19" ht="15.75" customHeight="1" x14ac:dyDescent="0.2">
      <c r="S482" s="29"/>
    </row>
    <row r="483" spans="19:19" ht="15.75" customHeight="1" x14ac:dyDescent="0.2">
      <c r="S483" s="29"/>
    </row>
    <row r="484" spans="19:19" ht="15.75" customHeight="1" x14ac:dyDescent="0.2">
      <c r="S484" s="29"/>
    </row>
    <row r="485" spans="19:19" ht="15.75" customHeight="1" x14ac:dyDescent="0.2">
      <c r="S485" s="29"/>
    </row>
    <row r="486" spans="19:19" ht="15.75" customHeight="1" x14ac:dyDescent="0.2">
      <c r="S486" s="29"/>
    </row>
    <row r="487" spans="19:19" ht="15.75" customHeight="1" x14ac:dyDescent="0.2">
      <c r="S487" s="29"/>
    </row>
    <row r="488" spans="19:19" ht="15.75" customHeight="1" x14ac:dyDescent="0.2">
      <c r="S488" s="29"/>
    </row>
    <row r="489" spans="19:19" ht="15.75" customHeight="1" x14ac:dyDescent="0.2">
      <c r="S489" s="29"/>
    </row>
    <row r="490" spans="19:19" ht="15.75" customHeight="1" x14ac:dyDescent="0.2">
      <c r="S490" s="29"/>
    </row>
    <row r="491" spans="19:19" ht="15.75" customHeight="1" x14ac:dyDescent="0.2">
      <c r="S491" s="29"/>
    </row>
    <row r="492" spans="19:19" ht="15.75" customHeight="1" x14ac:dyDescent="0.2">
      <c r="S492" s="29"/>
    </row>
    <row r="493" spans="19:19" ht="15.75" customHeight="1" x14ac:dyDescent="0.2">
      <c r="S493" s="29"/>
    </row>
    <row r="494" spans="19:19" ht="15.75" customHeight="1" x14ac:dyDescent="0.2">
      <c r="S494" s="29"/>
    </row>
    <row r="495" spans="19:19" ht="15.75" customHeight="1" x14ac:dyDescent="0.2">
      <c r="S495" s="29"/>
    </row>
    <row r="496" spans="19:19" ht="15.75" customHeight="1" x14ac:dyDescent="0.2">
      <c r="S496" s="29"/>
    </row>
    <row r="497" spans="19:19" ht="15.75" customHeight="1" x14ac:dyDescent="0.2">
      <c r="S497" s="29"/>
    </row>
    <row r="498" spans="19:19" ht="15.75" customHeight="1" x14ac:dyDescent="0.2">
      <c r="S498" s="29"/>
    </row>
    <row r="499" spans="19:19" ht="15.75" customHeight="1" x14ac:dyDescent="0.2">
      <c r="S499" s="29"/>
    </row>
    <row r="500" spans="19:19" ht="15.75" customHeight="1" x14ac:dyDescent="0.2">
      <c r="S500" s="29"/>
    </row>
    <row r="501" spans="19:19" ht="15.75" customHeight="1" x14ac:dyDescent="0.2">
      <c r="S501" s="29"/>
    </row>
    <row r="502" spans="19:19" ht="15.75" customHeight="1" x14ac:dyDescent="0.2">
      <c r="S502" s="29"/>
    </row>
    <row r="503" spans="19:19" ht="15.75" customHeight="1" x14ac:dyDescent="0.2">
      <c r="S503" s="29"/>
    </row>
    <row r="504" spans="19:19" ht="15.75" customHeight="1" x14ac:dyDescent="0.2">
      <c r="S504" s="29"/>
    </row>
    <row r="505" spans="19:19" ht="15.75" customHeight="1" x14ac:dyDescent="0.2">
      <c r="S505" s="29"/>
    </row>
    <row r="506" spans="19:19" ht="15.75" customHeight="1" x14ac:dyDescent="0.2">
      <c r="S506" s="29"/>
    </row>
    <row r="507" spans="19:19" ht="15.75" customHeight="1" x14ac:dyDescent="0.2">
      <c r="S507" s="29"/>
    </row>
    <row r="508" spans="19:19" ht="15.75" customHeight="1" x14ac:dyDescent="0.2">
      <c r="S508" s="29"/>
    </row>
    <row r="509" spans="19:19" ht="15.75" customHeight="1" x14ac:dyDescent="0.2">
      <c r="S509" s="29"/>
    </row>
    <row r="510" spans="19:19" ht="15.75" customHeight="1" x14ac:dyDescent="0.2">
      <c r="S510" s="29"/>
    </row>
    <row r="511" spans="19:19" ht="15.75" customHeight="1" x14ac:dyDescent="0.2">
      <c r="S511" s="29"/>
    </row>
    <row r="512" spans="19:19" ht="15.75" customHeight="1" x14ac:dyDescent="0.2">
      <c r="S512" s="29"/>
    </row>
    <row r="513" spans="19:19" ht="15.75" customHeight="1" x14ac:dyDescent="0.2">
      <c r="S513" s="29"/>
    </row>
    <row r="514" spans="19:19" ht="15.75" customHeight="1" x14ac:dyDescent="0.2">
      <c r="S514" s="29"/>
    </row>
    <row r="515" spans="19:19" ht="15.75" customHeight="1" x14ac:dyDescent="0.2">
      <c r="S515" s="29"/>
    </row>
    <row r="516" spans="19:19" ht="15.75" customHeight="1" x14ac:dyDescent="0.2">
      <c r="S516" s="29"/>
    </row>
    <row r="517" spans="19:19" ht="15.75" customHeight="1" x14ac:dyDescent="0.2">
      <c r="S517" s="29"/>
    </row>
    <row r="518" spans="19:19" ht="15.75" customHeight="1" x14ac:dyDescent="0.2">
      <c r="S518" s="29"/>
    </row>
    <row r="519" spans="19:19" ht="15.75" customHeight="1" x14ac:dyDescent="0.2">
      <c r="S519" s="29"/>
    </row>
    <row r="520" spans="19:19" ht="15.75" customHeight="1" x14ac:dyDescent="0.2">
      <c r="S520" s="29"/>
    </row>
    <row r="521" spans="19:19" ht="15.75" customHeight="1" x14ac:dyDescent="0.2">
      <c r="S521" s="29"/>
    </row>
    <row r="522" spans="19:19" ht="15.75" customHeight="1" x14ac:dyDescent="0.2">
      <c r="S522" s="29"/>
    </row>
    <row r="523" spans="19:19" ht="15.75" customHeight="1" x14ac:dyDescent="0.2">
      <c r="S523" s="29"/>
    </row>
    <row r="524" spans="19:19" ht="15.75" customHeight="1" x14ac:dyDescent="0.2">
      <c r="S524" s="29"/>
    </row>
    <row r="525" spans="19:19" ht="15.75" customHeight="1" x14ac:dyDescent="0.2">
      <c r="S525" s="29"/>
    </row>
    <row r="526" spans="19:19" ht="15.75" customHeight="1" x14ac:dyDescent="0.2">
      <c r="S526" s="29"/>
    </row>
    <row r="527" spans="19:19" ht="15.75" customHeight="1" x14ac:dyDescent="0.2">
      <c r="S527" s="29"/>
    </row>
    <row r="528" spans="19:19" ht="15.75" customHeight="1" x14ac:dyDescent="0.2">
      <c r="S528" s="29"/>
    </row>
    <row r="529" spans="19:19" ht="15.75" customHeight="1" x14ac:dyDescent="0.2">
      <c r="S529" s="29"/>
    </row>
    <row r="530" spans="19:19" ht="15.75" customHeight="1" x14ac:dyDescent="0.2">
      <c r="S530" s="29"/>
    </row>
    <row r="531" spans="19:19" ht="15.75" customHeight="1" x14ac:dyDescent="0.2">
      <c r="S531" s="29"/>
    </row>
    <row r="532" spans="19:19" ht="15.75" customHeight="1" x14ac:dyDescent="0.2">
      <c r="S532" s="29"/>
    </row>
    <row r="533" spans="19:19" ht="15.75" customHeight="1" x14ac:dyDescent="0.2">
      <c r="S533" s="29"/>
    </row>
    <row r="534" spans="19:19" ht="15.75" customHeight="1" x14ac:dyDescent="0.2">
      <c r="S534" s="29"/>
    </row>
    <row r="535" spans="19:19" ht="15.75" customHeight="1" x14ac:dyDescent="0.2">
      <c r="S535" s="29"/>
    </row>
    <row r="536" spans="19:19" ht="15.75" customHeight="1" x14ac:dyDescent="0.2">
      <c r="S536" s="29"/>
    </row>
    <row r="537" spans="19:19" ht="15.75" customHeight="1" x14ac:dyDescent="0.2">
      <c r="S537" s="29"/>
    </row>
    <row r="538" spans="19:19" ht="15.75" customHeight="1" x14ac:dyDescent="0.2">
      <c r="S538" s="29"/>
    </row>
    <row r="539" spans="19:19" ht="15.75" customHeight="1" x14ac:dyDescent="0.2">
      <c r="S539" s="29"/>
    </row>
    <row r="540" spans="19:19" ht="15.75" customHeight="1" x14ac:dyDescent="0.2">
      <c r="S540" s="29"/>
    </row>
    <row r="541" spans="19:19" ht="15.75" customHeight="1" x14ac:dyDescent="0.2">
      <c r="S541" s="29"/>
    </row>
    <row r="542" spans="19:19" ht="15.75" customHeight="1" x14ac:dyDescent="0.2">
      <c r="S542" s="29"/>
    </row>
    <row r="543" spans="19:19" ht="15.75" customHeight="1" x14ac:dyDescent="0.2">
      <c r="S543" s="29"/>
    </row>
    <row r="544" spans="19:19" ht="15.75" customHeight="1" x14ac:dyDescent="0.2">
      <c r="S544" s="29"/>
    </row>
    <row r="545" spans="19:19" ht="15.75" customHeight="1" x14ac:dyDescent="0.2">
      <c r="S545" s="29"/>
    </row>
    <row r="546" spans="19:19" ht="15.75" customHeight="1" x14ac:dyDescent="0.2">
      <c r="S546" s="29"/>
    </row>
    <row r="547" spans="19:19" ht="15.75" customHeight="1" x14ac:dyDescent="0.2">
      <c r="S547" s="29"/>
    </row>
    <row r="548" spans="19:19" ht="15.75" customHeight="1" x14ac:dyDescent="0.2">
      <c r="S548" s="29"/>
    </row>
    <row r="549" spans="19:19" ht="15.75" customHeight="1" x14ac:dyDescent="0.2">
      <c r="S549" s="29"/>
    </row>
    <row r="550" spans="19:19" ht="15.75" customHeight="1" x14ac:dyDescent="0.2">
      <c r="S550" s="29"/>
    </row>
    <row r="551" spans="19:19" ht="15.75" customHeight="1" x14ac:dyDescent="0.2">
      <c r="S551" s="29"/>
    </row>
    <row r="552" spans="19:19" ht="15.75" customHeight="1" x14ac:dyDescent="0.2">
      <c r="S552" s="29"/>
    </row>
    <row r="553" spans="19:19" ht="15.75" customHeight="1" x14ac:dyDescent="0.2">
      <c r="S553" s="29"/>
    </row>
    <row r="554" spans="19:19" ht="15.75" customHeight="1" x14ac:dyDescent="0.2">
      <c r="S554" s="29"/>
    </row>
    <row r="555" spans="19:19" ht="15.75" customHeight="1" x14ac:dyDescent="0.2">
      <c r="S555" s="29"/>
    </row>
    <row r="556" spans="19:19" ht="15.75" customHeight="1" x14ac:dyDescent="0.2">
      <c r="S556" s="29"/>
    </row>
    <row r="557" spans="19:19" ht="15.75" customHeight="1" x14ac:dyDescent="0.2">
      <c r="S557" s="29"/>
    </row>
    <row r="558" spans="19:19" ht="15.75" customHeight="1" x14ac:dyDescent="0.2">
      <c r="S558" s="29"/>
    </row>
    <row r="559" spans="19:19" ht="15.75" customHeight="1" x14ac:dyDescent="0.2">
      <c r="S559" s="29"/>
    </row>
    <row r="560" spans="19:19" ht="15.75" customHeight="1" x14ac:dyDescent="0.2">
      <c r="S560" s="29"/>
    </row>
    <row r="561" spans="19:19" ht="15.75" customHeight="1" x14ac:dyDescent="0.2">
      <c r="S561" s="29"/>
    </row>
    <row r="562" spans="19:19" ht="15.75" customHeight="1" x14ac:dyDescent="0.2">
      <c r="S562" s="29"/>
    </row>
    <row r="563" spans="19:19" ht="15.75" customHeight="1" x14ac:dyDescent="0.2">
      <c r="S563" s="29"/>
    </row>
    <row r="564" spans="19:19" ht="15.75" customHeight="1" x14ac:dyDescent="0.2">
      <c r="S564" s="29"/>
    </row>
    <row r="565" spans="19:19" ht="15.75" customHeight="1" x14ac:dyDescent="0.2">
      <c r="S565" s="29"/>
    </row>
    <row r="566" spans="19:19" ht="15.75" customHeight="1" x14ac:dyDescent="0.2">
      <c r="S566" s="29"/>
    </row>
    <row r="567" spans="19:19" ht="15.75" customHeight="1" x14ac:dyDescent="0.2">
      <c r="S567" s="29"/>
    </row>
    <row r="568" spans="19:19" ht="15.75" customHeight="1" x14ac:dyDescent="0.2">
      <c r="S568" s="29"/>
    </row>
    <row r="569" spans="19:19" ht="15.75" customHeight="1" x14ac:dyDescent="0.2">
      <c r="S569" s="29"/>
    </row>
    <row r="570" spans="19:19" ht="15.75" customHeight="1" x14ac:dyDescent="0.2">
      <c r="S570" s="29"/>
    </row>
    <row r="571" spans="19:19" ht="15.75" customHeight="1" x14ac:dyDescent="0.2">
      <c r="S571" s="29"/>
    </row>
    <row r="572" spans="19:19" ht="15.75" customHeight="1" x14ac:dyDescent="0.2">
      <c r="S572" s="29"/>
    </row>
    <row r="573" spans="19:19" ht="15.75" customHeight="1" x14ac:dyDescent="0.2">
      <c r="S573" s="29"/>
    </row>
    <row r="574" spans="19:19" ht="15.75" customHeight="1" x14ac:dyDescent="0.2">
      <c r="S574" s="29"/>
    </row>
    <row r="575" spans="19:19" ht="15.75" customHeight="1" x14ac:dyDescent="0.2">
      <c r="S575" s="29"/>
    </row>
    <row r="576" spans="19:19" ht="15.75" customHeight="1" x14ac:dyDescent="0.2">
      <c r="S576" s="29"/>
    </row>
    <row r="577" spans="19:19" ht="15.75" customHeight="1" x14ac:dyDescent="0.2">
      <c r="S577" s="29"/>
    </row>
    <row r="578" spans="19:19" ht="15.75" customHeight="1" x14ac:dyDescent="0.2">
      <c r="S578" s="29"/>
    </row>
    <row r="579" spans="19:19" ht="15.75" customHeight="1" x14ac:dyDescent="0.2">
      <c r="S579" s="29"/>
    </row>
    <row r="580" spans="19:19" ht="15.75" customHeight="1" x14ac:dyDescent="0.2">
      <c r="S580" s="29"/>
    </row>
    <row r="581" spans="19:19" ht="15.75" customHeight="1" x14ac:dyDescent="0.2">
      <c r="S581" s="29"/>
    </row>
    <row r="582" spans="19:19" ht="15.75" customHeight="1" x14ac:dyDescent="0.2">
      <c r="S582" s="29"/>
    </row>
    <row r="583" spans="19:19" ht="15.75" customHeight="1" x14ac:dyDescent="0.2">
      <c r="S583" s="29"/>
    </row>
    <row r="584" spans="19:19" ht="15.75" customHeight="1" x14ac:dyDescent="0.2">
      <c r="S584" s="29"/>
    </row>
    <row r="585" spans="19:19" ht="15.75" customHeight="1" x14ac:dyDescent="0.2">
      <c r="S585" s="29"/>
    </row>
    <row r="586" spans="19:19" ht="15.75" customHeight="1" x14ac:dyDescent="0.2">
      <c r="S586" s="29"/>
    </row>
    <row r="587" spans="19:19" ht="15.75" customHeight="1" x14ac:dyDescent="0.2">
      <c r="S587" s="29"/>
    </row>
    <row r="588" spans="19:19" ht="15.75" customHeight="1" x14ac:dyDescent="0.2">
      <c r="S588" s="29"/>
    </row>
    <row r="589" spans="19:19" ht="15.75" customHeight="1" x14ac:dyDescent="0.2">
      <c r="S589" s="29"/>
    </row>
    <row r="590" spans="19:19" ht="15.75" customHeight="1" x14ac:dyDescent="0.2">
      <c r="S590" s="29"/>
    </row>
    <row r="591" spans="19:19" ht="15.75" customHeight="1" x14ac:dyDescent="0.2">
      <c r="S591" s="29"/>
    </row>
    <row r="592" spans="19:19" ht="15.75" customHeight="1" x14ac:dyDescent="0.2">
      <c r="S592" s="29"/>
    </row>
    <row r="593" spans="19:19" ht="15.75" customHeight="1" x14ac:dyDescent="0.2">
      <c r="S593" s="29"/>
    </row>
    <row r="594" spans="19:19" ht="15.75" customHeight="1" x14ac:dyDescent="0.2">
      <c r="S594" s="29"/>
    </row>
    <row r="595" spans="19:19" ht="15.75" customHeight="1" x14ac:dyDescent="0.2">
      <c r="S595" s="29"/>
    </row>
    <row r="596" spans="19:19" ht="15.75" customHeight="1" x14ac:dyDescent="0.2">
      <c r="S596" s="29"/>
    </row>
    <row r="597" spans="19:19" ht="15.75" customHeight="1" x14ac:dyDescent="0.2">
      <c r="S597" s="29"/>
    </row>
    <row r="598" spans="19:19" ht="15.75" customHeight="1" x14ac:dyDescent="0.2">
      <c r="S598" s="29"/>
    </row>
    <row r="599" spans="19:19" ht="15.75" customHeight="1" x14ac:dyDescent="0.2">
      <c r="S599" s="29"/>
    </row>
    <row r="600" spans="19:19" ht="15.75" customHeight="1" x14ac:dyDescent="0.2">
      <c r="S600" s="29"/>
    </row>
    <row r="601" spans="19:19" ht="15.75" customHeight="1" x14ac:dyDescent="0.2">
      <c r="S601" s="29"/>
    </row>
    <row r="602" spans="19:19" ht="15.75" customHeight="1" x14ac:dyDescent="0.2">
      <c r="S602" s="29"/>
    </row>
    <row r="603" spans="19:19" ht="15.75" customHeight="1" x14ac:dyDescent="0.2">
      <c r="S603" s="29"/>
    </row>
    <row r="604" spans="19:19" ht="15.75" customHeight="1" x14ac:dyDescent="0.2">
      <c r="S604" s="29"/>
    </row>
    <row r="605" spans="19:19" ht="15.75" customHeight="1" x14ac:dyDescent="0.2">
      <c r="S605" s="29"/>
    </row>
    <row r="606" spans="19:19" ht="15.75" customHeight="1" x14ac:dyDescent="0.2">
      <c r="S606" s="29"/>
    </row>
    <row r="607" spans="19:19" ht="15.75" customHeight="1" x14ac:dyDescent="0.2">
      <c r="S607" s="29"/>
    </row>
    <row r="608" spans="19:19" ht="15.75" customHeight="1" x14ac:dyDescent="0.2">
      <c r="S608" s="29"/>
    </row>
    <row r="609" spans="19:19" ht="15.75" customHeight="1" x14ac:dyDescent="0.2">
      <c r="S609" s="29"/>
    </row>
    <row r="610" spans="19:19" ht="15.75" customHeight="1" x14ac:dyDescent="0.2">
      <c r="S610" s="29"/>
    </row>
    <row r="611" spans="19:19" ht="15.75" customHeight="1" x14ac:dyDescent="0.2">
      <c r="S611" s="29"/>
    </row>
    <row r="612" spans="19:19" ht="15.75" customHeight="1" x14ac:dyDescent="0.2">
      <c r="S612" s="29"/>
    </row>
    <row r="613" spans="19:19" ht="15.75" customHeight="1" x14ac:dyDescent="0.2">
      <c r="S613" s="29"/>
    </row>
    <row r="614" spans="19:19" ht="15.75" customHeight="1" x14ac:dyDescent="0.2">
      <c r="S614" s="29"/>
    </row>
    <row r="615" spans="19:19" ht="15.75" customHeight="1" x14ac:dyDescent="0.2">
      <c r="S615" s="29"/>
    </row>
    <row r="616" spans="19:19" ht="15.75" customHeight="1" x14ac:dyDescent="0.2">
      <c r="S616" s="29"/>
    </row>
    <row r="617" spans="19:19" ht="15.75" customHeight="1" x14ac:dyDescent="0.2">
      <c r="S617" s="29"/>
    </row>
    <row r="618" spans="19:19" ht="15.75" customHeight="1" x14ac:dyDescent="0.2">
      <c r="S618" s="29"/>
    </row>
    <row r="619" spans="19:19" ht="15.75" customHeight="1" x14ac:dyDescent="0.2">
      <c r="S619" s="29"/>
    </row>
    <row r="620" spans="19:19" ht="15.75" customHeight="1" x14ac:dyDescent="0.2">
      <c r="S620" s="29"/>
    </row>
    <row r="621" spans="19:19" ht="15.75" customHeight="1" x14ac:dyDescent="0.2">
      <c r="S621" s="29"/>
    </row>
    <row r="622" spans="19:19" ht="15.75" customHeight="1" x14ac:dyDescent="0.2">
      <c r="S622" s="29"/>
    </row>
    <row r="623" spans="19:19" ht="15.75" customHeight="1" x14ac:dyDescent="0.2">
      <c r="S623" s="29"/>
    </row>
    <row r="624" spans="19:19" ht="15.75" customHeight="1" x14ac:dyDescent="0.2">
      <c r="S624" s="29"/>
    </row>
    <row r="625" spans="19:19" ht="15.75" customHeight="1" x14ac:dyDescent="0.2">
      <c r="S625" s="29"/>
    </row>
    <row r="626" spans="19:19" ht="15.75" customHeight="1" x14ac:dyDescent="0.2">
      <c r="S626" s="29"/>
    </row>
    <row r="627" spans="19:19" ht="15.75" customHeight="1" x14ac:dyDescent="0.2">
      <c r="S627" s="29"/>
    </row>
    <row r="628" spans="19:19" ht="15.75" customHeight="1" x14ac:dyDescent="0.2">
      <c r="S628" s="29"/>
    </row>
    <row r="629" spans="19:19" ht="15.75" customHeight="1" x14ac:dyDescent="0.2">
      <c r="S629" s="29"/>
    </row>
    <row r="630" spans="19:19" ht="15.75" customHeight="1" x14ac:dyDescent="0.2">
      <c r="S630" s="29"/>
    </row>
    <row r="631" spans="19:19" ht="15.75" customHeight="1" x14ac:dyDescent="0.2">
      <c r="S631" s="29"/>
    </row>
    <row r="632" spans="19:19" ht="15.75" customHeight="1" x14ac:dyDescent="0.2">
      <c r="S632" s="29"/>
    </row>
    <row r="633" spans="19:19" ht="15.75" customHeight="1" x14ac:dyDescent="0.2">
      <c r="S633" s="29"/>
    </row>
    <row r="634" spans="19:19" ht="15.75" customHeight="1" x14ac:dyDescent="0.2">
      <c r="S634" s="29"/>
    </row>
    <row r="635" spans="19:19" ht="15.75" customHeight="1" x14ac:dyDescent="0.2">
      <c r="S635" s="29"/>
    </row>
    <row r="636" spans="19:19" ht="15.75" customHeight="1" x14ac:dyDescent="0.2">
      <c r="S636" s="29"/>
    </row>
    <row r="637" spans="19:19" ht="15.75" customHeight="1" x14ac:dyDescent="0.2">
      <c r="S637" s="29"/>
    </row>
    <row r="638" spans="19:19" ht="15.75" customHeight="1" x14ac:dyDescent="0.2">
      <c r="S638" s="29"/>
    </row>
    <row r="639" spans="19:19" ht="15.75" customHeight="1" x14ac:dyDescent="0.2">
      <c r="S639" s="29"/>
    </row>
    <row r="640" spans="19:19" ht="15.75" customHeight="1" x14ac:dyDescent="0.2">
      <c r="S640" s="29"/>
    </row>
    <row r="641" spans="19:19" ht="15.75" customHeight="1" x14ac:dyDescent="0.2">
      <c r="S641" s="29"/>
    </row>
    <row r="642" spans="19:19" ht="15.75" customHeight="1" x14ac:dyDescent="0.2">
      <c r="S642" s="29"/>
    </row>
    <row r="643" spans="19:19" ht="15.75" customHeight="1" x14ac:dyDescent="0.2">
      <c r="S643" s="29"/>
    </row>
    <row r="644" spans="19:19" ht="15.75" customHeight="1" x14ac:dyDescent="0.2">
      <c r="S644" s="29"/>
    </row>
    <row r="645" spans="19:19" ht="15.75" customHeight="1" x14ac:dyDescent="0.2">
      <c r="S645" s="29"/>
    </row>
    <row r="646" spans="19:19" ht="15.75" customHeight="1" x14ac:dyDescent="0.2">
      <c r="S646" s="29"/>
    </row>
    <row r="647" spans="19:19" ht="15.75" customHeight="1" x14ac:dyDescent="0.2">
      <c r="S647" s="29"/>
    </row>
    <row r="648" spans="19:19" ht="15.75" customHeight="1" x14ac:dyDescent="0.2">
      <c r="S648" s="29"/>
    </row>
    <row r="649" spans="19:19" ht="15.75" customHeight="1" x14ac:dyDescent="0.2">
      <c r="S649" s="29"/>
    </row>
    <row r="650" spans="19:19" ht="15.75" customHeight="1" x14ac:dyDescent="0.2">
      <c r="S650" s="29"/>
    </row>
    <row r="651" spans="19:19" ht="15.75" customHeight="1" x14ac:dyDescent="0.2">
      <c r="S651" s="29"/>
    </row>
    <row r="652" spans="19:19" ht="15.75" customHeight="1" x14ac:dyDescent="0.2">
      <c r="S652" s="29"/>
    </row>
    <row r="653" spans="19:19" ht="15.75" customHeight="1" x14ac:dyDescent="0.2">
      <c r="S653" s="29"/>
    </row>
    <row r="654" spans="19:19" ht="15.75" customHeight="1" x14ac:dyDescent="0.2">
      <c r="S654" s="29"/>
    </row>
    <row r="655" spans="19:19" ht="15.75" customHeight="1" x14ac:dyDescent="0.2">
      <c r="S655" s="29"/>
    </row>
    <row r="656" spans="19:19" ht="15.75" customHeight="1" x14ac:dyDescent="0.2">
      <c r="S656" s="29"/>
    </row>
    <row r="657" spans="19:19" ht="15.75" customHeight="1" x14ac:dyDescent="0.2">
      <c r="S657" s="29"/>
    </row>
    <row r="658" spans="19:19" ht="15.75" customHeight="1" x14ac:dyDescent="0.2">
      <c r="S658" s="29"/>
    </row>
    <row r="659" spans="19:19" ht="15.75" customHeight="1" x14ac:dyDescent="0.2">
      <c r="S659" s="29"/>
    </row>
    <row r="660" spans="19:19" ht="15.75" customHeight="1" x14ac:dyDescent="0.2">
      <c r="S660" s="29"/>
    </row>
    <row r="661" spans="19:19" ht="15.75" customHeight="1" x14ac:dyDescent="0.2">
      <c r="S661" s="29"/>
    </row>
    <row r="662" spans="19:19" ht="15.75" customHeight="1" x14ac:dyDescent="0.2">
      <c r="S662" s="29"/>
    </row>
    <row r="663" spans="19:19" ht="15.75" customHeight="1" x14ac:dyDescent="0.2">
      <c r="S663" s="29"/>
    </row>
    <row r="664" spans="19:19" ht="15.75" customHeight="1" x14ac:dyDescent="0.2">
      <c r="S664" s="29"/>
    </row>
    <row r="665" spans="19:19" ht="15.75" customHeight="1" x14ac:dyDescent="0.2">
      <c r="S665" s="29"/>
    </row>
    <row r="666" spans="19:19" ht="15.75" customHeight="1" x14ac:dyDescent="0.2">
      <c r="S666" s="29"/>
    </row>
    <row r="667" spans="19:19" ht="15.75" customHeight="1" x14ac:dyDescent="0.2">
      <c r="S667" s="29"/>
    </row>
    <row r="668" spans="19:19" ht="15.75" customHeight="1" x14ac:dyDescent="0.2">
      <c r="S668" s="29"/>
    </row>
    <row r="669" spans="19:19" ht="15.75" customHeight="1" x14ac:dyDescent="0.2">
      <c r="S669" s="29"/>
    </row>
    <row r="670" spans="19:19" ht="15.75" customHeight="1" x14ac:dyDescent="0.2">
      <c r="S670" s="29"/>
    </row>
    <row r="671" spans="19:19" ht="15.75" customHeight="1" x14ac:dyDescent="0.2">
      <c r="S671" s="29"/>
    </row>
    <row r="672" spans="19:19" ht="15.75" customHeight="1" x14ac:dyDescent="0.2">
      <c r="S672" s="29"/>
    </row>
    <row r="673" spans="19:19" ht="15.75" customHeight="1" x14ac:dyDescent="0.2">
      <c r="S673" s="29"/>
    </row>
    <row r="674" spans="19:19" ht="15.75" customHeight="1" x14ac:dyDescent="0.2">
      <c r="S674" s="29"/>
    </row>
    <row r="675" spans="19:19" ht="15.75" customHeight="1" x14ac:dyDescent="0.2">
      <c r="S675" s="29"/>
    </row>
    <row r="676" spans="19:19" ht="15.75" customHeight="1" x14ac:dyDescent="0.2">
      <c r="S676" s="29"/>
    </row>
    <row r="677" spans="19:19" ht="15.75" customHeight="1" x14ac:dyDescent="0.2">
      <c r="S677" s="29"/>
    </row>
    <row r="678" spans="19:19" ht="15.75" customHeight="1" x14ac:dyDescent="0.2">
      <c r="S678" s="29"/>
    </row>
    <row r="679" spans="19:19" ht="15.75" customHeight="1" x14ac:dyDescent="0.2">
      <c r="S679" s="29"/>
    </row>
    <row r="680" spans="19:19" ht="15.75" customHeight="1" x14ac:dyDescent="0.2">
      <c r="S680" s="29"/>
    </row>
    <row r="681" spans="19:19" ht="15.75" customHeight="1" x14ac:dyDescent="0.2">
      <c r="S681" s="29"/>
    </row>
    <row r="682" spans="19:19" ht="15.75" customHeight="1" x14ac:dyDescent="0.2">
      <c r="S682" s="29"/>
    </row>
    <row r="683" spans="19:19" ht="15.75" customHeight="1" x14ac:dyDescent="0.2">
      <c r="S683" s="29"/>
    </row>
    <row r="684" spans="19:19" ht="15.75" customHeight="1" x14ac:dyDescent="0.2">
      <c r="S684" s="29"/>
    </row>
    <row r="685" spans="19:19" ht="15.75" customHeight="1" x14ac:dyDescent="0.2">
      <c r="S685" s="29"/>
    </row>
    <row r="686" spans="19:19" ht="15.75" customHeight="1" x14ac:dyDescent="0.2">
      <c r="S686" s="29"/>
    </row>
    <row r="687" spans="19:19" ht="15.75" customHeight="1" x14ac:dyDescent="0.2">
      <c r="S687" s="29"/>
    </row>
    <row r="688" spans="19:19" ht="15.75" customHeight="1" x14ac:dyDescent="0.2">
      <c r="S688" s="29"/>
    </row>
    <row r="689" spans="19:19" ht="15.75" customHeight="1" x14ac:dyDescent="0.2">
      <c r="S689" s="29"/>
    </row>
    <row r="690" spans="19:19" ht="15.75" customHeight="1" x14ac:dyDescent="0.2">
      <c r="S690" s="29"/>
    </row>
    <row r="691" spans="19:19" ht="15.75" customHeight="1" x14ac:dyDescent="0.2">
      <c r="S691" s="29"/>
    </row>
    <row r="692" spans="19:19" ht="15.75" customHeight="1" x14ac:dyDescent="0.2">
      <c r="S692" s="29"/>
    </row>
    <row r="693" spans="19:19" ht="15.75" customHeight="1" x14ac:dyDescent="0.2">
      <c r="S693" s="29"/>
    </row>
    <row r="694" spans="19:19" ht="15.75" customHeight="1" x14ac:dyDescent="0.2">
      <c r="S694" s="29"/>
    </row>
    <row r="695" spans="19:19" ht="15.75" customHeight="1" x14ac:dyDescent="0.2">
      <c r="S695" s="29"/>
    </row>
    <row r="696" spans="19:19" ht="15.75" customHeight="1" x14ac:dyDescent="0.2">
      <c r="S696" s="29"/>
    </row>
    <row r="697" spans="19:19" ht="15.75" customHeight="1" x14ac:dyDescent="0.2">
      <c r="S697" s="29"/>
    </row>
    <row r="698" spans="19:19" ht="15.75" customHeight="1" x14ac:dyDescent="0.2">
      <c r="S698" s="29"/>
    </row>
    <row r="699" spans="19:19" ht="15.75" customHeight="1" x14ac:dyDescent="0.2">
      <c r="S699" s="29"/>
    </row>
    <row r="700" spans="19:19" ht="15.75" customHeight="1" x14ac:dyDescent="0.2">
      <c r="S700" s="29"/>
    </row>
    <row r="701" spans="19:19" ht="15.75" customHeight="1" x14ac:dyDescent="0.2">
      <c r="S701" s="29"/>
    </row>
    <row r="702" spans="19:19" ht="15.75" customHeight="1" x14ac:dyDescent="0.2">
      <c r="S702" s="29"/>
    </row>
    <row r="703" spans="19:19" ht="15.75" customHeight="1" x14ac:dyDescent="0.2">
      <c r="S703" s="29"/>
    </row>
    <row r="704" spans="19:19" ht="15.75" customHeight="1" x14ac:dyDescent="0.2">
      <c r="S704" s="29"/>
    </row>
    <row r="705" spans="19:19" ht="15.75" customHeight="1" x14ac:dyDescent="0.2">
      <c r="S705" s="29"/>
    </row>
    <row r="706" spans="19:19" ht="15.75" customHeight="1" x14ac:dyDescent="0.2">
      <c r="S706" s="29"/>
    </row>
    <row r="707" spans="19:19" ht="15.75" customHeight="1" x14ac:dyDescent="0.2">
      <c r="S707" s="29"/>
    </row>
    <row r="708" spans="19:19" ht="15.75" customHeight="1" x14ac:dyDescent="0.2">
      <c r="S708" s="29"/>
    </row>
    <row r="709" spans="19:19" ht="15.75" customHeight="1" x14ac:dyDescent="0.2">
      <c r="S709" s="29"/>
    </row>
    <row r="710" spans="19:19" ht="15.75" customHeight="1" x14ac:dyDescent="0.2">
      <c r="S710" s="29"/>
    </row>
    <row r="711" spans="19:19" ht="15.75" customHeight="1" x14ac:dyDescent="0.2">
      <c r="S711" s="29"/>
    </row>
    <row r="712" spans="19:19" ht="15.75" customHeight="1" x14ac:dyDescent="0.2">
      <c r="S712" s="29"/>
    </row>
    <row r="713" spans="19:19" ht="15.75" customHeight="1" x14ac:dyDescent="0.2">
      <c r="S713" s="29"/>
    </row>
    <row r="714" spans="19:19" ht="15.75" customHeight="1" x14ac:dyDescent="0.2">
      <c r="S714" s="29"/>
    </row>
    <row r="715" spans="19:19" ht="15.75" customHeight="1" x14ac:dyDescent="0.2">
      <c r="S715" s="29"/>
    </row>
    <row r="716" spans="19:19" ht="15.75" customHeight="1" x14ac:dyDescent="0.2">
      <c r="S716" s="29"/>
    </row>
    <row r="717" spans="19:19" ht="15.75" customHeight="1" x14ac:dyDescent="0.2">
      <c r="S717" s="29"/>
    </row>
    <row r="718" spans="19:19" ht="15.75" customHeight="1" x14ac:dyDescent="0.2">
      <c r="S718" s="29"/>
    </row>
    <row r="719" spans="19:19" ht="15.75" customHeight="1" x14ac:dyDescent="0.2">
      <c r="S719" s="29"/>
    </row>
    <row r="720" spans="19:19" ht="15.75" customHeight="1" x14ac:dyDescent="0.2">
      <c r="S720" s="29"/>
    </row>
    <row r="721" spans="19:19" ht="15.75" customHeight="1" x14ac:dyDescent="0.2">
      <c r="S721" s="29"/>
    </row>
    <row r="722" spans="19:19" ht="15.75" customHeight="1" x14ac:dyDescent="0.2">
      <c r="S722" s="29"/>
    </row>
    <row r="723" spans="19:19" ht="15.75" customHeight="1" x14ac:dyDescent="0.2">
      <c r="S723" s="29"/>
    </row>
    <row r="724" spans="19:19" ht="15.75" customHeight="1" x14ac:dyDescent="0.2">
      <c r="S724" s="29"/>
    </row>
    <row r="725" spans="19:19" ht="15.75" customHeight="1" x14ac:dyDescent="0.2">
      <c r="S725" s="29"/>
    </row>
    <row r="726" spans="19:19" ht="15.75" customHeight="1" x14ac:dyDescent="0.2">
      <c r="S726" s="29"/>
    </row>
    <row r="727" spans="19:19" ht="15.75" customHeight="1" x14ac:dyDescent="0.2">
      <c r="S727" s="29"/>
    </row>
    <row r="728" spans="19:19" ht="15.75" customHeight="1" x14ac:dyDescent="0.2">
      <c r="S728" s="29"/>
    </row>
    <row r="729" spans="19:19" ht="15.75" customHeight="1" x14ac:dyDescent="0.2">
      <c r="S729" s="29"/>
    </row>
    <row r="730" spans="19:19" ht="15.75" customHeight="1" x14ac:dyDescent="0.2">
      <c r="S730" s="29"/>
    </row>
    <row r="731" spans="19:19" ht="15.75" customHeight="1" x14ac:dyDescent="0.2">
      <c r="S731" s="29"/>
    </row>
    <row r="732" spans="19:19" ht="15.75" customHeight="1" x14ac:dyDescent="0.2">
      <c r="S732" s="29"/>
    </row>
    <row r="733" spans="19:19" ht="15.75" customHeight="1" x14ac:dyDescent="0.2">
      <c r="S733" s="29"/>
    </row>
    <row r="734" spans="19:19" ht="15.75" customHeight="1" x14ac:dyDescent="0.2">
      <c r="S734" s="29"/>
    </row>
    <row r="735" spans="19:19" ht="15.75" customHeight="1" x14ac:dyDescent="0.2">
      <c r="S735" s="29"/>
    </row>
    <row r="736" spans="19:19" ht="15.75" customHeight="1" x14ac:dyDescent="0.2">
      <c r="S736" s="29"/>
    </row>
    <row r="737" spans="19:19" ht="15.75" customHeight="1" x14ac:dyDescent="0.2">
      <c r="S737" s="29"/>
    </row>
    <row r="738" spans="19:19" ht="15.75" customHeight="1" x14ac:dyDescent="0.2">
      <c r="S738" s="29"/>
    </row>
    <row r="739" spans="19:19" ht="15.75" customHeight="1" x14ac:dyDescent="0.2">
      <c r="S739" s="29"/>
    </row>
    <row r="740" spans="19:19" ht="15.75" customHeight="1" x14ac:dyDescent="0.2">
      <c r="S740" s="29"/>
    </row>
    <row r="741" spans="19:19" ht="15.75" customHeight="1" x14ac:dyDescent="0.2">
      <c r="S741" s="29"/>
    </row>
    <row r="742" spans="19:19" ht="15.75" customHeight="1" x14ac:dyDescent="0.2">
      <c r="S742" s="29"/>
    </row>
    <row r="743" spans="19:19" ht="15.75" customHeight="1" x14ac:dyDescent="0.2">
      <c r="S743" s="29"/>
    </row>
    <row r="744" spans="19:19" ht="15.75" customHeight="1" x14ac:dyDescent="0.2">
      <c r="S744" s="29"/>
    </row>
    <row r="745" spans="19:19" ht="15.75" customHeight="1" x14ac:dyDescent="0.2">
      <c r="S745" s="29"/>
    </row>
    <row r="746" spans="19:19" ht="15.75" customHeight="1" x14ac:dyDescent="0.2">
      <c r="S746" s="29"/>
    </row>
    <row r="747" spans="19:19" ht="15.75" customHeight="1" x14ac:dyDescent="0.2">
      <c r="S747" s="29"/>
    </row>
    <row r="748" spans="19:19" ht="15.75" customHeight="1" x14ac:dyDescent="0.2">
      <c r="S748" s="29"/>
    </row>
    <row r="749" spans="19:19" ht="15.75" customHeight="1" x14ac:dyDescent="0.2">
      <c r="S749" s="29"/>
    </row>
    <row r="750" spans="19:19" ht="15.75" customHeight="1" x14ac:dyDescent="0.2">
      <c r="S750" s="29"/>
    </row>
    <row r="751" spans="19:19" ht="15.75" customHeight="1" x14ac:dyDescent="0.2">
      <c r="S751" s="29"/>
    </row>
    <row r="752" spans="19:19" ht="15.75" customHeight="1" x14ac:dyDescent="0.2">
      <c r="S752" s="29"/>
    </row>
    <row r="753" spans="19:19" ht="15.75" customHeight="1" x14ac:dyDescent="0.2">
      <c r="S753" s="29"/>
    </row>
    <row r="754" spans="19:19" ht="15.75" customHeight="1" x14ac:dyDescent="0.2">
      <c r="S754" s="29"/>
    </row>
    <row r="755" spans="19:19" ht="15.75" customHeight="1" x14ac:dyDescent="0.2">
      <c r="S755" s="29"/>
    </row>
    <row r="756" spans="19:19" ht="15.75" customHeight="1" x14ac:dyDescent="0.2">
      <c r="S756" s="29"/>
    </row>
    <row r="757" spans="19:19" ht="15.75" customHeight="1" x14ac:dyDescent="0.2">
      <c r="S757" s="29"/>
    </row>
    <row r="758" spans="19:19" ht="15.75" customHeight="1" x14ac:dyDescent="0.2">
      <c r="S758" s="29"/>
    </row>
    <row r="759" spans="19:19" ht="15.75" customHeight="1" x14ac:dyDescent="0.2">
      <c r="S759" s="29"/>
    </row>
    <row r="760" spans="19:19" ht="15.75" customHeight="1" x14ac:dyDescent="0.2">
      <c r="S760" s="29"/>
    </row>
    <row r="761" spans="19:19" ht="15.75" customHeight="1" x14ac:dyDescent="0.2">
      <c r="S761" s="29"/>
    </row>
    <row r="762" spans="19:19" ht="15.75" customHeight="1" x14ac:dyDescent="0.2">
      <c r="S762" s="29"/>
    </row>
    <row r="763" spans="19:19" ht="15.75" customHeight="1" x14ac:dyDescent="0.2">
      <c r="S763" s="29"/>
    </row>
    <row r="764" spans="19:19" ht="15.75" customHeight="1" x14ac:dyDescent="0.2">
      <c r="S764" s="29"/>
    </row>
    <row r="765" spans="19:19" ht="15.75" customHeight="1" x14ac:dyDescent="0.2">
      <c r="S765" s="29"/>
    </row>
    <row r="766" spans="19:19" ht="15.75" customHeight="1" x14ac:dyDescent="0.2">
      <c r="S766" s="29"/>
    </row>
    <row r="767" spans="19:19" ht="15.75" customHeight="1" x14ac:dyDescent="0.2">
      <c r="S767" s="29"/>
    </row>
    <row r="768" spans="19:19" ht="15.75" customHeight="1" x14ac:dyDescent="0.2">
      <c r="S768" s="29"/>
    </row>
    <row r="769" spans="19:19" ht="15.75" customHeight="1" x14ac:dyDescent="0.2">
      <c r="S769" s="29"/>
    </row>
    <row r="770" spans="19:19" ht="15.75" customHeight="1" x14ac:dyDescent="0.2">
      <c r="S770" s="29"/>
    </row>
    <row r="771" spans="19:19" ht="15.75" customHeight="1" x14ac:dyDescent="0.2">
      <c r="S771" s="29"/>
    </row>
    <row r="772" spans="19:19" ht="15.75" customHeight="1" x14ac:dyDescent="0.2">
      <c r="S772" s="29"/>
    </row>
    <row r="773" spans="19:19" ht="15.75" customHeight="1" x14ac:dyDescent="0.2">
      <c r="S773" s="29"/>
    </row>
    <row r="774" spans="19:19" ht="15.75" customHeight="1" x14ac:dyDescent="0.2">
      <c r="S774" s="29"/>
    </row>
    <row r="775" spans="19:19" ht="15.75" customHeight="1" x14ac:dyDescent="0.2">
      <c r="S775" s="29"/>
    </row>
    <row r="776" spans="19:19" ht="15.75" customHeight="1" x14ac:dyDescent="0.2">
      <c r="S776" s="29"/>
    </row>
    <row r="777" spans="19:19" ht="15.75" customHeight="1" x14ac:dyDescent="0.2">
      <c r="S777" s="29"/>
    </row>
    <row r="778" spans="19:19" ht="15.75" customHeight="1" x14ac:dyDescent="0.2">
      <c r="S778" s="29"/>
    </row>
    <row r="779" spans="19:19" ht="15.75" customHeight="1" x14ac:dyDescent="0.2">
      <c r="S779" s="29"/>
    </row>
    <row r="780" spans="19:19" ht="15.75" customHeight="1" x14ac:dyDescent="0.2">
      <c r="S780" s="29"/>
    </row>
    <row r="781" spans="19:19" ht="15.75" customHeight="1" x14ac:dyDescent="0.2">
      <c r="S781" s="29"/>
    </row>
    <row r="782" spans="19:19" ht="15.75" customHeight="1" x14ac:dyDescent="0.2">
      <c r="S782" s="29"/>
    </row>
    <row r="783" spans="19:19" ht="15.75" customHeight="1" x14ac:dyDescent="0.2">
      <c r="S783" s="29"/>
    </row>
    <row r="784" spans="19:19" ht="15.75" customHeight="1" x14ac:dyDescent="0.2">
      <c r="S784" s="29"/>
    </row>
    <row r="785" spans="19:19" ht="15.75" customHeight="1" x14ac:dyDescent="0.2">
      <c r="S785" s="29"/>
    </row>
    <row r="786" spans="19:19" ht="15.75" customHeight="1" x14ac:dyDescent="0.2">
      <c r="S786" s="29"/>
    </row>
    <row r="787" spans="19:19" ht="15.75" customHeight="1" x14ac:dyDescent="0.2">
      <c r="S787" s="29"/>
    </row>
    <row r="788" spans="19:19" ht="15.75" customHeight="1" x14ac:dyDescent="0.2">
      <c r="S788" s="29"/>
    </row>
    <row r="789" spans="19:19" ht="15.75" customHeight="1" x14ac:dyDescent="0.2">
      <c r="S789" s="29"/>
    </row>
    <row r="790" spans="19:19" ht="15.75" customHeight="1" x14ac:dyDescent="0.2">
      <c r="S790" s="29"/>
    </row>
    <row r="791" spans="19:19" ht="15.75" customHeight="1" x14ac:dyDescent="0.2">
      <c r="S791" s="29"/>
    </row>
    <row r="792" spans="19:19" ht="15.75" customHeight="1" x14ac:dyDescent="0.2">
      <c r="S792" s="29"/>
    </row>
    <row r="793" spans="19:19" ht="15.75" customHeight="1" x14ac:dyDescent="0.2">
      <c r="S793" s="29"/>
    </row>
    <row r="794" spans="19:19" ht="15.75" customHeight="1" x14ac:dyDescent="0.2">
      <c r="S794" s="29"/>
    </row>
    <row r="795" spans="19:19" ht="15.75" customHeight="1" x14ac:dyDescent="0.2">
      <c r="S795" s="29"/>
    </row>
    <row r="796" spans="19:19" ht="15.75" customHeight="1" x14ac:dyDescent="0.2">
      <c r="S796" s="29"/>
    </row>
    <row r="797" spans="19:19" ht="15.75" customHeight="1" x14ac:dyDescent="0.2">
      <c r="S797" s="29"/>
    </row>
    <row r="798" spans="19:19" ht="15.75" customHeight="1" x14ac:dyDescent="0.2">
      <c r="S798" s="29"/>
    </row>
    <row r="799" spans="19:19" ht="15.75" customHeight="1" x14ac:dyDescent="0.2">
      <c r="S799" s="29"/>
    </row>
    <row r="800" spans="19:19" ht="15.75" customHeight="1" x14ac:dyDescent="0.2">
      <c r="S800" s="29"/>
    </row>
    <row r="801" spans="19:19" ht="15.75" customHeight="1" x14ac:dyDescent="0.2">
      <c r="S801" s="29"/>
    </row>
    <row r="802" spans="19:19" ht="15.75" customHeight="1" x14ac:dyDescent="0.2">
      <c r="S802" s="29"/>
    </row>
    <row r="803" spans="19:19" ht="15.75" customHeight="1" x14ac:dyDescent="0.2">
      <c r="S803" s="29"/>
    </row>
    <row r="804" spans="19:19" ht="15.75" customHeight="1" x14ac:dyDescent="0.2">
      <c r="S804" s="29"/>
    </row>
    <row r="805" spans="19:19" ht="15.75" customHeight="1" x14ac:dyDescent="0.2">
      <c r="S805" s="29"/>
    </row>
    <row r="806" spans="19:19" ht="15.75" customHeight="1" x14ac:dyDescent="0.2">
      <c r="S806" s="29"/>
    </row>
    <row r="807" spans="19:19" ht="15.75" customHeight="1" x14ac:dyDescent="0.2">
      <c r="S807" s="29"/>
    </row>
    <row r="808" spans="19:19" ht="15.75" customHeight="1" x14ac:dyDescent="0.2">
      <c r="S808" s="29"/>
    </row>
    <row r="809" spans="19:19" ht="15.75" customHeight="1" x14ac:dyDescent="0.2">
      <c r="S809" s="29"/>
    </row>
    <row r="810" spans="19:19" ht="15.75" customHeight="1" x14ac:dyDescent="0.2">
      <c r="S810" s="29"/>
    </row>
    <row r="811" spans="19:19" ht="15.75" customHeight="1" x14ac:dyDescent="0.2">
      <c r="S811" s="29"/>
    </row>
    <row r="812" spans="19:19" ht="15.75" customHeight="1" x14ac:dyDescent="0.2">
      <c r="S812" s="29"/>
    </row>
    <row r="813" spans="19:19" ht="15.75" customHeight="1" x14ac:dyDescent="0.2">
      <c r="S813" s="29"/>
    </row>
    <row r="814" spans="19:19" ht="15.75" customHeight="1" x14ac:dyDescent="0.2">
      <c r="S814" s="29"/>
    </row>
    <row r="815" spans="19:19" ht="15.75" customHeight="1" x14ac:dyDescent="0.2">
      <c r="S815" s="29"/>
    </row>
    <row r="816" spans="19:19" ht="15.75" customHeight="1" x14ac:dyDescent="0.2">
      <c r="S816" s="29"/>
    </row>
    <row r="817" spans="19:19" ht="15.75" customHeight="1" x14ac:dyDescent="0.2">
      <c r="S817" s="29"/>
    </row>
    <row r="818" spans="19:19" ht="15.75" customHeight="1" x14ac:dyDescent="0.2">
      <c r="S818" s="29"/>
    </row>
    <row r="819" spans="19:19" ht="15.75" customHeight="1" x14ac:dyDescent="0.2">
      <c r="S819" s="29"/>
    </row>
    <row r="820" spans="19:19" ht="15.75" customHeight="1" x14ac:dyDescent="0.2">
      <c r="S820" s="29"/>
    </row>
    <row r="821" spans="19:19" ht="15.75" customHeight="1" x14ac:dyDescent="0.2">
      <c r="S821" s="29"/>
    </row>
    <row r="822" spans="19:19" ht="15.75" customHeight="1" x14ac:dyDescent="0.2">
      <c r="S822" s="29"/>
    </row>
    <row r="823" spans="19:19" ht="15.75" customHeight="1" x14ac:dyDescent="0.2">
      <c r="S823" s="29"/>
    </row>
    <row r="824" spans="19:19" ht="15.75" customHeight="1" x14ac:dyDescent="0.2">
      <c r="S824" s="29"/>
    </row>
    <row r="825" spans="19:19" ht="15.75" customHeight="1" x14ac:dyDescent="0.2">
      <c r="S825" s="29"/>
    </row>
    <row r="826" spans="19:19" ht="15.75" customHeight="1" x14ac:dyDescent="0.2">
      <c r="S826" s="29"/>
    </row>
    <row r="827" spans="19:19" ht="15.75" customHeight="1" x14ac:dyDescent="0.2">
      <c r="S827" s="29"/>
    </row>
    <row r="828" spans="19:19" ht="15.75" customHeight="1" x14ac:dyDescent="0.2">
      <c r="S828" s="29"/>
    </row>
    <row r="829" spans="19:19" ht="15.75" customHeight="1" x14ac:dyDescent="0.2">
      <c r="S829" s="29"/>
    </row>
    <row r="830" spans="19:19" ht="15.75" customHeight="1" x14ac:dyDescent="0.2">
      <c r="S830" s="29"/>
    </row>
    <row r="831" spans="19:19" ht="15.75" customHeight="1" x14ac:dyDescent="0.2">
      <c r="S831" s="29"/>
    </row>
    <row r="832" spans="19:19" ht="15.75" customHeight="1" x14ac:dyDescent="0.2">
      <c r="S832" s="29"/>
    </row>
    <row r="833" spans="19:19" ht="15.75" customHeight="1" x14ac:dyDescent="0.2">
      <c r="S833" s="29"/>
    </row>
    <row r="834" spans="19:19" ht="15.75" customHeight="1" x14ac:dyDescent="0.2">
      <c r="S834" s="29"/>
    </row>
    <row r="835" spans="19:19" ht="15.75" customHeight="1" x14ac:dyDescent="0.2">
      <c r="S835" s="29"/>
    </row>
    <row r="836" spans="19:19" ht="15.75" customHeight="1" x14ac:dyDescent="0.2">
      <c r="S836" s="29"/>
    </row>
    <row r="837" spans="19:19" ht="15.75" customHeight="1" x14ac:dyDescent="0.2">
      <c r="S837" s="29"/>
    </row>
    <row r="838" spans="19:19" ht="15.75" customHeight="1" x14ac:dyDescent="0.2">
      <c r="S838" s="29"/>
    </row>
    <row r="839" spans="19:19" ht="15.75" customHeight="1" x14ac:dyDescent="0.2">
      <c r="S839" s="29"/>
    </row>
    <row r="840" spans="19:19" ht="15.75" customHeight="1" x14ac:dyDescent="0.2">
      <c r="S840" s="29"/>
    </row>
    <row r="841" spans="19:19" ht="15.75" customHeight="1" x14ac:dyDescent="0.2">
      <c r="S841" s="29"/>
    </row>
    <row r="842" spans="19:19" ht="15.75" customHeight="1" x14ac:dyDescent="0.2">
      <c r="S842" s="29"/>
    </row>
    <row r="843" spans="19:19" ht="15.75" customHeight="1" x14ac:dyDescent="0.2">
      <c r="S843" s="29"/>
    </row>
    <row r="844" spans="19:19" ht="15.75" customHeight="1" x14ac:dyDescent="0.2">
      <c r="S844" s="29"/>
    </row>
    <row r="845" spans="19:19" ht="15.75" customHeight="1" x14ac:dyDescent="0.2">
      <c r="S845" s="29"/>
    </row>
    <row r="846" spans="19:19" ht="15.75" customHeight="1" x14ac:dyDescent="0.2">
      <c r="S846" s="29"/>
    </row>
    <row r="847" spans="19:19" ht="15.75" customHeight="1" x14ac:dyDescent="0.2">
      <c r="S847" s="29"/>
    </row>
    <row r="848" spans="19:19" ht="15.75" customHeight="1" x14ac:dyDescent="0.2">
      <c r="S848" s="29"/>
    </row>
    <row r="849" spans="19:19" ht="15.75" customHeight="1" x14ac:dyDescent="0.2">
      <c r="S849" s="29"/>
    </row>
    <row r="850" spans="19:19" ht="15.75" customHeight="1" x14ac:dyDescent="0.2">
      <c r="S850" s="29"/>
    </row>
    <row r="851" spans="19:19" ht="15.75" customHeight="1" x14ac:dyDescent="0.2">
      <c r="S851" s="29"/>
    </row>
    <row r="852" spans="19:19" ht="15.75" customHeight="1" x14ac:dyDescent="0.2">
      <c r="S852" s="29"/>
    </row>
    <row r="853" spans="19:19" ht="15.75" customHeight="1" x14ac:dyDescent="0.2">
      <c r="S853" s="29"/>
    </row>
    <row r="854" spans="19:19" ht="15.75" customHeight="1" x14ac:dyDescent="0.2">
      <c r="S854" s="29"/>
    </row>
    <row r="855" spans="19:19" ht="15.75" customHeight="1" x14ac:dyDescent="0.2">
      <c r="S855" s="29"/>
    </row>
    <row r="856" spans="19:19" ht="15.75" customHeight="1" x14ac:dyDescent="0.2">
      <c r="S856" s="29"/>
    </row>
    <row r="857" spans="19:19" ht="15.75" customHeight="1" x14ac:dyDescent="0.2">
      <c r="S857" s="29"/>
    </row>
    <row r="858" spans="19:19" ht="15.75" customHeight="1" x14ac:dyDescent="0.2">
      <c r="S858" s="29"/>
    </row>
    <row r="859" spans="19:19" ht="15.75" customHeight="1" x14ac:dyDescent="0.2">
      <c r="S859" s="29"/>
    </row>
    <row r="860" spans="19:19" ht="15.75" customHeight="1" x14ac:dyDescent="0.2">
      <c r="S860" s="29"/>
    </row>
    <row r="861" spans="19:19" ht="15.75" customHeight="1" x14ac:dyDescent="0.2">
      <c r="S861" s="29"/>
    </row>
    <row r="862" spans="19:19" ht="15.75" customHeight="1" x14ac:dyDescent="0.2">
      <c r="S862" s="29"/>
    </row>
    <row r="863" spans="19:19" ht="15.75" customHeight="1" x14ac:dyDescent="0.2">
      <c r="S863" s="29"/>
    </row>
    <row r="864" spans="19:19" ht="15.75" customHeight="1" x14ac:dyDescent="0.2">
      <c r="S864" s="29"/>
    </row>
    <row r="865" spans="19:19" ht="15.75" customHeight="1" x14ac:dyDescent="0.2">
      <c r="S865" s="29"/>
    </row>
    <row r="866" spans="19:19" ht="15.75" customHeight="1" x14ac:dyDescent="0.2">
      <c r="S866" s="29"/>
    </row>
    <row r="867" spans="19:19" ht="15.75" customHeight="1" x14ac:dyDescent="0.2">
      <c r="S867" s="29"/>
    </row>
    <row r="868" spans="19:19" ht="15.75" customHeight="1" x14ac:dyDescent="0.2">
      <c r="S868" s="29"/>
    </row>
    <row r="869" spans="19:19" ht="15.75" customHeight="1" x14ac:dyDescent="0.2">
      <c r="S869" s="29"/>
    </row>
    <row r="870" spans="19:19" ht="15.75" customHeight="1" x14ac:dyDescent="0.2">
      <c r="S870" s="29"/>
    </row>
    <row r="871" spans="19:19" ht="15.75" customHeight="1" x14ac:dyDescent="0.2">
      <c r="S871" s="29"/>
    </row>
    <row r="872" spans="19:19" ht="15.75" customHeight="1" x14ac:dyDescent="0.2">
      <c r="S872" s="29"/>
    </row>
    <row r="873" spans="19:19" ht="15.75" customHeight="1" x14ac:dyDescent="0.2">
      <c r="S873" s="29"/>
    </row>
    <row r="874" spans="19:19" ht="15.75" customHeight="1" x14ac:dyDescent="0.2">
      <c r="S874" s="29"/>
    </row>
    <row r="875" spans="19:19" ht="15.75" customHeight="1" x14ac:dyDescent="0.2">
      <c r="S875" s="29"/>
    </row>
    <row r="876" spans="19:19" ht="15.75" customHeight="1" x14ac:dyDescent="0.2">
      <c r="S876" s="29"/>
    </row>
    <row r="877" spans="19:19" ht="15.75" customHeight="1" x14ac:dyDescent="0.2">
      <c r="S877" s="29"/>
    </row>
    <row r="878" spans="19:19" ht="15.75" customHeight="1" x14ac:dyDescent="0.2">
      <c r="S878" s="29"/>
    </row>
    <row r="879" spans="19:19" ht="15.75" customHeight="1" x14ac:dyDescent="0.2">
      <c r="S879" s="29"/>
    </row>
    <row r="880" spans="19:19" ht="15.75" customHeight="1" x14ac:dyDescent="0.2">
      <c r="S880" s="29"/>
    </row>
    <row r="881" spans="19:19" ht="15.75" customHeight="1" x14ac:dyDescent="0.2">
      <c r="S881" s="29"/>
    </row>
    <row r="882" spans="19:19" ht="15.75" customHeight="1" x14ac:dyDescent="0.2">
      <c r="S882" s="29"/>
    </row>
    <row r="883" spans="19:19" ht="15.75" customHeight="1" x14ac:dyDescent="0.2">
      <c r="S883" s="29"/>
    </row>
    <row r="884" spans="19:19" ht="15.75" customHeight="1" x14ac:dyDescent="0.2">
      <c r="S884" s="29"/>
    </row>
    <row r="885" spans="19:19" ht="15.75" customHeight="1" x14ac:dyDescent="0.2">
      <c r="S885" s="29"/>
    </row>
    <row r="886" spans="19:19" ht="15.75" customHeight="1" x14ac:dyDescent="0.2">
      <c r="S886" s="29"/>
    </row>
    <row r="887" spans="19:19" ht="15.75" customHeight="1" x14ac:dyDescent="0.2">
      <c r="S887" s="29"/>
    </row>
    <row r="888" spans="19:19" ht="15.75" customHeight="1" x14ac:dyDescent="0.2">
      <c r="S888" s="29"/>
    </row>
    <row r="889" spans="19:19" ht="15.75" customHeight="1" x14ac:dyDescent="0.2">
      <c r="S889" s="29"/>
    </row>
    <row r="890" spans="19:19" ht="15.75" customHeight="1" x14ac:dyDescent="0.2">
      <c r="S890" s="29"/>
    </row>
    <row r="891" spans="19:19" ht="15.75" customHeight="1" x14ac:dyDescent="0.2">
      <c r="S891" s="29"/>
    </row>
    <row r="892" spans="19:19" ht="15.75" customHeight="1" x14ac:dyDescent="0.2">
      <c r="S892" s="29"/>
    </row>
    <row r="893" spans="19:19" ht="15.75" customHeight="1" x14ac:dyDescent="0.2">
      <c r="S893" s="29"/>
    </row>
    <row r="894" spans="19:19" ht="15.75" customHeight="1" x14ac:dyDescent="0.2">
      <c r="S894" s="29"/>
    </row>
    <row r="895" spans="19:19" ht="15.75" customHeight="1" x14ac:dyDescent="0.2">
      <c r="S895" s="29"/>
    </row>
    <row r="896" spans="19:19" ht="15.75" customHeight="1" x14ac:dyDescent="0.2">
      <c r="S896" s="29"/>
    </row>
    <row r="897" spans="19:19" ht="15.75" customHeight="1" x14ac:dyDescent="0.2">
      <c r="S897" s="29"/>
    </row>
    <row r="898" spans="19:19" ht="15.75" customHeight="1" x14ac:dyDescent="0.2">
      <c r="S898" s="29"/>
    </row>
    <row r="899" spans="19:19" ht="15.75" customHeight="1" x14ac:dyDescent="0.2">
      <c r="S899" s="29"/>
    </row>
    <row r="900" spans="19:19" ht="15.75" customHeight="1" x14ac:dyDescent="0.2">
      <c r="S900" s="29"/>
    </row>
    <row r="901" spans="19:19" ht="15.75" customHeight="1" x14ac:dyDescent="0.2">
      <c r="S901" s="29"/>
    </row>
    <row r="902" spans="19:19" ht="15.75" customHeight="1" x14ac:dyDescent="0.2">
      <c r="S902" s="29"/>
    </row>
    <row r="903" spans="19:19" ht="15.75" customHeight="1" x14ac:dyDescent="0.2">
      <c r="S903" s="29"/>
    </row>
    <row r="904" spans="19:19" ht="15.75" customHeight="1" x14ac:dyDescent="0.2">
      <c r="S904" s="29"/>
    </row>
    <row r="905" spans="19:19" ht="15.75" customHeight="1" x14ac:dyDescent="0.2">
      <c r="S905" s="29"/>
    </row>
    <row r="906" spans="19:19" ht="15.75" customHeight="1" x14ac:dyDescent="0.2">
      <c r="S906" s="29"/>
    </row>
    <row r="907" spans="19:19" ht="15.75" customHeight="1" x14ac:dyDescent="0.2">
      <c r="S907" s="29"/>
    </row>
    <row r="908" spans="19:19" ht="15.75" customHeight="1" x14ac:dyDescent="0.2">
      <c r="S908" s="29"/>
    </row>
    <row r="909" spans="19:19" ht="15.75" customHeight="1" x14ac:dyDescent="0.2">
      <c r="S909" s="29"/>
    </row>
    <row r="910" spans="19:19" ht="15.75" customHeight="1" x14ac:dyDescent="0.2">
      <c r="S910" s="29"/>
    </row>
    <row r="911" spans="19:19" ht="15.75" customHeight="1" x14ac:dyDescent="0.2">
      <c r="S911" s="29"/>
    </row>
    <row r="912" spans="19:19" ht="15.75" customHeight="1" x14ac:dyDescent="0.2">
      <c r="S912" s="29"/>
    </row>
    <row r="913" spans="19:19" ht="15.75" customHeight="1" x14ac:dyDescent="0.2">
      <c r="S913" s="29"/>
    </row>
    <row r="914" spans="19:19" ht="15.75" customHeight="1" x14ac:dyDescent="0.2">
      <c r="S914" s="29"/>
    </row>
    <row r="915" spans="19:19" ht="15.75" customHeight="1" x14ac:dyDescent="0.2">
      <c r="S915" s="29"/>
    </row>
    <row r="916" spans="19:19" ht="15.75" customHeight="1" x14ac:dyDescent="0.2">
      <c r="S916" s="29"/>
    </row>
    <row r="917" spans="19:19" ht="15.75" customHeight="1" x14ac:dyDescent="0.2">
      <c r="S917" s="29"/>
    </row>
    <row r="918" spans="19:19" ht="15.75" customHeight="1" x14ac:dyDescent="0.2">
      <c r="S918" s="29"/>
    </row>
    <row r="919" spans="19:19" ht="15.75" customHeight="1" x14ac:dyDescent="0.2">
      <c r="S919" s="29"/>
    </row>
    <row r="920" spans="19:19" ht="15.75" customHeight="1" x14ac:dyDescent="0.2">
      <c r="S920" s="29"/>
    </row>
    <row r="921" spans="19:19" ht="15.75" customHeight="1" x14ac:dyDescent="0.2">
      <c r="S921" s="29"/>
    </row>
    <row r="922" spans="19:19" ht="15.75" customHeight="1" x14ac:dyDescent="0.2">
      <c r="S922" s="29"/>
    </row>
    <row r="923" spans="19:19" ht="15.75" customHeight="1" x14ac:dyDescent="0.2">
      <c r="S923" s="29"/>
    </row>
    <row r="924" spans="19:19" ht="15.75" customHeight="1" x14ac:dyDescent="0.2">
      <c r="S924" s="29"/>
    </row>
    <row r="925" spans="19:19" ht="15.75" customHeight="1" x14ac:dyDescent="0.2">
      <c r="S925" s="29"/>
    </row>
    <row r="926" spans="19:19" ht="15.75" customHeight="1" x14ac:dyDescent="0.2">
      <c r="S926" s="29"/>
    </row>
    <row r="927" spans="19:19" ht="15.75" customHeight="1" x14ac:dyDescent="0.2">
      <c r="S927" s="29"/>
    </row>
    <row r="928" spans="19:19" ht="15.75" customHeight="1" x14ac:dyDescent="0.2">
      <c r="S928" s="29"/>
    </row>
    <row r="929" spans="19:19" ht="15.75" customHeight="1" x14ac:dyDescent="0.2">
      <c r="S929" s="29"/>
    </row>
    <row r="930" spans="19:19" ht="15.75" customHeight="1" x14ac:dyDescent="0.2">
      <c r="S930" s="29"/>
    </row>
    <row r="931" spans="19:19" ht="15.75" customHeight="1" x14ac:dyDescent="0.2">
      <c r="S931" s="29"/>
    </row>
    <row r="932" spans="19:19" ht="15.75" customHeight="1" x14ac:dyDescent="0.2">
      <c r="S932" s="29"/>
    </row>
    <row r="933" spans="19:19" ht="15.75" customHeight="1" x14ac:dyDescent="0.2">
      <c r="S933" s="29"/>
    </row>
    <row r="934" spans="19:19" ht="15.75" customHeight="1" x14ac:dyDescent="0.2">
      <c r="S934" s="29"/>
    </row>
    <row r="935" spans="19:19" ht="15.75" customHeight="1" x14ac:dyDescent="0.2">
      <c r="S935" s="29"/>
    </row>
    <row r="936" spans="19:19" ht="15.75" customHeight="1" x14ac:dyDescent="0.2">
      <c r="S936" s="29"/>
    </row>
    <row r="937" spans="19:19" ht="15.75" customHeight="1" x14ac:dyDescent="0.2">
      <c r="S937" s="29"/>
    </row>
    <row r="938" spans="19:19" ht="15.75" customHeight="1" x14ac:dyDescent="0.2">
      <c r="S938" s="29"/>
    </row>
    <row r="939" spans="19:19" ht="15.75" customHeight="1" x14ac:dyDescent="0.2">
      <c r="S939" s="29"/>
    </row>
    <row r="940" spans="19:19" ht="15.75" customHeight="1" x14ac:dyDescent="0.2">
      <c r="S940" s="29"/>
    </row>
    <row r="941" spans="19:19" ht="15.75" customHeight="1" x14ac:dyDescent="0.2">
      <c r="S941" s="29"/>
    </row>
    <row r="942" spans="19:19" ht="15.75" customHeight="1" x14ac:dyDescent="0.2">
      <c r="S942" s="29"/>
    </row>
    <row r="943" spans="19:19" ht="15.75" customHeight="1" x14ac:dyDescent="0.2">
      <c r="S943" s="29"/>
    </row>
    <row r="944" spans="19:19" ht="15.75" customHeight="1" x14ac:dyDescent="0.2">
      <c r="S944" s="29"/>
    </row>
    <row r="945" spans="19:19" ht="15.75" customHeight="1" x14ac:dyDescent="0.2">
      <c r="S945" s="29"/>
    </row>
    <row r="946" spans="19:19" ht="15.75" customHeight="1" x14ac:dyDescent="0.2">
      <c r="S946" s="29"/>
    </row>
    <row r="947" spans="19:19" ht="15.75" customHeight="1" x14ac:dyDescent="0.2">
      <c r="S947" s="29"/>
    </row>
    <row r="948" spans="19:19" ht="15.75" customHeight="1" x14ac:dyDescent="0.2">
      <c r="S948" s="29"/>
    </row>
    <row r="949" spans="19:19" ht="15.75" customHeight="1" x14ac:dyDescent="0.2">
      <c r="S949" s="29"/>
    </row>
    <row r="950" spans="19:19" ht="15.75" customHeight="1" x14ac:dyDescent="0.2">
      <c r="S950" s="29"/>
    </row>
    <row r="951" spans="19:19" ht="15.75" customHeight="1" x14ac:dyDescent="0.2">
      <c r="S951" s="29"/>
    </row>
    <row r="952" spans="19:19" ht="15.75" customHeight="1" x14ac:dyDescent="0.2">
      <c r="S952" s="29"/>
    </row>
    <row r="953" spans="19:19" ht="15.75" customHeight="1" x14ac:dyDescent="0.2">
      <c r="S953" s="29"/>
    </row>
    <row r="954" spans="19:19" ht="15.75" customHeight="1" x14ac:dyDescent="0.2">
      <c r="S954" s="29"/>
    </row>
    <row r="955" spans="19:19" ht="15.75" customHeight="1" x14ac:dyDescent="0.2">
      <c r="S955" s="29"/>
    </row>
    <row r="956" spans="19:19" ht="15.75" customHeight="1" x14ac:dyDescent="0.2">
      <c r="S956" s="29"/>
    </row>
    <row r="957" spans="19:19" ht="15.75" customHeight="1" x14ac:dyDescent="0.2">
      <c r="S957" s="29"/>
    </row>
    <row r="958" spans="19:19" ht="15.75" customHeight="1" x14ac:dyDescent="0.2">
      <c r="S958" s="29"/>
    </row>
    <row r="959" spans="19:19" ht="15.75" customHeight="1" x14ac:dyDescent="0.2">
      <c r="S959" s="29"/>
    </row>
    <row r="960" spans="19:19" ht="15.75" customHeight="1" x14ac:dyDescent="0.2">
      <c r="S960" s="29"/>
    </row>
    <row r="961" spans="19:19" ht="15.75" customHeight="1" x14ac:dyDescent="0.2">
      <c r="S961" s="29"/>
    </row>
    <row r="962" spans="19:19" ht="15.75" customHeight="1" x14ac:dyDescent="0.2">
      <c r="S962" s="29"/>
    </row>
    <row r="963" spans="19:19" ht="15.75" customHeight="1" x14ac:dyDescent="0.2">
      <c r="S963" s="29"/>
    </row>
    <row r="964" spans="19:19" ht="15.75" customHeight="1" x14ac:dyDescent="0.2">
      <c r="S964" s="29"/>
    </row>
    <row r="965" spans="19:19" ht="15.75" customHeight="1" x14ac:dyDescent="0.2">
      <c r="S965" s="29"/>
    </row>
    <row r="966" spans="19:19" ht="15.75" customHeight="1" x14ac:dyDescent="0.2">
      <c r="S966" s="29"/>
    </row>
    <row r="967" spans="19:19" ht="15.75" customHeight="1" x14ac:dyDescent="0.2">
      <c r="S967" s="29"/>
    </row>
    <row r="968" spans="19:19" ht="15.75" customHeight="1" x14ac:dyDescent="0.2">
      <c r="S968" s="29"/>
    </row>
    <row r="969" spans="19:19" ht="15.75" customHeight="1" x14ac:dyDescent="0.2">
      <c r="S969" s="29"/>
    </row>
    <row r="970" spans="19:19" ht="15.75" customHeight="1" x14ac:dyDescent="0.2">
      <c r="S970" s="29"/>
    </row>
    <row r="971" spans="19:19" ht="15.75" customHeight="1" x14ac:dyDescent="0.2">
      <c r="S971" s="29"/>
    </row>
    <row r="972" spans="19:19" ht="15.75" customHeight="1" x14ac:dyDescent="0.2">
      <c r="S972" s="29"/>
    </row>
    <row r="973" spans="19:19" ht="15.75" customHeight="1" x14ac:dyDescent="0.2">
      <c r="S973" s="29"/>
    </row>
    <row r="974" spans="19:19" ht="15.75" customHeight="1" x14ac:dyDescent="0.2">
      <c r="S974" s="29"/>
    </row>
    <row r="975" spans="19:19" ht="15.75" customHeight="1" x14ac:dyDescent="0.2">
      <c r="S975" s="29"/>
    </row>
    <row r="976" spans="19:19" ht="15.75" customHeight="1" x14ac:dyDescent="0.2">
      <c r="S976" s="29"/>
    </row>
    <row r="977" spans="19:19" ht="15.75" customHeight="1" x14ac:dyDescent="0.2">
      <c r="S977" s="29"/>
    </row>
    <row r="978" spans="19:19" ht="15.75" customHeight="1" x14ac:dyDescent="0.2">
      <c r="S978" s="29"/>
    </row>
    <row r="979" spans="19:19" ht="15.75" customHeight="1" x14ac:dyDescent="0.2">
      <c r="S979" s="29"/>
    </row>
    <row r="980" spans="19:19" ht="15.75" customHeight="1" x14ac:dyDescent="0.2">
      <c r="S980" s="29"/>
    </row>
    <row r="981" spans="19:19" ht="15.75" customHeight="1" x14ac:dyDescent="0.2">
      <c r="S981" s="29"/>
    </row>
    <row r="982" spans="19:19" ht="15.75" customHeight="1" x14ac:dyDescent="0.2">
      <c r="S982" s="29"/>
    </row>
    <row r="983" spans="19:19" ht="15.75" customHeight="1" x14ac:dyDescent="0.2">
      <c r="S983" s="29"/>
    </row>
    <row r="984" spans="19:19" ht="15.75" customHeight="1" x14ac:dyDescent="0.2">
      <c r="S984" s="29"/>
    </row>
    <row r="985" spans="19:19" ht="15.75" customHeight="1" x14ac:dyDescent="0.2">
      <c r="S985" s="29"/>
    </row>
    <row r="986" spans="19:19" ht="15.75" customHeight="1" x14ac:dyDescent="0.2">
      <c r="S986" s="29"/>
    </row>
    <row r="987" spans="19:19" ht="15.75" customHeight="1" x14ac:dyDescent="0.2">
      <c r="S987" s="29"/>
    </row>
    <row r="988" spans="19:19" ht="15.75" customHeight="1" x14ac:dyDescent="0.2">
      <c r="S988" s="29"/>
    </row>
    <row r="989" spans="19:19" ht="15.75" customHeight="1" x14ac:dyDescent="0.2">
      <c r="S989" s="29"/>
    </row>
    <row r="990" spans="19:19" ht="15.75" customHeight="1" x14ac:dyDescent="0.2">
      <c r="S990" s="29"/>
    </row>
    <row r="991" spans="19:19" ht="15.75" customHeight="1" x14ac:dyDescent="0.2">
      <c r="S991" s="29"/>
    </row>
    <row r="992" spans="19:19" ht="15.75" customHeight="1" x14ac:dyDescent="0.2">
      <c r="S992" s="29"/>
    </row>
    <row r="993" spans="19:19" ht="15.75" customHeight="1" x14ac:dyDescent="0.2">
      <c r="S993" s="29"/>
    </row>
    <row r="994" spans="19:19" ht="15.75" customHeight="1" x14ac:dyDescent="0.2">
      <c r="S994" s="29"/>
    </row>
    <row r="995" spans="19:19" ht="15.75" customHeight="1" x14ac:dyDescent="0.2">
      <c r="S995" s="29"/>
    </row>
    <row r="996" spans="19:19" ht="15.75" customHeight="1" x14ac:dyDescent="0.2">
      <c r="S996" s="29"/>
    </row>
    <row r="997" spans="19:19" ht="15.75" customHeight="1" x14ac:dyDescent="0.2">
      <c r="S997" s="29"/>
    </row>
    <row r="998" spans="19:19" ht="15.75" customHeight="1" x14ac:dyDescent="0.2">
      <c r="S998" s="29"/>
    </row>
    <row r="999" spans="19:19" ht="15.75" customHeight="1" x14ac:dyDescent="0.2">
      <c r="S999" s="29"/>
    </row>
    <row r="1000" spans="19:19" ht="15.75" customHeight="1" x14ac:dyDescent="0.2">
      <c r="S1000" s="29"/>
    </row>
  </sheetData>
  <mergeCells count="225">
    <mergeCell ref="A2:E8"/>
    <mergeCell ref="F2:V3"/>
    <mergeCell ref="F4:V5"/>
    <mergeCell ref="F6:G8"/>
    <mergeCell ref="H6:P8"/>
    <mergeCell ref="Q6:S8"/>
    <mergeCell ref="T6:V8"/>
    <mergeCell ref="F12:F14"/>
    <mergeCell ref="H12:H13"/>
    <mergeCell ref="I12:I13"/>
    <mergeCell ref="J12:J13"/>
    <mergeCell ref="K12:K13"/>
    <mergeCell ref="O12:O14"/>
    <mergeCell ref="P12:P13"/>
    <mergeCell ref="C9:E9"/>
    <mergeCell ref="A10:A14"/>
    <mergeCell ref="B10:B11"/>
    <mergeCell ref="D10:E10"/>
    <mergeCell ref="D11:E11"/>
    <mergeCell ref="B12:B14"/>
    <mergeCell ref="C12:C13"/>
    <mergeCell ref="D12:E13"/>
    <mergeCell ref="D14:E14"/>
    <mergeCell ref="V19:V21"/>
    <mergeCell ref="H17:H18"/>
    <mergeCell ref="H19:H21"/>
    <mergeCell ref="K19:K21"/>
    <mergeCell ref="L19:L21"/>
    <mergeCell ref="M19:M21"/>
    <mergeCell ref="N19:N21"/>
    <mergeCell ref="P19:P21"/>
    <mergeCell ref="I19:I21"/>
    <mergeCell ref="J19:J21"/>
    <mergeCell ref="U17:U18"/>
    <mergeCell ref="V17:V18"/>
    <mergeCell ref="K17:K18"/>
    <mergeCell ref="N17:N18"/>
    <mergeCell ref="P17:P18"/>
    <mergeCell ref="Q17:Q18"/>
    <mergeCell ref="R17:R18"/>
    <mergeCell ref="S17:S18"/>
    <mergeCell ref="T17:T18"/>
    <mergeCell ref="I17:I18"/>
    <mergeCell ref="J17:J18"/>
    <mergeCell ref="F19:F21"/>
    <mergeCell ref="R22:R25"/>
    <mergeCell ref="S22:S25"/>
    <mergeCell ref="T22:T25"/>
    <mergeCell ref="U22:U25"/>
    <mergeCell ref="Q19:Q21"/>
    <mergeCell ref="R19:R21"/>
    <mergeCell ref="S19:S21"/>
    <mergeCell ref="T19:T21"/>
    <mergeCell ref="U19:U21"/>
    <mergeCell ref="I22:I25"/>
    <mergeCell ref="J22:J25"/>
    <mergeCell ref="G24:G25"/>
    <mergeCell ref="H22:H25"/>
    <mergeCell ref="V22:V25"/>
    <mergeCell ref="P26:P27"/>
    <mergeCell ref="Q26:Q27"/>
    <mergeCell ref="R26:R27"/>
    <mergeCell ref="S26:S27"/>
    <mergeCell ref="T26:T27"/>
    <mergeCell ref="U26:U27"/>
    <mergeCell ref="V26:V27"/>
    <mergeCell ref="K22:K25"/>
    <mergeCell ref="L22:L25"/>
    <mergeCell ref="M22:M25"/>
    <mergeCell ref="N22:N25"/>
    <mergeCell ref="O22:O23"/>
    <mergeCell ref="P22:P25"/>
    <mergeCell ref="Q22:Q25"/>
    <mergeCell ref="V28:V31"/>
    <mergeCell ref="M34:M35"/>
    <mergeCell ref="O34:O35"/>
    <mergeCell ref="P28:P31"/>
    <mergeCell ref="O30:O31"/>
    <mergeCell ref="P32:P35"/>
    <mergeCell ref="Q32:Q35"/>
    <mergeCell ref="R32:R35"/>
    <mergeCell ref="S32:S35"/>
    <mergeCell ref="T32:T35"/>
    <mergeCell ref="U32:U35"/>
    <mergeCell ref="V32:V35"/>
    <mergeCell ref="O28:O29"/>
    <mergeCell ref="M32:M33"/>
    <mergeCell ref="N32:N35"/>
    <mergeCell ref="M28:M31"/>
    <mergeCell ref="T28:T31"/>
    <mergeCell ref="U28:U31"/>
    <mergeCell ref="M36:M37"/>
    <mergeCell ref="N36:N37"/>
    <mergeCell ref="N26:N31"/>
    <mergeCell ref="H32:H35"/>
    <mergeCell ref="H36:H37"/>
    <mergeCell ref="I36:I37"/>
    <mergeCell ref="Q28:Q31"/>
    <mergeCell ref="R28:R31"/>
    <mergeCell ref="S28:S31"/>
    <mergeCell ref="H30:H31"/>
    <mergeCell ref="I30:I31"/>
    <mergeCell ref="H26:H27"/>
    <mergeCell ref="H28:H29"/>
    <mergeCell ref="O36:O37"/>
    <mergeCell ref="P36:P37"/>
    <mergeCell ref="Q36:Q37"/>
    <mergeCell ref="R36:R37"/>
    <mergeCell ref="S36:S37"/>
    <mergeCell ref="I26:I27"/>
    <mergeCell ref="J26:J27"/>
    <mergeCell ref="K26:K27"/>
    <mergeCell ref="L26:L27"/>
    <mergeCell ref="M26:M27"/>
    <mergeCell ref="J30:J31"/>
    <mergeCell ref="I38:I39"/>
    <mergeCell ref="I28:I29"/>
    <mergeCell ref="J28:J29"/>
    <mergeCell ref="K28:K29"/>
    <mergeCell ref="L28:L29"/>
    <mergeCell ref="L30:L31"/>
    <mergeCell ref="J38:J39"/>
    <mergeCell ref="K38:K39"/>
    <mergeCell ref="L38:L39"/>
    <mergeCell ref="I32:I35"/>
    <mergeCell ref="J32:J35"/>
    <mergeCell ref="K32:K35"/>
    <mergeCell ref="L32:L35"/>
    <mergeCell ref="J36:J37"/>
    <mergeCell ref="K36:K37"/>
    <mergeCell ref="L36:L37"/>
    <mergeCell ref="K30:K31"/>
    <mergeCell ref="T36:T37"/>
    <mergeCell ref="U36:U37"/>
    <mergeCell ref="V36:V37"/>
    <mergeCell ref="Q38:Q39"/>
    <mergeCell ref="R38:R39"/>
    <mergeCell ref="S38:S39"/>
    <mergeCell ref="T38:T39"/>
    <mergeCell ref="U38:U39"/>
    <mergeCell ref="V38:V39"/>
    <mergeCell ref="C22:C25"/>
    <mergeCell ref="B17:B39"/>
    <mergeCell ref="B42:B45"/>
    <mergeCell ref="C42:C43"/>
    <mergeCell ref="D42:E43"/>
    <mergeCell ref="D44:E44"/>
    <mergeCell ref="D45:E45"/>
    <mergeCell ref="F42:F45"/>
    <mergeCell ref="G42:G43"/>
    <mergeCell ref="F26:F27"/>
    <mergeCell ref="F30:F31"/>
    <mergeCell ref="F32:F33"/>
    <mergeCell ref="F34:F35"/>
    <mergeCell ref="C36:C37"/>
    <mergeCell ref="D36:E37"/>
    <mergeCell ref="D28:E29"/>
    <mergeCell ref="F28:F29"/>
    <mergeCell ref="D20:E20"/>
    <mergeCell ref="D21:E21"/>
    <mergeCell ref="F22:F25"/>
    <mergeCell ref="G22:G23"/>
    <mergeCell ref="F17:F18"/>
    <mergeCell ref="G17:G18"/>
    <mergeCell ref="F36:F37"/>
    <mergeCell ref="B47:B48"/>
    <mergeCell ref="C47:C48"/>
    <mergeCell ref="D47:E48"/>
    <mergeCell ref="D49:E49"/>
    <mergeCell ref="A15:A16"/>
    <mergeCell ref="D15:E15"/>
    <mergeCell ref="D16:E16"/>
    <mergeCell ref="A17:A48"/>
    <mergeCell ref="D17:E18"/>
    <mergeCell ref="D19:E19"/>
    <mergeCell ref="D41:E41"/>
    <mergeCell ref="B40:B41"/>
    <mergeCell ref="D40:E40"/>
    <mergeCell ref="D22:E25"/>
    <mergeCell ref="C26:C27"/>
    <mergeCell ref="D26:E27"/>
    <mergeCell ref="C28:C29"/>
    <mergeCell ref="C30:C31"/>
    <mergeCell ref="D30:E31"/>
    <mergeCell ref="C32:C33"/>
    <mergeCell ref="D32:E33"/>
    <mergeCell ref="C34:C35"/>
    <mergeCell ref="D34:E35"/>
    <mergeCell ref="C17:C18"/>
    <mergeCell ref="H74:H76"/>
    <mergeCell ref="I74:I76"/>
    <mergeCell ref="J74:J76"/>
    <mergeCell ref="K74:K76"/>
    <mergeCell ref="H44:H45"/>
    <mergeCell ref="I44:I45"/>
    <mergeCell ref="F47:F48"/>
    <mergeCell ref="G47:G48"/>
    <mergeCell ref="H47:H48"/>
    <mergeCell ref="I47:I48"/>
    <mergeCell ref="J47:J48"/>
    <mergeCell ref="J44:J45"/>
    <mergeCell ref="C38:C39"/>
    <mergeCell ref="D38:E39"/>
    <mergeCell ref="F38:F39"/>
    <mergeCell ref="R47:R48"/>
    <mergeCell ref="S47:S48"/>
    <mergeCell ref="T47:T48"/>
    <mergeCell ref="U47:U48"/>
    <mergeCell ref="V47:V48"/>
    <mergeCell ref="K47:K48"/>
    <mergeCell ref="L47:L48"/>
    <mergeCell ref="M47:M48"/>
    <mergeCell ref="N47:N48"/>
    <mergeCell ref="O47:O48"/>
    <mergeCell ref="P47:P48"/>
    <mergeCell ref="Q47:Q48"/>
    <mergeCell ref="D46:E46"/>
    <mergeCell ref="M38:M39"/>
    <mergeCell ref="N38:N39"/>
    <mergeCell ref="O38:O39"/>
    <mergeCell ref="P38:P39"/>
    <mergeCell ref="H42:H43"/>
    <mergeCell ref="I42:I43"/>
    <mergeCell ref="J42:J43"/>
    <mergeCell ref="H38:H39"/>
  </mergeCells>
  <pageMargins left="0.7" right="0.7" top="0.75" bottom="0.75" header="0" footer="0"/>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000"/>
  <sheetViews>
    <sheetView workbookViewId="0"/>
  </sheetViews>
  <sheetFormatPr baseColWidth="10" defaultColWidth="12.5703125" defaultRowHeight="15" customHeight="1" x14ac:dyDescent="0.2"/>
  <cols>
    <col min="1" max="1" width="13.140625" customWidth="1"/>
    <col min="2" max="2" width="16.85546875" customWidth="1"/>
    <col min="3" max="4" width="26.85546875" customWidth="1"/>
    <col min="5" max="6" width="12.5703125" customWidth="1"/>
  </cols>
  <sheetData>
    <row r="1" spans="1:4" ht="15.75" customHeight="1" x14ac:dyDescent="0.2">
      <c r="A1" s="71" t="s">
        <v>675</v>
      </c>
      <c r="B1" s="72" t="s">
        <v>676</v>
      </c>
      <c r="C1" s="72" t="s">
        <v>677</v>
      </c>
      <c r="D1" s="72" t="s">
        <v>678</v>
      </c>
    </row>
    <row r="2" spans="1:4" ht="15.75" customHeight="1" x14ac:dyDescent="0.2">
      <c r="A2" s="10">
        <v>11</v>
      </c>
      <c r="B2" s="73">
        <v>44166</v>
      </c>
      <c r="C2" s="12" t="s">
        <v>679</v>
      </c>
      <c r="D2" s="12" t="s">
        <v>680</v>
      </c>
    </row>
    <row r="3" spans="1:4" ht="15.75" customHeight="1" x14ac:dyDescent="0.2">
      <c r="A3" s="10">
        <v>12</v>
      </c>
      <c r="B3" s="73">
        <v>44531</v>
      </c>
      <c r="C3" s="12" t="s">
        <v>681</v>
      </c>
      <c r="D3" s="12" t="s">
        <v>682</v>
      </c>
    </row>
    <row r="4" spans="1:4" ht="15.75" customHeight="1" x14ac:dyDescent="0.2">
      <c r="A4" s="10">
        <v>13</v>
      </c>
      <c r="B4" s="73">
        <v>44896</v>
      </c>
      <c r="C4" s="12" t="s">
        <v>683</v>
      </c>
      <c r="D4" s="12" t="s">
        <v>684</v>
      </c>
    </row>
    <row r="5" spans="1:4" ht="102.75" customHeight="1" x14ac:dyDescent="0.2">
      <c r="A5" s="10">
        <v>14</v>
      </c>
      <c r="B5" s="73">
        <v>44927</v>
      </c>
      <c r="C5" s="14" t="s">
        <v>685</v>
      </c>
      <c r="D5" s="12" t="s">
        <v>686</v>
      </c>
    </row>
    <row r="6" spans="1:4" ht="15.75" customHeight="1" x14ac:dyDescent="0.2">
      <c r="A6" s="25"/>
      <c r="B6" s="25"/>
      <c r="C6" s="25"/>
      <c r="D6" s="25"/>
    </row>
    <row r="7" spans="1:4" ht="15.75" customHeight="1" x14ac:dyDescent="0.2">
      <c r="A7" s="25"/>
      <c r="B7" s="25"/>
      <c r="C7" s="25"/>
      <c r="D7" s="25"/>
    </row>
    <row r="8" spans="1:4" ht="15.75" customHeight="1" x14ac:dyDescent="0.2">
      <c r="A8" s="25"/>
      <c r="B8" s="25"/>
      <c r="C8" s="25"/>
      <c r="D8" s="25"/>
    </row>
    <row r="9" spans="1:4" ht="15.75" customHeight="1" x14ac:dyDescent="0.2">
      <c r="A9" s="25"/>
      <c r="B9" s="25"/>
      <c r="C9" s="25"/>
      <c r="D9" s="25"/>
    </row>
    <row r="10" spans="1:4" ht="15.75" customHeight="1" x14ac:dyDescent="0.2">
      <c r="A10" s="25"/>
      <c r="B10" s="25"/>
      <c r="C10" s="25"/>
      <c r="D10" s="25"/>
    </row>
    <row r="11" spans="1:4" ht="15.75" customHeight="1" x14ac:dyDescent="0.2">
      <c r="A11" s="25"/>
      <c r="B11" s="25"/>
      <c r="C11" s="25"/>
      <c r="D11" s="25"/>
    </row>
    <row r="12" spans="1:4" ht="15.75" customHeight="1" x14ac:dyDescent="0.2">
      <c r="A12" s="25"/>
      <c r="B12" s="25"/>
      <c r="C12" s="25"/>
      <c r="D12" s="25"/>
    </row>
    <row r="13" spans="1:4" ht="15.75" customHeight="1" x14ac:dyDescent="0.2">
      <c r="A13" s="25"/>
      <c r="B13" s="25"/>
      <c r="C13" s="25"/>
      <c r="D13" s="25"/>
    </row>
    <row r="14" spans="1:4" ht="15.75" customHeight="1" x14ac:dyDescent="0.2">
      <c r="A14" s="25"/>
      <c r="B14" s="25"/>
      <c r="C14" s="25"/>
      <c r="D14" s="25"/>
    </row>
    <row r="15" spans="1:4" ht="15.75" customHeight="1" x14ac:dyDescent="0.2">
      <c r="A15" s="25"/>
      <c r="B15" s="25"/>
      <c r="C15" s="25"/>
      <c r="D15" s="25"/>
    </row>
    <row r="16" spans="1:4" ht="15.75" customHeight="1" x14ac:dyDescent="0.2">
      <c r="A16" s="25"/>
      <c r="B16" s="25"/>
      <c r="C16" s="25"/>
      <c r="D16" s="25"/>
    </row>
    <row r="17" spans="1:4" ht="15.75" customHeight="1" x14ac:dyDescent="0.2">
      <c r="A17" s="25"/>
      <c r="B17" s="25"/>
      <c r="C17" s="25"/>
      <c r="D17" s="25"/>
    </row>
    <row r="18" spans="1:4" ht="15.75" customHeight="1" x14ac:dyDescent="0.2">
      <c r="A18" s="25"/>
      <c r="B18" s="25"/>
      <c r="C18" s="25"/>
      <c r="D18" s="25"/>
    </row>
    <row r="19" spans="1:4" ht="15.75" customHeight="1" x14ac:dyDescent="0.2">
      <c r="A19" s="25"/>
      <c r="B19" s="25"/>
      <c r="C19" s="25"/>
      <c r="D19" s="25"/>
    </row>
    <row r="20" spans="1:4" ht="15.75" customHeight="1" x14ac:dyDescent="0.2">
      <c r="A20" s="25"/>
      <c r="B20" s="25"/>
      <c r="C20" s="25"/>
      <c r="D20" s="25"/>
    </row>
    <row r="21" spans="1:4" ht="15.75" customHeight="1" x14ac:dyDescent="0.2">
      <c r="A21" s="25"/>
      <c r="B21" s="25"/>
      <c r="C21" s="25"/>
      <c r="D21" s="25"/>
    </row>
    <row r="22" spans="1:4" ht="15.75" customHeight="1" x14ac:dyDescent="0.2">
      <c r="A22" s="25"/>
      <c r="B22" s="25"/>
      <c r="C22" s="25"/>
      <c r="D22" s="25"/>
    </row>
    <row r="23" spans="1:4" ht="15.75" customHeight="1" x14ac:dyDescent="0.2">
      <c r="A23" s="25"/>
      <c r="B23" s="25"/>
      <c r="C23" s="25"/>
      <c r="D23" s="25"/>
    </row>
    <row r="24" spans="1:4" ht="15.75" customHeight="1" x14ac:dyDescent="0.2">
      <c r="A24" s="25"/>
      <c r="B24" s="25"/>
      <c r="C24" s="25"/>
      <c r="D24" s="25"/>
    </row>
    <row r="25" spans="1:4" ht="15.75" customHeight="1" x14ac:dyDescent="0.2">
      <c r="A25" s="25"/>
      <c r="B25" s="25"/>
      <c r="C25" s="25"/>
      <c r="D25" s="25"/>
    </row>
    <row r="26" spans="1:4" ht="15.75" customHeight="1" x14ac:dyDescent="0.2">
      <c r="A26" s="25"/>
      <c r="B26" s="25"/>
      <c r="C26" s="25"/>
      <c r="D26" s="25"/>
    </row>
    <row r="27" spans="1:4" ht="15.75" customHeight="1" x14ac:dyDescent="0.2">
      <c r="A27" s="25"/>
      <c r="B27" s="25"/>
      <c r="C27" s="25"/>
      <c r="D27" s="25"/>
    </row>
    <row r="28" spans="1:4" ht="15.75" customHeight="1" x14ac:dyDescent="0.2">
      <c r="A28" s="25"/>
      <c r="B28" s="25"/>
      <c r="C28" s="25"/>
      <c r="D28" s="25"/>
    </row>
    <row r="29" spans="1:4" ht="15.75" customHeight="1" x14ac:dyDescent="0.2">
      <c r="A29" s="25"/>
      <c r="B29" s="25"/>
      <c r="C29" s="25"/>
      <c r="D29" s="25"/>
    </row>
    <row r="30" spans="1:4" ht="15.75" customHeight="1" x14ac:dyDescent="0.2">
      <c r="A30" s="25"/>
      <c r="B30" s="25"/>
      <c r="C30" s="25"/>
      <c r="D30" s="25"/>
    </row>
    <row r="31" spans="1:4" ht="15.75" customHeight="1" x14ac:dyDescent="0.2">
      <c r="A31" s="25"/>
      <c r="B31" s="25"/>
      <c r="C31" s="25"/>
      <c r="D31" s="25"/>
    </row>
    <row r="32" spans="1:4" ht="15.75" customHeight="1" x14ac:dyDescent="0.2">
      <c r="A32" s="25"/>
      <c r="B32" s="25"/>
      <c r="C32" s="25"/>
      <c r="D32" s="25"/>
    </row>
    <row r="33" spans="1:4" ht="15.75" customHeight="1" x14ac:dyDescent="0.2">
      <c r="A33" s="25"/>
      <c r="B33" s="25"/>
      <c r="C33" s="25"/>
      <c r="D33" s="25"/>
    </row>
    <row r="34" spans="1:4" ht="15.75" customHeight="1" x14ac:dyDescent="0.2">
      <c r="A34" s="25"/>
      <c r="B34" s="25"/>
      <c r="C34" s="25"/>
      <c r="D34" s="25"/>
    </row>
    <row r="35" spans="1:4" ht="15.75" customHeight="1" x14ac:dyDescent="0.2">
      <c r="A35" s="25"/>
      <c r="B35" s="25"/>
      <c r="C35" s="25"/>
      <c r="D35" s="25"/>
    </row>
    <row r="36" spans="1:4" ht="15.75" customHeight="1" x14ac:dyDescent="0.2">
      <c r="A36" s="25"/>
      <c r="B36" s="25"/>
      <c r="C36" s="25"/>
      <c r="D36" s="25"/>
    </row>
    <row r="37" spans="1:4" ht="15.75" customHeight="1" x14ac:dyDescent="0.2">
      <c r="A37" s="25"/>
      <c r="B37" s="25"/>
      <c r="C37" s="25"/>
      <c r="D37" s="25"/>
    </row>
    <row r="38" spans="1:4" ht="15.75" customHeight="1" x14ac:dyDescent="0.2">
      <c r="A38" s="25"/>
      <c r="B38" s="25"/>
      <c r="C38" s="25"/>
      <c r="D38" s="25"/>
    </row>
    <row r="39" spans="1:4" ht="15.75" customHeight="1" x14ac:dyDescent="0.2">
      <c r="A39" s="25"/>
      <c r="B39" s="25"/>
      <c r="C39" s="25"/>
      <c r="D39" s="25"/>
    </row>
    <row r="40" spans="1:4" ht="15.75" customHeight="1" x14ac:dyDescent="0.2">
      <c r="A40" s="25"/>
      <c r="B40" s="25"/>
      <c r="C40" s="25"/>
      <c r="D40" s="25"/>
    </row>
    <row r="41" spans="1:4" ht="15.75" customHeight="1" x14ac:dyDescent="0.2">
      <c r="A41" s="25"/>
      <c r="B41" s="25"/>
      <c r="C41" s="25"/>
      <c r="D41" s="25"/>
    </row>
    <row r="42" spans="1:4" ht="15.75" customHeight="1" x14ac:dyDescent="0.2">
      <c r="A42" s="25"/>
      <c r="B42" s="25"/>
      <c r="C42" s="25"/>
      <c r="D42" s="25"/>
    </row>
    <row r="43" spans="1:4" ht="15.75" customHeight="1" x14ac:dyDescent="0.2">
      <c r="A43" s="25"/>
      <c r="B43" s="25"/>
      <c r="C43" s="25"/>
      <c r="D43" s="25"/>
    </row>
    <row r="44" spans="1:4" ht="15.75" customHeight="1" x14ac:dyDescent="0.2">
      <c r="A44" s="25"/>
      <c r="B44" s="25"/>
      <c r="C44" s="25"/>
      <c r="D44" s="25"/>
    </row>
    <row r="45" spans="1:4" ht="15.75" customHeight="1" x14ac:dyDescent="0.2">
      <c r="A45" s="25"/>
      <c r="B45" s="25"/>
      <c r="C45" s="25"/>
      <c r="D45" s="25"/>
    </row>
    <row r="46" spans="1:4" ht="15.75" customHeight="1" x14ac:dyDescent="0.2">
      <c r="A46" s="25"/>
      <c r="B46" s="25"/>
      <c r="C46" s="25"/>
      <c r="D46" s="25"/>
    </row>
    <row r="47" spans="1:4" ht="15.75" customHeight="1" x14ac:dyDescent="0.2">
      <c r="A47" s="25"/>
      <c r="B47" s="25"/>
      <c r="C47" s="25"/>
      <c r="D47" s="25"/>
    </row>
    <row r="48" spans="1:4" ht="15.75" customHeight="1" x14ac:dyDescent="0.2">
      <c r="A48" s="25"/>
      <c r="B48" s="25"/>
      <c r="C48" s="25"/>
      <c r="D48" s="25"/>
    </row>
    <row r="49" spans="1:4" ht="15.75" customHeight="1" x14ac:dyDescent="0.2">
      <c r="A49" s="25"/>
      <c r="B49" s="25"/>
      <c r="C49" s="25"/>
      <c r="D49" s="25"/>
    </row>
    <row r="50" spans="1:4" ht="15.75" customHeight="1" x14ac:dyDescent="0.2">
      <c r="A50" s="25"/>
      <c r="B50" s="25"/>
      <c r="C50" s="25"/>
      <c r="D50" s="25"/>
    </row>
    <row r="51" spans="1:4" ht="15.75" customHeight="1" x14ac:dyDescent="0.2">
      <c r="A51" s="25"/>
      <c r="B51" s="25"/>
      <c r="C51" s="25"/>
      <c r="D51" s="25"/>
    </row>
    <row r="52" spans="1:4" ht="15.75" customHeight="1" x14ac:dyDescent="0.2">
      <c r="A52" s="25"/>
      <c r="B52" s="25"/>
      <c r="C52" s="25"/>
      <c r="D52" s="25"/>
    </row>
    <row r="53" spans="1:4" ht="15.75" customHeight="1" x14ac:dyDescent="0.2">
      <c r="A53" s="25"/>
      <c r="B53" s="25"/>
      <c r="C53" s="25"/>
      <c r="D53" s="25"/>
    </row>
    <row r="54" spans="1:4" ht="15.75" customHeight="1" x14ac:dyDescent="0.2">
      <c r="A54" s="25"/>
      <c r="B54" s="25"/>
      <c r="C54" s="25"/>
      <c r="D54" s="25"/>
    </row>
    <row r="55" spans="1:4" ht="15.75" customHeight="1" x14ac:dyDescent="0.2">
      <c r="A55" s="25"/>
      <c r="B55" s="25"/>
      <c r="C55" s="25"/>
      <c r="D55" s="25"/>
    </row>
    <row r="56" spans="1:4" ht="15.75" customHeight="1" x14ac:dyDescent="0.2">
      <c r="A56" s="25"/>
      <c r="B56" s="25"/>
      <c r="C56" s="25"/>
      <c r="D56" s="25"/>
    </row>
    <row r="57" spans="1:4" ht="15.75" customHeight="1" x14ac:dyDescent="0.2">
      <c r="A57" s="25"/>
      <c r="B57" s="25"/>
      <c r="C57" s="25"/>
      <c r="D57" s="25"/>
    </row>
    <row r="58" spans="1:4" ht="15.75" customHeight="1" x14ac:dyDescent="0.2">
      <c r="A58" s="25"/>
      <c r="B58" s="25"/>
      <c r="C58" s="25"/>
      <c r="D58" s="25"/>
    </row>
    <row r="59" spans="1:4" ht="15.75" customHeight="1" x14ac:dyDescent="0.2">
      <c r="A59" s="25"/>
      <c r="B59" s="25"/>
      <c r="C59" s="25"/>
      <c r="D59" s="25"/>
    </row>
    <row r="60" spans="1:4" ht="15.75" customHeight="1" x14ac:dyDescent="0.2">
      <c r="A60" s="25"/>
      <c r="B60" s="25"/>
      <c r="C60" s="25"/>
      <c r="D60" s="25"/>
    </row>
    <row r="61" spans="1:4" ht="15.75" customHeight="1" x14ac:dyDescent="0.2">
      <c r="A61" s="25"/>
      <c r="B61" s="25"/>
      <c r="C61" s="25"/>
      <c r="D61" s="25"/>
    </row>
    <row r="62" spans="1:4" ht="15.75" customHeight="1" x14ac:dyDescent="0.2">
      <c r="A62" s="25"/>
      <c r="B62" s="25"/>
      <c r="C62" s="25"/>
      <c r="D62" s="25"/>
    </row>
    <row r="63" spans="1:4" ht="15.75" customHeight="1" x14ac:dyDescent="0.2">
      <c r="A63" s="25"/>
      <c r="B63" s="25"/>
      <c r="C63" s="25"/>
      <c r="D63" s="25"/>
    </row>
    <row r="64" spans="1:4" ht="15.75" customHeight="1" x14ac:dyDescent="0.2">
      <c r="A64" s="25"/>
      <c r="B64" s="25"/>
      <c r="C64" s="25"/>
      <c r="D64" s="25"/>
    </row>
    <row r="65" spans="1:4" ht="15.75" customHeight="1" x14ac:dyDescent="0.2">
      <c r="A65" s="25"/>
      <c r="B65" s="25"/>
      <c r="C65" s="25"/>
      <c r="D65" s="25"/>
    </row>
    <row r="66" spans="1:4" ht="15.75" customHeight="1" x14ac:dyDescent="0.2">
      <c r="A66" s="25"/>
      <c r="B66" s="25"/>
      <c r="C66" s="25"/>
      <c r="D66" s="25"/>
    </row>
    <row r="67" spans="1:4" ht="15.75" customHeight="1" x14ac:dyDescent="0.2">
      <c r="A67" s="25"/>
      <c r="B67" s="25"/>
      <c r="C67" s="25"/>
      <c r="D67" s="25"/>
    </row>
    <row r="68" spans="1:4" ht="15.75" customHeight="1" x14ac:dyDescent="0.2">
      <c r="A68" s="25"/>
      <c r="B68" s="25"/>
      <c r="C68" s="25"/>
      <c r="D68" s="25"/>
    </row>
    <row r="69" spans="1:4" ht="15.75" customHeight="1" x14ac:dyDescent="0.2">
      <c r="A69" s="25"/>
      <c r="B69" s="25"/>
      <c r="C69" s="25"/>
      <c r="D69" s="25"/>
    </row>
    <row r="70" spans="1:4" ht="15.75" customHeight="1" x14ac:dyDescent="0.2">
      <c r="A70" s="25"/>
      <c r="B70" s="25"/>
      <c r="C70" s="25"/>
      <c r="D70" s="25"/>
    </row>
    <row r="71" spans="1:4" ht="15.75" customHeight="1" x14ac:dyDescent="0.2">
      <c r="A71" s="25"/>
      <c r="B71" s="25"/>
      <c r="C71" s="25"/>
      <c r="D71" s="25"/>
    </row>
    <row r="72" spans="1:4" ht="15.75" customHeight="1" x14ac:dyDescent="0.2">
      <c r="A72" s="25"/>
      <c r="B72" s="25"/>
      <c r="C72" s="25"/>
      <c r="D72" s="25"/>
    </row>
    <row r="73" spans="1:4" ht="15.75" customHeight="1" x14ac:dyDescent="0.2">
      <c r="A73" s="25"/>
      <c r="B73" s="25"/>
      <c r="C73" s="25"/>
      <c r="D73" s="25"/>
    </row>
    <row r="74" spans="1:4" ht="15.75" customHeight="1" x14ac:dyDescent="0.2">
      <c r="A74" s="25"/>
      <c r="B74" s="25"/>
      <c r="C74" s="25"/>
      <c r="D74" s="25"/>
    </row>
    <row r="75" spans="1:4" ht="15.75" customHeight="1" x14ac:dyDescent="0.2">
      <c r="A75" s="25"/>
      <c r="B75" s="25"/>
      <c r="C75" s="25"/>
      <c r="D75" s="25"/>
    </row>
    <row r="76" spans="1:4" ht="15.75" customHeight="1" x14ac:dyDescent="0.2">
      <c r="A76" s="25"/>
      <c r="B76" s="25"/>
      <c r="C76" s="25"/>
      <c r="D76" s="25"/>
    </row>
    <row r="77" spans="1:4" ht="15.75" customHeight="1" x14ac:dyDescent="0.2">
      <c r="A77" s="25"/>
      <c r="B77" s="25"/>
      <c r="C77" s="25"/>
      <c r="D77" s="25"/>
    </row>
    <row r="78" spans="1:4" ht="15.75" customHeight="1" x14ac:dyDescent="0.2">
      <c r="A78" s="25"/>
      <c r="B78" s="25"/>
      <c r="C78" s="25"/>
      <c r="D78" s="25"/>
    </row>
    <row r="79" spans="1:4" ht="15.75" customHeight="1" x14ac:dyDescent="0.2">
      <c r="A79" s="25"/>
      <c r="B79" s="25"/>
      <c r="C79" s="25"/>
      <c r="D79" s="25"/>
    </row>
    <row r="80" spans="1:4" ht="15.75" customHeight="1" x14ac:dyDescent="0.2">
      <c r="A80" s="25"/>
      <c r="B80" s="25"/>
      <c r="C80" s="25"/>
      <c r="D80" s="25"/>
    </row>
    <row r="81" spans="1:4" ht="15.75" customHeight="1" x14ac:dyDescent="0.2">
      <c r="A81" s="25"/>
      <c r="B81" s="25"/>
      <c r="C81" s="25"/>
      <c r="D81" s="25"/>
    </row>
    <row r="82" spans="1:4" ht="15.75" customHeight="1" x14ac:dyDescent="0.2">
      <c r="A82" s="25"/>
      <c r="B82" s="25"/>
      <c r="C82" s="25"/>
      <c r="D82" s="25"/>
    </row>
    <row r="83" spans="1:4" ht="15.75" customHeight="1" x14ac:dyDescent="0.2">
      <c r="A83" s="25"/>
      <c r="B83" s="25"/>
      <c r="C83" s="25"/>
      <c r="D83" s="25"/>
    </row>
    <row r="84" spans="1:4" ht="15.75" customHeight="1" x14ac:dyDescent="0.2">
      <c r="A84" s="25"/>
      <c r="B84" s="25"/>
      <c r="C84" s="25"/>
      <c r="D84" s="25"/>
    </row>
    <row r="85" spans="1:4" ht="15.75" customHeight="1" x14ac:dyDescent="0.2">
      <c r="A85" s="25"/>
      <c r="B85" s="25"/>
      <c r="C85" s="25"/>
      <c r="D85" s="25"/>
    </row>
    <row r="86" spans="1:4" ht="15.75" customHeight="1" x14ac:dyDescent="0.2">
      <c r="A86" s="25"/>
      <c r="B86" s="25"/>
      <c r="C86" s="25"/>
      <c r="D86" s="25"/>
    </row>
    <row r="87" spans="1:4" ht="15.75" customHeight="1" x14ac:dyDescent="0.2">
      <c r="A87" s="25"/>
      <c r="B87" s="25"/>
      <c r="C87" s="25"/>
      <c r="D87" s="25"/>
    </row>
    <row r="88" spans="1:4" ht="15.75" customHeight="1" x14ac:dyDescent="0.2">
      <c r="A88" s="25"/>
      <c r="B88" s="25"/>
      <c r="C88" s="25"/>
      <c r="D88" s="25"/>
    </row>
    <row r="89" spans="1:4" ht="15.75" customHeight="1" x14ac:dyDescent="0.2">
      <c r="A89" s="25"/>
      <c r="B89" s="25"/>
      <c r="C89" s="25"/>
      <c r="D89" s="25"/>
    </row>
    <row r="90" spans="1:4" ht="15.75" customHeight="1" x14ac:dyDescent="0.2">
      <c r="A90" s="25"/>
      <c r="B90" s="25"/>
      <c r="C90" s="25"/>
      <c r="D90" s="25"/>
    </row>
    <row r="91" spans="1:4" ht="15.75" customHeight="1" x14ac:dyDescent="0.2">
      <c r="A91" s="25"/>
      <c r="B91" s="25"/>
      <c r="C91" s="25"/>
      <c r="D91" s="25"/>
    </row>
    <row r="92" spans="1:4" ht="15.75" customHeight="1" x14ac:dyDescent="0.2">
      <c r="A92" s="25"/>
      <c r="B92" s="25"/>
      <c r="C92" s="25"/>
      <c r="D92" s="25"/>
    </row>
    <row r="93" spans="1:4" ht="15.75" customHeight="1" x14ac:dyDescent="0.2">
      <c r="A93" s="25"/>
      <c r="B93" s="25"/>
      <c r="C93" s="25"/>
      <c r="D93" s="25"/>
    </row>
    <row r="94" spans="1:4" ht="15.75" customHeight="1" x14ac:dyDescent="0.2">
      <c r="A94" s="25"/>
      <c r="B94" s="25"/>
      <c r="C94" s="25"/>
      <c r="D94" s="25"/>
    </row>
    <row r="95" spans="1:4" ht="15.75" customHeight="1" x14ac:dyDescent="0.2">
      <c r="A95" s="25"/>
      <c r="B95" s="25"/>
      <c r="C95" s="25"/>
      <c r="D95" s="25"/>
    </row>
    <row r="96" spans="1:4" ht="15.75" customHeight="1" x14ac:dyDescent="0.2">
      <c r="A96" s="25"/>
      <c r="B96" s="25"/>
      <c r="C96" s="25"/>
      <c r="D96" s="25"/>
    </row>
    <row r="97" spans="1:4" ht="15.75" customHeight="1" x14ac:dyDescent="0.2">
      <c r="A97" s="25"/>
      <c r="B97" s="25"/>
      <c r="C97" s="25"/>
      <c r="D97" s="25"/>
    </row>
    <row r="98" spans="1:4" ht="15.75" customHeight="1" x14ac:dyDescent="0.2">
      <c r="A98" s="25"/>
      <c r="B98" s="25"/>
      <c r="C98" s="25"/>
      <c r="D98" s="25"/>
    </row>
    <row r="99" spans="1:4" ht="15.75" customHeight="1" x14ac:dyDescent="0.2">
      <c r="A99" s="25"/>
      <c r="B99" s="25"/>
      <c r="C99" s="25"/>
      <c r="D99" s="25"/>
    </row>
    <row r="100" spans="1:4" ht="15.75" customHeight="1" x14ac:dyDescent="0.2">
      <c r="A100" s="25"/>
      <c r="B100" s="25"/>
      <c r="C100" s="25"/>
      <c r="D100" s="25"/>
    </row>
    <row r="101" spans="1:4" ht="15.75" customHeight="1" x14ac:dyDescent="0.2">
      <c r="A101" s="25"/>
      <c r="B101" s="25"/>
      <c r="C101" s="25"/>
      <c r="D101" s="25"/>
    </row>
    <row r="102" spans="1:4" ht="15.75" customHeight="1" x14ac:dyDescent="0.2">
      <c r="A102" s="25"/>
      <c r="B102" s="25"/>
      <c r="C102" s="25"/>
      <c r="D102" s="25"/>
    </row>
    <row r="103" spans="1:4" ht="15.75" customHeight="1" x14ac:dyDescent="0.2">
      <c r="A103" s="25"/>
      <c r="B103" s="25"/>
      <c r="C103" s="25"/>
      <c r="D103" s="25"/>
    </row>
    <row r="104" spans="1:4" ht="15.75" customHeight="1" x14ac:dyDescent="0.2">
      <c r="A104" s="25"/>
      <c r="B104" s="25"/>
      <c r="C104" s="25"/>
      <c r="D104" s="25"/>
    </row>
    <row r="105" spans="1:4" ht="15.75" customHeight="1" x14ac:dyDescent="0.2">
      <c r="A105" s="25"/>
      <c r="B105" s="25"/>
      <c r="C105" s="25"/>
      <c r="D105" s="25"/>
    </row>
    <row r="106" spans="1:4" ht="15.75" customHeight="1" x14ac:dyDescent="0.2">
      <c r="A106" s="25"/>
      <c r="B106" s="25"/>
      <c r="C106" s="25"/>
      <c r="D106" s="25"/>
    </row>
    <row r="107" spans="1:4" ht="15.75" customHeight="1" x14ac:dyDescent="0.2">
      <c r="A107" s="25"/>
      <c r="B107" s="25"/>
      <c r="C107" s="25"/>
      <c r="D107" s="25"/>
    </row>
    <row r="108" spans="1:4" ht="15.75" customHeight="1" x14ac:dyDescent="0.2">
      <c r="A108" s="25"/>
      <c r="B108" s="25"/>
      <c r="C108" s="25"/>
      <c r="D108" s="25"/>
    </row>
    <row r="109" spans="1:4" ht="15.75" customHeight="1" x14ac:dyDescent="0.2">
      <c r="A109" s="25"/>
      <c r="B109" s="25"/>
      <c r="C109" s="25"/>
      <c r="D109" s="25"/>
    </row>
    <row r="110" spans="1:4" ht="15.75" customHeight="1" x14ac:dyDescent="0.2">
      <c r="A110" s="25"/>
      <c r="B110" s="25"/>
      <c r="C110" s="25"/>
      <c r="D110" s="25"/>
    </row>
    <row r="111" spans="1:4" ht="15.75" customHeight="1" x14ac:dyDescent="0.2">
      <c r="A111" s="25"/>
      <c r="B111" s="25"/>
      <c r="C111" s="25"/>
      <c r="D111" s="25"/>
    </row>
    <row r="112" spans="1:4" ht="15.75" customHeight="1" x14ac:dyDescent="0.2">
      <c r="A112" s="25"/>
      <c r="B112" s="25"/>
      <c r="C112" s="25"/>
      <c r="D112" s="25"/>
    </row>
    <row r="113" spans="1:4" ht="15.75" customHeight="1" x14ac:dyDescent="0.2">
      <c r="A113" s="25"/>
      <c r="B113" s="25"/>
      <c r="C113" s="25"/>
      <c r="D113" s="25"/>
    </row>
    <row r="114" spans="1:4" ht="15.75" customHeight="1" x14ac:dyDescent="0.2">
      <c r="A114" s="25"/>
      <c r="B114" s="25"/>
      <c r="C114" s="25"/>
      <c r="D114" s="25"/>
    </row>
    <row r="115" spans="1:4" ht="15.75" customHeight="1" x14ac:dyDescent="0.2">
      <c r="A115" s="25"/>
      <c r="B115" s="25"/>
      <c r="C115" s="25"/>
      <c r="D115" s="25"/>
    </row>
    <row r="116" spans="1:4" ht="15.75" customHeight="1" x14ac:dyDescent="0.2">
      <c r="A116" s="25"/>
      <c r="B116" s="25"/>
      <c r="C116" s="25"/>
      <c r="D116" s="25"/>
    </row>
    <row r="117" spans="1:4" ht="15.75" customHeight="1" x14ac:dyDescent="0.2">
      <c r="A117" s="25"/>
      <c r="B117" s="25"/>
      <c r="C117" s="25"/>
      <c r="D117" s="25"/>
    </row>
    <row r="118" spans="1:4" ht="15.75" customHeight="1" x14ac:dyDescent="0.2">
      <c r="A118" s="25"/>
      <c r="B118" s="25"/>
      <c r="C118" s="25"/>
      <c r="D118" s="25"/>
    </row>
    <row r="119" spans="1:4" ht="15.75" customHeight="1" x14ac:dyDescent="0.2">
      <c r="A119" s="25"/>
      <c r="B119" s="25"/>
      <c r="C119" s="25"/>
      <c r="D119" s="25"/>
    </row>
    <row r="120" spans="1:4" ht="15.75" customHeight="1" x14ac:dyDescent="0.2">
      <c r="A120" s="25"/>
      <c r="B120" s="25"/>
      <c r="C120" s="25"/>
      <c r="D120" s="25"/>
    </row>
    <row r="121" spans="1:4" ht="15.75" customHeight="1" x14ac:dyDescent="0.2">
      <c r="A121" s="25"/>
      <c r="B121" s="25"/>
      <c r="C121" s="25"/>
      <c r="D121" s="25"/>
    </row>
    <row r="122" spans="1:4" ht="15.75" customHeight="1" x14ac:dyDescent="0.2">
      <c r="A122" s="25"/>
      <c r="B122" s="25"/>
      <c r="C122" s="25"/>
      <c r="D122" s="25"/>
    </row>
    <row r="123" spans="1:4" ht="15.75" customHeight="1" x14ac:dyDescent="0.2">
      <c r="A123" s="25"/>
      <c r="B123" s="25"/>
      <c r="C123" s="25"/>
      <c r="D123" s="25"/>
    </row>
    <row r="124" spans="1:4" ht="15.75" customHeight="1" x14ac:dyDescent="0.2">
      <c r="A124" s="25"/>
      <c r="B124" s="25"/>
      <c r="C124" s="25"/>
      <c r="D124" s="25"/>
    </row>
    <row r="125" spans="1:4" ht="15.75" customHeight="1" x14ac:dyDescent="0.2">
      <c r="A125" s="25"/>
      <c r="B125" s="25"/>
      <c r="C125" s="25"/>
      <c r="D125" s="25"/>
    </row>
    <row r="126" spans="1:4" ht="15.75" customHeight="1" x14ac:dyDescent="0.2">
      <c r="A126" s="25"/>
      <c r="B126" s="25"/>
      <c r="C126" s="25"/>
      <c r="D126" s="25"/>
    </row>
    <row r="127" spans="1:4" ht="15.75" customHeight="1" x14ac:dyDescent="0.2">
      <c r="A127" s="25"/>
      <c r="B127" s="25"/>
      <c r="C127" s="25"/>
      <c r="D127" s="25"/>
    </row>
    <row r="128" spans="1:4" ht="15.75" customHeight="1" x14ac:dyDescent="0.2">
      <c r="A128" s="25"/>
      <c r="B128" s="25"/>
      <c r="C128" s="25"/>
      <c r="D128" s="25"/>
    </row>
    <row r="129" spans="1:4" ht="15.75" customHeight="1" x14ac:dyDescent="0.2">
      <c r="A129" s="25"/>
      <c r="B129" s="25"/>
      <c r="C129" s="25"/>
      <c r="D129" s="25"/>
    </row>
    <row r="130" spans="1:4" ht="15.75" customHeight="1" x14ac:dyDescent="0.2">
      <c r="A130" s="25"/>
      <c r="B130" s="25"/>
      <c r="C130" s="25"/>
      <c r="D130" s="25"/>
    </row>
    <row r="131" spans="1:4" ht="15.75" customHeight="1" x14ac:dyDescent="0.2">
      <c r="A131" s="25"/>
      <c r="B131" s="25"/>
      <c r="C131" s="25"/>
      <c r="D131" s="25"/>
    </row>
    <row r="132" spans="1:4" ht="15.75" customHeight="1" x14ac:dyDescent="0.2">
      <c r="A132" s="25"/>
      <c r="B132" s="25"/>
      <c r="C132" s="25"/>
      <c r="D132" s="25"/>
    </row>
    <row r="133" spans="1:4" ht="15.75" customHeight="1" x14ac:dyDescent="0.2">
      <c r="A133" s="25"/>
      <c r="B133" s="25"/>
      <c r="C133" s="25"/>
      <c r="D133" s="25"/>
    </row>
    <row r="134" spans="1:4" ht="15.75" customHeight="1" x14ac:dyDescent="0.2">
      <c r="A134" s="25"/>
      <c r="B134" s="25"/>
      <c r="C134" s="25"/>
      <c r="D134" s="25"/>
    </row>
    <row r="135" spans="1:4" ht="15.75" customHeight="1" x14ac:dyDescent="0.2">
      <c r="A135" s="25"/>
      <c r="B135" s="25"/>
      <c r="C135" s="25"/>
      <c r="D135" s="25"/>
    </row>
    <row r="136" spans="1:4" ht="15.75" customHeight="1" x14ac:dyDescent="0.2">
      <c r="A136" s="25"/>
      <c r="B136" s="25"/>
      <c r="C136" s="25"/>
      <c r="D136" s="25"/>
    </row>
    <row r="137" spans="1:4" ht="15.75" customHeight="1" x14ac:dyDescent="0.2">
      <c r="A137" s="25"/>
      <c r="B137" s="25"/>
      <c r="C137" s="25"/>
      <c r="D137" s="25"/>
    </row>
    <row r="138" spans="1:4" ht="15.75" customHeight="1" x14ac:dyDescent="0.2">
      <c r="A138" s="25"/>
      <c r="B138" s="25"/>
      <c r="C138" s="25"/>
      <c r="D138" s="25"/>
    </row>
    <row r="139" spans="1:4" ht="15.75" customHeight="1" x14ac:dyDescent="0.2">
      <c r="A139" s="25"/>
      <c r="B139" s="25"/>
      <c r="C139" s="25"/>
      <c r="D139" s="25"/>
    </row>
    <row r="140" spans="1:4" ht="15.75" customHeight="1" x14ac:dyDescent="0.2">
      <c r="A140" s="25"/>
      <c r="B140" s="25"/>
      <c r="C140" s="25"/>
      <c r="D140" s="25"/>
    </row>
    <row r="141" spans="1:4" ht="15.75" customHeight="1" x14ac:dyDescent="0.2">
      <c r="A141" s="25"/>
      <c r="B141" s="25"/>
      <c r="C141" s="25"/>
      <c r="D141" s="25"/>
    </row>
    <row r="142" spans="1:4" ht="15.75" customHeight="1" x14ac:dyDescent="0.2">
      <c r="A142" s="25"/>
      <c r="B142" s="25"/>
      <c r="C142" s="25"/>
      <c r="D142" s="25"/>
    </row>
    <row r="143" spans="1:4" ht="15.75" customHeight="1" x14ac:dyDescent="0.2">
      <c r="A143" s="25"/>
      <c r="B143" s="25"/>
      <c r="C143" s="25"/>
      <c r="D143" s="25"/>
    </row>
    <row r="144" spans="1:4" ht="15.75" customHeight="1" x14ac:dyDescent="0.2">
      <c r="A144" s="25"/>
      <c r="B144" s="25"/>
      <c r="C144" s="25"/>
      <c r="D144" s="25"/>
    </row>
    <row r="145" spans="1:4" ht="15.75" customHeight="1" x14ac:dyDescent="0.2">
      <c r="A145" s="25"/>
      <c r="B145" s="25"/>
      <c r="C145" s="25"/>
      <c r="D145" s="25"/>
    </row>
    <row r="146" spans="1:4" ht="15.75" customHeight="1" x14ac:dyDescent="0.2">
      <c r="A146" s="25"/>
      <c r="B146" s="25"/>
      <c r="C146" s="25"/>
      <c r="D146" s="25"/>
    </row>
    <row r="147" spans="1:4" ht="15.75" customHeight="1" x14ac:dyDescent="0.2">
      <c r="A147" s="25"/>
      <c r="B147" s="25"/>
      <c r="C147" s="25"/>
      <c r="D147" s="25"/>
    </row>
    <row r="148" spans="1:4" ht="15.75" customHeight="1" x14ac:dyDescent="0.2">
      <c r="A148" s="25"/>
      <c r="B148" s="25"/>
      <c r="C148" s="25"/>
      <c r="D148" s="25"/>
    </row>
    <row r="149" spans="1:4" ht="15.75" customHeight="1" x14ac:dyDescent="0.2">
      <c r="A149" s="25"/>
      <c r="B149" s="25"/>
      <c r="C149" s="25"/>
      <c r="D149" s="25"/>
    </row>
    <row r="150" spans="1:4" ht="15.75" customHeight="1" x14ac:dyDescent="0.2">
      <c r="A150" s="25"/>
      <c r="B150" s="25"/>
      <c r="C150" s="25"/>
      <c r="D150" s="25"/>
    </row>
    <row r="151" spans="1:4" ht="15.75" customHeight="1" x14ac:dyDescent="0.2">
      <c r="A151" s="25"/>
      <c r="B151" s="25"/>
      <c r="C151" s="25"/>
      <c r="D151" s="25"/>
    </row>
    <row r="152" spans="1:4" ht="15.75" customHeight="1" x14ac:dyDescent="0.2">
      <c r="A152" s="25"/>
      <c r="B152" s="25"/>
      <c r="C152" s="25"/>
      <c r="D152" s="25"/>
    </row>
    <row r="153" spans="1:4" ht="15.75" customHeight="1" x14ac:dyDescent="0.2">
      <c r="A153" s="25"/>
      <c r="B153" s="25"/>
      <c r="C153" s="25"/>
      <c r="D153" s="25"/>
    </row>
    <row r="154" spans="1:4" ht="15.75" customHeight="1" x14ac:dyDescent="0.2">
      <c r="A154" s="25"/>
      <c r="B154" s="25"/>
      <c r="C154" s="25"/>
      <c r="D154" s="25"/>
    </row>
    <row r="155" spans="1:4" ht="15.75" customHeight="1" x14ac:dyDescent="0.2">
      <c r="A155" s="25"/>
      <c r="B155" s="25"/>
      <c r="C155" s="25"/>
      <c r="D155" s="25"/>
    </row>
    <row r="156" spans="1:4" ht="15.75" customHeight="1" x14ac:dyDescent="0.2">
      <c r="A156" s="25"/>
      <c r="B156" s="25"/>
      <c r="C156" s="25"/>
      <c r="D156" s="25"/>
    </row>
    <row r="157" spans="1:4" ht="15.75" customHeight="1" x14ac:dyDescent="0.2">
      <c r="A157" s="25"/>
      <c r="B157" s="25"/>
      <c r="C157" s="25"/>
      <c r="D157" s="25"/>
    </row>
    <row r="158" spans="1:4" ht="15.75" customHeight="1" x14ac:dyDescent="0.2">
      <c r="A158" s="25"/>
      <c r="B158" s="25"/>
      <c r="C158" s="25"/>
      <c r="D158" s="25"/>
    </row>
    <row r="159" spans="1:4" ht="15.75" customHeight="1" x14ac:dyDescent="0.2">
      <c r="A159" s="25"/>
      <c r="B159" s="25"/>
      <c r="C159" s="25"/>
      <c r="D159" s="25"/>
    </row>
    <row r="160" spans="1:4" ht="15.75" customHeight="1" x14ac:dyDescent="0.2">
      <c r="A160" s="25"/>
      <c r="B160" s="25"/>
      <c r="C160" s="25"/>
      <c r="D160" s="25"/>
    </row>
    <row r="161" spans="1:4" ht="15.75" customHeight="1" x14ac:dyDescent="0.2">
      <c r="A161" s="25"/>
      <c r="B161" s="25"/>
      <c r="C161" s="25"/>
      <c r="D161" s="25"/>
    </row>
    <row r="162" spans="1:4" ht="15.75" customHeight="1" x14ac:dyDescent="0.2">
      <c r="A162" s="25"/>
      <c r="B162" s="25"/>
      <c r="C162" s="25"/>
      <c r="D162" s="25"/>
    </row>
    <row r="163" spans="1:4" ht="15.75" customHeight="1" x14ac:dyDescent="0.2">
      <c r="A163" s="25"/>
      <c r="B163" s="25"/>
      <c r="C163" s="25"/>
      <c r="D163" s="25"/>
    </row>
    <row r="164" spans="1:4" ht="15.75" customHeight="1" x14ac:dyDescent="0.2">
      <c r="A164" s="25"/>
      <c r="B164" s="25"/>
      <c r="C164" s="25"/>
      <c r="D164" s="25"/>
    </row>
    <row r="165" spans="1:4" ht="15.75" customHeight="1" x14ac:dyDescent="0.2">
      <c r="A165" s="25"/>
      <c r="B165" s="25"/>
      <c r="C165" s="25"/>
      <c r="D165" s="25"/>
    </row>
    <row r="166" spans="1:4" ht="15.75" customHeight="1" x14ac:dyDescent="0.2">
      <c r="A166" s="25"/>
      <c r="B166" s="25"/>
      <c r="C166" s="25"/>
      <c r="D166" s="25"/>
    </row>
    <row r="167" spans="1:4" ht="15.75" customHeight="1" x14ac:dyDescent="0.2">
      <c r="A167" s="25"/>
      <c r="B167" s="25"/>
      <c r="C167" s="25"/>
      <c r="D167" s="25"/>
    </row>
    <row r="168" spans="1:4" ht="15.75" customHeight="1" x14ac:dyDescent="0.2">
      <c r="A168" s="25"/>
      <c r="B168" s="25"/>
      <c r="C168" s="25"/>
      <c r="D168" s="25"/>
    </row>
    <row r="169" spans="1:4" ht="15.75" customHeight="1" x14ac:dyDescent="0.2">
      <c r="A169" s="25"/>
      <c r="B169" s="25"/>
      <c r="C169" s="25"/>
      <c r="D169" s="25"/>
    </row>
    <row r="170" spans="1:4" ht="15.75" customHeight="1" x14ac:dyDescent="0.2">
      <c r="A170" s="25"/>
      <c r="B170" s="25"/>
      <c r="C170" s="25"/>
      <c r="D170" s="25"/>
    </row>
    <row r="171" spans="1:4" ht="15.75" customHeight="1" x14ac:dyDescent="0.2">
      <c r="A171" s="25"/>
      <c r="B171" s="25"/>
      <c r="C171" s="25"/>
      <c r="D171" s="25"/>
    </row>
    <row r="172" spans="1:4" ht="15.75" customHeight="1" x14ac:dyDescent="0.2">
      <c r="A172" s="25"/>
      <c r="B172" s="25"/>
      <c r="C172" s="25"/>
      <c r="D172" s="25"/>
    </row>
    <row r="173" spans="1:4" ht="15.75" customHeight="1" x14ac:dyDescent="0.2">
      <c r="A173" s="25"/>
      <c r="B173" s="25"/>
      <c r="C173" s="25"/>
      <c r="D173" s="25"/>
    </row>
    <row r="174" spans="1:4" ht="15.75" customHeight="1" x14ac:dyDescent="0.2">
      <c r="A174" s="25"/>
      <c r="B174" s="25"/>
      <c r="C174" s="25"/>
      <c r="D174" s="25"/>
    </row>
    <row r="175" spans="1:4" ht="15.75" customHeight="1" x14ac:dyDescent="0.2">
      <c r="A175" s="25"/>
      <c r="B175" s="25"/>
      <c r="C175" s="25"/>
      <c r="D175" s="25"/>
    </row>
    <row r="176" spans="1:4" ht="15.75" customHeight="1" x14ac:dyDescent="0.2">
      <c r="A176" s="25"/>
      <c r="B176" s="25"/>
      <c r="C176" s="25"/>
      <c r="D176" s="25"/>
    </row>
    <row r="177" spans="1:4" ht="15.75" customHeight="1" x14ac:dyDescent="0.2">
      <c r="A177" s="25"/>
      <c r="B177" s="25"/>
      <c r="C177" s="25"/>
      <c r="D177" s="25"/>
    </row>
    <row r="178" spans="1:4" ht="15.75" customHeight="1" x14ac:dyDescent="0.2">
      <c r="A178" s="25"/>
      <c r="B178" s="25"/>
      <c r="C178" s="25"/>
      <c r="D178" s="25"/>
    </row>
    <row r="179" spans="1:4" ht="15.75" customHeight="1" x14ac:dyDescent="0.2">
      <c r="A179" s="25"/>
      <c r="B179" s="25"/>
      <c r="C179" s="25"/>
      <c r="D179" s="25"/>
    </row>
    <row r="180" spans="1:4" ht="15.75" customHeight="1" x14ac:dyDescent="0.2">
      <c r="A180" s="25"/>
      <c r="B180" s="25"/>
      <c r="C180" s="25"/>
      <c r="D180" s="25"/>
    </row>
    <row r="181" spans="1:4" ht="15.75" customHeight="1" x14ac:dyDescent="0.2">
      <c r="A181" s="25"/>
      <c r="B181" s="25"/>
      <c r="C181" s="25"/>
      <c r="D181" s="25"/>
    </row>
    <row r="182" spans="1:4" ht="15.75" customHeight="1" x14ac:dyDescent="0.2">
      <c r="A182" s="25"/>
      <c r="B182" s="25"/>
      <c r="C182" s="25"/>
      <c r="D182" s="25"/>
    </row>
    <row r="183" spans="1:4" ht="15.75" customHeight="1" x14ac:dyDescent="0.2">
      <c r="A183" s="25"/>
      <c r="B183" s="25"/>
      <c r="C183" s="25"/>
      <c r="D183" s="25"/>
    </row>
    <row r="184" spans="1:4" ht="15.75" customHeight="1" x14ac:dyDescent="0.2">
      <c r="A184" s="25"/>
      <c r="B184" s="25"/>
      <c r="C184" s="25"/>
      <c r="D184" s="25"/>
    </row>
    <row r="185" spans="1:4" ht="15.75" customHeight="1" x14ac:dyDescent="0.2">
      <c r="A185" s="25"/>
      <c r="B185" s="25"/>
      <c r="C185" s="25"/>
      <c r="D185" s="25"/>
    </row>
    <row r="186" spans="1:4" ht="15.75" customHeight="1" x14ac:dyDescent="0.2">
      <c r="A186" s="25"/>
      <c r="B186" s="25"/>
      <c r="C186" s="25"/>
      <c r="D186" s="25"/>
    </row>
    <row r="187" spans="1:4" ht="15.75" customHeight="1" x14ac:dyDescent="0.2">
      <c r="A187" s="25"/>
      <c r="B187" s="25"/>
      <c r="C187" s="25"/>
      <c r="D187" s="25"/>
    </row>
    <row r="188" spans="1:4" ht="15.75" customHeight="1" x14ac:dyDescent="0.2">
      <c r="A188" s="25"/>
      <c r="B188" s="25"/>
      <c r="C188" s="25"/>
      <c r="D188" s="25"/>
    </row>
    <row r="189" spans="1:4" ht="15.75" customHeight="1" x14ac:dyDescent="0.2">
      <c r="A189" s="25"/>
      <c r="B189" s="25"/>
      <c r="C189" s="25"/>
      <c r="D189" s="25"/>
    </row>
    <row r="190" spans="1:4" ht="15.75" customHeight="1" x14ac:dyDescent="0.2">
      <c r="A190" s="25"/>
      <c r="B190" s="25"/>
      <c r="C190" s="25"/>
      <c r="D190" s="25"/>
    </row>
    <row r="191" spans="1:4" ht="15.75" customHeight="1" x14ac:dyDescent="0.2">
      <c r="A191" s="25"/>
      <c r="B191" s="25"/>
      <c r="C191" s="25"/>
      <c r="D191" s="25"/>
    </row>
    <row r="192" spans="1:4" ht="15.75" customHeight="1" x14ac:dyDescent="0.2">
      <c r="A192" s="25"/>
      <c r="B192" s="25"/>
      <c r="C192" s="25"/>
      <c r="D192" s="25"/>
    </row>
    <row r="193" spans="1:4" ht="15.75" customHeight="1" x14ac:dyDescent="0.2">
      <c r="A193" s="25"/>
      <c r="B193" s="25"/>
      <c r="C193" s="25"/>
      <c r="D193" s="25"/>
    </row>
    <row r="194" spans="1:4" ht="15.75" customHeight="1" x14ac:dyDescent="0.2">
      <c r="A194" s="25"/>
      <c r="B194" s="25"/>
      <c r="C194" s="25"/>
      <c r="D194" s="25"/>
    </row>
    <row r="195" spans="1:4" ht="15.75" customHeight="1" x14ac:dyDescent="0.2">
      <c r="A195" s="25"/>
      <c r="B195" s="25"/>
      <c r="C195" s="25"/>
      <c r="D195" s="25"/>
    </row>
    <row r="196" spans="1:4" ht="15.75" customHeight="1" x14ac:dyDescent="0.2">
      <c r="A196" s="25"/>
      <c r="B196" s="25"/>
      <c r="C196" s="25"/>
      <c r="D196" s="25"/>
    </row>
    <row r="197" spans="1:4" ht="15.75" customHeight="1" x14ac:dyDescent="0.2">
      <c r="A197" s="25"/>
      <c r="B197" s="25"/>
      <c r="C197" s="25"/>
      <c r="D197" s="25"/>
    </row>
    <row r="198" spans="1:4" ht="15.75" customHeight="1" x14ac:dyDescent="0.2">
      <c r="A198" s="25"/>
      <c r="B198" s="25"/>
      <c r="C198" s="25"/>
      <c r="D198" s="25"/>
    </row>
    <row r="199" spans="1:4" ht="15.75" customHeight="1" x14ac:dyDescent="0.2">
      <c r="A199" s="25"/>
      <c r="B199" s="25"/>
      <c r="C199" s="25"/>
      <c r="D199" s="25"/>
    </row>
    <row r="200" spans="1:4" ht="15.75" customHeight="1" x14ac:dyDescent="0.2">
      <c r="A200" s="25"/>
      <c r="B200" s="25"/>
      <c r="C200" s="25"/>
      <c r="D200" s="25"/>
    </row>
    <row r="201" spans="1:4" ht="15.75" customHeight="1" x14ac:dyDescent="0.2">
      <c r="A201" s="25"/>
      <c r="B201" s="25"/>
      <c r="C201" s="25"/>
      <c r="D201" s="25"/>
    </row>
    <row r="202" spans="1:4" ht="15.75" customHeight="1" x14ac:dyDescent="0.2">
      <c r="A202" s="25"/>
      <c r="B202" s="25"/>
      <c r="C202" s="25"/>
      <c r="D202" s="25"/>
    </row>
    <row r="203" spans="1:4" ht="15.75" customHeight="1" x14ac:dyDescent="0.2">
      <c r="A203" s="25"/>
      <c r="B203" s="25"/>
      <c r="C203" s="25"/>
      <c r="D203" s="25"/>
    </row>
    <row r="204" spans="1:4" ht="15.75" customHeight="1" x14ac:dyDescent="0.2">
      <c r="A204" s="25"/>
      <c r="B204" s="25"/>
      <c r="C204" s="25"/>
      <c r="D204" s="25"/>
    </row>
    <row r="205" spans="1:4" ht="15.75" customHeight="1" x14ac:dyDescent="0.2">
      <c r="A205" s="25"/>
      <c r="B205" s="25"/>
      <c r="C205" s="25"/>
      <c r="D205" s="25"/>
    </row>
    <row r="206" spans="1:4" ht="15.75" customHeight="1" x14ac:dyDescent="0.2">
      <c r="A206" s="25"/>
      <c r="B206" s="25"/>
      <c r="C206" s="25"/>
      <c r="D206" s="25"/>
    </row>
    <row r="207" spans="1:4" ht="15.75" customHeight="1" x14ac:dyDescent="0.2">
      <c r="A207" s="25"/>
      <c r="B207" s="25"/>
      <c r="C207" s="25"/>
      <c r="D207" s="25"/>
    </row>
    <row r="208" spans="1:4" ht="15.75" customHeight="1" x14ac:dyDescent="0.2">
      <c r="A208" s="25"/>
      <c r="B208" s="25"/>
      <c r="C208" s="25"/>
      <c r="D208" s="25"/>
    </row>
    <row r="209" spans="1:4" ht="15.75" customHeight="1" x14ac:dyDescent="0.2">
      <c r="A209" s="25"/>
      <c r="B209" s="25"/>
      <c r="C209" s="25"/>
      <c r="D209" s="25"/>
    </row>
    <row r="210" spans="1:4" ht="15.75" customHeight="1" x14ac:dyDescent="0.2">
      <c r="A210" s="25"/>
      <c r="B210" s="25"/>
      <c r="C210" s="25"/>
      <c r="D210" s="25"/>
    </row>
    <row r="211" spans="1:4" ht="15.75" customHeight="1" x14ac:dyDescent="0.2">
      <c r="A211" s="25"/>
      <c r="B211" s="25"/>
      <c r="C211" s="25"/>
      <c r="D211" s="25"/>
    </row>
    <row r="212" spans="1:4" ht="15.75" customHeight="1" x14ac:dyDescent="0.2">
      <c r="A212" s="25"/>
      <c r="B212" s="25"/>
      <c r="C212" s="25"/>
      <c r="D212" s="25"/>
    </row>
    <row r="213" spans="1:4" ht="15.75" customHeight="1" x14ac:dyDescent="0.2">
      <c r="A213" s="25"/>
      <c r="B213" s="25"/>
      <c r="C213" s="25"/>
      <c r="D213" s="25"/>
    </row>
    <row r="214" spans="1:4" ht="15.75" customHeight="1" x14ac:dyDescent="0.2">
      <c r="A214" s="25"/>
      <c r="B214" s="25"/>
      <c r="C214" s="25"/>
      <c r="D214" s="25"/>
    </row>
    <row r="215" spans="1:4" ht="15.75" customHeight="1" x14ac:dyDescent="0.2">
      <c r="A215" s="25"/>
      <c r="B215" s="25"/>
      <c r="C215" s="25"/>
      <c r="D215" s="25"/>
    </row>
    <row r="216" spans="1:4" ht="15.75" customHeight="1" x14ac:dyDescent="0.2">
      <c r="A216" s="25"/>
      <c r="B216" s="25"/>
      <c r="C216" s="25"/>
      <c r="D216" s="25"/>
    </row>
    <row r="217" spans="1:4" ht="15.75" customHeight="1" x14ac:dyDescent="0.2">
      <c r="A217" s="25"/>
      <c r="B217" s="25"/>
      <c r="C217" s="25"/>
      <c r="D217" s="25"/>
    </row>
    <row r="218" spans="1:4" ht="15.75" customHeight="1" x14ac:dyDescent="0.2">
      <c r="A218" s="25"/>
      <c r="B218" s="25"/>
      <c r="C218" s="25"/>
      <c r="D218" s="25"/>
    </row>
    <row r="219" spans="1:4" ht="15.75" customHeight="1" x14ac:dyDescent="0.2">
      <c r="A219" s="25"/>
      <c r="B219" s="25"/>
      <c r="C219" s="25"/>
      <c r="D219" s="25"/>
    </row>
    <row r="220" spans="1:4" ht="15.75" customHeight="1" x14ac:dyDescent="0.2">
      <c r="A220" s="25"/>
      <c r="B220" s="25"/>
      <c r="C220" s="25"/>
      <c r="D220" s="25"/>
    </row>
    <row r="221" spans="1:4" ht="15.75" customHeight="1" x14ac:dyDescent="0.2"/>
    <row r="222" spans="1:4" ht="15.75" customHeight="1" x14ac:dyDescent="0.2"/>
    <row r="223" spans="1:4" ht="15.75" customHeight="1" x14ac:dyDescent="0.2"/>
    <row r="224" spans="1: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COMPONENTE 1</vt:lpstr>
      <vt:lpstr>COMPONENTE 3</vt:lpstr>
      <vt:lpstr>COMPONENTE 4</vt:lpstr>
      <vt:lpstr>COMPONENTE 5</vt:lpstr>
      <vt:lpstr>COMPONENTE 6 </vt:lpstr>
      <vt:lpstr>MATRIZ DE CORRUPCIÓN</vt:lpstr>
      <vt:lpstr>CONTROL DE CAMBIOS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Clemencia Hernandez</dc:creator>
  <cp:lastModifiedBy>Juan Pablo Alvarez Mosquera</cp:lastModifiedBy>
  <dcterms:created xsi:type="dcterms:W3CDTF">2023-04-21T22:23:38Z</dcterms:created>
  <dcterms:modified xsi:type="dcterms:W3CDTF">2023-09-14T22:22:24Z</dcterms:modified>
</cp:coreProperties>
</file>