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https://eadres.sharepoint.com/sites/GestinPresupuestal/Documentos compartidos/Oficios/Congreso de la Republica/2023/17- Debate Control Politico SOAT - FONSAT 2015 -2023/ANEXOS/"/>
    </mc:Choice>
  </mc:AlternateContent>
  <xr:revisionPtr revIDLastSave="65" documentId="8_{125AE1BF-460C-4BFB-AC47-B2F0756D928A}" xr6:coauthVersionLast="47" xr6:coauthVersionMax="47" xr10:uidLastSave="{7C0FB875-36FD-47C7-B64D-17720035D3B6}"/>
  <bookViews>
    <workbookView xWindow="-120" yWindow="-120" windowWidth="29040" windowHeight="157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3" i="1" l="1"/>
  <c r="P32" i="1"/>
  <c r="P31" i="1"/>
  <c r="P30" i="1"/>
  <c r="P29" i="1"/>
  <c r="O28" i="1"/>
  <c r="N28" i="1"/>
  <c r="M28" i="1"/>
  <c r="L28" i="1"/>
  <c r="K28" i="1"/>
  <c r="J28" i="1"/>
  <c r="I28" i="1"/>
  <c r="H28" i="1"/>
  <c r="G28" i="1"/>
  <c r="F28" i="1"/>
  <c r="E28" i="1"/>
  <c r="D28" i="1"/>
  <c r="P27" i="1"/>
  <c r="P26" i="1"/>
  <c r="P25" i="1"/>
  <c r="P24" i="1"/>
  <c r="P23" i="1"/>
  <c r="O22" i="1"/>
  <c r="N22" i="1"/>
  <c r="M22" i="1"/>
  <c r="L22" i="1"/>
  <c r="K22" i="1"/>
  <c r="J22" i="1"/>
  <c r="I22" i="1"/>
  <c r="H22" i="1"/>
  <c r="G22" i="1"/>
  <c r="F22" i="1"/>
  <c r="E22" i="1"/>
  <c r="D22" i="1"/>
  <c r="P17" i="1"/>
  <c r="P18" i="1"/>
  <c r="P19" i="1"/>
  <c r="P20" i="1"/>
  <c r="P21" i="1"/>
  <c r="D16" i="1"/>
  <c r="E16" i="1"/>
  <c r="F16" i="1"/>
  <c r="G16" i="1"/>
  <c r="H16" i="1"/>
  <c r="I16" i="1"/>
  <c r="J16" i="1"/>
  <c r="K16" i="1"/>
  <c r="L16" i="1"/>
  <c r="M16" i="1"/>
  <c r="N16" i="1"/>
  <c r="O16" i="1"/>
  <c r="P15" i="1"/>
  <c r="P14" i="1"/>
  <c r="P13" i="1"/>
  <c r="P12" i="1"/>
  <c r="P11" i="1"/>
  <c r="O10" i="1"/>
  <c r="N10" i="1"/>
  <c r="M10" i="1"/>
  <c r="L10" i="1"/>
  <c r="K10" i="1"/>
  <c r="J10" i="1"/>
  <c r="I10" i="1"/>
  <c r="H10" i="1"/>
  <c r="G10" i="1"/>
  <c r="F10" i="1"/>
  <c r="E10" i="1"/>
  <c r="D10" i="1"/>
  <c r="P28" i="1" l="1"/>
  <c r="P10" i="1"/>
  <c r="P16" i="1"/>
  <c r="P22" i="1"/>
  <c r="P9" i="1"/>
  <c r="P8" i="1"/>
  <c r="P7" i="1"/>
  <c r="P6" i="1"/>
  <c r="P5" i="1"/>
  <c r="O4" i="1"/>
  <c r="N4" i="1"/>
  <c r="M4" i="1"/>
  <c r="L4" i="1"/>
  <c r="K4" i="1"/>
  <c r="J4" i="1"/>
  <c r="I4" i="1"/>
  <c r="H4" i="1"/>
  <c r="G4" i="1"/>
  <c r="F4" i="1"/>
  <c r="E4" i="1"/>
  <c r="D4" i="1"/>
  <c r="P4" i="1" l="1"/>
</calcChain>
</file>

<file path=xl/sharedStrings.xml><?xml version="1.0" encoding="utf-8"?>
<sst xmlns="http://schemas.openxmlformats.org/spreadsheetml/2006/main" count="71" uniqueCount="44">
  <si>
    <t>VIGENCIA</t>
  </si>
  <si>
    <t>RUBRO</t>
  </si>
  <si>
    <t>CONCEPTO RUBRO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</si>
  <si>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</si>
  <si>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</si>
  <si>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</si>
  <si>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</si>
  <si>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</si>
  <si>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</si>
  <si>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</si>
  <si>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</si>
  <si>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</si>
  <si>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</si>
  <si>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</si>
  <si>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</si>
  <si>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A-3-9-8-0-01</t>
  </si>
  <si>
    <t>Eventos territoristas</t>
  </si>
  <si>
    <t>A-3-9-8-0-02</t>
  </si>
  <si>
    <t>Eventos Catastróficos</t>
  </si>
  <si>
    <t>A-3-9-8-0-03</t>
  </si>
  <si>
    <t>Accidentes de Transito</t>
  </si>
  <si>
    <t>A-3-9-8-0-04</t>
  </si>
  <si>
    <t>Apoyo Reclamaciones Reserva especial</t>
  </si>
  <si>
    <t>A-3-9-8-0-06</t>
  </si>
  <si>
    <t>Apoyo Reclamaciones Victimas Poblaciòn desplazada</t>
  </si>
  <si>
    <t>Atención en Salud, Transporte Primario, Indemnizaciones y Auxilio Funerario Víctimas</t>
  </si>
  <si>
    <t>ACUMULADO</t>
  </si>
  <si>
    <t>Eventos terroristas</t>
  </si>
  <si>
    <t xml:space="preserve">   Eventos Catastróficos</t>
  </si>
  <si>
    <t>A-3-13-1-5-0-2</t>
  </si>
  <si>
    <t>A-3-13-1-5-0-3</t>
  </si>
  <si>
    <t>A-3-13-1-5-0-4</t>
  </si>
  <si>
    <t>Apoyo Reclamaciones Reserva Especial</t>
  </si>
  <si>
    <t>A-3-13-1-5-0-5</t>
  </si>
  <si>
    <t>Apoyo Reclamaciones Victimas Poblaciòn Desplazada</t>
  </si>
  <si>
    <t>A-3-13-1-5-0-1</t>
  </si>
  <si>
    <t>Eventos Terroristas</t>
  </si>
  <si>
    <t>A-03-13-01-005-001</t>
  </si>
  <si>
    <t>A-03-13-01-005-002</t>
  </si>
  <si>
    <t>A-03-13-01-005-003</t>
  </si>
  <si>
    <t>A-03-13-01-005-004</t>
  </si>
  <si>
    <t>A-03-13-01-005-005</t>
  </si>
  <si>
    <t>Apoyo Reclamaciones Victimas Población Desplazada</t>
  </si>
  <si>
    <t>ATENCIÓN EN SALUD, TRANSPORTE PRIMARIO, INDEMNIZACIONES Y AUXILIO FUNERARIO VICTIMAS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</si>
</sst>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43" fontId="2" fillId="2" borderId="1" xfId="0" applyNumberFormat="1" applyFont="1" applyFill="1" applyBorder="1"/>
    <xf numFmtId="43" fontId="2" fillId="2" borderId="2" xfId="0" applyNumberFormat="1" applyFont="1" applyFill="1" applyBorder="1"/>
    <xf numFmtId="49" fontId="0" fillId="3" borderId="1" xfId="0" applyNumberFormat="1" applyFill="1" applyBorder="1" applyAlignment="1">
      <alignment horizontal="left"/>
    </xf>
    <xf numFmtId="0" fontId="0" fillId="3" borderId="1" xfId="0" applyFill="1" applyBorder="1" applyAlignment="1">
      <alignment vertical="center"/>
    </xf>
    <xf numFmtId="43" fontId="1" fillId="3" borderId="1" xfId="1" applyFont="1" applyFill="1" applyBorder="1"/>
    <xf numFmtId="43" fontId="0" fillId="3" borderId="1" xfId="1" applyFont="1" applyFill="1" applyBorder="1"/>
    <xf numFmtId="43" fontId="0" fillId="3" borderId="2" xfId="1" applyFont="1" applyFill="1" applyBorder="1"/>
    <xf numFmtId="43" fontId="1" fillId="3" borderId="2" xfId="1" applyFont="1" applyFill="1" applyBorder="1"/>
    <xf numFmtId="0" fontId="0" fillId="0" borderId="1" xfId="0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P33"/>
  <sheetViews>
    <sheetView tabSelected="1" workbookViewId="0">
      <pane xSplit="3" ySplit="3" topLeftCell="G4" activePane="bottomRight" state="frozen"/>
      <selection pane="topRight" activeCell="D1" sqref="D1"/>
      <selection pane="bottomLeft" activeCell="A4" sqref="A4"/>
      <selection pane="bottomRight" activeCell="B1" sqref="B1"/>
    </sheetView>
  </sheetViews>
  <sheetFormatPr baseColWidth="10" defaultColWidth="9.140625" defaultRowHeight="15" x14ac:dyDescent="0.25"/>
  <cols>
    <col min="2" max="2" width="18" customWidth="1"/>
    <col min="3" max="3" width="45.140625" customWidth="1"/>
    <col min="4" max="16" width="18.85546875" customWidth="1"/>
  </cols>
  <sheetData>
    <row r="3" spans="1:16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13</v>
      </c>
      <c r="O3" s="1" t="s">
        <v>14</v>
      </c>
      <c r="P3" s="1" t="s">
        <v>26</v>
      </c>
    </row>
    <row r="4" spans="1:16" x14ac:dyDescent="0.25">
      <c r="A4" s="12">
        <v>2018</v>
      </c>
      <c r="B4" s="2"/>
      <c r="C4" s="3" t="s">
        <v>25</v>
      </c>
      <c r="D4" s="4">
        <f>+SUM(D5:D9)</f>
        <v>0</v>
      </c>
      <c r="E4" s="4">
        <f t="shared" ref="E4:O4" si="0">+SUM(E5:E9)</f>
        <v>28059164477.790001</v>
      </c>
      <c r="F4" s="4">
        <f t="shared" si="0"/>
        <v>34182186316.82</v>
      </c>
      <c r="G4" s="4">
        <f t="shared" si="0"/>
        <v>3328730417.4499998</v>
      </c>
      <c r="H4" s="4">
        <f t="shared" si="0"/>
        <v>29552714017.799999</v>
      </c>
      <c r="I4" s="4">
        <f t="shared" si="0"/>
        <v>22319466942.490002</v>
      </c>
      <c r="J4" s="4">
        <f t="shared" si="0"/>
        <v>22437436713.720001</v>
      </c>
      <c r="K4" s="4">
        <f t="shared" si="0"/>
        <v>1429355742.4000001</v>
      </c>
      <c r="L4" s="4">
        <f t="shared" si="0"/>
        <v>17012317701.629999</v>
      </c>
      <c r="M4" s="4">
        <f t="shared" si="0"/>
        <v>14951793030.17</v>
      </c>
      <c r="N4" s="4">
        <f t="shared" si="0"/>
        <v>91008052.5</v>
      </c>
      <c r="O4" s="4">
        <f t="shared" si="0"/>
        <v>93302730</v>
      </c>
      <c r="P4" s="4">
        <f>+SUM(D4:O4)</f>
        <v>173457476142.77002</v>
      </c>
    </row>
    <row r="5" spans="1:16" x14ac:dyDescent="0.25">
      <c r="A5" s="12"/>
      <c r="B5" s="6" t="s">
        <v>15</v>
      </c>
      <c r="C5" s="7" t="s">
        <v>16</v>
      </c>
      <c r="D5" s="8">
        <v>0</v>
      </c>
      <c r="E5" s="9">
        <v>137700</v>
      </c>
      <c r="F5" s="9">
        <v>56490808</v>
      </c>
      <c r="G5" s="9">
        <v>0</v>
      </c>
      <c r="H5" s="9">
        <v>45430369</v>
      </c>
      <c r="I5" s="9">
        <v>42500</v>
      </c>
      <c r="J5" s="9">
        <v>26056778</v>
      </c>
      <c r="K5" s="9">
        <v>0</v>
      </c>
      <c r="L5" s="9">
        <v>2761382</v>
      </c>
      <c r="M5" s="9">
        <v>3506295</v>
      </c>
      <c r="N5" s="9">
        <v>0</v>
      </c>
      <c r="O5" s="10">
        <v>0</v>
      </c>
      <c r="P5" s="10">
        <f t="shared" ref="P5:P15" si="1">+SUM(D5:O5)</f>
        <v>134425832</v>
      </c>
    </row>
    <row r="6" spans="1:16" x14ac:dyDescent="0.25">
      <c r="A6" s="12"/>
      <c r="B6" s="6" t="s">
        <v>17</v>
      </c>
      <c r="C6" s="7" t="s">
        <v>18</v>
      </c>
      <c r="D6" s="8">
        <v>0</v>
      </c>
      <c r="E6" s="9">
        <v>33942984.5</v>
      </c>
      <c r="F6" s="9">
        <v>145780921</v>
      </c>
      <c r="G6" s="9">
        <v>688418889</v>
      </c>
      <c r="H6" s="9">
        <v>132265671.5</v>
      </c>
      <c r="I6" s="9">
        <v>25141980</v>
      </c>
      <c r="J6" s="9">
        <v>38689150</v>
      </c>
      <c r="K6" s="9">
        <v>402670420</v>
      </c>
      <c r="L6" s="9">
        <v>7742827</v>
      </c>
      <c r="M6" s="9">
        <v>3680300</v>
      </c>
      <c r="N6" s="9">
        <v>0</v>
      </c>
      <c r="O6" s="10">
        <v>0</v>
      </c>
      <c r="P6" s="10">
        <f t="shared" si="1"/>
        <v>1478333143</v>
      </c>
    </row>
    <row r="7" spans="1:16" x14ac:dyDescent="0.25">
      <c r="A7" s="12"/>
      <c r="B7" s="6" t="s">
        <v>19</v>
      </c>
      <c r="C7" s="7" t="s">
        <v>20</v>
      </c>
      <c r="D7" s="8">
        <v>0</v>
      </c>
      <c r="E7" s="9">
        <v>28025083793.290001</v>
      </c>
      <c r="F7" s="9">
        <v>33979914587.82</v>
      </c>
      <c r="G7" s="9">
        <v>2640311528.4499998</v>
      </c>
      <c r="H7" s="9">
        <v>29375017977.299999</v>
      </c>
      <c r="I7" s="9">
        <v>22294282462.490002</v>
      </c>
      <c r="J7" s="9">
        <v>22372690785.720001</v>
      </c>
      <c r="K7" s="9">
        <v>1026685322.4</v>
      </c>
      <c r="L7" s="9">
        <v>17001813492.629999</v>
      </c>
      <c r="M7" s="9">
        <v>14944606435.17</v>
      </c>
      <c r="N7" s="9">
        <v>91008052.5</v>
      </c>
      <c r="O7" s="10">
        <v>93302730</v>
      </c>
      <c r="P7" s="10">
        <f t="shared" si="1"/>
        <v>171844717167.77002</v>
      </c>
    </row>
    <row r="8" spans="1:16" x14ac:dyDescent="0.25">
      <c r="A8" s="12"/>
      <c r="B8" s="6" t="s">
        <v>21</v>
      </c>
      <c r="C8" s="7" t="s">
        <v>22</v>
      </c>
      <c r="D8" s="8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10">
        <v>0</v>
      </c>
      <c r="P8" s="10">
        <f t="shared" si="1"/>
        <v>0</v>
      </c>
    </row>
    <row r="9" spans="1:16" x14ac:dyDescent="0.25">
      <c r="A9" s="12"/>
      <c r="B9" s="6" t="s">
        <v>23</v>
      </c>
      <c r="C9" s="7" t="s">
        <v>24</v>
      </c>
      <c r="D9" s="8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10">
        <v>0</v>
      </c>
      <c r="P9" s="10">
        <f t="shared" si="1"/>
        <v>0</v>
      </c>
    </row>
    <row r="10" spans="1:16" x14ac:dyDescent="0.25">
      <c r="A10" s="12">
        <v>2019</v>
      </c>
      <c r="B10" s="2"/>
      <c r="C10" s="3" t="s">
        <v>25</v>
      </c>
      <c r="D10" s="4">
        <f>+SUM(D11:D15)</f>
        <v>0</v>
      </c>
      <c r="E10" s="4">
        <f t="shared" ref="E10:O10" si="2">+SUM(E11:E15)</f>
        <v>0</v>
      </c>
      <c r="F10" s="4">
        <f t="shared" si="2"/>
        <v>1568693830.6500001</v>
      </c>
      <c r="G10" s="4">
        <f t="shared" si="2"/>
        <v>703884800.5</v>
      </c>
      <c r="H10" s="4">
        <f t="shared" si="2"/>
        <v>5117826291.0799999</v>
      </c>
      <c r="I10" s="4">
        <f t="shared" si="2"/>
        <v>5081348420.8500004</v>
      </c>
      <c r="J10" s="4">
        <f t="shared" si="2"/>
        <v>8605761685.6299992</v>
      </c>
      <c r="K10" s="4">
        <f t="shared" si="2"/>
        <v>5063384355.7599993</v>
      </c>
      <c r="L10" s="4">
        <f t="shared" si="2"/>
        <v>8344433120.9500008</v>
      </c>
      <c r="M10" s="4">
        <f t="shared" si="2"/>
        <v>19659201878.799999</v>
      </c>
      <c r="N10" s="4">
        <f t="shared" si="2"/>
        <v>17358657390.610001</v>
      </c>
      <c r="O10" s="4">
        <f t="shared" si="2"/>
        <v>18384093223.290001</v>
      </c>
      <c r="P10" s="4">
        <f>+SUM(D10:O10)</f>
        <v>89887284998.119995</v>
      </c>
    </row>
    <row r="11" spans="1:16" x14ac:dyDescent="0.25">
      <c r="A11" s="12"/>
      <c r="B11" s="6" t="s">
        <v>15</v>
      </c>
      <c r="C11" s="7" t="s">
        <v>27</v>
      </c>
      <c r="D11" s="8">
        <v>0</v>
      </c>
      <c r="E11" s="9">
        <v>0</v>
      </c>
      <c r="F11" s="9">
        <v>3537000</v>
      </c>
      <c r="G11" s="9">
        <v>0</v>
      </c>
      <c r="H11" s="9">
        <v>5625714.29</v>
      </c>
      <c r="I11" s="9">
        <v>516171.01</v>
      </c>
      <c r="J11" s="9">
        <v>1792671.41</v>
      </c>
      <c r="K11" s="9">
        <v>19580395.760000002</v>
      </c>
      <c r="L11" s="9">
        <v>0</v>
      </c>
      <c r="M11" s="9">
        <v>18026069.039999999</v>
      </c>
      <c r="N11" s="9">
        <v>23950917.859999999</v>
      </c>
      <c r="O11" s="10">
        <v>35181120.600000001</v>
      </c>
      <c r="P11" s="10">
        <f t="shared" si="1"/>
        <v>108210059.97</v>
      </c>
    </row>
    <row r="12" spans="1:16" x14ac:dyDescent="0.25">
      <c r="A12" s="12"/>
      <c r="B12" s="6" t="s">
        <v>17</v>
      </c>
      <c r="C12" s="7" t="s">
        <v>28</v>
      </c>
      <c r="D12" s="8">
        <v>0</v>
      </c>
      <c r="E12" s="9">
        <v>0</v>
      </c>
      <c r="F12" s="9">
        <v>19531050</v>
      </c>
      <c r="G12" s="9">
        <v>117186300</v>
      </c>
      <c r="H12" s="9">
        <v>2707089.57</v>
      </c>
      <c r="I12" s="9">
        <v>1096801.7</v>
      </c>
      <c r="J12" s="9">
        <v>20061687.399999999</v>
      </c>
      <c r="K12" s="9">
        <v>3211689.06</v>
      </c>
      <c r="L12" s="9">
        <v>35704551.060000002</v>
      </c>
      <c r="M12" s="9">
        <v>162683497.97</v>
      </c>
      <c r="N12" s="9">
        <v>18008388.52</v>
      </c>
      <c r="O12" s="10">
        <v>535668448.49000001</v>
      </c>
      <c r="P12" s="10">
        <f t="shared" si="1"/>
        <v>915859503.76999998</v>
      </c>
    </row>
    <row r="13" spans="1:16" x14ac:dyDescent="0.25">
      <c r="A13" s="12"/>
      <c r="B13" s="6" t="s">
        <v>19</v>
      </c>
      <c r="C13" s="7" t="s">
        <v>20</v>
      </c>
      <c r="D13" s="8">
        <v>0</v>
      </c>
      <c r="E13" s="9">
        <v>0</v>
      </c>
      <c r="F13" s="9">
        <v>1545625780.6500001</v>
      </c>
      <c r="G13" s="9">
        <v>586698500.5</v>
      </c>
      <c r="H13" s="9">
        <v>5109493487.2200003</v>
      </c>
      <c r="I13" s="9">
        <v>5079735448.1400003</v>
      </c>
      <c r="J13" s="9">
        <v>8583907326.8199997</v>
      </c>
      <c r="K13" s="9">
        <v>5040592270.9399996</v>
      </c>
      <c r="L13" s="9">
        <v>8308728569.8900003</v>
      </c>
      <c r="M13" s="9">
        <v>19478492311.790001</v>
      </c>
      <c r="N13" s="9">
        <v>17316698084.23</v>
      </c>
      <c r="O13" s="10">
        <v>17813243654.200001</v>
      </c>
      <c r="P13" s="10">
        <f t="shared" si="1"/>
        <v>88863215434.37999</v>
      </c>
    </row>
    <row r="14" spans="1:16" x14ac:dyDescent="0.25">
      <c r="A14" s="12"/>
      <c r="B14" s="6" t="s">
        <v>21</v>
      </c>
      <c r="C14" s="7" t="s">
        <v>22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11">
        <v>0</v>
      </c>
      <c r="P14" s="10">
        <f t="shared" si="1"/>
        <v>0</v>
      </c>
    </row>
    <row r="15" spans="1:16" x14ac:dyDescent="0.25">
      <c r="A15" s="12"/>
      <c r="B15" s="6" t="s">
        <v>23</v>
      </c>
      <c r="C15" s="7" t="s">
        <v>24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11">
        <v>0</v>
      </c>
      <c r="P15" s="10">
        <f t="shared" si="1"/>
        <v>0</v>
      </c>
    </row>
    <row r="16" spans="1:16" x14ac:dyDescent="0.25">
      <c r="A16" s="12">
        <v>2020</v>
      </c>
      <c r="B16" s="2"/>
      <c r="C16" s="3" t="s">
        <v>25</v>
      </c>
      <c r="D16" s="4">
        <f t="shared" ref="D16:O16" si="3">+SUM(D17:D21)</f>
        <v>36767422.5</v>
      </c>
      <c r="E16" s="4">
        <f t="shared" si="3"/>
        <v>3789719929.1199999</v>
      </c>
      <c r="F16" s="4">
        <f t="shared" si="3"/>
        <v>19110660243.91</v>
      </c>
      <c r="G16" s="4">
        <f t="shared" si="3"/>
        <v>8062454838.9700003</v>
      </c>
      <c r="H16" s="4">
        <f t="shared" si="3"/>
        <v>5398196013.1999998</v>
      </c>
      <c r="I16" s="4">
        <f t="shared" si="3"/>
        <v>8773361462.2800007</v>
      </c>
      <c r="J16" s="4">
        <f t="shared" si="3"/>
        <v>7261562411.5300007</v>
      </c>
      <c r="K16" s="4">
        <f t="shared" si="3"/>
        <v>6598619418.4200001</v>
      </c>
      <c r="L16" s="4">
        <f t="shared" si="3"/>
        <v>4932416582.3900003</v>
      </c>
      <c r="M16" s="4">
        <f t="shared" si="3"/>
        <v>92573485276.179993</v>
      </c>
      <c r="N16" s="4">
        <f t="shared" si="3"/>
        <v>124865068685.44</v>
      </c>
      <c r="O16" s="4">
        <f t="shared" si="3"/>
        <v>156280793793.20999</v>
      </c>
      <c r="P16" s="5">
        <f t="shared" ref="P16:P21" si="4">+SUM(D16:O16)</f>
        <v>437683106077.15002</v>
      </c>
    </row>
    <row r="17" spans="1:16" x14ac:dyDescent="0.25">
      <c r="A17" s="12"/>
      <c r="B17" s="6" t="s">
        <v>35</v>
      </c>
      <c r="C17" s="7" t="s">
        <v>36</v>
      </c>
      <c r="D17" s="8">
        <v>0</v>
      </c>
      <c r="E17" s="9">
        <v>828589.63</v>
      </c>
      <c r="F17" s="9">
        <v>27559883.030000001</v>
      </c>
      <c r="G17" s="9">
        <v>8837360.6600000001</v>
      </c>
      <c r="H17" s="9">
        <v>41041.53</v>
      </c>
      <c r="I17" s="9">
        <v>4536805.7699999996</v>
      </c>
      <c r="J17" s="9">
        <v>10643842.609999999</v>
      </c>
      <c r="K17" s="9">
        <v>6780731.2800000003</v>
      </c>
      <c r="L17" s="9">
        <v>23330290.440000001</v>
      </c>
      <c r="M17" s="9">
        <v>116631889.86</v>
      </c>
      <c r="N17" s="9">
        <v>196859005.61000001</v>
      </c>
      <c r="O17" s="10">
        <v>324957407.06999999</v>
      </c>
      <c r="P17" s="10">
        <f t="shared" si="4"/>
        <v>721006847.49000001</v>
      </c>
    </row>
    <row r="18" spans="1:16" x14ac:dyDescent="0.25">
      <c r="A18" s="12"/>
      <c r="B18" s="6" t="s">
        <v>29</v>
      </c>
      <c r="C18" s="7" t="s">
        <v>18</v>
      </c>
      <c r="D18" s="8">
        <v>0</v>
      </c>
      <c r="E18" s="9">
        <v>4107108.6</v>
      </c>
      <c r="F18" s="9">
        <v>685237714.02999997</v>
      </c>
      <c r="G18" s="9">
        <v>170362427</v>
      </c>
      <c r="H18" s="9">
        <v>132417780</v>
      </c>
      <c r="I18" s="9">
        <v>0</v>
      </c>
      <c r="J18" s="9">
        <v>185769934.37</v>
      </c>
      <c r="K18" s="9">
        <v>5310091.49</v>
      </c>
      <c r="L18" s="9">
        <v>114152168.81999999</v>
      </c>
      <c r="M18" s="9">
        <v>186044898.88999999</v>
      </c>
      <c r="N18" s="9">
        <v>138947516.88</v>
      </c>
      <c r="O18" s="10">
        <v>441966667.92000002</v>
      </c>
      <c r="P18" s="10">
        <f t="shared" si="4"/>
        <v>2064316308</v>
      </c>
    </row>
    <row r="19" spans="1:16" x14ac:dyDescent="0.25">
      <c r="A19" s="12"/>
      <c r="B19" s="6" t="s">
        <v>30</v>
      </c>
      <c r="C19" s="7" t="s">
        <v>20</v>
      </c>
      <c r="D19" s="8">
        <v>36767422.5</v>
      </c>
      <c r="E19" s="9">
        <v>3784784230.8899999</v>
      </c>
      <c r="F19" s="9">
        <v>18397862646.849998</v>
      </c>
      <c r="G19" s="9">
        <v>7883255051.3100004</v>
      </c>
      <c r="H19" s="9">
        <v>5265737191.6700001</v>
      </c>
      <c r="I19" s="9">
        <v>8768824656.5100002</v>
      </c>
      <c r="J19" s="9">
        <v>7065148634.5500002</v>
      </c>
      <c r="K19" s="9">
        <v>6586528595.6499996</v>
      </c>
      <c r="L19" s="9">
        <v>4794934123.1300001</v>
      </c>
      <c r="M19" s="9">
        <v>92270808487.429993</v>
      </c>
      <c r="N19" s="9">
        <v>124529262162.95</v>
      </c>
      <c r="O19" s="10">
        <v>155513869718.22</v>
      </c>
      <c r="P19" s="10">
        <f t="shared" si="4"/>
        <v>434897782921.66003</v>
      </c>
    </row>
    <row r="20" spans="1:16" x14ac:dyDescent="0.25">
      <c r="A20" s="12"/>
      <c r="B20" s="6" t="s">
        <v>31</v>
      </c>
      <c r="C20" s="7" t="s">
        <v>32</v>
      </c>
      <c r="D20" s="8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10">
        <v>0</v>
      </c>
      <c r="P20" s="10">
        <f t="shared" si="4"/>
        <v>0</v>
      </c>
    </row>
    <row r="21" spans="1:16" x14ac:dyDescent="0.25">
      <c r="A21" s="12"/>
      <c r="B21" s="6" t="s">
        <v>33</v>
      </c>
      <c r="C21" s="7" t="s">
        <v>34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11">
        <v>0</v>
      </c>
      <c r="P21" s="11">
        <f t="shared" si="4"/>
        <v>0</v>
      </c>
    </row>
    <row r="22" spans="1:16" x14ac:dyDescent="0.25">
      <c r="A22" s="12">
        <v>2021</v>
      </c>
      <c r="B22" s="2"/>
      <c r="C22" s="3" t="s">
        <v>25</v>
      </c>
      <c r="D22" s="4">
        <f t="shared" ref="D22:O22" si="5">+SUM(D23:D27)</f>
        <v>21502730395.709999</v>
      </c>
      <c r="E22" s="4">
        <f t="shared" si="5"/>
        <v>34715425726.730003</v>
      </c>
      <c r="F22" s="4">
        <f t="shared" si="5"/>
        <v>16674915044.290001</v>
      </c>
      <c r="G22" s="4">
        <f t="shared" si="5"/>
        <v>10278478353.459999</v>
      </c>
      <c r="H22" s="4">
        <f t="shared" si="5"/>
        <v>19319844135.25</v>
      </c>
      <c r="I22" s="4">
        <f t="shared" si="5"/>
        <v>12606947736.120001</v>
      </c>
      <c r="J22" s="4">
        <f t="shared" si="5"/>
        <v>41653968058.440002</v>
      </c>
      <c r="K22" s="4">
        <f t="shared" si="5"/>
        <v>16240577669.52</v>
      </c>
      <c r="L22" s="4">
        <f t="shared" si="5"/>
        <v>72143823854.199997</v>
      </c>
      <c r="M22" s="4">
        <f t="shared" si="5"/>
        <v>102206537231.22</v>
      </c>
      <c r="N22" s="4">
        <f t="shared" si="5"/>
        <v>30110543457.709999</v>
      </c>
      <c r="O22" s="4">
        <f t="shared" si="5"/>
        <v>65840778589.93</v>
      </c>
      <c r="P22" s="5">
        <f t="shared" ref="P22:P33" si="6">+SUM(D22:O22)</f>
        <v>443294570252.57996</v>
      </c>
    </row>
    <row r="23" spans="1:16" x14ac:dyDescent="0.25">
      <c r="A23" s="12"/>
      <c r="B23" s="6" t="s">
        <v>37</v>
      </c>
      <c r="C23" s="7" t="s">
        <v>36</v>
      </c>
      <c r="D23" s="8">
        <v>40234673.880000003</v>
      </c>
      <c r="E23" s="9">
        <v>54645438.869999997</v>
      </c>
      <c r="F23" s="9">
        <v>20642481</v>
      </c>
      <c r="G23" s="9">
        <v>16608381</v>
      </c>
      <c r="H23" s="9">
        <v>41877730</v>
      </c>
      <c r="I23" s="9">
        <v>44331549</v>
      </c>
      <c r="J23" s="9">
        <v>23475408</v>
      </c>
      <c r="K23" s="9">
        <v>2279625</v>
      </c>
      <c r="L23" s="9">
        <v>124166492</v>
      </c>
      <c r="M23" s="9">
        <v>224960326.15000001</v>
      </c>
      <c r="N23" s="9">
        <v>97473495.950000003</v>
      </c>
      <c r="O23" s="10">
        <v>131842919.43000001</v>
      </c>
      <c r="P23" s="10">
        <f t="shared" si="6"/>
        <v>822538520.27999997</v>
      </c>
    </row>
    <row r="24" spans="1:16" x14ac:dyDescent="0.25">
      <c r="A24" s="12"/>
      <c r="B24" s="6" t="s">
        <v>38</v>
      </c>
      <c r="C24" s="7" t="s">
        <v>18</v>
      </c>
      <c r="D24" s="8">
        <v>74218748.659999996</v>
      </c>
      <c r="E24" s="9">
        <v>108516122.29000001</v>
      </c>
      <c r="F24" s="9">
        <v>74929986</v>
      </c>
      <c r="G24" s="9">
        <v>66005275</v>
      </c>
      <c r="H24" s="9">
        <v>101918209</v>
      </c>
      <c r="I24" s="9">
        <v>92113723</v>
      </c>
      <c r="J24" s="9">
        <v>84565876.25</v>
      </c>
      <c r="K24" s="9">
        <v>91703946</v>
      </c>
      <c r="L24" s="9">
        <v>146403652.5</v>
      </c>
      <c r="M24" s="9">
        <v>284230847.93000001</v>
      </c>
      <c r="N24" s="9">
        <v>314120821</v>
      </c>
      <c r="O24" s="10">
        <v>220950486.75999999</v>
      </c>
      <c r="P24" s="10">
        <f t="shared" si="6"/>
        <v>1659677694.3900001</v>
      </c>
    </row>
    <row r="25" spans="1:16" x14ac:dyDescent="0.25">
      <c r="A25" s="12"/>
      <c r="B25" s="6" t="s">
        <v>39</v>
      </c>
      <c r="C25" s="7" t="s">
        <v>20</v>
      </c>
      <c r="D25" s="8">
        <v>21388276973.169998</v>
      </c>
      <c r="E25" s="9">
        <v>34552264165.57</v>
      </c>
      <c r="F25" s="9">
        <v>16579342577.290001</v>
      </c>
      <c r="G25" s="9">
        <v>10195864697.459999</v>
      </c>
      <c r="H25" s="9">
        <v>19176048196.25</v>
      </c>
      <c r="I25" s="9">
        <v>12470502464.120001</v>
      </c>
      <c r="J25" s="9">
        <v>41545926774.190002</v>
      </c>
      <c r="K25" s="9">
        <v>16146594098.52</v>
      </c>
      <c r="L25" s="9">
        <v>71873253709.699997</v>
      </c>
      <c r="M25" s="9">
        <v>101697346057.14</v>
      </c>
      <c r="N25" s="9">
        <v>29698949140.759998</v>
      </c>
      <c r="O25" s="10">
        <v>65487985183.739998</v>
      </c>
      <c r="P25" s="10">
        <f t="shared" si="6"/>
        <v>440812354037.90997</v>
      </c>
    </row>
    <row r="26" spans="1:16" x14ac:dyDescent="0.25">
      <c r="A26" s="12"/>
      <c r="B26" s="6" t="s">
        <v>40</v>
      </c>
      <c r="C26" s="7" t="s">
        <v>32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11">
        <v>0</v>
      </c>
      <c r="P26" s="11">
        <f t="shared" si="6"/>
        <v>0</v>
      </c>
    </row>
    <row r="27" spans="1:16" x14ac:dyDescent="0.25">
      <c r="A27" s="12"/>
      <c r="B27" s="6" t="s">
        <v>41</v>
      </c>
      <c r="C27" s="7" t="s">
        <v>42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11">
        <v>0</v>
      </c>
      <c r="P27" s="11">
        <f t="shared" si="6"/>
        <v>0</v>
      </c>
    </row>
    <row r="28" spans="1:16" x14ac:dyDescent="0.25">
      <c r="A28" s="12">
        <v>2022</v>
      </c>
      <c r="B28" s="2"/>
      <c r="C28" s="3" t="s">
        <v>43</v>
      </c>
      <c r="D28" s="4">
        <f t="shared" ref="D28" si="7">+SUM(D29:D33)</f>
        <v>0</v>
      </c>
      <c r="E28" s="4">
        <f t="shared" ref="E28" si="8">+SUM(E29:E33)</f>
        <v>17821958323.529999</v>
      </c>
      <c r="F28" s="4">
        <f t="shared" ref="F28" si="9">+SUM(F29:F33)</f>
        <v>54621067229</v>
      </c>
      <c r="G28" s="4">
        <f t="shared" ref="G28" si="10">+SUM(G29:G33)</f>
        <v>6971418777.5</v>
      </c>
      <c r="H28" s="4">
        <f t="shared" ref="H28" si="11">+SUM(H29:H33)</f>
        <v>1375651379.25</v>
      </c>
      <c r="I28" s="4">
        <f t="shared" ref="I28" si="12">+SUM(I29:I33)</f>
        <v>9409599442.6499996</v>
      </c>
      <c r="J28" s="4">
        <f t="shared" ref="J28" si="13">+SUM(J29:J33)</f>
        <v>49220888244.68</v>
      </c>
      <c r="K28" s="4">
        <f t="shared" ref="K28" si="14">+SUM(K29:K33)</f>
        <v>78914591292.559998</v>
      </c>
      <c r="L28" s="4">
        <f t="shared" ref="L28" si="15">+SUM(L29:L33)</f>
        <v>102007329453.58</v>
      </c>
      <c r="M28" s="4">
        <f t="shared" ref="M28" si="16">+SUM(M29:M33)</f>
        <v>63779972061.220001</v>
      </c>
      <c r="N28" s="4">
        <f t="shared" ref="N28" si="17">+SUM(N29:N33)</f>
        <v>3928558937.5</v>
      </c>
      <c r="O28" s="4">
        <f t="shared" ref="O28" si="18">+SUM(O29:O33)</f>
        <v>145425534458.31</v>
      </c>
      <c r="P28" s="5">
        <f t="shared" ref="P28" si="19">+SUM(D28:O28)</f>
        <v>533476569599.77997</v>
      </c>
    </row>
    <row r="29" spans="1:16" x14ac:dyDescent="0.25">
      <c r="A29" s="12"/>
      <c r="B29" s="6" t="s">
        <v>37</v>
      </c>
      <c r="C29" s="7" t="s">
        <v>36</v>
      </c>
      <c r="D29" s="8">
        <v>0</v>
      </c>
      <c r="E29" s="8">
        <v>2272376</v>
      </c>
      <c r="F29" s="8">
        <v>74011359.310000002</v>
      </c>
      <c r="G29" s="8">
        <v>1342845</v>
      </c>
      <c r="H29" s="8">
        <v>19531050</v>
      </c>
      <c r="I29" s="8">
        <v>104605686</v>
      </c>
      <c r="J29" s="8">
        <v>18442717</v>
      </c>
      <c r="K29" s="8">
        <v>71697847</v>
      </c>
      <c r="L29" s="8">
        <v>75154251</v>
      </c>
      <c r="M29" s="8">
        <v>1334900</v>
      </c>
      <c r="N29" s="8">
        <v>4871058</v>
      </c>
      <c r="O29" s="11">
        <v>149955573.80000001</v>
      </c>
      <c r="P29" s="10">
        <f t="shared" si="6"/>
        <v>523219663.11000001</v>
      </c>
    </row>
    <row r="30" spans="1:16" x14ac:dyDescent="0.25">
      <c r="A30" s="12"/>
      <c r="B30" s="6" t="s">
        <v>38</v>
      </c>
      <c r="C30" s="7" t="s">
        <v>18</v>
      </c>
      <c r="D30" s="8">
        <v>0</v>
      </c>
      <c r="E30" s="8">
        <v>86136163.25</v>
      </c>
      <c r="F30" s="8">
        <v>123398212.72</v>
      </c>
      <c r="G30" s="8">
        <v>116330138</v>
      </c>
      <c r="H30" s="8">
        <v>23009712.5</v>
      </c>
      <c r="I30" s="8">
        <v>214458933</v>
      </c>
      <c r="J30" s="8">
        <v>136418992.5</v>
      </c>
      <c r="K30" s="8">
        <v>334054543</v>
      </c>
      <c r="L30" s="8">
        <v>382236849.55000001</v>
      </c>
      <c r="M30" s="8">
        <v>79524010</v>
      </c>
      <c r="N30" s="8">
        <v>368769731.5</v>
      </c>
      <c r="O30" s="11">
        <v>863669745.54999995</v>
      </c>
      <c r="P30" s="10">
        <f t="shared" si="6"/>
        <v>2728007031.5699997</v>
      </c>
    </row>
    <row r="31" spans="1:16" x14ac:dyDescent="0.25">
      <c r="A31" s="12"/>
      <c r="B31" s="6" t="s">
        <v>39</v>
      </c>
      <c r="C31" s="7" t="s">
        <v>20</v>
      </c>
      <c r="D31" s="8">
        <v>0</v>
      </c>
      <c r="E31" s="8">
        <v>17733549784.279999</v>
      </c>
      <c r="F31" s="8">
        <v>54423657656.970001</v>
      </c>
      <c r="G31" s="8">
        <v>6853745794.5</v>
      </c>
      <c r="H31" s="8">
        <v>1333110616.75</v>
      </c>
      <c r="I31" s="8">
        <v>9090534823.6499996</v>
      </c>
      <c r="J31" s="8">
        <v>49066026535.18</v>
      </c>
      <c r="K31" s="8">
        <v>78508838902.559998</v>
      </c>
      <c r="L31" s="8">
        <v>101549938353.03</v>
      </c>
      <c r="M31" s="8">
        <v>63699113151.220001</v>
      </c>
      <c r="N31" s="8">
        <v>3554918148</v>
      </c>
      <c r="O31" s="11">
        <v>144411909138.95999</v>
      </c>
      <c r="P31" s="10">
        <f t="shared" si="6"/>
        <v>530225342905.09998</v>
      </c>
    </row>
    <row r="32" spans="1:16" x14ac:dyDescent="0.25">
      <c r="A32" s="12"/>
      <c r="B32" s="6" t="s">
        <v>40</v>
      </c>
      <c r="C32" s="7" t="s">
        <v>32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11">
        <v>0</v>
      </c>
      <c r="P32" s="11">
        <f t="shared" si="6"/>
        <v>0</v>
      </c>
    </row>
    <row r="33" spans="1:16" x14ac:dyDescent="0.25">
      <c r="A33" s="12"/>
      <c r="B33" s="6" t="s">
        <v>41</v>
      </c>
      <c r="C33" s="7" t="s">
        <v>42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11">
        <v>0</v>
      </c>
      <c r="P33" s="11">
        <f t="shared" si="6"/>
        <v>0</v>
      </c>
    </row>
  </sheetData>
  <mergeCells count="5">
    <mergeCell ref="A4:A9"/>
    <mergeCell ref="A22:A27"/>
    <mergeCell ref="A28:A33"/>
    <mergeCell ref="A10:A15"/>
    <mergeCell ref="A16:A2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44CFBE23743A642AC65C3C9CD227575" ma:contentTypeVersion="16" ma:contentTypeDescription="Crear nuevo documento." ma:contentTypeScope="" ma:versionID="8e629344696f7a5e924053fc43211dd5">
  <xsd:schema xmlns:xsd="http://www.w3.org/2001/XMLSchema" xmlns:xs="http://www.w3.org/2001/XMLSchema" xmlns:p="http://schemas.microsoft.com/office/2006/metadata/properties" xmlns:ns2="54d0a876-d14a-42eb-8bf8-b9c8c4b08363" xmlns:ns3="66febbbe-3fe0-4724-9447-9cab9f0524e3" targetNamespace="http://schemas.microsoft.com/office/2006/metadata/properties" ma:root="true" ma:fieldsID="f72593ccca76602244a9dbbbb6dfc599" ns2:_="" ns3:_="">
    <xsd:import namespace="54d0a876-d14a-42eb-8bf8-b9c8c4b08363"/>
    <xsd:import namespace="66febbbe-3fe0-4724-9447-9cab9f0524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d0a876-d14a-42eb-8bf8-b9c8c4b083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062773c2-46e9-4179-8cf5-0c7eca55dd9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febbbe-3fe0-4724-9447-9cab9f0524e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dc02a432-13b8-4a05-a0b5-98ceee04ba7b}" ma:internalName="TaxCatchAll" ma:showField="CatchAllData" ma:web="66febbbe-3fe0-4724-9447-9cab9f0524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FADE31-4C07-4CD7-A666-8E8E3CBC01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39FD54-0710-4358-B0E5-1E6835AC57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d0a876-d14a-42eb-8bf8-b9c8c4b08363"/>
    <ds:schemaRef ds:uri="66febbbe-3fe0-4724-9447-9cab9f0524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806240d0-3ba3-4102-984c-4f5d6f1b3bc4}" enabled="0" method="" siteId="{806240d0-3ba3-4102-984c-4f5d6f1b3bc4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Beltran Espinosa</dc:creator>
  <cp:lastModifiedBy>David Eduardo Rico Silva</cp:lastModifiedBy>
  <cp:lastPrinted>2023-08-22T21:11:50Z</cp:lastPrinted>
  <dcterms:created xsi:type="dcterms:W3CDTF">2015-06-05T18:19:34Z</dcterms:created>
  <dcterms:modified xsi:type="dcterms:W3CDTF">2023-08-23T13:06:19Z</dcterms:modified>
</cp:coreProperties>
</file>