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2/"/>
    </mc:Choice>
  </mc:AlternateContent>
  <xr:revisionPtr revIDLastSave="14" documentId="13_ncr:1_{443D1E71-462F-4943-A3E7-58C1A7C66C6D}" xr6:coauthVersionLast="47" xr6:coauthVersionMax="47" xr10:uidLastSave="{E13B4093-42C2-45BA-A507-E2F0042879FC}"/>
  <bookViews>
    <workbookView xWindow="-120" yWindow="-120" windowWidth="29040" windowHeight="15720" xr2:uid="{A5F19A62-5665-467A-9E43-83E2A9F72540}"/>
  </bookViews>
  <sheets>
    <sheet name="EJECUCIÓN INGRESOS" sheetId="2" r:id="rId1"/>
    <sheet name="EJECUCIÓN GASTOS" sheetId="3" r:id="rId2"/>
  </sheets>
  <definedNames>
    <definedName name="_xlnm._FilterDatabase" localSheetId="1" hidden="1">'EJECUCIÓN GASTOS'!$A$8:$C$134</definedName>
    <definedName name="_xlnm._FilterDatabase" localSheetId="0" hidden="1">'EJECUCIÓN INGRESOS'!$A$7:$J$126</definedName>
    <definedName name="_xlnm.Print_Area" localSheetId="1">'EJECUCIÓN GASTOS'!$A$1:$Q$134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12" i="3" l="1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4" i="3"/>
  <c r="J126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</calcChain>
</file>

<file path=xl/sharedStrings.xml><?xml version="1.0" encoding="utf-8"?>
<sst xmlns="http://schemas.openxmlformats.org/spreadsheetml/2006/main" count="516" uniqueCount="499">
  <si>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</si>
  <si>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</si>
  <si>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</si>
  <si>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</si>
  <si>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</si>
  <si>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</si>
  <si>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</si>
  <si>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</si>
  <si>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</si>
  <si>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</si>
  <si>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</si>
  <si>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</si>
  <si>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</si>
  <si>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</si>
  <si>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</si>
  <si>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</si>
  <si>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</si>
  <si>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</si>
  <si>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</si>
  <si>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</si>
  <si>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</si>
  <si>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</si>
  <si>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</si>
  <si>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</si>
  <si>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</si>
  <si>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</si>
  <si>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</si>
  <si>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</si>
  <si>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</si>
  <si>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</si>
  <si>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</si>
  <si>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</si>
  <si>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</si>
  <si>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</si>
  <si>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</si>
  <si>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</si>
  <si>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</si>
  <si>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</si>
  <si>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</si>
  <si>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</si>
  <si>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</si>
  <si>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</si>
  <si>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</si>
  <si>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</si>
  <si>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</si>
  <si>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</si>
  <si>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</si>
  <si>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</si>
  <si>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</si>
  <si>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Pago a IPS de Servicios Prestados a la Población Pobre No Asegurada y Servicios No Incluidos en el Plan de Beneficios Pago a IPS de Servicios Prestados a la Población, Exceden(Art. 3 Ley 1608 de 2013)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</si>
  <si>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</si>
  <si>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</si>
  <si>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</si>
  <si>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</si>
  <si>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</si>
  <si>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</si>
  <si>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</si>
  <si>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</si>
  <si>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</si>
  <si>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</si>
  <si>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</si>
  <si>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</si>
  <si>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</si>
  <si>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</si>
  <si>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</si>
  <si>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</si>
  <si>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</si>
  <si>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</si>
  <si>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</si>
  <si>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</si>
  <si>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</si>
  <si>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TOTAL</t>
  </si>
  <si>
    <t>CONTRIBUCIONES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</si>
  <si>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</si>
  <si>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</si>
  <si>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</si>
  <si>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</si>
  <si>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</si>
  <si>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</si>
  <si>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</si>
  <si>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</si>
  <si>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</si>
  <si>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</si>
  <si>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</si>
  <si>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</si>
  <si>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</si>
  <si>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</si>
  <si>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</si>
  <si>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</si>
  <si>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</si>
  <si>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</si>
  <si>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</si>
  <si>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</si>
  <si>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</si>
  <si>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</si>
  <si>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</si>
  <si>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</si>
  <si>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</si>
  <si>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</si>
  <si>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</si>
  <si>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</si>
  <si>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</si>
  <si>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</si>
  <si>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</si>
  <si>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</si>
  <si>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</si>
  <si>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</si>
  <si>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</si>
  <si>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</si>
  <si>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</si>
  <si>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</si>
  <si>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</si>
  <si>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</si>
  <si>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</si>
  <si>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</si>
  <si>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</si>
  <si>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</si>
  <si>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</si>
  <si>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</si>
  <si>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</si>
  <si>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</si>
  <si>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</si>
  <si>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</si>
  <si>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</si>
  <si>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</si>
  <si>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</si>
  <si>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</si>
  <si>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</si>
  <si>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</si>
  <si>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</si>
  <si>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</si>
  <si>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</si>
  <si>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</si>
  <si>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</si>
  <si>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</si>
  <si>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</si>
  <si>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</si>
  <si>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</si>
  <si>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</si>
  <si>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</si>
  <si>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</si>
  <si>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</si>
  <si>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</si>
  <si>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</si>
  <si>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</si>
  <si>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</si>
  <si>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</si>
  <si>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</si>
  <si>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</si>
  <si>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</si>
  <si>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</si>
  <si>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</si>
  <si>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</si>
  <si>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</si>
  <si>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</si>
  <si>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</si>
  <si>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</si>
  <si>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</si>
  <si>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</si>
  <si>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</si>
  <si>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</si>
  <si>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</si>
  <si>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</si>
  <si>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</si>
  <si>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</si>
  <si>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</si>
  <si>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</si>
  <si>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</si>
  <si>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</si>
  <si>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</si>
  <si>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</si>
  <si>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</si>
  <si>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</si>
  <si>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</si>
  <si>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</si>
  <si>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</si>
  <si>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</si>
  <si>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</si>
  <si>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</si>
  <si>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</si>
  <si>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</si>
  <si>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</si>
  <si>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</si>
  <si>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</si>
  <si>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</si>
  <si>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</si>
  <si>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</si>
  <si>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</si>
  <si>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</si>
  <si>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</si>
  <si>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</si>
  <si>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</si>
  <si>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</si>
  <si>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</si>
  <si>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</si>
  <si>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</si>
  <si>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</si>
  <si>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</si>
  <si>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</si>
  <si>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</si>
  <si>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</si>
  <si>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</si>
  <si>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</si>
  <si>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</si>
  <si>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</si>
  <si>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</si>
  <si>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</si>
  <si>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</si>
  <si>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</si>
  <si>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</si>
  <si>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</si>
  <si>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</si>
  <si>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</si>
  <si>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</si>
  <si>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</si>
  <si>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</si>
  <si>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</si>
  <si>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</si>
  <si>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</si>
  <si>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</si>
  <si>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</si>
  <si>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</si>
  <si>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</si>
  <si>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</si>
  <si>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</si>
  <si>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</si>
  <si>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</si>
  <si>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</si>
  <si>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</si>
  <si>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</si>
  <si>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</si>
  <si>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Devoluciones Recursos Entidades Territoriales (EXCEDENTE 2020)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</si>
  <si>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</si>
  <si>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</si>
  <si>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A-03-13-01-004-013</t>
  </si>
  <si>
    <t>A-03-13-01-004-014</t>
  </si>
  <si>
    <t>A-03-13-01-011-016</t>
  </si>
  <si>
    <t>Pago de la Deuda Reconocida a las ET para la población Migrante</t>
  </si>
  <si>
    <t>A-03-13-01-006-002-09</t>
  </si>
  <si>
    <t>A-03-13-01-006-003-02</t>
  </si>
  <si>
    <t>A-03-13-01-006-004-06</t>
  </si>
  <si>
    <t>A-03-13-01-006-004-07</t>
  </si>
  <si>
    <t>Ajuste Presupuestos máximos Vigencias anteriores (Contributivo)</t>
  </si>
  <si>
    <t>Ajuste Presupuestos máximos Vigencias anteriores (Subsidiado)</t>
  </si>
  <si>
    <t>Pruebas COVID-19 (CORRIENTE 2022)</t>
  </si>
  <si>
    <t>Pago de pruebas COVID-19, realizadas durante la emergencia sanitaria, en virtud del artículo 20 del Decreto Legislativo 538 de 2020, independientemente de la fecha de realización</t>
  </si>
  <si>
    <t>Sistema Nacional de Residencias Médicas - SNRM-EXCEDENTES</t>
  </si>
  <si>
    <t>Canasta por Prestación de Servicios y Tecnologías en Salud Destinados a la Atención del Coronavirus COVID-19. Art. 20 Decreto 538 de 2020 - Excedentes</t>
  </si>
  <si>
    <t>Pago de pruebas COVID-19, realizadas durante la emergencia sanitaria, en virtud del artículo 20 del Decreto Legislativo 538 de 2020, independientemente de la fecha de realización - Excedentes</t>
  </si>
  <si>
    <t>%</t>
  </si>
  <si>
    <t>SALDO APROPIACIÓN</t>
  </si>
  <si>
    <t>COMPROMISOS POR PAGAR</t>
  </si>
  <si>
    <t>T. CDP</t>
  </si>
  <si>
    <t>T. RP</t>
  </si>
  <si>
    <t>T. Pagos-OG</t>
  </si>
  <si>
    <t>CDP</t>
  </si>
  <si>
    <t>RP</t>
  </si>
  <si>
    <t>Pagos-OG</t>
  </si>
  <si>
    <t>OG</t>
  </si>
  <si>
    <t>PARTICIPACIÓN</t>
  </si>
  <si>
    <t>Aforo Inicial</t>
  </si>
  <si>
    <t>Modificación Presupuestal</t>
  </si>
  <si>
    <t>Aforo Definitivo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</si>
  <si>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</si>
  <si>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</si>
  <si>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</si>
  <si>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</si>
  <si>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</si>
  <si>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</si>
  <si>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</si>
  <si>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</si>
  <si>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</si>
  <si>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</si>
  <si>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</si>
  <si>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</si>
  <si>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</si>
  <si>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</si>
  <si>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</si>
  <si>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</si>
  <si>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</si>
  <si>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</si>
  <si>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Excepcion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</si>
  <si>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</si>
  <si>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</si>
  <si>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</si>
  <si>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</si>
  <si>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</si>
  <si>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</si>
  <si>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</si>
  <si>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</si>
  <si>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</si>
  <si>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</si>
  <si>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</si>
  <si>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</si>
  <si>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</si>
  <si>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</si>
  <si>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</si>
  <si>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</si>
  <si>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</si>
  <si>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</si>
  <si>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</si>
  <si>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</si>
  <si>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</si>
  <si>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</si>
  <si>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</si>
  <si>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</si>
  <si>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</si>
  <si>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</si>
  <si>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</si>
  <si>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</si>
  <si>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</si>
  <si>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</si>
  <si>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</si>
  <si>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</si>
  <si>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</si>
  <si>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</si>
  <si>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</si>
  <si>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</si>
  <si>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</si>
  <si>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1-02-6-04-01-11-01</t>
  </si>
  <si>
    <t>1-02-6-04-01-11-02</t>
  </si>
  <si>
    <t>FINANCIAMIENTO DEL SISTEMA DE RESIDENCIAS MEDICAS EN COLOMBIA (SNRM)-EXCEDENTES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</si>
  <si>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</si>
  <si>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</si>
  <si>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</si>
  <si>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</si>
  <si>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</si>
  <si>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</si>
  <si>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</si>
  <si>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</si>
  <si>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</si>
  <si>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</si>
  <si>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</si>
  <si>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</si>
  <si>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</si>
  <si>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</si>
  <si>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</si>
  <si>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</si>
  <si>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</si>
  <si>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</si>
  <si>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</si>
  <si>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</si>
  <si>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</si>
  <si>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</si>
  <si>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</si>
  <si>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</si>
  <si>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</si>
  <si>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</si>
  <si>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</si>
  <si>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</si>
  <si>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</si>
  <si>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</si>
  <si>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</si>
  <si>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</si>
  <si>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</si>
  <si>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</si>
  <si>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</si>
  <si>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</si>
  <si>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</si>
  <si>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</si>
  <si>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</si>
  <si>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</si>
  <si>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de la Nación Fuente 11 / Mejoramiento de la Red de Urgencias- CSF - para la población Migrante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</si>
  <si>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</si>
  <si>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</si>
  <si>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</si>
  <si>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</si>
  <si>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</si>
  <si>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</si>
  <si>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</si>
  <si>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</si>
  <si>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</si>
  <si>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</si>
  <si>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</si>
  <si>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</si>
  <si>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</si>
  <si>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</si>
  <si>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</si>
  <si>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</si>
  <si>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</si>
  <si>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</si>
  <si>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</si>
  <si>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</si>
  <si>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</si>
  <si>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</si>
  <si>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</si>
  <si>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vigencias anteriores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</si>
  <si>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</si>
  <si>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</si>
  <si>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</si>
  <si>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</si>
  <si>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</si>
  <si>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</si>
  <si>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</si>
  <si>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</si>
  <si>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</si>
  <si>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</si>
  <si>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</si>
  <si>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</si>
  <si>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</si>
  <si>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</si>
  <si>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</si>
  <si>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</si>
  <si>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</si>
  <si>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</si>
  <si>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</si>
  <si>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</si>
  <si>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</si>
  <si>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</si>
  <si>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</si>
  <si>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</si>
  <si>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</si>
  <si>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</si>
  <si>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</si>
  <si>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</si>
  <si>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</si>
  <si>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</si>
  <si>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</si>
  <si>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</si>
  <si>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</si>
  <si>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</si>
  <si>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</si>
  <si>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</si>
  <si>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</si>
  <si>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</si>
  <si>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</si>
  <si>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</si>
  <si>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</si>
  <si>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</si>
  <si>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</si>
  <si>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</si>
  <si>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</si>
  <si>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</si>
  <si>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</si>
  <si>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</si>
  <si>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</si>
  <si>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</si>
  <si>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</si>
  <si>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</si>
  <si>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</si>
  <si>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</si>
  <si>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</si>
  <si>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</si>
  <si>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</si>
  <si>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</si>
  <si>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</si>
  <si>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</si>
  <si>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</si>
  <si>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</si>
  <si>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</si>
  <si>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</si>
  <si>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</si>
  <si>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</si>
  <si>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</si>
  <si>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</si>
  <si>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</si>
  <si>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</si>
  <si>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</si>
  <si>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</si>
  <si>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</si>
  <si>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</si>
  <si>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</si>
  <si>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</si>
  <si>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</si>
  <si>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</si>
  <si>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</si>
  <si>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</si>
  <si>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</si>
  <si>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</si>
  <si>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</si>
  <si>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</si>
  <si>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</si>
  <si>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</si>
  <si>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</si>
  <si>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</si>
  <si>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</si>
  <si>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</si>
  <si>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</si>
  <si>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</si>
  <si>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</si>
  <si>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</si>
  <si>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</si>
  <si>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</si>
  <si>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</si>
  <si>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</si>
  <si>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</si>
  <si>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</si>
  <si>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</si>
  <si>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</si>
  <si>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</si>
  <si>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</si>
  <si>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</si>
  <si>
    <t>Ingresos Acumulados Desde 01/01/2022 hasta 31/03/2022</t>
  </si>
  <si>
    <t>APROPIACIÓN DEFINITIVA</t>
  </si>
  <si>
    <t>EJECUCION PRESUPUESTAL ACUMULADA DESDE 01/01/2022 HASTA 31/03/2022</t>
  </si>
  <si>
    <t>Ingresos Desde 01/04/2022 hasta 30/04/2022</t>
  </si>
  <si>
    <t>Ingresos Acumulados Desde 01/01/2022 hasta 30/04/2022</t>
  </si>
  <si>
    <t>EJECUCION PRESUPUESTAL ACUMULADA DESDE 01/01/2022 HASTA 30/04/2022</t>
  </si>
  <si>
    <t>EJECUCION PRESUPUESTAL
 DESDE  01/04/2022 HASTA 30/04/2022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</si>
</sst>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&quot;$&quot;\ #,##0.00;\-&quot;$&quot;\ #,##0.00"/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.00_ ;_ * \-#,##0.00_ ;_ * &quot;-&quot;??_ ;_ @_ "/>
    <numFmt numFmtId="165" formatCode="0.0000E+00"/>
    <numFmt numFmtId="166" formatCode="#,##0.00_ ;\-#,##0.00\ 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i/>
      <sz val="10"/>
      <color theme="1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b/>
      <sz val="10"/>
      <color theme="3" tint="-0.499984740745262"/>
      <name val="Calibri   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132D4D"/>
      <name val="Calibri   "/>
    </font>
    <font>
      <b/>
      <sz val="12"/>
      <color theme="0"/>
      <name val="Calibri   "/>
    </font>
  </fonts>
  <fills count="11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9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9" fillId="2" borderId="1" xfId="2" applyNumberFormat="1" applyFont="1" applyFill="1" applyBorder="1" applyAlignment="1">
      <alignment horizontal="center" vertical="center" wrapText="1"/>
    </xf>
    <xf numFmtId="4" fontId="9" fillId="2" borderId="3" xfId="2" applyNumberFormat="1" applyFont="1" applyFill="1" applyBorder="1" applyAlignment="1">
      <alignment horizontal="center" vertical="center" wrapText="1"/>
    </xf>
    <xf numFmtId="0" fontId="8" fillId="0" borderId="0" xfId="2" applyNumberFormat="1" applyFont="1" applyFill="1" applyAlignment="1">
      <alignment vertical="center"/>
    </xf>
    <xf numFmtId="4" fontId="9" fillId="2" borderId="6" xfId="2" applyNumberFormat="1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4" fontId="8" fillId="0" borderId="0" xfId="1" applyNumberFormat="1" applyFont="1" applyAlignment="1">
      <alignment vertical="center"/>
    </xf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9" fillId="2" borderId="4" xfId="2" applyNumberFormat="1" applyFont="1" applyFill="1" applyBorder="1" applyAlignment="1">
      <alignment horizontal="center" vertical="center" wrapText="1"/>
    </xf>
    <xf numFmtId="49" fontId="13" fillId="3" borderId="7" xfId="0" applyNumberFormat="1" applyFont="1" applyFill="1" applyBorder="1"/>
    <xf numFmtId="0" fontId="5" fillId="8" borderId="7" xfId="0" applyFont="1" applyFill="1" applyBorder="1"/>
    <xf numFmtId="0" fontId="0" fillId="5" borderId="7" xfId="0" applyFill="1" applyBorder="1"/>
    <xf numFmtId="49" fontId="0" fillId="9" borderId="7" xfId="0" applyNumberFormat="1" applyFill="1" applyBorder="1"/>
    <xf numFmtId="49" fontId="0" fillId="7" borderId="7" xfId="0" applyNumberFormat="1" applyFill="1" applyBorder="1"/>
    <xf numFmtId="49" fontId="0" fillId="0" borderId="7" xfId="0" applyNumberFormat="1" applyBorder="1"/>
    <xf numFmtId="49" fontId="13" fillId="4" borderId="7" xfId="0" applyNumberFormat="1" applyFont="1" applyFill="1" applyBorder="1"/>
    <xf numFmtId="4" fontId="13" fillId="3" borderId="7" xfId="0" applyNumberFormat="1" applyFont="1" applyFill="1" applyBorder="1"/>
    <xf numFmtId="4" fontId="5" fillId="8" borderId="7" xfId="0" applyNumberFormat="1" applyFont="1" applyFill="1" applyBorder="1"/>
    <xf numFmtId="4" fontId="0" fillId="5" borderId="7" xfId="0" applyNumberFormat="1" applyFill="1" applyBorder="1"/>
    <xf numFmtId="4" fontId="0" fillId="9" borderId="7" xfId="0" applyNumberFormat="1" applyFill="1" applyBorder="1"/>
    <xf numFmtId="4" fontId="0" fillId="7" borderId="7" xfId="0" applyNumberFormat="1" applyFill="1" applyBorder="1"/>
    <xf numFmtId="4" fontId="0" fillId="0" borderId="7" xfId="0" applyNumberFormat="1" applyBorder="1"/>
    <xf numFmtId="4" fontId="13" fillId="4" borderId="7" xfId="0" applyNumberFormat="1" applyFont="1" applyFill="1" applyBorder="1"/>
    <xf numFmtId="2" fontId="3" fillId="0" borderId="0" xfId="1" applyNumberFormat="1" applyFont="1" applyAlignment="1">
      <alignment horizontal="center" vertical="center" wrapText="1"/>
    </xf>
    <xf numFmtId="2" fontId="9" fillId="2" borderId="2" xfId="2" applyNumberFormat="1" applyFont="1" applyFill="1" applyBorder="1" applyAlignment="1">
      <alignment horizontal="center" vertical="center" wrapText="1"/>
    </xf>
    <xf numFmtId="2" fontId="9" fillId="2" borderId="5" xfId="2" applyNumberFormat="1" applyFont="1" applyFill="1" applyBorder="1" applyAlignment="1">
      <alignment horizontal="center" vertical="center" wrapText="1"/>
    </xf>
    <xf numFmtId="2" fontId="8" fillId="0" borderId="0" xfId="1" applyNumberFormat="1" applyFont="1" applyAlignment="1">
      <alignment vertical="center" wrapText="1"/>
    </xf>
    <xf numFmtId="2" fontId="13" fillId="3" borderId="7" xfId="0" applyNumberFormat="1" applyFont="1" applyFill="1" applyBorder="1" applyAlignment="1">
      <alignment wrapText="1"/>
    </xf>
    <xf numFmtId="2" fontId="13" fillId="4" borderId="7" xfId="0" applyNumberFormat="1" applyFont="1" applyFill="1" applyBorder="1" applyAlignment="1">
      <alignment wrapText="1"/>
    </xf>
    <xf numFmtId="2" fontId="5" fillId="8" borderId="7" xfId="0" applyNumberFormat="1" applyFont="1" applyFill="1" applyBorder="1" applyAlignment="1">
      <alignment wrapText="1"/>
    </xf>
    <xf numFmtId="2" fontId="0" fillId="5" borderId="7" xfId="0" applyNumberFormat="1" applyFill="1" applyBorder="1" applyAlignment="1">
      <alignment wrapText="1"/>
    </xf>
    <xf numFmtId="2" fontId="0" fillId="9" borderId="7" xfId="0" applyNumberFormat="1" applyFill="1" applyBorder="1" applyAlignment="1">
      <alignment wrapText="1"/>
    </xf>
    <xf numFmtId="2" fontId="0" fillId="7" borderId="7" xfId="0" applyNumberFormat="1" applyFill="1" applyBorder="1" applyAlignment="1">
      <alignment wrapText="1"/>
    </xf>
    <xf numFmtId="2" fontId="0" fillId="0" borderId="7" xfId="0" applyNumberFormat="1" applyBorder="1" applyAlignment="1">
      <alignment wrapText="1"/>
    </xf>
    <xf numFmtId="2" fontId="10" fillId="0" borderId="0" xfId="0" applyNumberFormat="1" applyFont="1" applyAlignment="1">
      <alignment vertical="center" wrapText="1"/>
    </xf>
    <xf numFmtId="2" fontId="4" fillId="0" borderId="0" xfId="0" applyNumberFormat="1" applyFont="1" applyAlignment="1">
      <alignment vertical="center" wrapText="1"/>
    </xf>
    <xf numFmtId="0" fontId="9" fillId="2" borderId="13" xfId="2" applyNumberFormat="1" applyFont="1" applyFill="1" applyBorder="1" applyAlignment="1">
      <alignment vertical="center" wrapText="1"/>
    </xf>
    <xf numFmtId="0" fontId="9" fillId="2" borderId="9" xfId="2" applyNumberFormat="1" applyFont="1" applyFill="1" applyBorder="1" applyAlignment="1">
      <alignment horizontal="center" vertical="center" wrapText="1"/>
    </xf>
    <xf numFmtId="0" fontId="9" fillId="2" borderId="14" xfId="2" applyNumberFormat="1" applyFont="1" applyFill="1" applyBorder="1" applyAlignment="1">
      <alignment horizontal="center" vertical="center" wrapText="1"/>
    </xf>
    <xf numFmtId="0" fontId="9" fillId="2" borderId="15" xfId="2" applyNumberFormat="1" applyFont="1" applyFill="1" applyBorder="1" applyAlignment="1">
      <alignment horizontal="center" vertical="center" wrapText="1"/>
    </xf>
    <xf numFmtId="0" fontId="9" fillId="2" borderId="16" xfId="2" applyNumberFormat="1" applyFont="1" applyFill="1" applyBorder="1" applyAlignment="1">
      <alignment horizontal="center" vertical="center" wrapText="1"/>
    </xf>
    <xf numFmtId="0" fontId="9" fillId="2" borderId="17" xfId="2" applyNumberFormat="1" applyFont="1" applyFill="1" applyBorder="1" applyAlignment="1">
      <alignment vertical="center" wrapText="1"/>
    </xf>
    <xf numFmtId="4" fontId="11" fillId="6" borderId="7" xfId="0" applyNumberFormat="1" applyFont="1" applyFill="1" applyBorder="1" applyAlignment="1">
      <alignment vertical="center"/>
    </xf>
    <xf numFmtId="4" fontId="15" fillId="6" borderId="7" xfId="0" applyNumberFormat="1" applyFont="1" applyFill="1" applyBorder="1" applyAlignment="1">
      <alignment vertical="center"/>
    </xf>
    <xf numFmtId="4" fontId="11" fillId="6" borderId="7" xfId="0" applyNumberFormat="1" applyFont="1" applyFill="1" applyBorder="1" applyAlignment="1">
      <alignment vertical="center" wrapText="1"/>
    </xf>
    <xf numFmtId="4" fontId="3" fillId="0" borderId="0" xfId="1" applyNumberFormat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 wrapText="1"/>
    </xf>
    <xf numFmtId="4" fontId="7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10" fontId="7" fillId="0" borderId="0" xfId="38" applyNumberFormat="1" applyFont="1" applyFill="1" applyAlignment="1">
      <alignment vertical="center"/>
    </xf>
    <xf numFmtId="2" fontId="16" fillId="2" borderId="1" xfId="1" applyNumberFormat="1" applyFont="1" applyFill="1" applyBorder="1" applyAlignment="1">
      <alignment horizontal="center" vertical="center" wrapText="1"/>
    </xf>
    <xf numFmtId="2" fontId="16" fillId="2" borderId="3" xfId="1" applyNumberFormat="1" applyFont="1" applyFill="1" applyBorder="1" applyAlignment="1">
      <alignment horizontal="center" vertical="center" wrapText="1"/>
    </xf>
    <xf numFmtId="0" fontId="16" fillId="2" borderId="3" xfId="2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3" fillId="3" borderId="7" xfId="0" applyFont="1" applyFill="1" applyBorder="1"/>
    <xf numFmtId="0" fontId="18" fillId="0" borderId="0" xfId="0" applyFont="1"/>
    <xf numFmtId="0" fontId="19" fillId="0" borderId="0" xfId="0" applyFont="1"/>
    <xf numFmtId="0" fontId="0" fillId="9" borderId="7" xfId="0" applyFill="1" applyBorder="1"/>
    <xf numFmtId="49" fontId="0" fillId="10" borderId="7" xfId="0" applyNumberFormat="1" applyFill="1" applyBorder="1"/>
    <xf numFmtId="0" fontId="0" fillId="10" borderId="7" xfId="0" applyFill="1" applyBorder="1"/>
    <xf numFmtId="4" fontId="0" fillId="10" borderId="7" xfId="0" applyNumberFormat="1" applyFill="1" applyBorder="1"/>
    <xf numFmtId="0" fontId="0" fillId="0" borderId="7" xfId="0" applyBorder="1"/>
    <xf numFmtId="0" fontId="13" fillId="4" borderId="7" xfId="0" applyFont="1" applyFill="1" applyBorder="1"/>
    <xf numFmtId="0" fontId="20" fillId="0" borderId="0" xfId="0" applyFont="1"/>
    <xf numFmtId="0" fontId="19" fillId="0" borderId="0" xfId="0" applyFont="1" applyAlignment="1">
      <alignment wrapText="1"/>
    </xf>
    <xf numFmtId="0" fontId="21" fillId="6" borderId="7" xfId="0" applyFont="1" applyFill="1" applyBorder="1"/>
    <xf numFmtId="0" fontId="22" fillId="6" borderId="7" xfId="0" applyFont="1" applyFill="1" applyBorder="1"/>
    <xf numFmtId="166" fontId="22" fillId="6" borderId="7" xfId="0" applyNumberFormat="1" applyFont="1" applyFill="1" applyBorder="1"/>
    <xf numFmtId="7" fontId="19" fillId="0" borderId="0" xfId="37" applyNumberFormat="1" applyFont="1"/>
    <xf numFmtId="0" fontId="9" fillId="2" borderId="12" xfId="2" applyNumberFormat="1" applyFont="1" applyFill="1" applyBorder="1" applyAlignment="1">
      <alignment horizontal="center" vertical="center" wrapText="1"/>
    </xf>
    <xf numFmtId="0" fontId="4" fillId="0" borderId="0" xfId="0" applyFont="1"/>
    <xf numFmtId="4" fontId="10" fillId="0" borderId="0" xfId="0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165" fontId="10" fillId="0" borderId="0" xfId="0" applyNumberFormat="1" applyFont="1"/>
    <xf numFmtId="0" fontId="3" fillId="0" borderId="0" xfId="1" applyFont="1" applyAlignment="1">
      <alignment vertical="center"/>
    </xf>
    <xf numFmtId="2" fontId="7" fillId="0" borderId="0" xfId="1" applyNumberFormat="1" applyFont="1" applyAlignment="1">
      <alignment vertical="center" wrapText="1"/>
    </xf>
    <xf numFmtId="49" fontId="0" fillId="7" borderId="7" xfId="0" applyNumberFormat="1" applyFont="1" applyFill="1" applyBorder="1"/>
    <xf numFmtId="2" fontId="0" fillId="7" borderId="7" xfId="0" applyNumberFormat="1" applyFont="1" applyFill="1" applyBorder="1" applyAlignment="1">
      <alignment wrapText="1"/>
    </xf>
    <xf numFmtId="4" fontId="0" fillId="7" borderId="7" xfId="0" applyNumberFormat="1" applyFont="1" applyFill="1" applyBorder="1"/>
    <xf numFmtId="0" fontId="9" fillId="2" borderId="11" xfId="2" applyNumberFormat="1" applyFont="1" applyFill="1" applyBorder="1" applyAlignment="1">
      <alignment horizontal="center" vertical="center" wrapText="1"/>
    </xf>
    <xf numFmtId="0" fontId="9" fillId="2" borderId="8" xfId="2" applyNumberFormat="1" applyFont="1" applyFill="1" applyBorder="1" applyAlignment="1">
      <alignment horizontal="center" vertical="center" wrapText="1"/>
    </xf>
    <xf numFmtId="0" fontId="9" fillId="2" borderId="12" xfId="2" applyNumberFormat="1" applyFont="1" applyFill="1" applyBorder="1" applyAlignment="1">
      <alignment horizontal="center" vertical="center" wrapText="1"/>
    </xf>
    <xf numFmtId="0" fontId="9" fillId="2" borderId="10" xfId="2" applyNumberFormat="1" applyFont="1" applyFill="1" applyBorder="1" applyAlignment="1">
      <alignment horizontal="center" vertical="center" wrapText="1"/>
    </xf>
    <xf numFmtId="0" fontId="9" fillId="2" borderId="11" xfId="2" applyNumberFormat="1" applyFont="1" applyFill="1" applyBorder="1" applyAlignment="1">
      <alignment horizontal="center" vertical="center"/>
    </xf>
    <xf numFmtId="0" fontId="9" fillId="2" borderId="8" xfId="2" applyNumberFormat="1" applyFont="1" applyFill="1" applyBorder="1" applyAlignment="1">
      <alignment horizontal="center" vertical="center"/>
    </xf>
    <xf numFmtId="0" fontId="9" fillId="2" borderId="12" xfId="2" applyNumberFormat="1" applyFont="1" applyFill="1" applyBorder="1" applyAlignment="1">
      <alignment horizontal="center" vertical="center"/>
    </xf>
    <xf numFmtId="0" fontId="0" fillId="9" borderId="7" xfId="0" applyFill="1" applyBorder="1" applyAlignment="1">
      <alignment horizontal="justify" vertical="top"/>
    </xf>
    <xf numFmtId="0" fontId="0" fillId="10" borderId="7" xfId="0" applyFill="1" applyBorder="1" applyAlignment="1">
      <alignment horizontal="justify" vertical="top"/>
    </xf>
  </cellXfs>
  <cellStyles count="39">
    <cellStyle name="Millares [0] 2" xfId="5" xr:uid="{3D25DF54-F706-4B12-8C26-E4965BD0E592}"/>
    <cellStyle name="Millares 10" xfId="26" xr:uid="{58AF6BA4-B124-4F6C-B87E-653FB28771CE}"/>
    <cellStyle name="Millares 11" xfId="27" xr:uid="{69CC4BA8-84EF-47E0-9968-9434F0836988}"/>
    <cellStyle name="Millares 12" xfId="28" xr:uid="{5E7F3251-8143-4EAE-BC3C-93FE6673B5C5}"/>
    <cellStyle name="Millares 13" xfId="29" xr:uid="{6C270B2C-55E4-4CC2-951C-E1A0769C06B5}"/>
    <cellStyle name="Millares 14" xfId="31" xr:uid="{A2210FA3-7AB8-4688-B998-158159A8BA28}"/>
    <cellStyle name="Millares 15" xfId="34" xr:uid="{11C58EB6-84E7-48EA-867A-1A3E3A1EFB36}"/>
    <cellStyle name="Millares 16" xfId="35" xr:uid="{44C430A0-CF55-426A-B160-6726F94227DF}"/>
    <cellStyle name="Millares 17" xfId="36" xr:uid="{457160E0-5433-4E04-A501-F217428BCBAA}"/>
    <cellStyle name="Millares 2" xfId="10" xr:uid="{37A5C6AE-7017-47D3-B44D-0E43C852B99B}"/>
    <cellStyle name="Millares 3" xfId="12" xr:uid="{C93B0939-4D5C-48D1-9082-B171FFB81083}"/>
    <cellStyle name="Millares 4" xfId="13" xr:uid="{6E45D6C5-AA42-45F5-9B0E-1B727B40FDDA}"/>
    <cellStyle name="Millares 5" xfId="15" xr:uid="{547C84CB-27A1-4F6E-B3E5-81DA423805A8}"/>
    <cellStyle name="Millares 6" xfId="18" xr:uid="{AA3C7D43-AA7C-4927-AFBF-1FC93E9D0869}"/>
    <cellStyle name="Millares 7" xfId="19" xr:uid="{4B6C401B-0601-4032-8949-2A7C1CCAB1C3}"/>
    <cellStyle name="Millares 8" xfId="20" xr:uid="{AF9F61BF-A007-4421-A03A-3192EBC162A4}"/>
    <cellStyle name="Millares 9" xfId="21" xr:uid="{3ED0E042-B80B-4BA6-8A83-46E4BECF9887}"/>
    <cellStyle name="Moneda [0]" xfId="37" builtinId="7"/>
    <cellStyle name="Moneda [0] 2" xfId="8" xr:uid="{CF34B025-41E2-48D9-8737-DF5A19A59968}"/>
    <cellStyle name="Moneda 10" xfId="25" xr:uid="{E0983339-1543-4AAE-91BC-A5E853300D7D}"/>
    <cellStyle name="Moneda 11" xfId="22" xr:uid="{F2C175B5-603D-4040-B91E-6AD0F2EBDAA8}"/>
    <cellStyle name="Moneda 12" xfId="24" xr:uid="{BF59D69A-7CB3-4C25-B724-9FADED925B36}"/>
    <cellStyle name="Moneda 13" xfId="23" xr:uid="{3690665A-607E-427B-84BE-70AC779CF3F7}"/>
    <cellStyle name="Moneda 14" xfId="30" xr:uid="{65B4B37E-7B8F-4B49-8B89-A620871C097D}"/>
    <cellStyle name="Moneda 15" xfId="32" xr:uid="{7C67F261-37C8-44D7-8FFF-88BD07D66893}"/>
    <cellStyle name="Moneda 16" xfId="33" xr:uid="{8E28A7D6-0A1C-4DC6-AA58-74585C46B278}"/>
    <cellStyle name="Moneda 2" xfId="9" xr:uid="{ECCAC3DE-09D8-4458-AE8A-0F1D8409FAA6}"/>
    <cellStyle name="Moneda 3" xfId="11" xr:uid="{DA487247-991F-425E-B147-6C1593EA6A38}"/>
    <cellStyle name="Moneda 4" xfId="7" xr:uid="{E42E9727-BD0F-49FF-9022-C98C34FC4835}"/>
    <cellStyle name="Moneda 5" xfId="6" xr:uid="{07E7B182-F84F-4C7D-A5E0-4C6C4D5DBBA7}"/>
    <cellStyle name="Moneda 6" xfId="17" xr:uid="{1807AFF3-24F9-4D67-8940-4061CA8525CF}"/>
    <cellStyle name="Moneda 7" xfId="16" xr:uid="{EF33E927-8B1E-45BE-A659-70FE45A9EE9C}"/>
    <cellStyle name="Moneda 8" xfId="4" xr:uid="{B49ED85E-1D02-4DE2-AF0D-09A674536D80}"/>
    <cellStyle name="Moneda 9" xfId="14" xr:uid="{4CC463B1-AE99-460E-B0E7-4328AC3201C7}"/>
    <cellStyle name="Normal" xfId="0" builtinId="0"/>
    <cellStyle name="Normal 10 2" xfId="1" xr:uid="{61C72EBC-CD93-4FF3-B3CA-E42100D6E128}"/>
    <cellStyle name="Normal 2" xfId="3" xr:uid="{C878169B-6ED5-4EFE-92C8-F67EEA5E4D14}"/>
    <cellStyle name="Normal_Copia de EJECUCIÓN PRESUPUESTAL DEL MES DE JULUIO 2009 12-08-09 2" xfId="2" xr:uid="{65945197-3C82-4688-89E4-02B89B46DAAB}"/>
    <cellStyle name="Porcentaje" xfId="38" builtinId="5"/>
  </cellStyles>
  <dxfs count="0"/>
  <tableStyles count="0" defaultTableStyle="TableStyleMedium2" defaultPivotStyle="PivotStyleLight16"/>
  <colors>
    <mruColors>
      <color rgb="FFFA9B32"/>
      <color rgb="FFFF0066"/>
      <color rgb="FFFF00FF"/>
      <color rgb="FF132D4D"/>
      <color rgb="FFDDEBF7"/>
      <color rgb="FF5269AE"/>
      <color rgb="FF00ACCA"/>
      <color rgb="FF005099"/>
      <color rgb="FFE2ECFD"/>
      <color rgb="FF17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5</xdr:col>
      <xdr:colOff>485775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270EAC0-914B-47CB-9FCE-EE98956E942B}"/>
            </a:ext>
          </a:extLst>
        </xdr:cNvPr>
        <xdr:cNvSpPr txBox="1"/>
      </xdr:nvSpPr>
      <xdr:spPr>
        <a:xfrm>
          <a:off x="6184323" y="86553"/>
          <a:ext cx="9779577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ABRIL 2022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2589093</xdr:colOff>
      <xdr:row>5</xdr:row>
      <xdr:rowOff>55871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42DB5E5-506D-47D7-AD9D-9EA4B8320E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9893" cy="10259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1524001</xdr:colOff>
      <xdr:row>1</xdr:row>
      <xdr:rowOff>346691</xdr:rowOff>
    </xdr:from>
    <xdr:to>
      <xdr:col>4</xdr:col>
      <xdr:colOff>1183822</xdr:colOff>
      <xdr:row>4</xdr:row>
      <xdr:rowOff>122464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8554DE12-8BAC-49C8-8394-FE8D9DD1FD6D}"/>
            </a:ext>
          </a:extLst>
        </xdr:cNvPr>
        <xdr:cNvSpPr txBox="1"/>
      </xdr:nvSpPr>
      <xdr:spPr>
        <a:xfrm>
          <a:off x="1524001" y="384791"/>
          <a:ext cx="2288721" cy="4996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SALUD- 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INICIAL</a:t>
          </a:r>
          <a:r>
            <a:rPr lang="es-CO" sz="11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 GASTOS ABRIL DE 2022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oneCellAnchor>
    <xdr:from>
      <xdr:col>4</xdr:col>
      <xdr:colOff>1782536</xdr:colOff>
      <xdr:row>2</xdr:row>
      <xdr:rowOff>19690</xdr:rowOff>
    </xdr:from>
    <xdr:ext cx="4047577" cy="712375"/>
    <xdr:pic>
      <xdr:nvPicPr>
        <xdr:cNvPr id="3" name="Imagen 2">
          <a:extLst>
            <a:ext uri="{FF2B5EF4-FFF2-40B4-BE49-F238E27FC236}">
              <a16:creationId xmlns:a16="http://schemas.microsoft.com/office/drawing/2014/main" id="{E9752E2D-7BCF-4D82-816B-C95A57963E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1361" y="400690"/>
          <a:ext cx="4047577" cy="712375"/>
        </a:xfrm>
        <a:prstGeom prst="rect">
          <a:avLst/>
        </a:prstGeom>
      </xdr:spPr>
    </xdr:pic>
    <xdr:clientData/>
  </xdr:oneCellAnchor>
  <xdr:oneCellAnchor>
    <xdr:from>
      <xdr:col>0</xdr:col>
      <xdr:colOff>13605</xdr:colOff>
      <xdr:row>2</xdr:row>
      <xdr:rowOff>108856</xdr:rowOff>
    </xdr:from>
    <xdr:ext cx="2914936" cy="770165"/>
    <xdr:pic>
      <xdr:nvPicPr>
        <xdr:cNvPr id="4" name="Imagen 3">
          <a:extLst>
            <a:ext uri="{FF2B5EF4-FFF2-40B4-BE49-F238E27FC236}">
              <a16:creationId xmlns:a16="http://schemas.microsoft.com/office/drawing/2014/main" id="{884E2A44-7800-4397-A4EB-A07D99561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5" y="489856"/>
          <a:ext cx="2914936" cy="77016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F9BBC-CE46-4E97-9AC9-A9E911062DF4}">
  <sheetPr>
    <tabColor rgb="FFFFFF00"/>
    <pageSetUpPr fitToPage="1"/>
  </sheetPr>
  <dimension ref="A1:J126"/>
  <sheetViews>
    <sheetView tabSelected="1" view="pageBreakPreview" zoomScale="84" zoomScaleNormal="84" zoomScaleSheetLayoutView="84" workbookViewId="0">
      <pane xSplit="2" ySplit="7" topLeftCell="C48" activePane="bottomRight" state="frozen"/>
      <selection activeCell="B140" sqref="B140"/>
      <selection pane="topRight" activeCell="B140" sqref="B140"/>
      <selection pane="bottomLeft" activeCell="B140" sqref="B140"/>
      <selection pane="bottomRight" activeCell="B56" sqref="B56"/>
    </sheetView>
  </sheetViews>
  <sheetFormatPr baseColWidth="10" defaultRowHeight="15.75"/>
  <cols>
    <col min="1" max="1" width="26" style="61" customWidth="1"/>
    <col min="2" max="2" width="53" style="69" customWidth="1"/>
    <col min="3" max="3" width="34.42578125" style="61" customWidth="1"/>
    <col min="4" max="4" width="32.5703125" style="61" customWidth="1"/>
    <col min="5" max="5" width="35" style="61" customWidth="1"/>
    <col min="6" max="6" width="33.7109375" style="61" customWidth="1"/>
    <col min="7" max="7" width="34.85546875" style="73" customWidth="1"/>
    <col min="8" max="8" width="34.85546875" style="61" customWidth="1"/>
    <col min="9" max="9" width="17" style="61" customWidth="1"/>
    <col min="10" max="10" width="25" style="61" customWidth="1"/>
    <col min="11" max="16384" width="11.42578125" style="61"/>
  </cols>
  <sheetData>
    <row r="1" spans="1:10" s="53" customFormat="1" ht="21" customHeight="1">
      <c r="A1" s="50"/>
      <c r="B1" s="51"/>
      <c r="C1" s="52"/>
      <c r="D1" s="52"/>
      <c r="E1" s="52"/>
      <c r="F1" s="52"/>
      <c r="G1" s="52"/>
      <c r="H1" s="52"/>
      <c r="I1" s="52"/>
      <c r="J1" s="52"/>
    </row>
    <row r="2" spans="1:10" s="53" customFormat="1">
      <c r="A2" s="50"/>
      <c r="B2" s="51"/>
      <c r="C2" s="52"/>
      <c r="D2" s="52"/>
      <c r="E2" s="52"/>
      <c r="F2" s="52"/>
      <c r="G2" s="52"/>
      <c r="H2" s="52"/>
      <c r="I2" s="52"/>
      <c r="J2" s="52"/>
    </row>
    <row r="3" spans="1:10" s="53" customFormat="1">
      <c r="A3" s="50"/>
      <c r="B3" s="51"/>
      <c r="C3" s="52"/>
      <c r="D3" s="52"/>
      <c r="E3" s="52"/>
      <c r="F3" s="52"/>
      <c r="G3" s="52"/>
      <c r="H3" s="52"/>
      <c r="I3" s="52"/>
      <c r="J3" s="52"/>
    </row>
    <row r="4" spans="1:10" s="53" customFormat="1">
      <c r="A4" s="50"/>
      <c r="B4" s="51"/>
      <c r="C4" s="52"/>
      <c r="D4" s="52"/>
      <c r="E4" s="52"/>
      <c r="F4" s="54"/>
      <c r="G4" s="52"/>
      <c r="H4" s="52"/>
      <c r="I4" s="52"/>
      <c r="J4" s="52"/>
    </row>
    <row r="5" spans="1:10" s="53" customFormat="1">
      <c r="A5" s="50"/>
      <c r="B5" s="51"/>
      <c r="C5" s="52"/>
      <c r="D5" s="52"/>
      <c r="E5" s="52"/>
      <c r="F5" s="54"/>
      <c r="G5" s="52"/>
      <c r="H5" s="52"/>
      <c r="I5" s="52"/>
      <c r="J5" s="52"/>
    </row>
    <row r="6" spans="1:10" s="53" customFormat="1" thickBot="1"/>
    <row r="7" spans="1:10" s="58" customFormat="1" ht="60" customHeight="1">
      <c r="A7" s="55" t="s">
        <v>79</v>
      </c>
      <c r="B7" s="56" t="s">
        <v>78</v>
      </c>
      <c r="C7" s="57" t="s">
        <v>260</v>
      </c>
      <c r="D7" s="57" t="s">
        <v>261</v>
      </c>
      <c r="E7" s="57" t="s">
        <v>262</v>
      </c>
      <c r="F7" s="57" t="s">
        <v>492</v>
      </c>
      <c r="G7" s="57" t="s">
        <v>495</v>
      </c>
      <c r="H7" s="57" t="s">
        <v>496</v>
      </c>
      <c r="I7" s="57" t="s">
        <v>263</v>
      </c>
      <c r="J7" s="57" t="s">
        <v>264</v>
      </c>
    </row>
    <row r="8" spans="1:10" s="60" customFormat="1">
      <c r="A8" s="13" t="s">
        <v>265</v>
      </c>
      <c r="B8" s="59" t="s">
        <v>266</v>
      </c>
      <c r="C8" s="20">
        <v>320968229000</v>
      </c>
      <c r="D8" s="20">
        <v>0</v>
      </c>
      <c r="E8" s="20">
        <v>320968229000</v>
      </c>
      <c r="F8" s="20">
        <v>320968229000</v>
      </c>
      <c r="G8" s="20">
        <v>0</v>
      </c>
      <c r="H8" s="20">
        <v>320968229000</v>
      </c>
      <c r="I8" s="20">
        <v>100</v>
      </c>
      <c r="J8" s="20">
        <f>+H8/$H$126*100</f>
        <v>1.2843167580238084</v>
      </c>
    </row>
    <row r="9" spans="1:10">
      <c r="A9" s="13" t="s">
        <v>267</v>
      </c>
      <c r="B9" s="59" t="s">
        <v>268</v>
      </c>
      <c r="C9" s="20">
        <v>65827891523000</v>
      </c>
      <c r="D9" s="20">
        <v>0</v>
      </c>
      <c r="E9" s="20">
        <v>65827891523000</v>
      </c>
      <c r="F9" s="20">
        <v>17879857205132.398</v>
      </c>
      <c r="G9" s="20">
        <v>5854208456552.0801</v>
      </c>
      <c r="H9" s="20">
        <v>23734065661684.5</v>
      </c>
      <c r="I9" s="20">
        <v>36.049999999999997</v>
      </c>
      <c r="J9" s="20">
        <f t="shared" ref="J9:J72" si="0">+H9/$H$126*100</f>
        <v>94.969082641942208</v>
      </c>
    </row>
    <row r="10" spans="1:10">
      <c r="A10" s="14" t="s">
        <v>269</v>
      </c>
      <c r="B10" s="14" t="s">
        <v>72</v>
      </c>
      <c r="C10" s="21">
        <v>24482718137635</v>
      </c>
      <c r="D10" s="21">
        <v>0</v>
      </c>
      <c r="E10" s="21">
        <v>24482728136795</v>
      </c>
      <c r="F10" s="21">
        <v>6049347529219.46</v>
      </c>
      <c r="G10" s="21">
        <v>2247957104113.0298</v>
      </c>
      <c r="H10" s="21">
        <v>8297304633332.4902</v>
      </c>
      <c r="I10" s="21">
        <v>33.89</v>
      </c>
      <c r="J10" s="21">
        <f t="shared" si="0"/>
        <v>33.200692231184995</v>
      </c>
    </row>
    <row r="11" spans="1:10">
      <c r="A11" s="15" t="s">
        <v>270</v>
      </c>
      <c r="B11" s="15" t="s">
        <v>271</v>
      </c>
      <c r="C11" s="22">
        <v>24482718137635</v>
      </c>
      <c r="D11" s="22">
        <v>0</v>
      </c>
      <c r="E11" s="22">
        <v>24482728136795</v>
      </c>
      <c r="F11" s="22">
        <v>6049347529219.46</v>
      </c>
      <c r="G11" s="22">
        <v>2247957104113.0298</v>
      </c>
      <c r="H11" s="22">
        <v>8297304633332.4902</v>
      </c>
      <c r="I11" s="22">
        <v>33.89</v>
      </c>
      <c r="J11" s="22">
        <f t="shared" si="0"/>
        <v>33.200692231184995</v>
      </c>
    </row>
    <row r="12" spans="1:10" ht="45" customHeight="1">
      <c r="A12" s="16" t="s">
        <v>272</v>
      </c>
      <c r="B12" s="62" t="s">
        <v>273</v>
      </c>
      <c r="C12" s="23">
        <v>24482718137635</v>
      </c>
      <c r="D12" s="23">
        <v>0</v>
      </c>
      <c r="E12" s="23">
        <v>24482728136795</v>
      </c>
      <c r="F12" s="23">
        <v>6049347529219.46</v>
      </c>
      <c r="G12" s="23">
        <v>2247957104113.0298</v>
      </c>
      <c r="H12" s="23">
        <v>8297304633332.4902</v>
      </c>
      <c r="I12" s="23">
        <v>33.89</v>
      </c>
      <c r="J12" s="23">
        <f t="shared" si="0"/>
        <v>33.200692231184995</v>
      </c>
    </row>
    <row r="13" spans="1:10">
      <c r="A13" s="63" t="s">
        <v>274</v>
      </c>
      <c r="B13" s="64" t="s">
        <v>275</v>
      </c>
      <c r="C13" s="65">
        <v>23212167653112</v>
      </c>
      <c r="D13" s="65">
        <v>0</v>
      </c>
      <c r="E13" s="65">
        <v>23212167653112</v>
      </c>
      <c r="F13" s="65">
        <v>5762373046074.1299</v>
      </c>
      <c r="G13" s="65">
        <v>2141197559800</v>
      </c>
      <c r="H13" s="65">
        <v>7903570605874.1299</v>
      </c>
      <c r="I13" s="65">
        <v>34.049999999999997</v>
      </c>
      <c r="J13" s="65">
        <f t="shared" si="0"/>
        <v>31.625211657159152</v>
      </c>
    </row>
    <row r="14" spans="1:10" s="60" customFormat="1">
      <c r="A14" s="18" t="s">
        <v>276</v>
      </c>
      <c r="B14" s="66" t="s">
        <v>277</v>
      </c>
      <c r="C14" s="25">
        <v>4245695560942</v>
      </c>
      <c r="D14" s="25">
        <v>0</v>
      </c>
      <c r="E14" s="25">
        <v>4245695560942</v>
      </c>
      <c r="F14" s="25">
        <v>1479512287568.1299</v>
      </c>
      <c r="G14" s="25">
        <v>473847268389</v>
      </c>
      <c r="H14" s="25">
        <v>1953359555957.1299</v>
      </c>
      <c r="I14" s="25">
        <v>46.01</v>
      </c>
      <c r="J14" s="25">
        <f t="shared" si="0"/>
        <v>7.8161393729772763</v>
      </c>
    </row>
    <row r="15" spans="1:10" s="60" customFormat="1">
      <c r="A15" s="18" t="s">
        <v>278</v>
      </c>
      <c r="B15" s="66" t="s">
        <v>279</v>
      </c>
      <c r="C15" s="25">
        <v>18966472092170</v>
      </c>
      <c r="D15" s="25">
        <v>0</v>
      </c>
      <c r="E15" s="25">
        <v>18966472092170</v>
      </c>
      <c r="F15" s="25">
        <v>4282860758506</v>
      </c>
      <c r="G15" s="25">
        <v>1667350291411</v>
      </c>
      <c r="H15" s="25">
        <v>5950211049917</v>
      </c>
      <c r="I15" s="25">
        <v>31.37</v>
      </c>
      <c r="J15" s="25">
        <f t="shared" si="0"/>
        <v>23.80907228418188</v>
      </c>
    </row>
    <row r="16" spans="1:10">
      <c r="A16" s="63" t="s">
        <v>280</v>
      </c>
      <c r="B16" s="64" t="s">
        <v>281</v>
      </c>
      <c r="C16" s="65">
        <v>969960745591</v>
      </c>
      <c r="D16" s="65">
        <v>0</v>
      </c>
      <c r="E16" s="65">
        <v>969960745591</v>
      </c>
      <c r="F16" s="65">
        <v>223149455290.32999</v>
      </c>
      <c r="G16" s="65">
        <v>82528578433.029999</v>
      </c>
      <c r="H16" s="65">
        <v>305678033723.35999</v>
      </c>
      <c r="I16" s="65">
        <v>31.51</v>
      </c>
      <c r="J16" s="65">
        <f t="shared" si="0"/>
        <v>1.2231348332942886</v>
      </c>
    </row>
    <row r="17" spans="1:10">
      <c r="A17" s="18" t="s">
        <v>282</v>
      </c>
      <c r="B17" s="66" t="s">
        <v>283</v>
      </c>
      <c r="C17" s="25">
        <v>546124028666</v>
      </c>
      <c r="D17" s="25">
        <v>0</v>
      </c>
      <c r="E17" s="25">
        <v>546124028666</v>
      </c>
      <c r="F17" s="25">
        <v>132402816060</v>
      </c>
      <c r="G17" s="25">
        <v>46754513457</v>
      </c>
      <c r="H17" s="25">
        <v>179157329517</v>
      </c>
      <c r="I17" s="25">
        <v>32.81</v>
      </c>
      <c r="J17" s="25">
        <f t="shared" si="0"/>
        <v>0.71687706081799318</v>
      </c>
    </row>
    <row r="18" spans="1:10">
      <c r="A18" s="18" t="s">
        <v>284</v>
      </c>
      <c r="B18" s="66" t="s">
        <v>285</v>
      </c>
      <c r="C18" s="25">
        <v>423836716925</v>
      </c>
      <c r="D18" s="25">
        <v>0</v>
      </c>
      <c r="E18" s="25">
        <v>423836716925</v>
      </c>
      <c r="F18" s="25">
        <v>90746639230.330002</v>
      </c>
      <c r="G18" s="25">
        <v>35774064976.029999</v>
      </c>
      <c r="H18" s="25">
        <v>126520704206.36</v>
      </c>
      <c r="I18" s="25">
        <v>29.85</v>
      </c>
      <c r="J18" s="25">
        <f t="shared" si="0"/>
        <v>0.50625777247629544</v>
      </c>
    </row>
    <row r="19" spans="1:10">
      <c r="A19" s="63" t="s">
        <v>286</v>
      </c>
      <c r="B19" s="64" t="s">
        <v>287</v>
      </c>
      <c r="C19" s="65">
        <v>240589738932</v>
      </c>
      <c r="D19" s="65">
        <v>0</v>
      </c>
      <c r="E19" s="65">
        <v>240599738092</v>
      </c>
      <c r="F19" s="65">
        <v>63825027855</v>
      </c>
      <c r="G19" s="65">
        <v>24230965880</v>
      </c>
      <c r="H19" s="65">
        <v>88055993735</v>
      </c>
      <c r="I19" s="65">
        <v>36.6</v>
      </c>
      <c r="J19" s="65">
        <f t="shared" si="0"/>
        <v>0.35234574073155378</v>
      </c>
    </row>
    <row r="20" spans="1:10">
      <c r="A20" s="63" t="s">
        <v>288</v>
      </c>
      <c r="B20" s="64" t="s">
        <v>289</v>
      </c>
      <c r="C20" s="65">
        <v>60000000000</v>
      </c>
      <c r="D20" s="65">
        <v>0</v>
      </c>
      <c r="E20" s="65">
        <v>60000000000</v>
      </c>
      <c r="F20" s="65">
        <v>0</v>
      </c>
      <c r="G20" s="65">
        <v>0</v>
      </c>
      <c r="H20" s="65">
        <v>0</v>
      </c>
      <c r="I20" s="65">
        <v>0</v>
      </c>
      <c r="J20" s="65">
        <f t="shared" si="0"/>
        <v>0</v>
      </c>
    </row>
    <row r="21" spans="1:10">
      <c r="A21" s="14" t="s">
        <v>290</v>
      </c>
      <c r="B21" s="14" t="s">
        <v>291</v>
      </c>
      <c r="C21" s="21">
        <v>78082863804</v>
      </c>
      <c r="D21" s="21">
        <v>0</v>
      </c>
      <c r="E21" s="21">
        <v>78082863804</v>
      </c>
      <c r="F21" s="21">
        <v>7910657238.3299999</v>
      </c>
      <c r="G21" s="21">
        <v>5237589194.9799995</v>
      </c>
      <c r="H21" s="21">
        <v>13148246433.309999</v>
      </c>
      <c r="I21" s="21">
        <v>16.84</v>
      </c>
      <c r="J21" s="21">
        <f t="shared" si="0"/>
        <v>5.2611167421579293E-2</v>
      </c>
    </row>
    <row r="22" spans="1:10">
      <c r="A22" s="15" t="s">
        <v>292</v>
      </c>
      <c r="B22" s="15" t="s">
        <v>293</v>
      </c>
      <c r="C22" s="22">
        <v>0</v>
      </c>
      <c r="D22" s="22">
        <v>0</v>
      </c>
      <c r="E22" s="22">
        <v>0</v>
      </c>
      <c r="F22" s="22">
        <v>0</v>
      </c>
      <c r="G22" s="22">
        <v>0</v>
      </c>
      <c r="H22" s="22">
        <v>0</v>
      </c>
      <c r="I22" s="22">
        <v>0</v>
      </c>
      <c r="J22" s="22">
        <f t="shared" si="0"/>
        <v>0</v>
      </c>
    </row>
    <row r="23" spans="1:10">
      <c r="A23" s="16" t="s">
        <v>294</v>
      </c>
      <c r="B23" s="62" t="s">
        <v>295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f t="shared" si="0"/>
        <v>0</v>
      </c>
    </row>
    <row r="24" spans="1:10">
      <c r="A24" s="16" t="s">
        <v>296</v>
      </c>
      <c r="B24" s="62" t="s">
        <v>297</v>
      </c>
      <c r="C24" s="23">
        <v>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f t="shared" si="0"/>
        <v>0</v>
      </c>
    </row>
    <row r="25" spans="1:10">
      <c r="A25" s="15" t="s">
        <v>298</v>
      </c>
      <c r="B25" s="15" t="s">
        <v>299</v>
      </c>
      <c r="C25" s="22">
        <v>78082863804</v>
      </c>
      <c r="D25" s="22">
        <v>0</v>
      </c>
      <c r="E25" s="22">
        <v>78082863804</v>
      </c>
      <c r="F25" s="22">
        <v>7910657238.3299999</v>
      </c>
      <c r="G25" s="22">
        <v>5237589194.9799995</v>
      </c>
      <c r="H25" s="22">
        <v>13148246433.309999</v>
      </c>
      <c r="I25" s="22">
        <v>16.84</v>
      </c>
      <c r="J25" s="22">
        <f t="shared" si="0"/>
        <v>5.2611167421579293E-2</v>
      </c>
    </row>
    <row r="26" spans="1:10">
      <c r="A26" s="16" t="s">
        <v>300</v>
      </c>
      <c r="B26" s="62" t="s">
        <v>301</v>
      </c>
      <c r="C26" s="23">
        <v>0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f t="shared" si="0"/>
        <v>0</v>
      </c>
    </row>
    <row r="27" spans="1:10">
      <c r="A27" s="16" t="s">
        <v>302</v>
      </c>
      <c r="B27" s="62" t="s">
        <v>303</v>
      </c>
      <c r="C27" s="23">
        <v>27400281928</v>
      </c>
      <c r="D27" s="23">
        <v>0</v>
      </c>
      <c r="E27" s="23">
        <v>27400281928</v>
      </c>
      <c r="F27" s="23">
        <v>9448660.5199999996</v>
      </c>
      <c r="G27" s="23">
        <v>3254968569.6799998</v>
      </c>
      <c r="H27" s="23">
        <v>3264417230.1999998</v>
      </c>
      <c r="I27" s="23">
        <v>11.91</v>
      </c>
      <c r="J27" s="23">
        <f t="shared" si="0"/>
        <v>1.3062183029733835E-2</v>
      </c>
    </row>
    <row r="28" spans="1:10">
      <c r="A28" s="16" t="s">
        <v>304</v>
      </c>
      <c r="B28" s="62" t="s">
        <v>305</v>
      </c>
      <c r="C28" s="23">
        <v>49307323695</v>
      </c>
      <c r="D28" s="23">
        <v>0</v>
      </c>
      <c r="E28" s="23">
        <v>49307323695</v>
      </c>
      <c r="F28" s="23">
        <v>7412106790</v>
      </c>
      <c r="G28" s="23">
        <v>1820015600</v>
      </c>
      <c r="H28" s="23">
        <v>9232122390</v>
      </c>
      <c r="I28" s="23">
        <v>18.72</v>
      </c>
      <c r="J28" s="23">
        <f t="shared" si="0"/>
        <v>3.6941255944692934E-2</v>
      </c>
    </row>
    <row r="29" spans="1:10">
      <c r="A29" s="16" t="s">
        <v>306</v>
      </c>
      <c r="B29" s="62" t="s">
        <v>307</v>
      </c>
      <c r="C29" s="23">
        <v>4918675</v>
      </c>
      <c r="D29" s="23">
        <v>0</v>
      </c>
      <c r="E29" s="23">
        <v>4918675</v>
      </c>
      <c r="F29" s="23">
        <v>2861858.2</v>
      </c>
      <c r="G29" s="23">
        <v>288519.40999999997</v>
      </c>
      <c r="H29" s="23">
        <v>3150377.61</v>
      </c>
      <c r="I29" s="23">
        <v>64.05</v>
      </c>
      <c r="J29" s="23">
        <f t="shared" si="0"/>
        <v>1.2605866852404242E-5</v>
      </c>
    </row>
    <row r="30" spans="1:10">
      <c r="A30" s="16" t="s">
        <v>308</v>
      </c>
      <c r="B30" s="62" t="s">
        <v>309</v>
      </c>
      <c r="C30" s="23">
        <v>876015</v>
      </c>
      <c r="D30" s="23">
        <v>0</v>
      </c>
      <c r="E30" s="23">
        <v>876015</v>
      </c>
      <c r="F30" s="23">
        <v>272024.93</v>
      </c>
      <c r="G30" s="23">
        <v>0</v>
      </c>
      <c r="H30" s="23">
        <v>272024.93</v>
      </c>
      <c r="I30" s="23">
        <v>31.05</v>
      </c>
      <c r="J30" s="23">
        <f t="shared" si="0"/>
        <v>1.0884758821386443E-6</v>
      </c>
    </row>
    <row r="31" spans="1:10">
      <c r="A31" s="16" t="s">
        <v>310</v>
      </c>
      <c r="B31" s="62" t="s">
        <v>311</v>
      </c>
      <c r="C31" s="23">
        <v>1369463491</v>
      </c>
      <c r="D31" s="23">
        <v>0</v>
      </c>
      <c r="E31" s="23">
        <v>1369463491</v>
      </c>
      <c r="F31" s="23">
        <v>485967904.68000001</v>
      </c>
      <c r="G31" s="23">
        <v>162316505.88999999</v>
      </c>
      <c r="H31" s="23">
        <v>648284410.57000005</v>
      </c>
      <c r="I31" s="23">
        <v>47.34</v>
      </c>
      <c r="J31" s="23">
        <f t="shared" si="0"/>
        <v>2.5940341044179732E-3</v>
      </c>
    </row>
    <row r="32" spans="1:10">
      <c r="A32" s="14" t="s">
        <v>312</v>
      </c>
      <c r="B32" s="14" t="s">
        <v>1</v>
      </c>
      <c r="C32" s="21">
        <v>41267090521561</v>
      </c>
      <c r="D32" s="21">
        <v>0</v>
      </c>
      <c r="E32" s="21">
        <v>41267080522401</v>
      </c>
      <c r="F32" s="21">
        <v>11822599018674.6</v>
      </c>
      <c r="G32" s="21">
        <v>3601013763244.0698</v>
      </c>
      <c r="H32" s="21">
        <v>15423612781918.699</v>
      </c>
      <c r="I32" s="21">
        <v>37.380000000000003</v>
      </c>
      <c r="J32" s="21">
        <f t="shared" si="0"/>
        <v>61.715779243335625</v>
      </c>
    </row>
    <row r="33" spans="1:10">
      <c r="A33" s="15" t="s">
        <v>313</v>
      </c>
      <c r="B33" s="15" t="s">
        <v>314</v>
      </c>
      <c r="C33" s="22">
        <v>3157586959241</v>
      </c>
      <c r="D33" s="22">
        <v>0</v>
      </c>
      <c r="E33" s="22">
        <v>3157586959241</v>
      </c>
      <c r="F33" s="22">
        <v>1645721184944.8799</v>
      </c>
      <c r="G33" s="22">
        <v>188500953392.72</v>
      </c>
      <c r="H33" s="22">
        <v>1834222138337.6001</v>
      </c>
      <c r="I33" s="22">
        <v>58.09</v>
      </c>
      <c r="J33" s="22">
        <f t="shared" si="0"/>
        <v>7.3394249566216221</v>
      </c>
    </row>
    <row r="34" spans="1:10">
      <c r="A34" s="16" t="s">
        <v>315</v>
      </c>
      <c r="B34" s="62" t="s">
        <v>316</v>
      </c>
      <c r="C34" s="23">
        <v>3157586959241</v>
      </c>
      <c r="D34" s="23">
        <v>0</v>
      </c>
      <c r="E34" s="23">
        <v>3157586959241</v>
      </c>
      <c r="F34" s="23">
        <v>1645721184944.8799</v>
      </c>
      <c r="G34" s="23">
        <v>188500953392.72</v>
      </c>
      <c r="H34" s="23">
        <v>1834222138337.6001</v>
      </c>
      <c r="I34" s="23">
        <v>58.09</v>
      </c>
      <c r="J34" s="23">
        <f t="shared" si="0"/>
        <v>7.3394249566216221</v>
      </c>
    </row>
    <row r="35" spans="1:10">
      <c r="A35" s="63" t="s">
        <v>317</v>
      </c>
      <c r="B35" s="64" t="s">
        <v>318</v>
      </c>
      <c r="C35" s="65">
        <v>219286709000</v>
      </c>
      <c r="D35" s="65">
        <v>0</v>
      </c>
      <c r="E35" s="65">
        <v>219286709000</v>
      </c>
      <c r="F35" s="65">
        <v>53885458843.769997</v>
      </c>
      <c r="G35" s="65">
        <v>18049624417</v>
      </c>
      <c r="H35" s="65">
        <v>71935083260.770004</v>
      </c>
      <c r="I35" s="65">
        <v>32.799999999999997</v>
      </c>
      <c r="J35" s="65">
        <f t="shared" si="0"/>
        <v>0.2878398064801761</v>
      </c>
    </row>
    <row r="36" spans="1:10">
      <c r="A36" s="18" t="s">
        <v>319</v>
      </c>
      <c r="B36" s="66" t="s">
        <v>318</v>
      </c>
      <c r="C36" s="25">
        <v>201286709000</v>
      </c>
      <c r="D36" s="25">
        <v>0</v>
      </c>
      <c r="E36" s="25">
        <v>201286709000</v>
      </c>
      <c r="F36" s="25">
        <v>35816898389</v>
      </c>
      <c r="G36" s="25">
        <v>18049624417</v>
      </c>
      <c r="H36" s="25">
        <v>53866522806</v>
      </c>
      <c r="I36" s="25">
        <v>26.76</v>
      </c>
      <c r="J36" s="25">
        <f t="shared" si="0"/>
        <v>0.2155405790528179</v>
      </c>
    </row>
    <row r="37" spans="1:10">
      <c r="A37" s="18" t="s">
        <v>320</v>
      </c>
      <c r="B37" s="66" t="s">
        <v>321</v>
      </c>
      <c r="C37" s="25">
        <v>18000000000</v>
      </c>
      <c r="D37" s="25">
        <v>0</v>
      </c>
      <c r="E37" s="25">
        <v>18000000000</v>
      </c>
      <c r="F37" s="25">
        <v>18068560454.77</v>
      </c>
      <c r="G37" s="25">
        <v>0</v>
      </c>
      <c r="H37" s="25">
        <v>18068560454.77</v>
      </c>
      <c r="I37" s="25">
        <v>100.38</v>
      </c>
      <c r="J37" s="25">
        <f t="shared" si="0"/>
        <v>7.2299227427358226E-2</v>
      </c>
    </row>
    <row r="38" spans="1:10">
      <c r="A38" s="63" t="s">
        <v>322</v>
      </c>
      <c r="B38" s="64" t="s">
        <v>323</v>
      </c>
      <c r="C38" s="65">
        <v>1000000000000</v>
      </c>
      <c r="D38" s="65">
        <v>0</v>
      </c>
      <c r="E38" s="65">
        <v>1000000000000</v>
      </c>
      <c r="F38" s="65">
        <v>1000000000000</v>
      </c>
      <c r="G38" s="65">
        <v>0</v>
      </c>
      <c r="H38" s="65">
        <v>1000000000000</v>
      </c>
      <c r="I38" s="65">
        <v>100</v>
      </c>
      <c r="J38" s="65">
        <f t="shared" si="0"/>
        <v>4.0013828222973693</v>
      </c>
    </row>
    <row r="39" spans="1:10">
      <c r="A39" s="18" t="s">
        <v>324</v>
      </c>
      <c r="B39" s="66" t="s">
        <v>325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f t="shared" si="0"/>
        <v>0</v>
      </c>
    </row>
    <row r="40" spans="1:10">
      <c r="A40" s="18" t="s">
        <v>326</v>
      </c>
      <c r="B40" s="66" t="s">
        <v>327</v>
      </c>
      <c r="C40" s="25">
        <v>1000000000000</v>
      </c>
      <c r="D40" s="25">
        <v>0</v>
      </c>
      <c r="E40" s="25">
        <v>1000000000000</v>
      </c>
      <c r="F40" s="25">
        <v>1000000000000</v>
      </c>
      <c r="G40" s="25">
        <v>0</v>
      </c>
      <c r="H40" s="25">
        <v>1000000000000</v>
      </c>
      <c r="I40" s="25">
        <v>100</v>
      </c>
      <c r="J40" s="25">
        <f t="shared" si="0"/>
        <v>4.0013828222973693</v>
      </c>
    </row>
    <row r="41" spans="1:10" s="60" customFormat="1">
      <c r="A41" s="63" t="s">
        <v>328</v>
      </c>
      <c r="B41" s="64" t="s">
        <v>329</v>
      </c>
      <c r="C41" s="65">
        <v>60997682853</v>
      </c>
      <c r="D41" s="65">
        <v>0</v>
      </c>
      <c r="E41" s="65">
        <v>60997682853</v>
      </c>
      <c r="F41" s="65">
        <v>18094694575.439999</v>
      </c>
      <c r="G41" s="65">
        <v>6013012138.6899996</v>
      </c>
      <c r="H41" s="65">
        <v>24107706714.130001</v>
      </c>
      <c r="I41" s="65">
        <v>39.520000000000003</v>
      </c>
      <c r="J41" s="65">
        <f t="shared" si="0"/>
        <v>9.6464163530902744E-2</v>
      </c>
    </row>
    <row r="42" spans="1:10" s="60" customFormat="1">
      <c r="A42" s="18" t="s">
        <v>330</v>
      </c>
      <c r="B42" s="66" t="s">
        <v>331</v>
      </c>
      <c r="C42" s="25">
        <v>60997682853</v>
      </c>
      <c r="D42" s="25">
        <v>0</v>
      </c>
      <c r="E42" s="25">
        <v>60997682853</v>
      </c>
      <c r="F42" s="25">
        <v>18094694575.439999</v>
      </c>
      <c r="G42" s="25">
        <v>6013012138.6899996</v>
      </c>
      <c r="H42" s="25">
        <v>24107706714.130001</v>
      </c>
      <c r="I42" s="25">
        <v>39.520000000000003</v>
      </c>
      <c r="J42" s="25">
        <f t="shared" si="0"/>
        <v>9.6464163530902744E-2</v>
      </c>
    </row>
    <row r="43" spans="1:10" s="60" customFormat="1">
      <c r="A43" s="63" t="s">
        <v>332</v>
      </c>
      <c r="B43" s="64" t="s">
        <v>333</v>
      </c>
      <c r="C43" s="65">
        <v>1877302567388</v>
      </c>
      <c r="D43" s="65">
        <v>0</v>
      </c>
      <c r="E43" s="65">
        <v>1877302567388</v>
      </c>
      <c r="F43" s="65">
        <v>573741031525.67004</v>
      </c>
      <c r="G43" s="65">
        <v>164438316837.03</v>
      </c>
      <c r="H43" s="65">
        <v>738179348362.69995</v>
      </c>
      <c r="I43" s="65">
        <v>39.32</v>
      </c>
      <c r="J43" s="65">
        <f t="shared" si="0"/>
        <v>2.9537381643131733</v>
      </c>
    </row>
    <row r="44" spans="1:10" s="60" customFormat="1">
      <c r="A44" s="18" t="s">
        <v>334</v>
      </c>
      <c r="B44" s="66" t="s">
        <v>335</v>
      </c>
      <c r="C44" s="25">
        <v>1877302567388</v>
      </c>
      <c r="D44" s="25">
        <v>0</v>
      </c>
      <c r="E44" s="25">
        <v>1877302567388</v>
      </c>
      <c r="F44" s="25">
        <v>573741031525.67004</v>
      </c>
      <c r="G44" s="25">
        <v>164438316837.03</v>
      </c>
      <c r="H44" s="25">
        <v>738179348362.69995</v>
      </c>
      <c r="I44" s="25">
        <v>39.32</v>
      </c>
      <c r="J44" s="25">
        <f t="shared" si="0"/>
        <v>2.9537381643131733</v>
      </c>
    </row>
    <row r="45" spans="1:10">
      <c r="A45" s="15" t="s">
        <v>336</v>
      </c>
      <c r="B45" s="15" t="s">
        <v>19</v>
      </c>
      <c r="C45" s="22">
        <v>38109503562320</v>
      </c>
      <c r="D45" s="22">
        <v>0</v>
      </c>
      <c r="E45" s="22">
        <v>38109493563160</v>
      </c>
      <c r="F45" s="22">
        <v>10176877833729.699</v>
      </c>
      <c r="G45" s="22">
        <v>3412512809851.3501</v>
      </c>
      <c r="H45" s="22">
        <v>13589390643581.1</v>
      </c>
      <c r="I45" s="22">
        <v>35.659999999999997</v>
      </c>
      <c r="J45" s="22">
        <f t="shared" si="0"/>
        <v>54.376354286714005</v>
      </c>
    </row>
    <row r="46" spans="1:10">
      <c r="A46" s="16" t="s">
        <v>337</v>
      </c>
      <c r="B46" s="62" t="s">
        <v>338</v>
      </c>
      <c r="C46" s="23">
        <v>598379105146</v>
      </c>
      <c r="D46" s="23">
        <v>0</v>
      </c>
      <c r="E46" s="23">
        <v>598379105146</v>
      </c>
      <c r="F46" s="23">
        <v>166008872563.28</v>
      </c>
      <c r="G46" s="23">
        <v>55120766128.730003</v>
      </c>
      <c r="H46" s="23">
        <v>221129638692.01001</v>
      </c>
      <c r="I46" s="23">
        <v>36.950000000000003</v>
      </c>
      <c r="J46" s="23">
        <f t="shared" si="0"/>
        <v>0.88482433776303249</v>
      </c>
    </row>
    <row r="47" spans="1:10">
      <c r="A47" s="63" t="s">
        <v>339</v>
      </c>
      <c r="B47" s="64" t="s">
        <v>340</v>
      </c>
      <c r="C47" s="65">
        <v>577473968233</v>
      </c>
      <c r="D47" s="65">
        <v>0</v>
      </c>
      <c r="E47" s="65">
        <v>577473968233</v>
      </c>
      <c r="F47" s="65">
        <v>157589396768.85001</v>
      </c>
      <c r="G47" s="65">
        <v>53713249706.900002</v>
      </c>
      <c r="H47" s="65">
        <v>211302646475.75</v>
      </c>
      <c r="I47" s="65">
        <v>36.590000000000003</v>
      </c>
      <c r="J47" s="65">
        <f t="shared" si="0"/>
        <v>0.84550277991403988</v>
      </c>
    </row>
    <row r="48" spans="1:10">
      <c r="A48" s="63" t="s">
        <v>341</v>
      </c>
      <c r="B48" s="64" t="s">
        <v>342</v>
      </c>
      <c r="C48" s="65">
        <v>19489650998</v>
      </c>
      <c r="D48" s="65">
        <v>0</v>
      </c>
      <c r="E48" s="65">
        <v>19489650998</v>
      </c>
      <c r="F48" s="65">
        <v>4229514645.4000001</v>
      </c>
      <c r="G48" s="65">
        <v>1407516421.8299999</v>
      </c>
      <c r="H48" s="65">
        <v>5637031067.2299995</v>
      </c>
      <c r="I48" s="65">
        <v>28.92</v>
      </c>
      <c r="J48" s="65">
        <f t="shared" si="0"/>
        <v>2.2555919281170726E-2</v>
      </c>
    </row>
    <row r="49" spans="1:10">
      <c r="A49" s="63" t="s">
        <v>343</v>
      </c>
      <c r="B49" s="64" t="s">
        <v>344</v>
      </c>
      <c r="C49" s="65">
        <v>1415485915</v>
      </c>
      <c r="D49" s="65">
        <v>0</v>
      </c>
      <c r="E49" s="65">
        <v>1415485915</v>
      </c>
      <c r="F49" s="65">
        <v>4189961149.0300002</v>
      </c>
      <c r="G49" s="65">
        <v>0</v>
      </c>
      <c r="H49" s="65">
        <v>4189961149.0300002</v>
      </c>
      <c r="I49" s="65">
        <v>296.01</v>
      </c>
      <c r="J49" s="65">
        <f t="shared" si="0"/>
        <v>1.676563856782199E-2</v>
      </c>
    </row>
    <row r="50" spans="1:10">
      <c r="A50" s="63" t="s">
        <v>345</v>
      </c>
      <c r="B50" s="64" t="s">
        <v>346</v>
      </c>
      <c r="C50" s="65">
        <v>0</v>
      </c>
      <c r="D50" s="65">
        <v>0</v>
      </c>
      <c r="E50" s="65">
        <v>0</v>
      </c>
      <c r="F50" s="65">
        <v>0</v>
      </c>
      <c r="G50" s="65">
        <v>0</v>
      </c>
      <c r="H50" s="65">
        <v>0</v>
      </c>
      <c r="I50" s="65">
        <v>0</v>
      </c>
      <c r="J50" s="65">
        <f t="shared" si="0"/>
        <v>0</v>
      </c>
    </row>
    <row r="51" spans="1:10" s="60" customFormat="1" ht="30">
      <c r="A51" s="16" t="s">
        <v>347</v>
      </c>
      <c r="B51" s="93" t="s">
        <v>348</v>
      </c>
      <c r="C51" s="23">
        <v>24543850788000</v>
      </c>
      <c r="D51" s="23">
        <v>0</v>
      </c>
      <c r="E51" s="23">
        <v>24543850788000</v>
      </c>
      <c r="F51" s="23">
        <v>6482774536598</v>
      </c>
      <c r="G51" s="23">
        <v>2320890287915</v>
      </c>
      <c r="H51" s="23">
        <v>8803664824513</v>
      </c>
      <c r="I51" s="23">
        <v>35.869999999999997</v>
      </c>
      <c r="J51" s="23">
        <f t="shared" si="0"/>
        <v>35.226833202069905</v>
      </c>
    </row>
    <row r="52" spans="1:10" s="60" customFormat="1" ht="30">
      <c r="A52" s="63" t="s">
        <v>349</v>
      </c>
      <c r="B52" s="94" t="s">
        <v>350</v>
      </c>
      <c r="C52" s="65">
        <v>16511368382884</v>
      </c>
      <c r="D52" s="65">
        <v>0</v>
      </c>
      <c r="E52" s="65">
        <v>16607354127102</v>
      </c>
      <c r="F52" s="65">
        <v>4727996230967</v>
      </c>
      <c r="G52" s="65">
        <v>1736711730338</v>
      </c>
      <c r="H52" s="65">
        <v>6464707961305</v>
      </c>
      <c r="I52" s="65">
        <v>38.93</v>
      </c>
      <c r="J52" s="65">
        <f t="shared" si="0"/>
        <v>25.867771387534873</v>
      </c>
    </row>
    <row r="53" spans="1:10" s="60" customFormat="1">
      <c r="A53" s="63" t="s">
        <v>351</v>
      </c>
      <c r="B53" s="94" t="s">
        <v>352</v>
      </c>
      <c r="C53" s="65">
        <v>7010142690927</v>
      </c>
      <c r="D53" s="65">
        <v>0</v>
      </c>
      <c r="E53" s="65">
        <v>7010142690927</v>
      </c>
      <c r="F53" s="65">
        <v>1754778305631</v>
      </c>
      <c r="G53" s="65">
        <v>584178557577</v>
      </c>
      <c r="H53" s="65">
        <v>2338956863208</v>
      </c>
      <c r="I53" s="65">
        <v>33.369999999999997</v>
      </c>
      <c r="J53" s="65">
        <f t="shared" si="0"/>
        <v>9.3590618145350284</v>
      </c>
    </row>
    <row r="54" spans="1:10" ht="30">
      <c r="A54" s="63" t="s">
        <v>353</v>
      </c>
      <c r="B54" s="94" t="s">
        <v>354</v>
      </c>
      <c r="C54" s="65">
        <v>598652165189</v>
      </c>
      <c r="D54" s="65">
        <v>0</v>
      </c>
      <c r="E54" s="65">
        <v>476199555000</v>
      </c>
      <c r="F54" s="65">
        <v>0</v>
      </c>
      <c r="G54" s="65">
        <v>0</v>
      </c>
      <c r="H54" s="65">
        <v>0</v>
      </c>
      <c r="I54" s="65">
        <v>0</v>
      </c>
      <c r="J54" s="65">
        <f t="shared" si="0"/>
        <v>0</v>
      </c>
    </row>
    <row r="55" spans="1:10" ht="30">
      <c r="A55" s="63" t="s">
        <v>355</v>
      </c>
      <c r="B55" s="94" t="s">
        <v>356</v>
      </c>
      <c r="C55" s="65">
        <v>423687549000</v>
      </c>
      <c r="D55" s="65">
        <v>0</v>
      </c>
      <c r="E55" s="65">
        <v>450154414971</v>
      </c>
      <c r="F55" s="65">
        <v>0</v>
      </c>
      <c r="G55" s="65">
        <v>0</v>
      </c>
      <c r="H55" s="65">
        <v>0</v>
      </c>
      <c r="I55" s="65">
        <v>0</v>
      </c>
      <c r="J55" s="65">
        <f t="shared" si="0"/>
        <v>0</v>
      </c>
    </row>
    <row r="56" spans="1:10" ht="30">
      <c r="A56" s="63" t="s">
        <v>357</v>
      </c>
      <c r="B56" s="94" t="s">
        <v>358</v>
      </c>
      <c r="C56" s="65">
        <v>0</v>
      </c>
      <c r="D56" s="65">
        <v>0</v>
      </c>
      <c r="E56" s="65">
        <v>0</v>
      </c>
      <c r="F56" s="65">
        <v>0</v>
      </c>
      <c r="G56" s="65">
        <v>0</v>
      </c>
      <c r="H56" s="65">
        <v>0</v>
      </c>
      <c r="I56" s="65">
        <v>0</v>
      </c>
      <c r="J56" s="65">
        <f t="shared" si="0"/>
        <v>0</v>
      </c>
    </row>
    <row r="57" spans="1:10" ht="30">
      <c r="A57" s="63" t="s">
        <v>359</v>
      </c>
      <c r="B57" s="94" t="s">
        <v>360</v>
      </c>
      <c r="C57" s="65">
        <v>0</v>
      </c>
      <c r="D57" s="65">
        <v>0</v>
      </c>
      <c r="E57" s="65">
        <v>0</v>
      </c>
      <c r="F57" s="65">
        <v>0</v>
      </c>
      <c r="G57" s="65">
        <v>0</v>
      </c>
      <c r="H57" s="65">
        <v>0</v>
      </c>
      <c r="I57" s="65">
        <v>0</v>
      </c>
      <c r="J57" s="65">
        <f t="shared" si="0"/>
        <v>0</v>
      </c>
    </row>
    <row r="58" spans="1:10" ht="30">
      <c r="A58" s="63" t="s">
        <v>361</v>
      </c>
      <c r="B58" s="94" t="s">
        <v>362</v>
      </c>
      <c r="C58" s="65">
        <v>0</v>
      </c>
      <c r="D58" s="65">
        <v>0</v>
      </c>
      <c r="E58" s="65">
        <v>0</v>
      </c>
      <c r="F58" s="65">
        <v>0</v>
      </c>
      <c r="G58" s="65">
        <v>0</v>
      </c>
      <c r="H58" s="65">
        <v>0</v>
      </c>
      <c r="I58" s="65">
        <v>0</v>
      </c>
      <c r="J58" s="65">
        <f t="shared" si="0"/>
        <v>0</v>
      </c>
    </row>
    <row r="59" spans="1:10" s="60" customFormat="1">
      <c r="A59" s="16" t="s">
        <v>363</v>
      </c>
      <c r="B59" s="62" t="s">
        <v>364</v>
      </c>
      <c r="C59" s="23">
        <v>0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f t="shared" si="0"/>
        <v>0</v>
      </c>
    </row>
    <row r="60" spans="1:10">
      <c r="A60" s="16" t="s">
        <v>365</v>
      </c>
      <c r="B60" s="62" t="s">
        <v>366</v>
      </c>
      <c r="C60" s="23">
        <v>0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f t="shared" si="0"/>
        <v>0</v>
      </c>
    </row>
    <row r="61" spans="1:10" s="60" customFormat="1">
      <c r="A61" s="16" t="s">
        <v>367</v>
      </c>
      <c r="B61" s="62" t="s">
        <v>368</v>
      </c>
      <c r="C61" s="23">
        <v>10119773010000</v>
      </c>
      <c r="D61" s="23">
        <v>0</v>
      </c>
      <c r="E61" s="23">
        <v>10119773010000</v>
      </c>
      <c r="F61" s="23">
        <v>2465433639658</v>
      </c>
      <c r="G61" s="23">
        <v>850482164795</v>
      </c>
      <c r="H61" s="23">
        <v>3315915804453</v>
      </c>
      <c r="I61" s="23">
        <v>32.770000000000003</v>
      </c>
      <c r="J61" s="23">
        <f t="shared" si="0"/>
        <v>13.268248540122595</v>
      </c>
    </row>
    <row r="62" spans="1:10">
      <c r="A62" s="16" t="s">
        <v>369</v>
      </c>
      <c r="B62" s="62" t="s">
        <v>370</v>
      </c>
      <c r="C62" s="23">
        <v>432456532213</v>
      </c>
      <c r="D62" s="23">
        <v>0</v>
      </c>
      <c r="E62" s="23">
        <v>432456532213</v>
      </c>
      <c r="F62" s="23">
        <v>165760558186</v>
      </c>
      <c r="G62" s="23">
        <v>18687067722</v>
      </c>
      <c r="H62" s="23">
        <v>184447625908</v>
      </c>
      <c r="I62" s="23">
        <v>42.65</v>
      </c>
      <c r="J62" s="23">
        <f t="shared" si="0"/>
        <v>0.73804556192180237</v>
      </c>
    </row>
    <row r="63" spans="1:10">
      <c r="A63" s="16" t="s">
        <v>371</v>
      </c>
      <c r="B63" s="62" t="s">
        <v>372</v>
      </c>
      <c r="C63" s="23">
        <v>0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f t="shared" si="0"/>
        <v>0</v>
      </c>
    </row>
    <row r="64" spans="1:10">
      <c r="A64" s="63" t="s">
        <v>373</v>
      </c>
      <c r="B64" s="64" t="s">
        <v>374</v>
      </c>
      <c r="C64" s="65">
        <v>0</v>
      </c>
      <c r="D64" s="65">
        <v>0</v>
      </c>
      <c r="E64" s="65">
        <v>0</v>
      </c>
      <c r="F64" s="65">
        <v>0</v>
      </c>
      <c r="G64" s="65">
        <v>0</v>
      </c>
      <c r="H64" s="65">
        <v>0</v>
      </c>
      <c r="I64" s="65">
        <v>0</v>
      </c>
      <c r="J64" s="65">
        <f t="shared" si="0"/>
        <v>0</v>
      </c>
    </row>
    <row r="65" spans="1:10">
      <c r="A65" s="63" t="s">
        <v>375</v>
      </c>
      <c r="B65" s="64" t="s">
        <v>376</v>
      </c>
      <c r="C65" s="65">
        <v>0</v>
      </c>
      <c r="D65" s="65">
        <v>0</v>
      </c>
      <c r="E65" s="65">
        <v>0</v>
      </c>
      <c r="F65" s="65">
        <v>0</v>
      </c>
      <c r="G65" s="65">
        <v>0</v>
      </c>
      <c r="H65" s="65">
        <v>0</v>
      </c>
      <c r="I65" s="65">
        <v>0</v>
      </c>
      <c r="J65" s="65">
        <f t="shared" si="0"/>
        <v>0</v>
      </c>
    </row>
    <row r="66" spans="1:10">
      <c r="A66" s="16" t="s">
        <v>377</v>
      </c>
      <c r="B66" s="62" t="s">
        <v>378</v>
      </c>
      <c r="C66" s="23">
        <v>0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3">
        <v>0</v>
      </c>
      <c r="J66" s="23">
        <f t="shared" si="0"/>
        <v>0</v>
      </c>
    </row>
    <row r="67" spans="1:10" s="60" customFormat="1">
      <c r="A67" s="16" t="s">
        <v>379</v>
      </c>
      <c r="B67" s="62" t="s">
        <v>380</v>
      </c>
      <c r="C67" s="23">
        <v>2254146972880</v>
      </c>
      <c r="D67" s="23">
        <v>0</v>
      </c>
      <c r="E67" s="23">
        <v>2254146972880</v>
      </c>
      <c r="F67" s="23">
        <v>857207336451.02002</v>
      </c>
      <c r="G67" s="23">
        <v>152507431233.62</v>
      </c>
      <c r="H67" s="23">
        <v>1009714767684.64</v>
      </c>
      <c r="I67" s="23">
        <v>44.79</v>
      </c>
      <c r="J67" s="23">
        <f t="shared" si="0"/>
        <v>4.0402553268332975</v>
      </c>
    </row>
    <row r="68" spans="1:10" s="60" customFormat="1">
      <c r="A68" s="63" t="s">
        <v>381</v>
      </c>
      <c r="B68" s="64" t="s">
        <v>382</v>
      </c>
      <c r="C68" s="65">
        <v>463169703974</v>
      </c>
      <c r="D68" s="65">
        <v>0</v>
      </c>
      <c r="E68" s="65">
        <v>463169703974</v>
      </c>
      <c r="F68" s="65">
        <v>179057189049.54001</v>
      </c>
      <c r="G68" s="65">
        <v>21741.62</v>
      </c>
      <c r="H68" s="65">
        <v>179057210791.16</v>
      </c>
      <c r="I68" s="65">
        <v>38.659999999999997</v>
      </c>
      <c r="J68" s="65">
        <f t="shared" si="0"/>
        <v>0.71647644746822681</v>
      </c>
    </row>
    <row r="69" spans="1:10" s="60" customFormat="1">
      <c r="A69" s="63" t="s">
        <v>383</v>
      </c>
      <c r="B69" s="64" t="s">
        <v>384</v>
      </c>
      <c r="C69" s="65">
        <v>1670977268906</v>
      </c>
      <c r="D69" s="65">
        <v>0</v>
      </c>
      <c r="E69" s="65">
        <v>1612750348897</v>
      </c>
      <c r="F69" s="65">
        <v>499923227392.47998</v>
      </c>
      <c r="G69" s="65">
        <v>152507409492</v>
      </c>
      <c r="H69" s="65">
        <v>652430636884.47998</v>
      </c>
      <c r="I69" s="65">
        <v>40.450000000000003</v>
      </c>
      <c r="J69" s="65">
        <f t="shared" si="0"/>
        <v>2.6106247431700909</v>
      </c>
    </row>
    <row r="70" spans="1:10" s="60" customFormat="1">
      <c r="A70" s="63" t="s">
        <v>385</v>
      </c>
      <c r="B70" s="64" t="s">
        <v>386</v>
      </c>
      <c r="C70" s="65">
        <v>120000000000</v>
      </c>
      <c r="D70" s="65">
        <v>0</v>
      </c>
      <c r="E70" s="65">
        <v>178226920009</v>
      </c>
      <c r="F70" s="65">
        <v>178226920009</v>
      </c>
      <c r="G70" s="65">
        <v>0</v>
      </c>
      <c r="H70" s="65">
        <v>178226920009</v>
      </c>
      <c r="I70" s="65">
        <v>100</v>
      </c>
      <c r="J70" s="65">
        <f t="shared" si="0"/>
        <v>0.71315413619497992</v>
      </c>
    </row>
    <row r="71" spans="1:10" s="60" customFormat="1">
      <c r="A71" s="16" t="s">
        <v>387</v>
      </c>
      <c r="B71" s="62" t="s">
        <v>388</v>
      </c>
      <c r="C71" s="23">
        <v>97665493855</v>
      </c>
      <c r="D71" s="23">
        <v>0</v>
      </c>
      <c r="E71" s="23">
        <v>97655494695</v>
      </c>
      <c r="F71" s="23">
        <v>35106580093</v>
      </c>
      <c r="G71" s="23">
        <v>14825092057</v>
      </c>
      <c r="H71" s="23">
        <v>49931672150</v>
      </c>
      <c r="I71" s="23">
        <v>51.13</v>
      </c>
      <c r="J71" s="23">
        <f t="shared" si="0"/>
        <v>0.19979573522959396</v>
      </c>
    </row>
    <row r="72" spans="1:10" s="60" customFormat="1">
      <c r="A72" s="63" t="s">
        <v>389</v>
      </c>
      <c r="B72" s="64" t="s">
        <v>390</v>
      </c>
      <c r="C72" s="65">
        <v>83887841280</v>
      </c>
      <c r="D72" s="65">
        <v>0</v>
      </c>
      <c r="E72" s="65">
        <v>81375412011</v>
      </c>
      <c r="F72" s="65">
        <v>29554887396</v>
      </c>
      <c r="G72" s="65">
        <v>13471137173</v>
      </c>
      <c r="H72" s="65">
        <v>43026024569</v>
      </c>
      <c r="I72" s="65">
        <v>52.87</v>
      </c>
      <c r="J72" s="65">
        <f t="shared" si="0"/>
        <v>0.17216359562214117</v>
      </c>
    </row>
    <row r="73" spans="1:10" s="60" customFormat="1">
      <c r="A73" s="63" t="s">
        <v>391</v>
      </c>
      <c r="B73" s="64" t="s">
        <v>392</v>
      </c>
      <c r="C73" s="65">
        <v>0</v>
      </c>
      <c r="D73" s="65">
        <v>0</v>
      </c>
      <c r="E73" s="65">
        <v>2502430109</v>
      </c>
      <c r="F73" s="65">
        <v>2502430109</v>
      </c>
      <c r="G73" s="65">
        <v>0</v>
      </c>
      <c r="H73" s="65">
        <v>2502430109</v>
      </c>
      <c r="I73" s="65">
        <v>100</v>
      </c>
      <c r="J73" s="65">
        <f t="shared" ref="J73:J124" si="1">+H73/$H$126*100</f>
        <v>1.0013180852152335E-2</v>
      </c>
    </row>
    <row r="74" spans="1:10">
      <c r="A74" s="63" t="s">
        <v>393</v>
      </c>
      <c r="B74" s="64" t="s">
        <v>394</v>
      </c>
      <c r="C74" s="65">
        <v>13777652575</v>
      </c>
      <c r="D74" s="65">
        <v>0</v>
      </c>
      <c r="E74" s="65">
        <v>13777652575</v>
      </c>
      <c r="F74" s="65">
        <v>3049262588</v>
      </c>
      <c r="G74" s="65">
        <v>1353954884</v>
      </c>
      <c r="H74" s="65">
        <v>4403217472</v>
      </c>
      <c r="I74" s="65">
        <v>31.96</v>
      </c>
      <c r="J74" s="65">
        <f t="shared" si="1"/>
        <v>1.7618958755300448E-2</v>
      </c>
    </row>
    <row r="75" spans="1:10">
      <c r="A75" s="16" t="s">
        <v>395</v>
      </c>
      <c r="B75" s="62" t="s">
        <v>396</v>
      </c>
      <c r="C75" s="23">
        <v>62734302103</v>
      </c>
      <c r="D75" s="23">
        <v>0</v>
      </c>
      <c r="E75" s="23">
        <v>62734302103</v>
      </c>
      <c r="F75" s="23">
        <v>4586310180.4499998</v>
      </c>
      <c r="G75" s="23">
        <v>0</v>
      </c>
      <c r="H75" s="23">
        <v>4586310180.4499998</v>
      </c>
      <c r="I75" s="23">
        <v>7.31</v>
      </c>
      <c r="J75" s="23">
        <f t="shared" si="1"/>
        <v>1.8351582773780177E-2</v>
      </c>
    </row>
    <row r="76" spans="1:10" s="60" customFormat="1">
      <c r="A76" s="16" t="s">
        <v>397</v>
      </c>
      <c r="B76" s="62" t="s">
        <v>398</v>
      </c>
      <c r="C76" s="23">
        <v>497358123</v>
      </c>
      <c r="D76" s="23">
        <v>0</v>
      </c>
      <c r="E76" s="23">
        <v>497358123</v>
      </c>
      <c r="F76" s="23">
        <v>0</v>
      </c>
      <c r="G76" s="23">
        <v>0</v>
      </c>
      <c r="H76" s="23">
        <v>0</v>
      </c>
      <c r="I76" s="23">
        <v>0</v>
      </c>
      <c r="J76" s="23">
        <f t="shared" si="1"/>
        <v>0</v>
      </c>
    </row>
    <row r="77" spans="1:10" s="60" customFormat="1">
      <c r="A77" s="63" t="s">
        <v>399</v>
      </c>
      <c r="B77" s="64" t="s">
        <v>295</v>
      </c>
      <c r="C77" s="65">
        <v>452509427</v>
      </c>
      <c r="D77" s="65">
        <v>0</v>
      </c>
      <c r="E77" s="65">
        <v>452509427</v>
      </c>
      <c r="F77" s="65">
        <v>0</v>
      </c>
      <c r="G77" s="65">
        <v>0</v>
      </c>
      <c r="H77" s="65">
        <v>0</v>
      </c>
      <c r="I77" s="65">
        <v>0</v>
      </c>
      <c r="J77" s="65">
        <f t="shared" si="1"/>
        <v>0</v>
      </c>
    </row>
    <row r="78" spans="1:10" s="60" customFormat="1">
      <c r="A78" s="63" t="s">
        <v>400</v>
      </c>
      <c r="B78" s="64" t="s">
        <v>297</v>
      </c>
      <c r="C78" s="65">
        <v>44848696</v>
      </c>
      <c r="D78" s="65">
        <v>0</v>
      </c>
      <c r="E78" s="65">
        <v>44848696</v>
      </c>
      <c r="F78" s="65">
        <v>0</v>
      </c>
      <c r="G78" s="65">
        <v>0</v>
      </c>
      <c r="H78" s="65">
        <v>0</v>
      </c>
      <c r="I78" s="65">
        <v>0</v>
      </c>
      <c r="J78" s="65">
        <f t="shared" si="1"/>
        <v>0</v>
      </c>
    </row>
    <row r="79" spans="1:10">
      <c r="A79" s="13" t="s">
        <v>401</v>
      </c>
      <c r="B79" s="59" t="s">
        <v>402</v>
      </c>
      <c r="C79" s="20">
        <v>2656964275000</v>
      </c>
      <c r="D79" s="20">
        <v>0</v>
      </c>
      <c r="E79" s="20">
        <v>2656964275000</v>
      </c>
      <c r="F79" s="20">
        <v>437379586730.45001</v>
      </c>
      <c r="G79" s="20">
        <v>498946870002.58002</v>
      </c>
      <c r="H79" s="20">
        <v>936326456733.03003</v>
      </c>
      <c r="I79" s="20">
        <v>35.24</v>
      </c>
      <c r="J79" s="20">
        <f t="shared" si="1"/>
        <v>3.7466006000341072</v>
      </c>
    </row>
    <row r="80" spans="1:10" ht="26.25" customHeight="1">
      <c r="A80" s="19" t="s">
        <v>403</v>
      </c>
      <c r="B80" s="67" t="s">
        <v>404</v>
      </c>
      <c r="C80" s="26">
        <v>32257585908</v>
      </c>
      <c r="D80" s="26">
        <v>0</v>
      </c>
      <c r="E80" s="26">
        <v>32257585908</v>
      </c>
      <c r="F80" s="26">
        <v>36520233768.300003</v>
      </c>
      <c r="G80" s="26">
        <v>17009849896.190001</v>
      </c>
      <c r="H80" s="26">
        <v>53530083664.489998</v>
      </c>
      <c r="I80" s="26">
        <v>165.95</v>
      </c>
      <c r="J80" s="26">
        <f t="shared" si="1"/>
        <v>0.21419435725123132</v>
      </c>
    </row>
    <row r="81" spans="1:10" ht="24" customHeight="1">
      <c r="A81" s="14" t="s">
        <v>405</v>
      </c>
      <c r="B81" s="14" t="s">
        <v>406</v>
      </c>
      <c r="C81" s="21">
        <v>31612819313</v>
      </c>
      <c r="D81" s="21">
        <v>0</v>
      </c>
      <c r="E81" s="21">
        <v>31612819313</v>
      </c>
      <c r="F81" s="21">
        <v>32850599146.5</v>
      </c>
      <c r="G81" s="21">
        <v>15434092698.74</v>
      </c>
      <c r="H81" s="21">
        <v>48284691845.239998</v>
      </c>
      <c r="I81" s="21">
        <v>152.74</v>
      </c>
      <c r="J81" s="21">
        <f t="shared" si="1"/>
        <v>0.1932055365294652</v>
      </c>
    </row>
    <row r="82" spans="1:10">
      <c r="A82" s="15" t="s">
        <v>407</v>
      </c>
      <c r="B82" s="15" t="s">
        <v>408</v>
      </c>
      <c r="C82" s="22">
        <v>31612819313</v>
      </c>
      <c r="D82" s="22">
        <v>0</v>
      </c>
      <c r="E82" s="22">
        <v>31612819313</v>
      </c>
      <c r="F82" s="22">
        <v>32850599146.5</v>
      </c>
      <c r="G82" s="22">
        <v>15434092698.74</v>
      </c>
      <c r="H82" s="22">
        <v>48284691845.239998</v>
      </c>
      <c r="I82" s="22">
        <v>152.74</v>
      </c>
      <c r="J82" s="22">
        <f t="shared" si="1"/>
        <v>0.1932055365294652</v>
      </c>
    </row>
    <row r="83" spans="1:10">
      <c r="A83" s="16" t="s">
        <v>409</v>
      </c>
      <c r="B83" s="62" t="s">
        <v>410</v>
      </c>
      <c r="C83" s="23">
        <v>0</v>
      </c>
      <c r="D83" s="23">
        <v>0</v>
      </c>
      <c r="E83" s="23">
        <v>0</v>
      </c>
      <c r="F83" s="23">
        <v>504953100</v>
      </c>
      <c r="G83" s="23">
        <v>155584155</v>
      </c>
      <c r="H83" s="23">
        <v>660537255</v>
      </c>
      <c r="I83" s="23">
        <v>0</v>
      </c>
      <c r="J83" s="23">
        <f t="shared" si="1"/>
        <v>2.643062425644457E-3</v>
      </c>
    </row>
    <row r="84" spans="1:10">
      <c r="A84" s="16" t="s">
        <v>411</v>
      </c>
      <c r="B84" s="62" t="s">
        <v>412</v>
      </c>
      <c r="C84" s="23">
        <v>5399876106</v>
      </c>
      <c r="D84" s="23">
        <v>0</v>
      </c>
      <c r="E84" s="23">
        <v>5399876106</v>
      </c>
      <c r="F84" s="23">
        <v>1134242683</v>
      </c>
      <c r="G84" s="23">
        <v>5056707</v>
      </c>
      <c r="H84" s="23">
        <v>1139299390</v>
      </c>
      <c r="I84" s="23">
        <v>21.1</v>
      </c>
      <c r="J84" s="23">
        <f t="shared" si="1"/>
        <v>4.5587730085998712E-3</v>
      </c>
    </row>
    <row r="85" spans="1:10">
      <c r="A85" s="16" t="s">
        <v>413</v>
      </c>
      <c r="B85" s="62" t="s">
        <v>414</v>
      </c>
      <c r="C85" s="23">
        <v>26212943207</v>
      </c>
      <c r="D85" s="23">
        <v>0</v>
      </c>
      <c r="E85" s="23">
        <v>26212943207</v>
      </c>
      <c r="F85" s="23">
        <v>30930256832.259998</v>
      </c>
      <c r="G85" s="23">
        <v>15266107161.84</v>
      </c>
      <c r="H85" s="23">
        <v>46196363994.099998</v>
      </c>
      <c r="I85" s="23">
        <v>176.23</v>
      </c>
      <c r="J85" s="23">
        <f t="shared" si="1"/>
        <v>0.18484933733858841</v>
      </c>
    </row>
    <row r="86" spans="1:10">
      <c r="A86" s="16" t="s">
        <v>415</v>
      </c>
      <c r="B86" s="62" t="s">
        <v>416</v>
      </c>
      <c r="C86" s="23">
        <v>0</v>
      </c>
      <c r="D86" s="23">
        <v>0</v>
      </c>
      <c r="E86" s="23">
        <v>0</v>
      </c>
      <c r="F86" s="23">
        <v>4815606</v>
      </c>
      <c r="G86" s="23">
        <v>1624656.95</v>
      </c>
      <c r="H86" s="23">
        <v>6440262.9500000002</v>
      </c>
      <c r="I86" s="23">
        <v>0</v>
      </c>
      <c r="J86" s="23">
        <f t="shared" si="1"/>
        <v>2.5769957539208185E-5</v>
      </c>
    </row>
    <row r="87" spans="1:10">
      <c r="A87" s="16" t="s">
        <v>417</v>
      </c>
      <c r="B87" s="62" t="s">
        <v>418</v>
      </c>
      <c r="C87" s="23">
        <v>0</v>
      </c>
      <c r="D87" s="23">
        <v>0</v>
      </c>
      <c r="E87" s="23">
        <v>0</v>
      </c>
      <c r="F87" s="23">
        <v>276330925.24000001</v>
      </c>
      <c r="G87" s="23">
        <v>5720017.9500000002</v>
      </c>
      <c r="H87" s="23">
        <v>282050943.19</v>
      </c>
      <c r="I87" s="23">
        <v>0</v>
      </c>
      <c r="J87" s="23">
        <f t="shared" si="1"/>
        <v>1.1285937990932371E-3</v>
      </c>
    </row>
    <row r="88" spans="1:10">
      <c r="A88" s="15" t="s">
        <v>419</v>
      </c>
      <c r="B88" s="15" t="s">
        <v>420</v>
      </c>
      <c r="C88" s="22">
        <v>0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f t="shared" si="1"/>
        <v>0</v>
      </c>
    </row>
    <row r="89" spans="1:10">
      <c r="A89" s="16" t="s">
        <v>421</v>
      </c>
      <c r="B89" s="62" t="s">
        <v>422</v>
      </c>
      <c r="C89" s="23">
        <v>0</v>
      </c>
      <c r="D89" s="23">
        <v>0</v>
      </c>
      <c r="E89" s="23">
        <v>0</v>
      </c>
      <c r="F89" s="23">
        <v>0</v>
      </c>
      <c r="G89" s="23">
        <v>0</v>
      </c>
      <c r="H89" s="23">
        <v>0</v>
      </c>
      <c r="I89" s="23">
        <v>0</v>
      </c>
      <c r="J89" s="23">
        <f t="shared" si="1"/>
        <v>0</v>
      </c>
    </row>
    <row r="90" spans="1:10">
      <c r="A90" s="14" t="s">
        <v>423</v>
      </c>
      <c r="B90" s="14" t="s">
        <v>424</v>
      </c>
      <c r="C90" s="21">
        <v>644766595</v>
      </c>
      <c r="D90" s="21">
        <v>0</v>
      </c>
      <c r="E90" s="21">
        <v>644766595</v>
      </c>
      <c r="F90" s="21">
        <v>359920588</v>
      </c>
      <c r="G90" s="21">
        <v>85954472</v>
      </c>
      <c r="H90" s="21">
        <v>445875060</v>
      </c>
      <c r="I90" s="21">
        <v>69.150000000000006</v>
      </c>
      <c r="J90" s="21">
        <f t="shared" si="1"/>
        <v>1.7841168059748089E-3</v>
      </c>
    </row>
    <row r="91" spans="1:10">
      <c r="A91" s="15" t="s">
        <v>425</v>
      </c>
      <c r="B91" s="15" t="s">
        <v>426</v>
      </c>
      <c r="C91" s="22">
        <v>644766595</v>
      </c>
      <c r="D91" s="22">
        <v>0</v>
      </c>
      <c r="E91" s="22">
        <v>644766595</v>
      </c>
      <c r="F91" s="22">
        <v>359920588</v>
      </c>
      <c r="G91" s="22">
        <v>85954472</v>
      </c>
      <c r="H91" s="22">
        <v>445875060</v>
      </c>
      <c r="I91" s="22">
        <v>69.150000000000006</v>
      </c>
      <c r="J91" s="22">
        <f t="shared" si="1"/>
        <v>1.7841168059748089E-3</v>
      </c>
    </row>
    <row r="92" spans="1:10">
      <c r="A92" s="14" t="s">
        <v>427</v>
      </c>
      <c r="B92" s="14" t="s">
        <v>428</v>
      </c>
      <c r="C92" s="21">
        <v>0</v>
      </c>
      <c r="D92" s="21">
        <v>0</v>
      </c>
      <c r="E92" s="21">
        <v>0</v>
      </c>
      <c r="F92" s="21">
        <v>3309714033.8000002</v>
      </c>
      <c r="G92" s="21">
        <v>1489802725.45</v>
      </c>
      <c r="H92" s="21">
        <v>4799516759.25</v>
      </c>
      <c r="I92" s="21">
        <v>0</v>
      </c>
      <c r="J92" s="21">
        <f t="shared" si="1"/>
        <v>1.9204703915791287E-2</v>
      </c>
    </row>
    <row r="93" spans="1:10">
      <c r="A93" s="15" t="s">
        <v>429</v>
      </c>
      <c r="B93" s="15" t="s">
        <v>430</v>
      </c>
      <c r="C93" s="22">
        <v>0</v>
      </c>
      <c r="D93" s="22">
        <v>0</v>
      </c>
      <c r="E93" s="22">
        <v>0</v>
      </c>
      <c r="F93" s="22">
        <v>3309714033.8000002</v>
      </c>
      <c r="G93" s="22">
        <v>1489802725.45</v>
      </c>
      <c r="H93" s="22">
        <v>4799516759.25</v>
      </c>
      <c r="I93" s="22">
        <v>0</v>
      </c>
      <c r="J93" s="22">
        <f t="shared" si="1"/>
        <v>1.9204703915791287E-2</v>
      </c>
    </row>
    <row r="94" spans="1:10">
      <c r="A94" s="19" t="s">
        <v>431</v>
      </c>
      <c r="B94" s="67" t="s">
        <v>432</v>
      </c>
      <c r="C94" s="26">
        <v>1615686898791</v>
      </c>
      <c r="D94" s="26">
        <v>0</v>
      </c>
      <c r="E94" s="26">
        <v>1615686898791</v>
      </c>
      <c r="F94" s="26">
        <v>0</v>
      </c>
      <c r="G94" s="26">
        <v>247339410187.20001</v>
      </c>
      <c r="H94" s="26">
        <v>247339410187.20001</v>
      </c>
      <c r="I94" s="26">
        <v>15.31</v>
      </c>
      <c r="J94" s="26">
        <f t="shared" si="1"/>
        <v>0.98969966720022506</v>
      </c>
    </row>
    <row r="95" spans="1:10">
      <c r="A95" s="14" t="s">
        <v>433</v>
      </c>
      <c r="B95" s="14" t="s">
        <v>434</v>
      </c>
      <c r="C95" s="21">
        <v>1615686898791</v>
      </c>
      <c r="D95" s="21">
        <v>0</v>
      </c>
      <c r="E95" s="21">
        <v>1615686898791</v>
      </c>
      <c r="F95" s="21">
        <v>0</v>
      </c>
      <c r="G95" s="21">
        <v>247339410187.20001</v>
      </c>
      <c r="H95" s="21">
        <v>247339410187.20001</v>
      </c>
      <c r="I95" s="21">
        <v>15.31</v>
      </c>
      <c r="J95" s="21">
        <f t="shared" si="1"/>
        <v>0.98969966720022506</v>
      </c>
    </row>
    <row r="96" spans="1:10">
      <c r="A96" s="15" t="s">
        <v>435</v>
      </c>
      <c r="B96" s="15" t="s">
        <v>436</v>
      </c>
      <c r="C96" s="22">
        <v>0</v>
      </c>
      <c r="D96" s="22">
        <v>0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f t="shared" si="1"/>
        <v>0</v>
      </c>
    </row>
    <row r="97" spans="1:10">
      <c r="A97" s="15" t="s">
        <v>437</v>
      </c>
      <c r="B97" s="15" t="s">
        <v>438</v>
      </c>
      <c r="C97" s="22">
        <v>1127263273250</v>
      </c>
      <c r="D97" s="22">
        <v>0</v>
      </c>
      <c r="E97" s="22">
        <v>1127263273250</v>
      </c>
      <c r="F97" s="22">
        <v>0</v>
      </c>
      <c r="G97" s="22">
        <v>247339410187.20001</v>
      </c>
      <c r="H97" s="22">
        <v>247339410187.20001</v>
      </c>
      <c r="I97" s="22">
        <v>21.94</v>
      </c>
      <c r="J97" s="22">
        <f>+H97/$H$126*100</f>
        <v>0.98969966720022506</v>
      </c>
    </row>
    <row r="98" spans="1:10">
      <c r="A98" s="15" t="s">
        <v>439</v>
      </c>
      <c r="B98" s="15" t="s">
        <v>440</v>
      </c>
      <c r="C98" s="22">
        <v>488423625541</v>
      </c>
      <c r="D98" s="22">
        <v>0</v>
      </c>
      <c r="E98" s="22">
        <v>488423625541</v>
      </c>
      <c r="F98" s="22">
        <v>0</v>
      </c>
      <c r="G98" s="22">
        <v>0</v>
      </c>
      <c r="H98" s="22">
        <v>0</v>
      </c>
      <c r="I98" s="22">
        <v>0</v>
      </c>
      <c r="J98" s="22">
        <f t="shared" si="1"/>
        <v>0</v>
      </c>
    </row>
    <row r="99" spans="1:10">
      <c r="A99" s="19" t="s">
        <v>441</v>
      </c>
      <c r="B99" s="67" t="s">
        <v>442</v>
      </c>
      <c r="C99" s="26">
        <v>54541064750</v>
      </c>
      <c r="D99" s="26">
        <v>0</v>
      </c>
      <c r="E99" s="26">
        <v>54541064750</v>
      </c>
      <c r="F99" s="26">
        <v>17608759045</v>
      </c>
      <c r="G99" s="26">
        <v>9089044883</v>
      </c>
      <c r="H99" s="26">
        <v>26697803928</v>
      </c>
      <c r="I99" s="26">
        <v>48.95</v>
      </c>
      <c r="J99" s="26">
        <f t="shared" si="1"/>
        <v>0.10682813403056243</v>
      </c>
    </row>
    <row r="100" spans="1:10">
      <c r="A100" s="14" t="s">
        <v>443</v>
      </c>
      <c r="B100" s="14" t="s">
        <v>444</v>
      </c>
      <c r="C100" s="21">
        <v>5216729873</v>
      </c>
      <c r="D100" s="21">
        <v>0</v>
      </c>
      <c r="E100" s="21">
        <v>5216729873</v>
      </c>
      <c r="F100" s="21">
        <v>0</v>
      </c>
      <c r="G100" s="21">
        <v>3185439477</v>
      </c>
      <c r="H100" s="21">
        <v>3185439477</v>
      </c>
      <c r="I100" s="21">
        <v>61.06</v>
      </c>
      <c r="J100" s="21">
        <f t="shared" si="1"/>
        <v>1.2746162804735717E-2</v>
      </c>
    </row>
    <row r="101" spans="1:10">
      <c r="A101" s="15" t="s">
        <v>445</v>
      </c>
      <c r="B101" s="15" t="s">
        <v>446</v>
      </c>
      <c r="C101" s="22">
        <v>5216729873</v>
      </c>
      <c r="D101" s="22">
        <v>0</v>
      </c>
      <c r="E101" s="22">
        <v>5216729873</v>
      </c>
      <c r="F101" s="22">
        <v>0</v>
      </c>
      <c r="G101" s="22">
        <v>3185439477</v>
      </c>
      <c r="H101" s="22">
        <v>3185439477</v>
      </c>
      <c r="I101" s="22">
        <v>61.06</v>
      </c>
      <c r="J101" s="22">
        <f t="shared" si="1"/>
        <v>1.2746162804735717E-2</v>
      </c>
    </row>
    <row r="102" spans="1:10">
      <c r="A102" s="14" t="s">
        <v>447</v>
      </c>
      <c r="B102" s="14" t="s">
        <v>448</v>
      </c>
      <c r="C102" s="21">
        <v>49324334877</v>
      </c>
      <c r="D102" s="21">
        <v>0</v>
      </c>
      <c r="E102" s="21">
        <v>49324334877</v>
      </c>
      <c r="F102" s="21">
        <v>17608759045</v>
      </c>
      <c r="G102" s="21">
        <v>5903605406</v>
      </c>
      <c r="H102" s="21">
        <v>23512364451</v>
      </c>
      <c r="I102" s="21">
        <v>47.67</v>
      </c>
      <c r="J102" s="21">
        <f t="shared" si="1"/>
        <v>9.4081971225826719E-2</v>
      </c>
    </row>
    <row r="103" spans="1:10">
      <c r="A103" s="15" t="s">
        <v>449</v>
      </c>
      <c r="B103" s="15" t="s">
        <v>450</v>
      </c>
      <c r="C103" s="22">
        <v>49324334877</v>
      </c>
      <c r="D103" s="22">
        <v>0</v>
      </c>
      <c r="E103" s="22">
        <v>49324334877</v>
      </c>
      <c r="F103" s="22">
        <v>17608759045</v>
      </c>
      <c r="G103" s="22">
        <v>5903605406</v>
      </c>
      <c r="H103" s="22">
        <v>23512364451</v>
      </c>
      <c r="I103" s="22">
        <v>47.67</v>
      </c>
      <c r="J103" s="22">
        <f t="shared" si="1"/>
        <v>9.4081971225826719E-2</v>
      </c>
    </row>
    <row r="104" spans="1:10">
      <c r="A104" s="15" t="s">
        <v>451</v>
      </c>
      <c r="B104" s="15" t="s">
        <v>452</v>
      </c>
      <c r="C104" s="22">
        <v>0</v>
      </c>
      <c r="D104" s="22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f t="shared" si="1"/>
        <v>0</v>
      </c>
    </row>
    <row r="105" spans="1:10" s="68" customFormat="1">
      <c r="A105" s="19" t="s">
        <v>453</v>
      </c>
      <c r="B105" s="67" t="s">
        <v>454</v>
      </c>
      <c r="C105" s="26">
        <v>63485150128</v>
      </c>
      <c r="D105" s="26">
        <v>0</v>
      </c>
      <c r="E105" s="26">
        <v>63485150128</v>
      </c>
      <c r="F105" s="26">
        <v>9847867531.2999992</v>
      </c>
      <c r="G105" s="26">
        <v>4142990966.1799998</v>
      </c>
      <c r="H105" s="26">
        <v>13990858497.48</v>
      </c>
      <c r="I105" s="26">
        <v>22.04</v>
      </c>
      <c r="J105" s="26">
        <f t="shared" si="1"/>
        <v>5.5982780861009655E-2</v>
      </c>
    </row>
    <row r="106" spans="1:10">
      <c r="A106" s="14" t="s">
        <v>455</v>
      </c>
      <c r="B106" s="14" t="s">
        <v>456</v>
      </c>
      <c r="C106" s="21">
        <v>63485150128</v>
      </c>
      <c r="D106" s="21">
        <v>0</v>
      </c>
      <c r="E106" s="21">
        <v>63485150128</v>
      </c>
      <c r="F106" s="21">
        <v>9847867531.2999992</v>
      </c>
      <c r="G106" s="21">
        <v>4142990966.1799998</v>
      </c>
      <c r="H106" s="21">
        <v>13990858497.48</v>
      </c>
      <c r="I106" s="21">
        <v>22.04</v>
      </c>
      <c r="J106" s="21">
        <f t="shared" si="1"/>
        <v>5.5982780861009655E-2</v>
      </c>
    </row>
    <row r="107" spans="1:10">
      <c r="A107" s="15" t="s">
        <v>457</v>
      </c>
      <c r="B107" s="15" t="s">
        <v>458</v>
      </c>
      <c r="C107" s="22">
        <v>5801658388</v>
      </c>
      <c r="D107" s="22">
        <v>0</v>
      </c>
      <c r="E107" s="22">
        <v>5801658388</v>
      </c>
      <c r="F107" s="22">
        <v>0</v>
      </c>
      <c r="G107" s="22">
        <v>0</v>
      </c>
      <c r="H107" s="22">
        <v>0</v>
      </c>
      <c r="I107" s="22">
        <v>0</v>
      </c>
      <c r="J107" s="22">
        <f t="shared" si="1"/>
        <v>0</v>
      </c>
    </row>
    <row r="108" spans="1:10">
      <c r="A108" s="15" t="s">
        <v>459</v>
      </c>
      <c r="B108" s="15" t="s">
        <v>460</v>
      </c>
      <c r="C108" s="22">
        <v>14399726133</v>
      </c>
      <c r="D108" s="22">
        <v>0</v>
      </c>
      <c r="E108" s="22">
        <v>14399726133</v>
      </c>
      <c r="F108" s="22">
        <v>0</v>
      </c>
      <c r="G108" s="22">
        <v>690433179</v>
      </c>
      <c r="H108" s="22">
        <v>690433179</v>
      </c>
      <c r="I108" s="22">
        <v>4.79</v>
      </c>
      <c r="J108" s="22">
        <f t="shared" si="1"/>
        <v>2.7626874623947646E-3</v>
      </c>
    </row>
    <row r="109" spans="1:10">
      <c r="A109" s="15" t="s">
        <v>461</v>
      </c>
      <c r="B109" s="15" t="s">
        <v>462</v>
      </c>
      <c r="C109" s="22">
        <v>800000000</v>
      </c>
      <c r="D109" s="22">
        <v>0</v>
      </c>
      <c r="E109" s="22">
        <v>800000000</v>
      </c>
      <c r="F109" s="22">
        <v>0</v>
      </c>
      <c r="G109" s="22">
        <v>0</v>
      </c>
      <c r="H109" s="22">
        <v>0</v>
      </c>
      <c r="I109" s="22">
        <v>0</v>
      </c>
      <c r="J109" s="22">
        <f t="shared" si="1"/>
        <v>0</v>
      </c>
    </row>
    <row r="110" spans="1:10">
      <c r="A110" s="15" t="s">
        <v>463</v>
      </c>
      <c r="B110" s="15" t="s">
        <v>464</v>
      </c>
      <c r="C110" s="22">
        <v>4726237019</v>
      </c>
      <c r="D110" s="22">
        <v>0</v>
      </c>
      <c r="E110" s="22">
        <v>4726237019</v>
      </c>
      <c r="F110" s="22">
        <v>0</v>
      </c>
      <c r="G110" s="22">
        <v>0</v>
      </c>
      <c r="H110" s="22">
        <v>0</v>
      </c>
      <c r="I110" s="22">
        <v>0</v>
      </c>
      <c r="J110" s="22">
        <f t="shared" si="1"/>
        <v>0</v>
      </c>
    </row>
    <row r="111" spans="1:10">
      <c r="A111" s="15" t="s">
        <v>465</v>
      </c>
      <c r="B111" s="15" t="s">
        <v>466</v>
      </c>
      <c r="C111" s="22">
        <v>0</v>
      </c>
      <c r="D111" s="22">
        <v>0</v>
      </c>
      <c r="E111" s="22">
        <v>0</v>
      </c>
      <c r="F111" s="22">
        <v>0</v>
      </c>
      <c r="G111" s="22">
        <v>0</v>
      </c>
      <c r="H111" s="22">
        <v>0</v>
      </c>
      <c r="I111" s="22">
        <v>0</v>
      </c>
      <c r="J111" s="22">
        <f t="shared" si="1"/>
        <v>0</v>
      </c>
    </row>
    <row r="112" spans="1:10">
      <c r="A112" s="15" t="s">
        <v>467</v>
      </c>
      <c r="B112" s="15" t="s">
        <v>468</v>
      </c>
      <c r="C112" s="22">
        <v>2712553167</v>
      </c>
      <c r="D112" s="22">
        <v>0</v>
      </c>
      <c r="E112" s="22">
        <v>2712553167</v>
      </c>
      <c r="F112" s="22">
        <v>0</v>
      </c>
      <c r="G112" s="22">
        <v>0</v>
      </c>
      <c r="H112" s="22">
        <v>0</v>
      </c>
      <c r="I112" s="22">
        <v>0</v>
      </c>
      <c r="J112" s="22">
        <f t="shared" si="1"/>
        <v>0</v>
      </c>
    </row>
    <row r="113" spans="1:10">
      <c r="A113" s="15" t="s">
        <v>469</v>
      </c>
      <c r="B113" s="15" t="s">
        <v>54</v>
      </c>
      <c r="C113" s="22">
        <v>35044975421</v>
      </c>
      <c r="D113" s="22">
        <v>0</v>
      </c>
      <c r="E113" s="22">
        <v>35044975421</v>
      </c>
      <c r="F113" s="22">
        <v>9847862632.4599991</v>
      </c>
      <c r="G113" s="22">
        <v>3452035737.6500001</v>
      </c>
      <c r="H113" s="22">
        <v>13299898370.110001</v>
      </c>
      <c r="I113" s="22">
        <v>37.950000000000003</v>
      </c>
      <c r="J113" s="22">
        <f t="shared" si="1"/>
        <v>5.3217984876458936E-2</v>
      </c>
    </row>
    <row r="114" spans="1:10">
      <c r="A114" s="15" t="s">
        <v>470</v>
      </c>
      <c r="B114" s="15" t="s">
        <v>471</v>
      </c>
      <c r="C114" s="22">
        <v>0</v>
      </c>
      <c r="D114" s="22"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f t="shared" si="1"/>
        <v>0</v>
      </c>
    </row>
    <row r="115" spans="1:10">
      <c r="A115" s="15" t="s">
        <v>472</v>
      </c>
      <c r="B115" s="15" t="s">
        <v>473</v>
      </c>
      <c r="C115" s="22">
        <v>0</v>
      </c>
      <c r="D115" s="22">
        <v>0</v>
      </c>
      <c r="E115" s="22">
        <v>0</v>
      </c>
      <c r="F115" s="22">
        <v>4898.84</v>
      </c>
      <c r="G115" s="22">
        <v>522049.53</v>
      </c>
      <c r="H115" s="22">
        <v>526948.37</v>
      </c>
      <c r="I115" s="22">
        <v>0</v>
      </c>
      <c r="J115" s="22">
        <f t="shared" si="1"/>
        <v>2.1085221559555982E-6</v>
      </c>
    </row>
    <row r="116" spans="1:10" s="60" customFormat="1">
      <c r="A116" s="19" t="s">
        <v>474</v>
      </c>
      <c r="B116" s="67" t="s">
        <v>475</v>
      </c>
      <c r="C116" s="26">
        <v>890993575423</v>
      </c>
      <c r="D116" s="26">
        <v>0</v>
      </c>
      <c r="E116" s="26">
        <v>890993575423</v>
      </c>
      <c r="F116" s="26">
        <v>373402726385.84998</v>
      </c>
      <c r="G116" s="26">
        <v>221365574070.01001</v>
      </c>
      <c r="H116" s="26">
        <v>594768300455.85999</v>
      </c>
      <c r="I116" s="26">
        <v>66.75</v>
      </c>
      <c r="J116" s="26">
        <f t="shared" si="1"/>
        <v>2.3798956606910791</v>
      </c>
    </row>
    <row r="117" spans="1:10" s="60" customFormat="1">
      <c r="A117" s="14" t="s">
        <v>476</v>
      </c>
      <c r="B117" s="14" t="s">
        <v>477</v>
      </c>
      <c r="C117" s="21">
        <v>30581329750</v>
      </c>
      <c r="D117" s="21">
        <v>0</v>
      </c>
      <c r="E117" s="21">
        <v>30581329750</v>
      </c>
      <c r="F117" s="21">
        <v>14225018989.110001</v>
      </c>
      <c r="G117" s="21">
        <v>4195746855.8699999</v>
      </c>
      <c r="H117" s="21">
        <v>18420765844.98</v>
      </c>
      <c r="I117" s="21">
        <v>60.24</v>
      </c>
      <c r="J117" s="21">
        <f t="shared" si="1"/>
        <v>7.3708536025665058E-2</v>
      </c>
    </row>
    <row r="118" spans="1:10">
      <c r="A118" s="14" t="s">
        <v>478</v>
      </c>
      <c r="B118" s="14" t="s">
        <v>479</v>
      </c>
      <c r="C118" s="21">
        <v>0</v>
      </c>
      <c r="D118" s="21">
        <v>0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21">
        <f t="shared" si="1"/>
        <v>0</v>
      </c>
    </row>
    <row r="119" spans="1:10" s="60" customFormat="1">
      <c r="A119" s="14" t="s">
        <v>480</v>
      </c>
      <c r="B119" s="14" t="s">
        <v>481</v>
      </c>
      <c r="C119" s="21">
        <v>842952004890</v>
      </c>
      <c r="D119" s="21">
        <v>0</v>
      </c>
      <c r="E119" s="21">
        <v>842952004890</v>
      </c>
      <c r="F119" s="21">
        <v>349846356194.82001</v>
      </c>
      <c r="G119" s="21">
        <v>192575126268.67999</v>
      </c>
      <c r="H119" s="21">
        <v>542421482463.5</v>
      </c>
      <c r="I119" s="21">
        <v>64.349999999999994</v>
      </c>
      <c r="J119" s="21">
        <f t="shared" si="1"/>
        <v>2.1704360023745228</v>
      </c>
    </row>
    <row r="120" spans="1:10">
      <c r="A120" s="14" t="s">
        <v>482</v>
      </c>
      <c r="B120" s="14" t="s">
        <v>483</v>
      </c>
      <c r="C120" s="21">
        <v>10870702454</v>
      </c>
      <c r="D120" s="21">
        <v>0</v>
      </c>
      <c r="E120" s="21">
        <v>10870702454</v>
      </c>
      <c r="F120" s="21">
        <v>7836164560.3100004</v>
      </c>
      <c r="G120" s="21">
        <v>23680146072.389999</v>
      </c>
      <c r="H120" s="21">
        <v>31516310632.700001</v>
      </c>
      <c r="I120" s="21">
        <v>289.92</v>
      </c>
      <c r="J120" s="21">
        <f t="shared" si="1"/>
        <v>0.12610882398787371</v>
      </c>
    </row>
    <row r="121" spans="1:10">
      <c r="A121" s="14" t="s">
        <v>484</v>
      </c>
      <c r="B121" s="14" t="s">
        <v>485</v>
      </c>
      <c r="C121" s="21">
        <v>941377769</v>
      </c>
      <c r="D121" s="21">
        <v>0</v>
      </c>
      <c r="E121" s="21">
        <v>941377769</v>
      </c>
      <c r="F121" s="21">
        <v>721815218.63999999</v>
      </c>
      <c r="G121" s="21">
        <v>421785975.37</v>
      </c>
      <c r="H121" s="21">
        <v>1143601194.01</v>
      </c>
      <c r="I121" s="21">
        <v>121.48</v>
      </c>
      <c r="J121" s="21">
        <f t="shared" si="1"/>
        <v>4.5759861732703752E-3</v>
      </c>
    </row>
    <row r="122" spans="1:10">
      <c r="A122" s="14" t="s">
        <v>486</v>
      </c>
      <c r="B122" s="14" t="s">
        <v>487</v>
      </c>
      <c r="C122" s="21">
        <v>306832067</v>
      </c>
      <c r="D122" s="21">
        <v>0</v>
      </c>
      <c r="E122" s="21">
        <v>306832067</v>
      </c>
      <c r="F122" s="21">
        <v>199894401</v>
      </c>
      <c r="G122" s="21">
        <v>56914610</v>
      </c>
      <c r="H122" s="21">
        <v>256809011</v>
      </c>
      <c r="I122" s="21">
        <v>83.7</v>
      </c>
      <c r="J122" s="21">
        <f t="shared" si="1"/>
        <v>1.0275911652265761E-3</v>
      </c>
    </row>
    <row r="123" spans="1:10">
      <c r="A123" s="14" t="s">
        <v>488</v>
      </c>
      <c r="B123" s="14" t="s">
        <v>489</v>
      </c>
      <c r="C123" s="21">
        <v>4641485367</v>
      </c>
      <c r="D123" s="21">
        <v>0</v>
      </c>
      <c r="E123" s="21">
        <v>4641485367</v>
      </c>
      <c r="F123" s="21">
        <v>503733448</v>
      </c>
      <c r="G123" s="21">
        <v>434625363.69999999</v>
      </c>
      <c r="H123" s="21">
        <v>938358811.70000005</v>
      </c>
      <c r="I123" s="21">
        <v>20.22</v>
      </c>
      <c r="J123" s="21">
        <f t="shared" si="1"/>
        <v>3.7547328302877515E-3</v>
      </c>
    </row>
    <row r="124" spans="1:10">
      <c r="A124" s="14" t="s">
        <v>490</v>
      </c>
      <c r="B124" s="14" t="s">
        <v>491</v>
      </c>
      <c r="C124" s="21">
        <v>699843126</v>
      </c>
      <c r="D124" s="21">
        <v>0</v>
      </c>
      <c r="E124" s="21">
        <v>699843126</v>
      </c>
      <c r="F124" s="21">
        <v>69743573.969999999</v>
      </c>
      <c r="G124" s="21">
        <v>1228924</v>
      </c>
      <c r="H124" s="21">
        <v>70972497.969999999</v>
      </c>
      <c r="I124" s="21">
        <v>10.14</v>
      </c>
      <c r="J124" s="21">
        <f t="shared" si="1"/>
        <v>2.8398813423269293E-4</v>
      </c>
    </row>
    <row r="125" spans="1:10">
      <c r="G125" s="61"/>
    </row>
    <row r="126" spans="1:10">
      <c r="A126" s="70" t="s">
        <v>71</v>
      </c>
      <c r="B126" s="71" t="s">
        <v>71</v>
      </c>
      <c r="C126" s="72">
        <v>68805824027000</v>
      </c>
      <c r="D126" s="72">
        <v>0</v>
      </c>
      <c r="E126" s="72">
        <v>68805824027000</v>
      </c>
      <c r="F126" s="72">
        <v>18638205020862.801</v>
      </c>
      <c r="G126" s="72">
        <v>6353155326554.6602</v>
      </c>
      <c r="H126" s="72">
        <v>24991360347417.5</v>
      </c>
      <c r="I126" s="72">
        <v>36.32</v>
      </c>
      <c r="J126" s="72">
        <f>+H126/$H$126*100</f>
        <v>100</v>
      </c>
    </row>
  </sheetData>
  <autoFilter ref="A7:J126" xr:uid="{1070443F-EA3D-4CD7-B571-EC784665BCAA}"/>
  <printOptions horizontalCentered="1"/>
  <pageMargins left="0.25" right="0.25" top="0.75" bottom="0.75" header="0.3" footer="0.3"/>
  <pageSetup scale="41" fitToHeight="3" orientation="landscape" horizontalDpi="1200" verticalDpi="1200" r:id="rId1"/>
  <headerFooter>
    <oddFooter>&amp;R&amp;D
&amp;N</oddFooter>
  </headerFooter>
  <rowBreaks count="1" manualBreakCount="1">
    <brk id="8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955F5-A7AA-45AF-A3C1-9B3C83A8B683}">
  <sheetPr>
    <tabColor rgb="FFFFFF00"/>
    <pageSetUpPr fitToPage="1"/>
  </sheetPr>
  <dimension ref="A1:R134"/>
  <sheetViews>
    <sheetView view="pageBreakPreview" zoomScale="70" zoomScaleNormal="100" zoomScaleSheetLayoutView="70" workbookViewId="0">
      <pane xSplit="2" ySplit="8" topLeftCell="E40" activePane="bottomRight" state="frozen"/>
      <selection pane="topRight" activeCell="C1" sqref="C1"/>
      <selection pane="bottomLeft" activeCell="A9" sqref="A9"/>
      <selection pane="bottomRight" activeCell="H50" sqref="H50"/>
    </sheetView>
  </sheetViews>
  <sheetFormatPr baseColWidth="10" defaultRowHeight="33" customHeight="1"/>
  <cols>
    <col min="1" max="1" width="25.42578125" style="2" customWidth="1"/>
    <col min="2" max="2" width="103" style="39" customWidth="1"/>
    <col min="3" max="12" width="29.85546875" style="3" customWidth="1"/>
    <col min="13" max="14" width="9.28515625" style="3" customWidth="1"/>
    <col min="15" max="15" width="19.5703125" style="3" bestFit="1" customWidth="1"/>
    <col min="16" max="17" width="28.5703125" style="3" customWidth="1"/>
    <col min="18" max="18" width="15.28515625" style="75" bestFit="1" customWidth="1"/>
    <col min="19" max="16384" width="11.42578125" style="75"/>
  </cols>
  <sheetData>
    <row r="1" spans="1:17" s="53" customFormat="1" ht="33" customHeight="1">
      <c r="A1" s="50"/>
      <c r="B1" s="50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7" s="53" customFormat="1" ht="33" customHeight="1">
      <c r="A2" s="50"/>
      <c r="B2" s="8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</row>
    <row r="3" spans="1:17" s="53" customFormat="1" ht="33" customHeight="1">
      <c r="A3" s="50"/>
      <c r="B3" s="8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</row>
    <row r="4" spans="1:17" s="53" customFormat="1" ht="33" customHeight="1">
      <c r="A4" s="50"/>
      <c r="B4" s="8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</row>
    <row r="5" spans="1:17" s="53" customFormat="1" ht="33" customHeight="1">
      <c r="A5" s="50"/>
      <c r="B5" s="8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</row>
    <row r="6" spans="1:17" s="81" customFormat="1" ht="33" customHeight="1" thickBot="1">
      <c r="A6" s="1"/>
      <c r="B6" s="27"/>
      <c r="C6" s="1"/>
      <c r="D6" s="1"/>
      <c r="E6" s="1"/>
      <c r="F6" s="1"/>
      <c r="G6" s="1"/>
      <c r="H6" s="1"/>
      <c r="I6" s="1"/>
      <c r="J6" s="1"/>
      <c r="K6" s="1"/>
      <c r="L6" s="49"/>
      <c r="M6" s="1"/>
      <c r="N6" s="1"/>
      <c r="O6" s="1"/>
      <c r="P6" s="1"/>
      <c r="Q6" s="1"/>
    </row>
    <row r="7" spans="1:17" s="8" customFormat="1" ht="33" customHeight="1" thickBot="1">
      <c r="A7" s="4"/>
      <c r="B7" s="28"/>
      <c r="C7" s="5"/>
      <c r="D7" s="86" t="s">
        <v>494</v>
      </c>
      <c r="E7" s="87"/>
      <c r="F7" s="88"/>
      <c r="G7" s="89" t="s">
        <v>498</v>
      </c>
      <c r="H7" s="87"/>
      <c r="I7" s="87"/>
      <c r="J7" s="86" t="s">
        <v>497</v>
      </c>
      <c r="K7" s="87"/>
      <c r="L7" s="88"/>
      <c r="M7" s="90" t="s">
        <v>249</v>
      </c>
      <c r="N7" s="91"/>
      <c r="O7" s="92"/>
      <c r="P7" s="40" t="s">
        <v>250</v>
      </c>
      <c r="Q7" s="40" t="s">
        <v>251</v>
      </c>
    </row>
    <row r="8" spans="1:17" s="6" customFormat="1" ht="33" customHeight="1" thickBot="1">
      <c r="A8" s="12" t="s">
        <v>79</v>
      </c>
      <c r="B8" s="29" t="s">
        <v>78</v>
      </c>
      <c r="C8" s="7" t="s">
        <v>493</v>
      </c>
      <c r="D8" s="41" t="s">
        <v>252</v>
      </c>
      <c r="E8" s="42" t="s">
        <v>253</v>
      </c>
      <c r="F8" s="42" t="s">
        <v>254</v>
      </c>
      <c r="G8" s="42" t="s">
        <v>255</v>
      </c>
      <c r="H8" s="42" t="s">
        <v>256</v>
      </c>
      <c r="I8" s="42" t="s">
        <v>257</v>
      </c>
      <c r="J8" s="41" t="s">
        <v>252</v>
      </c>
      <c r="K8" s="42" t="s">
        <v>253</v>
      </c>
      <c r="L8" s="42" t="s">
        <v>254</v>
      </c>
      <c r="M8" s="43" t="s">
        <v>256</v>
      </c>
      <c r="N8" s="44" t="s">
        <v>258</v>
      </c>
      <c r="O8" s="74" t="s">
        <v>259</v>
      </c>
      <c r="P8" s="45"/>
      <c r="Q8" s="45"/>
    </row>
    <row r="9" spans="1:17" s="8" customFormat="1" ht="33" customHeight="1">
      <c r="B9" s="30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</row>
    <row r="10" spans="1:17" s="77" customFormat="1" ht="33" customHeight="1">
      <c r="A10" s="13" t="s">
        <v>89</v>
      </c>
      <c r="B10" s="31" t="s">
        <v>0</v>
      </c>
      <c r="C10" s="20">
        <v>68805824027000</v>
      </c>
      <c r="D10" s="20">
        <v>66130866768017</v>
      </c>
      <c r="E10" s="20">
        <v>17264371534630.9</v>
      </c>
      <c r="F10" s="20">
        <v>17264371534630.9</v>
      </c>
      <c r="G10" s="20">
        <v>873696321.58000004</v>
      </c>
      <c r="H10" s="20">
        <v>5915312019527.9102</v>
      </c>
      <c r="I10" s="20">
        <v>5915312019527.9102</v>
      </c>
      <c r="J10" s="20">
        <v>66131740464338.5</v>
      </c>
      <c r="K10" s="20">
        <v>23179683554158.801</v>
      </c>
      <c r="L10" s="20">
        <v>23179683554158.801</v>
      </c>
      <c r="M10" s="20">
        <v>33.69</v>
      </c>
      <c r="N10" s="20">
        <v>33.69</v>
      </c>
      <c r="O10" s="20">
        <f t="shared" ref="O10:O41" si="0">+L10/$L$134*100</f>
        <v>100</v>
      </c>
      <c r="P10" s="20">
        <v>2674083562661.4199</v>
      </c>
      <c r="Q10" s="20">
        <v>0</v>
      </c>
    </row>
    <row r="11" spans="1:17" s="78" customFormat="1" ht="33" customHeight="1">
      <c r="A11" s="19" t="s">
        <v>90</v>
      </c>
      <c r="B11" s="32" t="s">
        <v>1</v>
      </c>
      <c r="C11" s="26">
        <v>68421558240727</v>
      </c>
      <c r="D11" s="26">
        <v>65923565813737.297</v>
      </c>
      <c r="E11" s="26">
        <v>17191908312081.199</v>
      </c>
      <c r="F11" s="26">
        <v>17191908312081.199</v>
      </c>
      <c r="G11" s="26">
        <v>868353895.08000004</v>
      </c>
      <c r="H11" s="26">
        <v>5900865085942.5801</v>
      </c>
      <c r="I11" s="26">
        <v>5900865085942.5801</v>
      </c>
      <c r="J11" s="26">
        <v>65924434167632.398</v>
      </c>
      <c r="K11" s="26">
        <v>23092773398023.801</v>
      </c>
      <c r="L11" s="26">
        <v>23092773398023.801</v>
      </c>
      <c r="M11" s="26">
        <v>33.75</v>
      </c>
      <c r="N11" s="26">
        <v>33.75</v>
      </c>
      <c r="O11" s="26">
        <f t="shared" si="0"/>
        <v>99.625058918807341</v>
      </c>
      <c r="P11" s="26">
        <v>2497124073094.5698</v>
      </c>
      <c r="Q11" s="26">
        <v>0</v>
      </c>
    </row>
    <row r="12" spans="1:17" s="77" customFormat="1" ht="33" customHeight="1">
      <c r="A12" s="14" t="s">
        <v>91</v>
      </c>
      <c r="B12" s="33" t="s">
        <v>17</v>
      </c>
      <c r="C12" s="21">
        <v>180822930000</v>
      </c>
      <c r="D12" s="21">
        <v>179283310332</v>
      </c>
      <c r="E12" s="21">
        <v>27965290476.23</v>
      </c>
      <c r="F12" s="21">
        <v>27965290476.23</v>
      </c>
      <c r="G12" s="21">
        <v>0</v>
      </c>
      <c r="H12" s="21">
        <v>8078267013.4300003</v>
      </c>
      <c r="I12" s="21">
        <v>8078267013.4300003</v>
      </c>
      <c r="J12" s="21">
        <v>179283310332</v>
      </c>
      <c r="K12" s="21">
        <v>36043557489.660004</v>
      </c>
      <c r="L12" s="21">
        <v>36043557489.660004</v>
      </c>
      <c r="M12" s="21">
        <v>19.93</v>
      </c>
      <c r="N12" s="21">
        <v>19.93</v>
      </c>
      <c r="O12" s="21">
        <f t="shared" si="0"/>
        <v>0.15549633111015107</v>
      </c>
      <c r="P12" s="21">
        <v>1539619668</v>
      </c>
      <c r="Q12" s="21">
        <v>0</v>
      </c>
    </row>
    <row r="13" spans="1:17" s="77" customFormat="1" ht="33" customHeight="1">
      <c r="A13" s="15" t="s">
        <v>92</v>
      </c>
      <c r="B13" s="34" t="s">
        <v>93</v>
      </c>
      <c r="C13" s="22">
        <v>180822930000</v>
      </c>
      <c r="D13" s="22">
        <v>179283310332</v>
      </c>
      <c r="E13" s="22">
        <v>27965290476.23</v>
      </c>
      <c r="F13" s="22">
        <v>27965290476.23</v>
      </c>
      <c r="G13" s="22">
        <v>0</v>
      </c>
      <c r="H13" s="22">
        <v>8078267013.4300003</v>
      </c>
      <c r="I13" s="22">
        <v>8078267013.4300003</v>
      </c>
      <c r="J13" s="22">
        <v>179283310332</v>
      </c>
      <c r="K13" s="22">
        <v>36043557489.660004</v>
      </c>
      <c r="L13" s="22">
        <v>36043557489.660004</v>
      </c>
      <c r="M13" s="22">
        <v>19.93</v>
      </c>
      <c r="N13" s="22">
        <v>19.93</v>
      </c>
      <c r="O13" s="22">
        <f t="shared" si="0"/>
        <v>0.15549633111015107</v>
      </c>
      <c r="P13" s="22">
        <v>1539619668</v>
      </c>
      <c r="Q13" s="22">
        <v>0</v>
      </c>
    </row>
    <row r="14" spans="1:17" s="77" customFormat="1" ht="33" customHeight="1">
      <c r="A14" s="16" t="s">
        <v>94</v>
      </c>
      <c r="B14" s="35" t="s">
        <v>95</v>
      </c>
      <c r="C14" s="23">
        <v>180822930000</v>
      </c>
      <c r="D14" s="23">
        <v>179283310332</v>
      </c>
      <c r="E14" s="23">
        <v>27965290476.23</v>
      </c>
      <c r="F14" s="23">
        <v>27965290476.23</v>
      </c>
      <c r="G14" s="23">
        <v>0</v>
      </c>
      <c r="H14" s="23">
        <v>8078267013.4300003</v>
      </c>
      <c r="I14" s="23">
        <v>8078267013.4300003</v>
      </c>
      <c r="J14" s="23">
        <v>179283310332</v>
      </c>
      <c r="K14" s="23">
        <v>36043557489.660004</v>
      </c>
      <c r="L14" s="23">
        <v>36043557489.660004</v>
      </c>
      <c r="M14" s="23">
        <v>19.93</v>
      </c>
      <c r="N14" s="23">
        <v>19.93</v>
      </c>
      <c r="O14" s="23">
        <f t="shared" si="0"/>
        <v>0.15549633111015107</v>
      </c>
      <c r="P14" s="23">
        <v>1539619668</v>
      </c>
      <c r="Q14" s="23">
        <v>0</v>
      </c>
    </row>
    <row r="15" spans="1:17" s="77" customFormat="1" ht="33" customHeight="1">
      <c r="A15" s="17" t="s">
        <v>96</v>
      </c>
      <c r="B15" s="36" t="s">
        <v>18</v>
      </c>
      <c r="C15" s="24">
        <v>180822930000</v>
      </c>
      <c r="D15" s="24">
        <v>179283310332</v>
      </c>
      <c r="E15" s="24">
        <v>27965290476.23</v>
      </c>
      <c r="F15" s="24">
        <v>27965290476.23</v>
      </c>
      <c r="G15" s="24">
        <v>0</v>
      </c>
      <c r="H15" s="24">
        <v>8078267013.4300003</v>
      </c>
      <c r="I15" s="24">
        <v>8078267013.4300003</v>
      </c>
      <c r="J15" s="24">
        <v>179283310332</v>
      </c>
      <c r="K15" s="24">
        <v>36043557489.660004</v>
      </c>
      <c r="L15" s="24">
        <v>36043557489.660004</v>
      </c>
      <c r="M15" s="24">
        <v>19.93</v>
      </c>
      <c r="N15" s="24">
        <v>19.93</v>
      </c>
      <c r="O15" s="24">
        <f t="shared" si="0"/>
        <v>0.15549633111015107</v>
      </c>
      <c r="P15" s="24">
        <v>1539619668</v>
      </c>
      <c r="Q15" s="24">
        <v>0</v>
      </c>
    </row>
    <row r="16" spans="1:17" s="77" customFormat="1" ht="33" customHeight="1">
      <c r="A16" s="14" t="s">
        <v>97</v>
      </c>
      <c r="B16" s="33" t="s">
        <v>2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f t="shared" si="0"/>
        <v>0</v>
      </c>
      <c r="P16" s="21">
        <v>0</v>
      </c>
      <c r="Q16" s="21">
        <v>0</v>
      </c>
    </row>
    <row r="17" spans="1:17" s="77" customFormat="1" ht="33" customHeight="1">
      <c r="A17" s="15" t="s">
        <v>98</v>
      </c>
      <c r="B17" s="34" t="s">
        <v>3</v>
      </c>
      <c r="C17" s="22">
        <v>0</v>
      </c>
      <c r="D17" s="22">
        <v>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f t="shared" si="0"/>
        <v>0</v>
      </c>
      <c r="P17" s="22">
        <v>0</v>
      </c>
      <c r="Q17" s="22">
        <v>0</v>
      </c>
    </row>
    <row r="18" spans="1:17" s="77" customFormat="1" ht="33" customHeight="1">
      <c r="A18" s="16" t="s">
        <v>99</v>
      </c>
      <c r="B18" s="35" t="s">
        <v>4</v>
      </c>
      <c r="C18" s="23">
        <v>0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3">
        <v>0</v>
      </c>
      <c r="O18" s="23">
        <f t="shared" si="0"/>
        <v>0</v>
      </c>
      <c r="P18" s="23">
        <v>0</v>
      </c>
      <c r="Q18" s="23">
        <v>0</v>
      </c>
    </row>
    <row r="19" spans="1:17" s="77" customFormat="1" ht="33" customHeight="1">
      <c r="A19" s="14" t="s">
        <v>100</v>
      </c>
      <c r="B19" s="33" t="s">
        <v>5</v>
      </c>
      <c r="C19" s="21">
        <v>1979288297093</v>
      </c>
      <c r="D19" s="21">
        <v>1979264598355</v>
      </c>
      <c r="E19" s="21">
        <v>503905293605</v>
      </c>
      <c r="F19" s="21">
        <v>503905293605</v>
      </c>
      <c r="G19" s="21">
        <v>-14092089</v>
      </c>
      <c r="H19" s="21">
        <v>106341676696</v>
      </c>
      <c r="I19" s="21">
        <v>106341676696</v>
      </c>
      <c r="J19" s="21">
        <v>1979250506266</v>
      </c>
      <c r="K19" s="21">
        <v>610246970301</v>
      </c>
      <c r="L19" s="21">
        <v>610246970301</v>
      </c>
      <c r="M19" s="21">
        <v>30.83</v>
      </c>
      <c r="N19" s="21">
        <v>30.83</v>
      </c>
      <c r="O19" s="21">
        <f t="shared" si="0"/>
        <v>2.6326803335134921</v>
      </c>
      <c r="P19" s="21">
        <v>37790827</v>
      </c>
      <c r="Q19" s="21">
        <v>0</v>
      </c>
    </row>
    <row r="20" spans="1:17" s="77" customFormat="1" ht="33" customHeight="1">
      <c r="A20" s="15" t="s">
        <v>101</v>
      </c>
      <c r="B20" s="34" t="s">
        <v>6</v>
      </c>
      <c r="C20" s="22">
        <v>1979288297093</v>
      </c>
      <c r="D20" s="22">
        <v>1979264598355</v>
      </c>
      <c r="E20" s="22">
        <v>503905293605</v>
      </c>
      <c r="F20" s="22">
        <v>503905293605</v>
      </c>
      <c r="G20" s="22">
        <v>-14092089</v>
      </c>
      <c r="H20" s="22">
        <v>106341676696</v>
      </c>
      <c r="I20" s="22">
        <v>106341676696</v>
      </c>
      <c r="J20" s="22">
        <v>1979250506266</v>
      </c>
      <c r="K20" s="22">
        <v>610246970301</v>
      </c>
      <c r="L20" s="22">
        <v>610246970301</v>
      </c>
      <c r="M20" s="22">
        <v>30.83</v>
      </c>
      <c r="N20" s="22">
        <v>30.83</v>
      </c>
      <c r="O20" s="22">
        <f t="shared" si="0"/>
        <v>2.6326803335134921</v>
      </c>
      <c r="P20" s="22">
        <v>37790827</v>
      </c>
      <c r="Q20" s="22">
        <v>0</v>
      </c>
    </row>
    <row r="21" spans="1:17" s="77" customFormat="1" ht="33" customHeight="1">
      <c r="A21" s="16" t="s">
        <v>102</v>
      </c>
      <c r="B21" s="35" t="s">
        <v>7</v>
      </c>
      <c r="C21" s="23">
        <v>1976138552116</v>
      </c>
      <c r="D21" s="23">
        <v>1976114853378</v>
      </c>
      <c r="E21" s="23">
        <v>503258513181</v>
      </c>
      <c r="F21" s="23">
        <v>503258513181</v>
      </c>
      <c r="G21" s="23">
        <v>-14092089</v>
      </c>
      <c r="H21" s="23">
        <v>106038453588</v>
      </c>
      <c r="I21" s="23">
        <v>106038453588</v>
      </c>
      <c r="J21" s="23">
        <v>1976100761289</v>
      </c>
      <c r="K21" s="23">
        <v>609296966769</v>
      </c>
      <c r="L21" s="23">
        <v>609296966769</v>
      </c>
      <c r="M21" s="23">
        <v>30.83</v>
      </c>
      <c r="N21" s="23">
        <v>30.83</v>
      </c>
      <c r="O21" s="23">
        <f t="shared" si="0"/>
        <v>2.6285819016700187</v>
      </c>
      <c r="P21" s="23">
        <v>37790827</v>
      </c>
      <c r="Q21" s="23">
        <v>0</v>
      </c>
    </row>
    <row r="22" spans="1:17" s="77" customFormat="1" ht="33" customHeight="1">
      <c r="A22" s="17" t="s">
        <v>103</v>
      </c>
      <c r="B22" s="36" t="s">
        <v>8</v>
      </c>
      <c r="C22" s="24">
        <v>1138405855304</v>
      </c>
      <c r="D22" s="24">
        <v>1138382156566</v>
      </c>
      <c r="E22" s="24">
        <v>289892419389</v>
      </c>
      <c r="F22" s="24">
        <v>289892419389</v>
      </c>
      <c r="G22" s="24">
        <v>-14092089</v>
      </c>
      <c r="H22" s="24">
        <v>106038453588</v>
      </c>
      <c r="I22" s="24">
        <v>106038453588</v>
      </c>
      <c r="J22" s="24">
        <v>1138368064477</v>
      </c>
      <c r="K22" s="24">
        <v>395930872977</v>
      </c>
      <c r="L22" s="24">
        <v>395930872977</v>
      </c>
      <c r="M22" s="24">
        <v>34.78</v>
      </c>
      <c r="N22" s="24">
        <v>34.78</v>
      </c>
      <c r="O22" s="24">
        <f t="shared" si="0"/>
        <v>1.7080943838250275</v>
      </c>
      <c r="P22" s="24">
        <v>37790827</v>
      </c>
      <c r="Q22" s="24">
        <v>0</v>
      </c>
    </row>
    <row r="23" spans="1:17" s="77" customFormat="1" ht="33" customHeight="1">
      <c r="A23" s="18" t="s">
        <v>104</v>
      </c>
      <c r="B23" s="37" t="s">
        <v>9</v>
      </c>
      <c r="C23" s="25">
        <v>955365832648</v>
      </c>
      <c r="D23" s="25">
        <v>955342133910</v>
      </c>
      <c r="E23" s="25">
        <v>232801674541</v>
      </c>
      <c r="F23" s="25">
        <v>232801674541</v>
      </c>
      <c r="G23" s="25">
        <v>-14092089</v>
      </c>
      <c r="H23" s="25">
        <v>90613438684</v>
      </c>
      <c r="I23" s="25">
        <v>90613438684</v>
      </c>
      <c r="J23" s="25">
        <v>955328041821</v>
      </c>
      <c r="K23" s="25">
        <v>323415113225</v>
      </c>
      <c r="L23" s="25">
        <v>323415113225</v>
      </c>
      <c r="M23" s="25">
        <v>33.85</v>
      </c>
      <c r="N23" s="25">
        <v>33.85</v>
      </c>
      <c r="O23" s="25">
        <f t="shared" si="0"/>
        <v>1.3952524954421746</v>
      </c>
      <c r="P23" s="25">
        <v>37790827</v>
      </c>
      <c r="Q23" s="25">
        <v>0</v>
      </c>
    </row>
    <row r="24" spans="1:17" s="77" customFormat="1" ht="33" customHeight="1">
      <c r="A24" s="18" t="s">
        <v>105</v>
      </c>
      <c r="B24" s="37" t="s">
        <v>10</v>
      </c>
      <c r="C24" s="25">
        <v>183040022656</v>
      </c>
      <c r="D24" s="25">
        <v>183040022656</v>
      </c>
      <c r="E24" s="25">
        <v>57090744848</v>
      </c>
      <c r="F24" s="25">
        <v>57090744848</v>
      </c>
      <c r="G24" s="25">
        <v>0</v>
      </c>
      <c r="H24" s="25">
        <v>15425014904</v>
      </c>
      <c r="I24" s="25">
        <v>15425014904</v>
      </c>
      <c r="J24" s="25">
        <v>183040022656</v>
      </c>
      <c r="K24" s="25">
        <v>72515759752</v>
      </c>
      <c r="L24" s="25">
        <v>72515759752</v>
      </c>
      <c r="M24" s="25">
        <v>39.619999999999997</v>
      </c>
      <c r="N24" s="25">
        <v>39.619999999999997</v>
      </c>
      <c r="O24" s="25">
        <f t="shared" si="0"/>
        <v>0.31284188838285293</v>
      </c>
      <c r="P24" s="25">
        <v>0</v>
      </c>
      <c r="Q24" s="25">
        <v>0</v>
      </c>
    </row>
    <row r="25" spans="1:17" s="77" customFormat="1" ht="33" customHeight="1">
      <c r="A25" s="17" t="s">
        <v>106</v>
      </c>
      <c r="B25" s="36" t="s">
        <v>11</v>
      </c>
      <c r="C25" s="24">
        <v>837732696812</v>
      </c>
      <c r="D25" s="24">
        <v>837732696812</v>
      </c>
      <c r="E25" s="24">
        <v>213366093792</v>
      </c>
      <c r="F25" s="24">
        <v>213366093792</v>
      </c>
      <c r="G25" s="24">
        <v>0</v>
      </c>
      <c r="H25" s="24">
        <v>0</v>
      </c>
      <c r="I25" s="24">
        <v>0</v>
      </c>
      <c r="J25" s="24">
        <v>837732696812</v>
      </c>
      <c r="K25" s="24">
        <v>213366093792</v>
      </c>
      <c r="L25" s="24">
        <v>213366093792</v>
      </c>
      <c r="M25" s="24">
        <v>25.47</v>
      </c>
      <c r="N25" s="24">
        <v>25.47</v>
      </c>
      <c r="O25" s="24">
        <f t="shared" si="0"/>
        <v>0.92048751784499128</v>
      </c>
      <c r="P25" s="24">
        <v>0</v>
      </c>
      <c r="Q25" s="24">
        <v>0</v>
      </c>
    </row>
    <row r="26" spans="1:17" s="77" customFormat="1" ht="33" customHeight="1">
      <c r="A26" s="16" t="s">
        <v>107</v>
      </c>
      <c r="B26" s="35" t="s">
        <v>12</v>
      </c>
      <c r="C26" s="23">
        <v>3149744977</v>
      </c>
      <c r="D26" s="23">
        <v>3149744977</v>
      </c>
      <c r="E26" s="23">
        <v>646780424</v>
      </c>
      <c r="F26" s="23">
        <v>646780424</v>
      </c>
      <c r="G26" s="23">
        <v>0</v>
      </c>
      <c r="H26" s="23">
        <v>303223108</v>
      </c>
      <c r="I26" s="23">
        <v>303223108</v>
      </c>
      <c r="J26" s="23">
        <v>3149744977</v>
      </c>
      <c r="K26" s="23">
        <v>950003532</v>
      </c>
      <c r="L26" s="23">
        <v>950003532</v>
      </c>
      <c r="M26" s="23">
        <v>30.16</v>
      </c>
      <c r="N26" s="23">
        <v>30.16</v>
      </c>
      <c r="O26" s="23">
        <f t="shared" si="0"/>
        <v>4.0984318434733524E-3</v>
      </c>
      <c r="P26" s="23">
        <v>0</v>
      </c>
      <c r="Q26" s="23">
        <v>0</v>
      </c>
    </row>
    <row r="27" spans="1:17" s="77" customFormat="1" ht="33" customHeight="1">
      <c r="A27" s="14" t="s">
        <v>108</v>
      </c>
      <c r="B27" s="33" t="s">
        <v>13</v>
      </c>
      <c r="C27" s="21">
        <v>105000000000</v>
      </c>
      <c r="D27" s="21">
        <v>6767650367.1400003</v>
      </c>
      <c r="E27" s="21">
        <v>6747650367.1400003</v>
      </c>
      <c r="F27" s="21">
        <v>6747650367.1400003</v>
      </c>
      <c r="G27" s="21">
        <v>1445023421.0799999</v>
      </c>
      <c r="H27" s="21">
        <v>1465023421.0799999</v>
      </c>
      <c r="I27" s="21">
        <v>1465023421.0799999</v>
      </c>
      <c r="J27" s="21">
        <v>8212673788.2200003</v>
      </c>
      <c r="K27" s="21">
        <v>8212673788.2200003</v>
      </c>
      <c r="L27" s="21">
        <v>8212673788.2200003</v>
      </c>
      <c r="M27" s="21">
        <v>7.82</v>
      </c>
      <c r="N27" s="21">
        <v>7.82</v>
      </c>
      <c r="O27" s="21">
        <f t="shared" si="0"/>
        <v>3.5430482771825922E-2</v>
      </c>
      <c r="P27" s="21">
        <v>96787326211.779999</v>
      </c>
      <c r="Q27" s="21">
        <v>0</v>
      </c>
    </row>
    <row r="28" spans="1:17" s="77" customFormat="1" ht="33" customHeight="1">
      <c r="A28" s="15" t="s">
        <v>109</v>
      </c>
      <c r="B28" s="34" t="s">
        <v>14</v>
      </c>
      <c r="C28" s="22">
        <v>105000000000</v>
      </c>
      <c r="D28" s="22">
        <v>6767650367.1400003</v>
      </c>
      <c r="E28" s="22">
        <v>6747650367.1400003</v>
      </c>
      <c r="F28" s="22">
        <v>6747650367.1400003</v>
      </c>
      <c r="G28" s="22">
        <v>1445023421.0799999</v>
      </c>
      <c r="H28" s="22">
        <v>1465023421.0799999</v>
      </c>
      <c r="I28" s="22">
        <v>1465023421.0799999</v>
      </c>
      <c r="J28" s="22">
        <v>8212673788.2200003</v>
      </c>
      <c r="K28" s="22">
        <v>8212673788.2200003</v>
      </c>
      <c r="L28" s="22">
        <v>8212673788.2200003</v>
      </c>
      <c r="M28" s="22">
        <v>7.82</v>
      </c>
      <c r="N28" s="22">
        <v>7.82</v>
      </c>
      <c r="O28" s="22">
        <f t="shared" si="0"/>
        <v>3.5430482771825922E-2</v>
      </c>
      <c r="P28" s="22">
        <v>96787326211.779999</v>
      </c>
      <c r="Q28" s="22">
        <v>0</v>
      </c>
    </row>
    <row r="29" spans="1:17" s="77" customFormat="1" ht="33" customHeight="1">
      <c r="A29" s="15" t="s">
        <v>110</v>
      </c>
      <c r="B29" s="34" t="s">
        <v>15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f t="shared" si="0"/>
        <v>0</v>
      </c>
      <c r="P29" s="22">
        <v>0</v>
      </c>
      <c r="Q29" s="22">
        <v>0</v>
      </c>
    </row>
    <row r="30" spans="1:17" s="77" customFormat="1" ht="33" customHeight="1">
      <c r="A30" s="15" t="s">
        <v>111</v>
      </c>
      <c r="B30" s="34" t="s">
        <v>16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f t="shared" si="0"/>
        <v>0</v>
      </c>
      <c r="P30" s="22">
        <v>0</v>
      </c>
      <c r="Q30" s="22">
        <v>0</v>
      </c>
    </row>
    <row r="31" spans="1:17" s="77" customFormat="1" ht="33" customHeight="1">
      <c r="A31" s="14" t="s">
        <v>112</v>
      </c>
      <c r="B31" s="33" t="s">
        <v>19</v>
      </c>
      <c r="C31" s="21">
        <v>66156447013634</v>
      </c>
      <c r="D31" s="21">
        <v>63758250254683.203</v>
      </c>
      <c r="E31" s="21">
        <v>16653290077632.801</v>
      </c>
      <c r="F31" s="21">
        <v>16653290077632.801</v>
      </c>
      <c r="G31" s="21">
        <v>-562577437</v>
      </c>
      <c r="H31" s="21">
        <v>5784980118812.0703</v>
      </c>
      <c r="I31" s="21">
        <v>5784980118812.0703</v>
      </c>
      <c r="J31" s="21">
        <v>63757687677246.203</v>
      </c>
      <c r="K31" s="21">
        <v>22438270196444.898</v>
      </c>
      <c r="L31" s="21">
        <v>22438270196444.898</v>
      </c>
      <c r="M31" s="21">
        <v>33.92</v>
      </c>
      <c r="N31" s="21">
        <v>33.92</v>
      </c>
      <c r="O31" s="21">
        <f t="shared" si="0"/>
        <v>96.801451771411777</v>
      </c>
      <c r="P31" s="21">
        <v>2398759336387.79</v>
      </c>
      <c r="Q31" s="21">
        <v>0</v>
      </c>
    </row>
    <row r="32" spans="1:17" s="77" customFormat="1" ht="33" customHeight="1">
      <c r="A32" s="15" t="s">
        <v>113</v>
      </c>
      <c r="B32" s="34" t="s">
        <v>19</v>
      </c>
      <c r="C32" s="22">
        <v>66156447013634</v>
      </c>
      <c r="D32" s="22">
        <v>63758250254683.203</v>
      </c>
      <c r="E32" s="22">
        <v>16653290077632.801</v>
      </c>
      <c r="F32" s="22">
        <v>16653290077632.801</v>
      </c>
      <c r="G32" s="22">
        <v>-562577437</v>
      </c>
      <c r="H32" s="22">
        <v>5784980118812.0703</v>
      </c>
      <c r="I32" s="22">
        <v>5784980118812.0703</v>
      </c>
      <c r="J32" s="22">
        <v>63757687677246.203</v>
      </c>
      <c r="K32" s="22">
        <v>22438270196444.898</v>
      </c>
      <c r="L32" s="22">
        <v>22438270196444.898</v>
      </c>
      <c r="M32" s="22">
        <v>33.92</v>
      </c>
      <c r="N32" s="22">
        <v>33.92</v>
      </c>
      <c r="O32" s="22">
        <f t="shared" si="0"/>
        <v>96.801451771411777</v>
      </c>
      <c r="P32" s="22">
        <v>2398759336387.79</v>
      </c>
      <c r="Q32" s="22">
        <v>0</v>
      </c>
    </row>
    <row r="33" spans="1:17" s="77" customFormat="1" ht="33" customHeight="1">
      <c r="A33" s="16" t="s">
        <v>114</v>
      </c>
      <c r="B33" s="35" t="s">
        <v>20</v>
      </c>
      <c r="C33" s="23">
        <v>30305146131405</v>
      </c>
      <c r="D33" s="23">
        <v>30304677932572</v>
      </c>
      <c r="E33" s="23">
        <v>7775759947632</v>
      </c>
      <c r="F33" s="23">
        <v>7775759947632</v>
      </c>
      <c r="G33" s="23">
        <v>-317141093</v>
      </c>
      <c r="H33" s="23">
        <v>2817765212453</v>
      </c>
      <c r="I33" s="23">
        <v>2817765212453</v>
      </c>
      <c r="J33" s="23">
        <v>30304360791479</v>
      </c>
      <c r="K33" s="23">
        <v>10593525160085</v>
      </c>
      <c r="L33" s="23">
        <v>10593525160085</v>
      </c>
      <c r="M33" s="23">
        <v>34.96</v>
      </c>
      <c r="N33" s="23">
        <v>34.96</v>
      </c>
      <c r="O33" s="23">
        <f t="shared" si="0"/>
        <v>45.701767823246897</v>
      </c>
      <c r="P33" s="23">
        <v>785339926</v>
      </c>
      <c r="Q33" s="23">
        <v>0</v>
      </c>
    </row>
    <row r="34" spans="1:17" s="77" customFormat="1" ht="33" customHeight="1">
      <c r="A34" s="17" t="s">
        <v>115</v>
      </c>
      <c r="B34" s="36" t="s">
        <v>21</v>
      </c>
      <c r="C34" s="24">
        <v>17567678095184</v>
      </c>
      <c r="D34" s="24">
        <v>17567209896351</v>
      </c>
      <c r="E34" s="24">
        <v>3950682822538</v>
      </c>
      <c r="F34" s="24">
        <v>3950682822538</v>
      </c>
      <c r="G34" s="24">
        <v>-317141093</v>
      </c>
      <c r="H34" s="24">
        <v>1539740444769</v>
      </c>
      <c r="I34" s="24">
        <v>1539740444769</v>
      </c>
      <c r="J34" s="24">
        <v>17566892755258</v>
      </c>
      <c r="K34" s="24">
        <v>5490423267307</v>
      </c>
      <c r="L34" s="24">
        <v>5490423267307</v>
      </c>
      <c r="M34" s="24">
        <v>31.25</v>
      </c>
      <c r="N34" s="24">
        <v>31.25</v>
      </c>
      <c r="O34" s="24">
        <f t="shared" si="0"/>
        <v>23.68635988700515</v>
      </c>
      <c r="P34" s="24">
        <v>785339926</v>
      </c>
      <c r="Q34" s="24">
        <v>0</v>
      </c>
    </row>
    <row r="35" spans="1:17" s="77" customFormat="1" ht="33" customHeight="1">
      <c r="A35" s="17" t="s">
        <v>116</v>
      </c>
      <c r="B35" s="36" t="s">
        <v>22</v>
      </c>
      <c r="C35" s="24">
        <v>12025589320255</v>
      </c>
      <c r="D35" s="24">
        <v>12025589320255</v>
      </c>
      <c r="E35" s="24">
        <v>3347050387954</v>
      </c>
      <c r="F35" s="24">
        <v>3347050387954</v>
      </c>
      <c r="G35" s="24">
        <v>0</v>
      </c>
      <c r="H35" s="24">
        <v>1082607741130</v>
      </c>
      <c r="I35" s="24">
        <v>1082607741130</v>
      </c>
      <c r="J35" s="24">
        <v>12025589320255</v>
      </c>
      <c r="K35" s="24">
        <v>4429658129084</v>
      </c>
      <c r="L35" s="24">
        <v>4429658129084</v>
      </c>
      <c r="M35" s="24">
        <v>36.840000000000003</v>
      </c>
      <c r="N35" s="24">
        <v>36.840000000000003</v>
      </c>
      <c r="O35" s="24">
        <f t="shared" si="0"/>
        <v>19.110088879057407</v>
      </c>
      <c r="P35" s="24">
        <v>0</v>
      </c>
      <c r="Q35" s="24">
        <v>0</v>
      </c>
    </row>
    <row r="36" spans="1:17" s="77" customFormat="1" ht="33" customHeight="1">
      <c r="A36" s="17" t="s">
        <v>117</v>
      </c>
      <c r="B36" s="36" t="s">
        <v>88</v>
      </c>
      <c r="C36" s="24">
        <v>711878715966</v>
      </c>
      <c r="D36" s="24">
        <v>711878715966</v>
      </c>
      <c r="E36" s="24">
        <v>478026737140</v>
      </c>
      <c r="F36" s="24">
        <v>478026737140</v>
      </c>
      <c r="G36" s="24">
        <v>0</v>
      </c>
      <c r="H36" s="24">
        <v>195417026554</v>
      </c>
      <c r="I36" s="24">
        <v>195417026554</v>
      </c>
      <c r="J36" s="24">
        <v>711878715966</v>
      </c>
      <c r="K36" s="24">
        <v>673443763694</v>
      </c>
      <c r="L36" s="24">
        <v>673443763694</v>
      </c>
      <c r="M36" s="24">
        <v>94.6</v>
      </c>
      <c r="N36" s="24">
        <v>94.6</v>
      </c>
      <c r="O36" s="24">
        <f t="shared" si="0"/>
        <v>2.9053190571843404</v>
      </c>
      <c r="P36" s="24">
        <v>0</v>
      </c>
      <c r="Q36" s="24">
        <v>0</v>
      </c>
    </row>
    <row r="37" spans="1:17" s="80" customFormat="1" ht="33" customHeight="1">
      <c r="A37" s="16" t="s">
        <v>118</v>
      </c>
      <c r="B37" s="35" t="s">
        <v>23</v>
      </c>
      <c r="C37" s="23">
        <v>535582435332</v>
      </c>
      <c r="D37" s="23">
        <v>535567924773</v>
      </c>
      <c r="E37" s="23">
        <v>122952986034</v>
      </c>
      <c r="F37" s="23">
        <v>122952986034</v>
      </c>
      <c r="G37" s="23">
        <v>-7149404</v>
      </c>
      <c r="H37" s="23">
        <v>44208286431</v>
      </c>
      <c r="I37" s="23">
        <v>44208286431</v>
      </c>
      <c r="J37" s="23">
        <v>535560775369</v>
      </c>
      <c r="K37" s="23">
        <v>167161272465</v>
      </c>
      <c r="L37" s="23">
        <v>167161272465</v>
      </c>
      <c r="M37" s="23">
        <v>31.21</v>
      </c>
      <c r="N37" s="23">
        <v>31.21</v>
      </c>
      <c r="O37" s="23">
        <f t="shared" si="0"/>
        <v>0.7211542473150313</v>
      </c>
      <c r="P37" s="23">
        <v>21659963</v>
      </c>
      <c r="Q37" s="23">
        <v>0</v>
      </c>
    </row>
    <row r="38" spans="1:17" s="77" customFormat="1" ht="33" customHeight="1">
      <c r="A38" s="17" t="s">
        <v>119</v>
      </c>
      <c r="B38" s="36" t="s">
        <v>120</v>
      </c>
      <c r="C38" s="24">
        <v>443428164338</v>
      </c>
      <c r="D38" s="24">
        <v>443413653779</v>
      </c>
      <c r="E38" s="24">
        <v>99376261427</v>
      </c>
      <c r="F38" s="24">
        <v>99376261427</v>
      </c>
      <c r="G38" s="24">
        <v>-7149404</v>
      </c>
      <c r="H38" s="24">
        <v>36996407958</v>
      </c>
      <c r="I38" s="24">
        <v>36996407958</v>
      </c>
      <c r="J38" s="24">
        <v>443406504375</v>
      </c>
      <c r="K38" s="24">
        <v>136372669385</v>
      </c>
      <c r="L38" s="24">
        <v>136372669385</v>
      </c>
      <c r="M38" s="24">
        <v>30.75</v>
      </c>
      <c r="N38" s="24">
        <v>30.75</v>
      </c>
      <c r="O38" s="24">
        <f t="shared" si="0"/>
        <v>0.58832843453780703</v>
      </c>
      <c r="P38" s="24">
        <v>21659963</v>
      </c>
      <c r="Q38" s="24">
        <v>0</v>
      </c>
    </row>
    <row r="39" spans="1:17" s="77" customFormat="1" ht="33" customHeight="1">
      <c r="A39" s="17" t="s">
        <v>121</v>
      </c>
      <c r="B39" s="36" t="s">
        <v>122</v>
      </c>
      <c r="C39" s="24">
        <v>92154270994</v>
      </c>
      <c r="D39" s="24">
        <v>92154270994</v>
      </c>
      <c r="E39" s="24">
        <v>23576724607</v>
      </c>
      <c r="F39" s="24">
        <v>23576724607</v>
      </c>
      <c r="G39" s="24">
        <v>0</v>
      </c>
      <c r="H39" s="24">
        <v>7211878473</v>
      </c>
      <c r="I39" s="24">
        <v>7211878473</v>
      </c>
      <c r="J39" s="24">
        <v>92154270994</v>
      </c>
      <c r="K39" s="24">
        <v>30788603080</v>
      </c>
      <c r="L39" s="24">
        <v>30788603080</v>
      </c>
      <c r="M39" s="24">
        <v>33.409999999999997</v>
      </c>
      <c r="N39" s="24">
        <v>33.409999999999997</v>
      </c>
      <c r="O39" s="24">
        <f t="shared" si="0"/>
        <v>0.13282581277722422</v>
      </c>
      <c r="P39" s="24">
        <v>0</v>
      </c>
      <c r="Q39" s="24">
        <v>0</v>
      </c>
    </row>
    <row r="40" spans="1:17" s="77" customFormat="1" ht="33" customHeight="1">
      <c r="A40" s="16" t="s">
        <v>123</v>
      </c>
      <c r="B40" s="35" t="s">
        <v>24</v>
      </c>
      <c r="C40" s="23">
        <v>28852465620627</v>
      </c>
      <c r="D40" s="23">
        <v>28852465620627</v>
      </c>
      <c r="E40" s="23">
        <v>7205032099408.5303</v>
      </c>
      <c r="F40" s="23">
        <v>7205032099408.5303</v>
      </c>
      <c r="G40" s="23">
        <v>0</v>
      </c>
      <c r="H40" s="23">
        <v>2525324684831.1802</v>
      </c>
      <c r="I40" s="23">
        <v>2525324684831.1802</v>
      </c>
      <c r="J40" s="23">
        <v>28852465620627</v>
      </c>
      <c r="K40" s="23">
        <v>9730356784239.7109</v>
      </c>
      <c r="L40" s="23">
        <v>9730356784239.7109</v>
      </c>
      <c r="M40" s="23">
        <v>33.72</v>
      </c>
      <c r="N40" s="23">
        <v>33.72</v>
      </c>
      <c r="O40" s="23">
        <f t="shared" si="0"/>
        <v>41.977953501845505</v>
      </c>
      <c r="P40" s="23">
        <v>0</v>
      </c>
      <c r="Q40" s="23">
        <v>0</v>
      </c>
    </row>
    <row r="41" spans="1:17" s="77" customFormat="1" ht="33" customHeight="1">
      <c r="A41" s="17" t="s">
        <v>124</v>
      </c>
      <c r="B41" s="36" t="s">
        <v>25</v>
      </c>
      <c r="C41" s="24">
        <v>19489650998</v>
      </c>
      <c r="D41" s="24">
        <v>19489650998</v>
      </c>
      <c r="E41" s="24">
        <v>4229514645.4000001</v>
      </c>
      <c r="F41" s="24">
        <v>4229514645.4000001</v>
      </c>
      <c r="G41" s="24">
        <v>0</v>
      </c>
      <c r="H41" s="24">
        <v>1407516421.8299999</v>
      </c>
      <c r="I41" s="24">
        <v>1407516421.8299999</v>
      </c>
      <c r="J41" s="24">
        <v>19489650998</v>
      </c>
      <c r="K41" s="24">
        <v>5637031067.2299995</v>
      </c>
      <c r="L41" s="24">
        <v>5637031067.2299995</v>
      </c>
      <c r="M41" s="24">
        <v>28.92</v>
      </c>
      <c r="N41" s="24">
        <v>28.92</v>
      </c>
      <c r="O41" s="24">
        <f t="shared" si="0"/>
        <v>2.4318843930976042E-2</v>
      </c>
      <c r="P41" s="24">
        <v>0</v>
      </c>
      <c r="Q41" s="24">
        <v>0</v>
      </c>
    </row>
    <row r="42" spans="1:17" s="77" customFormat="1" ht="33" customHeight="1">
      <c r="A42" s="17" t="s">
        <v>125</v>
      </c>
      <c r="B42" s="36" t="s">
        <v>26</v>
      </c>
      <c r="C42" s="24">
        <v>28832975969629</v>
      </c>
      <c r="D42" s="24">
        <v>28832975969629</v>
      </c>
      <c r="E42" s="24">
        <v>7200802584763.1299</v>
      </c>
      <c r="F42" s="24">
        <v>7200802584763.1299</v>
      </c>
      <c r="G42" s="24">
        <v>0</v>
      </c>
      <c r="H42" s="24">
        <v>2523917168409.3501</v>
      </c>
      <c r="I42" s="24">
        <v>2523917168409.3501</v>
      </c>
      <c r="J42" s="24">
        <v>28832975969629</v>
      </c>
      <c r="K42" s="24">
        <v>9724719753172.4805</v>
      </c>
      <c r="L42" s="24">
        <v>9724719753172.4805</v>
      </c>
      <c r="M42" s="24">
        <v>33.729999999999997</v>
      </c>
      <c r="N42" s="24">
        <v>33.729999999999997</v>
      </c>
      <c r="O42" s="24">
        <f t="shared" ref="O42:O73" si="1">+L42/$L$134*100</f>
        <v>41.953634657914527</v>
      </c>
      <c r="P42" s="24">
        <v>0</v>
      </c>
      <c r="Q42" s="24">
        <v>0</v>
      </c>
    </row>
    <row r="43" spans="1:17" s="77" customFormat="1" ht="33" customHeight="1">
      <c r="A43" s="17" t="s">
        <v>126</v>
      </c>
      <c r="B43" s="36" t="s">
        <v>27</v>
      </c>
      <c r="C43" s="24">
        <v>0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f t="shared" si="1"/>
        <v>0</v>
      </c>
      <c r="P43" s="24">
        <v>0</v>
      </c>
      <c r="Q43" s="24">
        <v>0</v>
      </c>
    </row>
    <row r="44" spans="1:17" s="77" customFormat="1" ht="33" customHeight="1">
      <c r="A44" s="16" t="s">
        <v>127</v>
      </c>
      <c r="B44" s="35" t="s">
        <v>28</v>
      </c>
      <c r="C44" s="23">
        <v>4272692304309</v>
      </c>
      <c r="D44" s="23">
        <v>2229097155055</v>
      </c>
      <c r="E44" s="23">
        <v>484759353397.59998</v>
      </c>
      <c r="F44" s="23">
        <v>484759353397.59998</v>
      </c>
      <c r="G44" s="23">
        <v>0</v>
      </c>
      <c r="H44" s="23">
        <v>354113278323.78003</v>
      </c>
      <c r="I44" s="23">
        <v>354113278323.78003</v>
      </c>
      <c r="J44" s="23">
        <v>2229097155055</v>
      </c>
      <c r="K44" s="23">
        <v>838872631721.38</v>
      </c>
      <c r="L44" s="23">
        <v>838872631721.38</v>
      </c>
      <c r="M44" s="23">
        <v>19.63</v>
      </c>
      <c r="N44" s="23">
        <v>19.63</v>
      </c>
      <c r="O44" s="23">
        <f t="shared" si="1"/>
        <v>3.6189994991147021</v>
      </c>
      <c r="P44" s="23">
        <v>2043595149254</v>
      </c>
      <c r="Q44" s="23">
        <v>0</v>
      </c>
    </row>
    <row r="45" spans="1:17" s="77" customFormat="1" ht="33" customHeight="1">
      <c r="A45" s="17" t="s">
        <v>128</v>
      </c>
      <c r="B45" s="36" t="s">
        <v>76</v>
      </c>
      <c r="C45" s="24">
        <v>1458464563472</v>
      </c>
      <c r="D45" s="24">
        <v>475946393366</v>
      </c>
      <c r="E45" s="24">
        <v>294776932138.90997</v>
      </c>
      <c r="F45" s="24">
        <v>294776932138.90997</v>
      </c>
      <c r="G45" s="24">
        <v>0</v>
      </c>
      <c r="H45" s="24">
        <v>101801910141.38</v>
      </c>
      <c r="I45" s="24">
        <v>101801910141.38</v>
      </c>
      <c r="J45" s="24">
        <v>475946393366</v>
      </c>
      <c r="K45" s="24">
        <v>396578842280.28998</v>
      </c>
      <c r="L45" s="24">
        <v>396578842280.28998</v>
      </c>
      <c r="M45" s="24">
        <v>27.19</v>
      </c>
      <c r="N45" s="24">
        <v>27.19</v>
      </c>
      <c r="O45" s="24">
        <f t="shared" si="1"/>
        <v>1.7108898029332136</v>
      </c>
      <c r="P45" s="24">
        <v>982518170106</v>
      </c>
      <c r="Q45" s="24">
        <v>0</v>
      </c>
    </row>
    <row r="46" spans="1:17" s="77" customFormat="1" ht="33" customHeight="1">
      <c r="A46" s="17" t="s">
        <v>129</v>
      </c>
      <c r="B46" s="36" t="s">
        <v>29</v>
      </c>
      <c r="C46" s="24">
        <v>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f t="shared" si="1"/>
        <v>0</v>
      </c>
      <c r="P46" s="24">
        <v>0</v>
      </c>
      <c r="Q46" s="24">
        <v>0</v>
      </c>
    </row>
    <row r="47" spans="1:17" s="77" customFormat="1" ht="33" customHeight="1">
      <c r="A47" s="17" t="s">
        <v>130</v>
      </c>
      <c r="B47" s="36" t="s">
        <v>30</v>
      </c>
      <c r="C47" s="24">
        <v>0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f t="shared" si="1"/>
        <v>0</v>
      </c>
      <c r="P47" s="24">
        <v>0</v>
      </c>
      <c r="Q47" s="24">
        <v>0</v>
      </c>
    </row>
    <row r="48" spans="1:17" s="77" customFormat="1" ht="33" customHeight="1">
      <c r="A48" s="17" t="s">
        <v>131</v>
      </c>
      <c r="B48" s="36" t="s">
        <v>31</v>
      </c>
      <c r="C48" s="24">
        <v>1127263273250</v>
      </c>
      <c r="D48" s="24">
        <v>631250037133.42004</v>
      </c>
      <c r="E48" s="24">
        <v>0</v>
      </c>
      <c r="F48" s="24">
        <v>0</v>
      </c>
      <c r="G48" s="24">
        <v>0</v>
      </c>
      <c r="H48" s="24">
        <v>205492056719.01999</v>
      </c>
      <c r="I48" s="24">
        <v>205492056719.01999</v>
      </c>
      <c r="J48" s="24">
        <v>631250037133.42004</v>
      </c>
      <c r="K48" s="24">
        <v>205492056719.01999</v>
      </c>
      <c r="L48" s="24">
        <v>205492056719.01999</v>
      </c>
      <c r="M48" s="24">
        <v>18.23</v>
      </c>
      <c r="N48" s="24">
        <v>18.23</v>
      </c>
      <c r="O48" s="24">
        <f t="shared" si="1"/>
        <v>0.88651795542804768</v>
      </c>
      <c r="P48" s="24">
        <v>496013236116.58002</v>
      </c>
      <c r="Q48" s="24">
        <v>0</v>
      </c>
    </row>
    <row r="49" spans="1:17" s="77" customFormat="1" ht="33" customHeight="1">
      <c r="A49" s="17" t="s">
        <v>132</v>
      </c>
      <c r="B49" s="36" t="s">
        <v>77</v>
      </c>
      <c r="C49" s="24">
        <v>637519534363</v>
      </c>
      <c r="D49" s="24">
        <v>209321629006</v>
      </c>
      <c r="E49" s="24">
        <v>127812537097.69</v>
      </c>
      <c r="F49" s="24">
        <v>127812537097.69</v>
      </c>
      <c r="G49" s="24">
        <v>0</v>
      </c>
      <c r="H49" s="24">
        <v>44968080008.870003</v>
      </c>
      <c r="I49" s="24">
        <v>44968080008.870003</v>
      </c>
      <c r="J49" s="24">
        <v>209321629006</v>
      </c>
      <c r="K49" s="24">
        <v>172780617106.56</v>
      </c>
      <c r="L49" s="24">
        <v>172780617106.56</v>
      </c>
      <c r="M49" s="24">
        <v>27.1</v>
      </c>
      <c r="N49" s="24">
        <v>27.1</v>
      </c>
      <c r="O49" s="24">
        <f t="shared" si="1"/>
        <v>0.74539678983477942</v>
      </c>
      <c r="P49" s="24">
        <v>428197905357</v>
      </c>
      <c r="Q49" s="24">
        <v>0</v>
      </c>
    </row>
    <row r="50" spans="1:17" s="77" customFormat="1" ht="33" customHeight="1">
      <c r="A50" s="17" t="s">
        <v>133</v>
      </c>
      <c r="B50" s="36" t="s">
        <v>32</v>
      </c>
      <c r="C50" s="24">
        <v>17870200644</v>
      </c>
      <c r="D50" s="24">
        <v>17870200644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17870200644</v>
      </c>
      <c r="K50" s="24">
        <v>0</v>
      </c>
      <c r="L50" s="24">
        <v>0</v>
      </c>
      <c r="M50" s="24">
        <v>0</v>
      </c>
      <c r="N50" s="24">
        <v>0</v>
      </c>
      <c r="O50" s="24">
        <f t="shared" si="1"/>
        <v>0</v>
      </c>
      <c r="P50" s="24">
        <v>0</v>
      </c>
      <c r="Q50" s="24">
        <v>0</v>
      </c>
    </row>
    <row r="51" spans="1:17" s="77" customFormat="1" ht="33" customHeight="1">
      <c r="A51" s="17" t="s">
        <v>134</v>
      </c>
      <c r="B51" s="36" t="s">
        <v>217</v>
      </c>
      <c r="C51" s="24">
        <v>87014214645</v>
      </c>
      <c r="D51" s="24">
        <v>87014214645</v>
      </c>
      <c r="E51" s="24">
        <v>0</v>
      </c>
      <c r="F51" s="24">
        <v>0</v>
      </c>
      <c r="G51" s="24">
        <v>0</v>
      </c>
      <c r="H51" s="24">
        <v>1491952.8</v>
      </c>
      <c r="I51" s="24">
        <v>1491952.8</v>
      </c>
      <c r="J51" s="24">
        <v>87014214645</v>
      </c>
      <c r="K51" s="24">
        <v>1491952.8</v>
      </c>
      <c r="L51" s="24">
        <v>1491952.8</v>
      </c>
      <c r="M51" s="24">
        <v>0</v>
      </c>
      <c r="N51" s="24">
        <v>0</v>
      </c>
      <c r="O51" s="24">
        <f t="shared" si="1"/>
        <v>6.4364675061852611E-6</v>
      </c>
      <c r="P51" s="24">
        <v>0</v>
      </c>
      <c r="Q51" s="24">
        <v>0</v>
      </c>
    </row>
    <row r="52" spans="1:17" s="77" customFormat="1" ht="33" customHeight="1">
      <c r="A52" s="17" t="s">
        <v>135</v>
      </c>
      <c r="B52" s="36" t="s">
        <v>218</v>
      </c>
      <c r="C52" s="24">
        <v>132573905771</v>
      </c>
      <c r="D52" s="24">
        <v>132573905771</v>
      </c>
      <c r="E52" s="24">
        <v>0</v>
      </c>
      <c r="F52" s="24">
        <v>0</v>
      </c>
      <c r="G52" s="24">
        <v>0</v>
      </c>
      <c r="H52" s="24">
        <v>1849739501.71</v>
      </c>
      <c r="I52" s="24">
        <v>1849739501.71</v>
      </c>
      <c r="J52" s="24">
        <v>132573905771</v>
      </c>
      <c r="K52" s="24">
        <v>1849739501.71</v>
      </c>
      <c r="L52" s="24">
        <v>1849739501.71</v>
      </c>
      <c r="M52" s="24">
        <v>1.4</v>
      </c>
      <c r="N52" s="24">
        <v>1.4</v>
      </c>
      <c r="O52" s="24">
        <f t="shared" si="1"/>
        <v>7.9800032532287429E-3</v>
      </c>
      <c r="P52" s="24">
        <v>0</v>
      </c>
      <c r="Q52" s="24">
        <v>0</v>
      </c>
    </row>
    <row r="53" spans="1:17" s="77" customFormat="1" ht="33" customHeight="1">
      <c r="A53" s="17" t="s">
        <v>136</v>
      </c>
      <c r="B53" s="36" t="s">
        <v>74</v>
      </c>
      <c r="C53" s="24">
        <v>62719758376</v>
      </c>
      <c r="D53" s="24">
        <v>62719758376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62719758376</v>
      </c>
      <c r="K53" s="24">
        <v>0</v>
      </c>
      <c r="L53" s="24">
        <v>0</v>
      </c>
      <c r="M53" s="24">
        <v>0</v>
      </c>
      <c r="N53" s="24">
        <v>0</v>
      </c>
      <c r="O53" s="24">
        <f t="shared" si="1"/>
        <v>0</v>
      </c>
      <c r="P53" s="24">
        <v>0</v>
      </c>
      <c r="Q53" s="24">
        <v>0</v>
      </c>
    </row>
    <row r="54" spans="1:17" s="77" customFormat="1" ht="33" customHeight="1">
      <c r="A54" s="17" t="s">
        <v>137</v>
      </c>
      <c r="B54" s="36" t="s">
        <v>75</v>
      </c>
      <c r="C54" s="24">
        <v>40344000000</v>
      </c>
      <c r="D54" s="24">
        <v>23151825000</v>
      </c>
      <c r="E54" s="24">
        <v>23151825000</v>
      </c>
      <c r="F54" s="24">
        <v>23151825000</v>
      </c>
      <c r="G54" s="24">
        <v>0</v>
      </c>
      <c r="H54" s="24">
        <v>0</v>
      </c>
      <c r="I54" s="24">
        <v>0</v>
      </c>
      <c r="J54" s="24">
        <v>23151825000</v>
      </c>
      <c r="K54" s="24">
        <v>23151825000</v>
      </c>
      <c r="L54" s="24">
        <v>23151825000</v>
      </c>
      <c r="M54" s="24">
        <v>57.39</v>
      </c>
      <c r="N54" s="24">
        <v>57.39</v>
      </c>
      <c r="O54" s="24">
        <f t="shared" si="1"/>
        <v>9.9879814777912274E-2</v>
      </c>
      <c r="P54" s="24">
        <v>17192175000</v>
      </c>
      <c r="Q54" s="24">
        <v>0</v>
      </c>
    </row>
    <row r="55" spans="1:17" s="77" customFormat="1" ht="33" customHeight="1">
      <c r="A55" s="17" t="s">
        <v>138</v>
      </c>
      <c r="B55" s="36" t="s">
        <v>139</v>
      </c>
      <c r="C55" s="24">
        <v>5000000000</v>
      </c>
      <c r="D55" s="24">
        <v>5000000000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5000000000</v>
      </c>
      <c r="K55" s="24">
        <v>0</v>
      </c>
      <c r="L55" s="24">
        <v>0</v>
      </c>
      <c r="M55" s="24">
        <v>0</v>
      </c>
      <c r="N55" s="24">
        <v>0</v>
      </c>
      <c r="O55" s="24">
        <f t="shared" si="1"/>
        <v>0</v>
      </c>
      <c r="P55" s="24">
        <v>0</v>
      </c>
      <c r="Q55" s="24">
        <v>0</v>
      </c>
    </row>
    <row r="56" spans="1:17" s="77" customFormat="1" ht="33" customHeight="1">
      <c r="A56" s="17" t="s">
        <v>140</v>
      </c>
      <c r="B56" s="36" t="s">
        <v>84</v>
      </c>
      <c r="C56" s="24">
        <v>488423625541</v>
      </c>
      <c r="D56" s="24">
        <v>368749962866.58002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368749962866.58002</v>
      </c>
      <c r="K56" s="24">
        <v>0</v>
      </c>
      <c r="L56" s="24">
        <v>0</v>
      </c>
      <c r="M56" s="24">
        <v>0</v>
      </c>
      <c r="N56" s="24">
        <v>0</v>
      </c>
      <c r="O56" s="24">
        <f t="shared" si="1"/>
        <v>0</v>
      </c>
      <c r="P56" s="24">
        <v>119673662674.42</v>
      </c>
      <c r="Q56" s="24">
        <v>0</v>
      </c>
    </row>
    <row r="57" spans="1:17" s="77" customFormat="1" ht="33" customHeight="1">
      <c r="A57" s="17" t="s">
        <v>234</v>
      </c>
      <c r="B57" s="36" t="s">
        <v>242</v>
      </c>
      <c r="C57" s="24">
        <v>132277099569</v>
      </c>
      <c r="D57" s="24">
        <v>132277099569</v>
      </c>
      <c r="E57" s="24">
        <v>439709761</v>
      </c>
      <c r="F57" s="24">
        <v>439709761</v>
      </c>
      <c r="G57" s="24">
        <v>0</v>
      </c>
      <c r="H57" s="24">
        <v>0</v>
      </c>
      <c r="I57" s="24">
        <v>0</v>
      </c>
      <c r="J57" s="24">
        <v>132277099569</v>
      </c>
      <c r="K57" s="24">
        <v>439709761</v>
      </c>
      <c r="L57" s="24">
        <v>439709761</v>
      </c>
      <c r="M57" s="24">
        <v>0.33</v>
      </c>
      <c r="N57" s="24">
        <v>0.33</v>
      </c>
      <c r="O57" s="24">
        <f t="shared" si="1"/>
        <v>1.8969618803148379E-3</v>
      </c>
      <c r="P57" s="24">
        <v>0</v>
      </c>
      <c r="Q57" s="24">
        <v>0</v>
      </c>
    </row>
    <row r="58" spans="1:17" s="77" customFormat="1" ht="33" customHeight="1">
      <c r="A58" s="17" t="s">
        <v>235</v>
      </c>
      <c r="B58" s="36" t="s">
        <v>243</v>
      </c>
      <c r="C58" s="24">
        <v>83222128678</v>
      </c>
      <c r="D58" s="24">
        <v>83222128678</v>
      </c>
      <c r="E58" s="24">
        <v>38578349400</v>
      </c>
      <c r="F58" s="24">
        <v>38578349400</v>
      </c>
      <c r="G58" s="24">
        <v>0</v>
      </c>
      <c r="H58" s="24">
        <v>0</v>
      </c>
      <c r="I58" s="24">
        <v>0</v>
      </c>
      <c r="J58" s="24">
        <v>83222128678</v>
      </c>
      <c r="K58" s="24">
        <v>38578349400</v>
      </c>
      <c r="L58" s="24">
        <v>38578349400</v>
      </c>
      <c r="M58" s="24">
        <v>46.36</v>
      </c>
      <c r="N58" s="24">
        <v>46.36</v>
      </c>
      <c r="O58" s="24">
        <f t="shared" si="1"/>
        <v>0.16643173453969967</v>
      </c>
      <c r="P58" s="24">
        <v>0</v>
      </c>
      <c r="Q58" s="24">
        <v>0</v>
      </c>
    </row>
    <row r="59" spans="1:17" s="77" customFormat="1" ht="33" customHeight="1">
      <c r="A59" s="16" t="s">
        <v>141</v>
      </c>
      <c r="B59" s="35" t="s">
        <v>33</v>
      </c>
      <c r="C59" s="23">
        <v>455151043277</v>
      </c>
      <c r="D59" s="23">
        <v>400000000000</v>
      </c>
      <c r="E59" s="23">
        <v>72443025552.529999</v>
      </c>
      <c r="F59" s="23">
        <v>72443025552.529999</v>
      </c>
      <c r="G59" s="23">
        <v>0</v>
      </c>
      <c r="H59" s="23">
        <v>6971418777.5</v>
      </c>
      <c r="I59" s="23">
        <v>6971418777.5</v>
      </c>
      <c r="J59" s="23">
        <v>400000000000</v>
      </c>
      <c r="K59" s="23">
        <v>79414444330.029999</v>
      </c>
      <c r="L59" s="23">
        <v>79414444330.029999</v>
      </c>
      <c r="M59" s="23">
        <v>17.45</v>
      </c>
      <c r="N59" s="23">
        <v>17.45</v>
      </c>
      <c r="O59" s="23">
        <f t="shared" si="1"/>
        <v>0.34260366041874546</v>
      </c>
      <c r="P59" s="23">
        <v>55151043277</v>
      </c>
      <c r="Q59" s="23">
        <v>0</v>
      </c>
    </row>
    <row r="60" spans="1:17" s="77" customFormat="1" ht="33" customHeight="1">
      <c r="A60" s="17" t="s">
        <v>142</v>
      </c>
      <c r="B60" s="36" t="s">
        <v>34</v>
      </c>
      <c r="C60" s="24">
        <v>3568170788</v>
      </c>
      <c r="D60" s="24">
        <v>3568170788</v>
      </c>
      <c r="E60" s="24">
        <v>76283735.310000002</v>
      </c>
      <c r="F60" s="24">
        <v>76283735.310000002</v>
      </c>
      <c r="G60" s="24">
        <v>0</v>
      </c>
      <c r="H60" s="24">
        <v>1342845</v>
      </c>
      <c r="I60" s="24">
        <v>1342845</v>
      </c>
      <c r="J60" s="24">
        <v>3568170788</v>
      </c>
      <c r="K60" s="24">
        <v>77626580.310000002</v>
      </c>
      <c r="L60" s="24">
        <v>77626580.310000002</v>
      </c>
      <c r="M60" s="24">
        <v>2.1800000000000002</v>
      </c>
      <c r="N60" s="24">
        <v>2.1800000000000002</v>
      </c>
      <c r="O60" s="24">
        <f t="shared" si="1"/>
        <v>3.3489059558827571E-4</v>
      </c>
      <c r="P60" s="24">
        <v>0</v>
      </c>
      <c r="Q60" s="24">
        <v>0</v>
      </c>
    </row>
    <row r="61" spans="1:17" s="77" customFormat="1" ht="33" customHeight="1">
      <c r="A61" s="17" t="s">
        <v>143</v>
      </c>
      <c r="B61" s="36" t="s">
        <v>35</v>
      </c>
      <c r="C61" s="24">
        <v>5037153451</v>
      </c>
      <c r="D61" s="24">
        <v>5037153451</v>
      </c>
      <c r="E61" s="24">
        <v>209534375.97</v>
      </c>
      <c r="F61" s="24">
        <v>209534375.97</v>
      </c>
      <c r="G61" s="24">
        <v>0</v>
      </c>
      <c r="H61" s="24">
        <v>116330138</v>
      </c>
      <c r="I61" s="24">
        <v>116330138</v>
      </c>
      <c r="J61" s="24">
        <v>5037153451</v>
      </c>
      <c r="K61" s="24">
        <v>325864513.97000003</v>
      </c>
      <c r="L61" s="24">
        <v>325864513.97000003</v>
      </c>
      <c r="M61" s="24">
        <v>6.47</v>
      </c>
      <c r="N61" s="24">
        <v>6.47</v>
      </c>
      <c r="O61" s="24">
        <f t="shared" si="1"/>
        <v>1.4058195109032659E-3</v>
      </c>
      <c r="P61" s="24">
        <v>0</v>
      </c>
      <c r="Q61" s="24">
        <v>0</v>
      </c>
    </row>
    <row r="62" spans="1:17" s="77" customFormat="1" ht="33" customHeight="1">
      <c r="A62" s="17" t="s">
        <v>144</v>
      </c>
      <c r="B62" s="36" t="s">
        <v>36</v>
      </c>
      <c r="C62" s="24">
        <v>446545719038</v>
      </c>
      <c r="D62" s="24">
        <v>391394675761</v>
      </c>
      <c r="E62" s="24">
        <v>72157207441.25</v>
      </c>
      <c r="F62" s="24">
        <v>72157207441.25</v>
      </c>
      <c r="G62" s="24">
        <v>0</v>
      </c>
      <c r="H62" s="24">
        <v>6853745794.5</v>
      </c>
      <c r="I62" s="24">
        <v>6853745794.5</v>
      </c>
      <c r="J62" s="24">
        <v>391394675761</v>
      </c>
      <c r="K62" s="24">
        <v>79010953235.75</v>
      </c>
      <c r="L62" s="24">
        <v>79010953235.75</v>
      </c>
      <c r="M62" s="24">
        <v>17.690000000000001</v>
      </c>
      <c r="N62" s="24">
        <v>17.690000000000001</v>
      </c>
      <c r="O62" s="24">
        <f t="shared" si="1"/>
        <v>0.34086295031225389</v>
      </c>
      <c r="P62" s="24">
        <v>55151043277</v>
      </c>
      <c r="Q62" s="24">
        <v>0</v>
      </c>
    </row>
    <row r="63" spans="1:17" s="77" customFormat="1" ht="33" customHeight="1">
      <c r="A63" s="17" t="s">
        <v>145</v>
      </c>
      <c r="B63" s="36" t="s">
        <v>37</v>
      </c>
      <c r="C63" s="24">
        <v>0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f t="shared" si="1"/>
        <v>0</v>
      </c>
      <c r="P63" s="24">
        <v>0</v>
      </c>
      <c r="Q63" s="24">
        <v>0</v>
      </c>
    </row>
    <row r="64" spans="1:17" s="77" customFormat="1" ht="33" customHeight="1">
      <c r="A64" s="17" t="s">
        <v>146</v>
      </c>
      <c r="B64" s="36" t="s">
        <v>147</v>
      </c>
      <c r="C64" s="24">
        <v>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f t="shared" si="1"/>
        <v>0</v>
      </c>
      <c r="P64" s="24">
        <v>0</v>
      </c>
      <c r="Q64" s="24">
        <v>0</v>
      </c>
    </row>
    <row r="65" spans="1:17" s="77" customFormat="1" ht="33" customHeight="1">
      <c r="A65" s="16" t="s">
        <v>148</v>
      </c>
      <c r="B65" s="35" t="s">
        <v>38</v>
      </c>
      <c r="C65" s="23">
        <v>1521709704593</v>
      </c>
      <c r="D65" s="23">
        <v>1389304960446.21</v>
      </c>
      <c r="E65" s="23">
        <v>990328100844.20996</v>
      </c>
      <c r="F65" s="23">
        <v>990328100844.20996</v>
      </c>
      <c r="G65" s="23">
        <v>-238286940</v>
      </c>
      <c r="H65" s="23">
        <v>35977244039.610001</v>
      </c>
      <c r="I65" s="23">
        <v>35977244039.610001</v>
      </c>
      <c r="J65" s="23">
        <v>1389066673506.21</v>
      </c>
      <c r="K65" s="23">
        <v>1026305344883.8199</v>
      </c>
      <c r="L65" s="23">
        <v>1026305344883.8199</v>
      </c>
      <c r="M65" s="23">
        <v>67.44</v>
      </c>
      <c r="N65" s="23">
        <v>67.44</v>
      </c>
      <c r="O65" s="23">
        <f t="shared" si="1"/>
        <v>4.4276072297789613</v>
      </c>
      <c r="P65" s="23">
        <v>132643031086.78999</v>
      </c>
      <c r="Q65" s="23">
        <v>0</v>
      </c>
    </row>
    <row r="66" spans="1:17" s="79" customFormat="1" ht="33" customHeight="1">
      <c r="A66" s="17" t="s">
        <v>149</v>
      </c>
      <c r="B66" s="36" t="s">
        <v>81</v>
      </c>
      <c r="C66" s="24">
        <v>132422995593</v>
      </c>
      <c r="D66" s="24">
        <v>18251446.210000001</v>
      </c>
      <c r="E66" s="24">
        <v>18251446.210000001</v>
      </c>
      <c r="F66" s="24">
        <v>18251446.210000001</v>
      </c>
      <c r="G66" s="24">
        <v>0</v>
      </c>
      <c r="H66" s="24">
        <v>0</v>
      </c>
      <c r="I66" s="24">
        <v>0</v>
      </c>
      <c r="J66" s="24">
        <v>18251446.210000001</v>
      </c>
      <c r="K66" s="24">
        <v>18251446.210000001</v>
      </c>
      <c r="L66" s="24">
        <v>18251446.210000001</v>
      </c>
      <c r="M66" s="24">
        <v>0.01</v>
      </c>
      <c r="N66" s="24">
        <v>0.01</v>
      </c>
      <c r="O66" s="24">
        <f t="shared" si="1"/>
        <v>7.8738979189926873E-5</v>
      </c>
      <c r="P66" s="24">
        <v>132404744146.78999</v>
      </c>
      <c r="Q66" s="24">
        <v>0</v>
      </c>
    </row>
    <row r="67" spans="1:17" s="77" customFormat="1" ht="33" customHeight="1">
      <c r="A67" s="18" t="s">
        <v>150</v>
      </c>
      <c r="B67" s="37" t="s">
        <v>230</v>
      </c>
      <c r="C67" s="25">
        <v>100000000000</v>
      </c>
      <c r="D67" s="25">
        <v>0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f t="shared" si="1"/>
        <v>0</v>
      </c>
      <c r="P67" s="25">
        <v>100000000000</v>
      </c>
      <c r="Q67" s="25">
        <v>0</v>
      </c>
    </row>
    <row r="68" spans="1:17" s="77" customFormat="1" ht="33" customHeight="1">
      <c r="A68" s="18" t="s">
        <v>151</v>
      </c>
      <c r="B68" s="37" t="s">
        <v>152</v>
      </c>
      <c r="C68" s="25">
        <v>4336916835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f t="shared" si="1"/>
        <v>0</v>
      </c>
      <c r="P68" s="25">
        <v>4336916835</v>
      </c>
      <c r="Q68" s="25">
        <v>0</v>
      </c>
    </row>
    <row r="69" spans="1:17" s="77" customFormat="1" ht="33" customHeight="1">
      <c r="A69" s="18" t="s">
        <v>153</v>
      </c>
      <c r="B69" s="37" t="s">
        <v>39</v>
      </c>
      <c r="C69" s="25">
        <v>0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f t="shared" si="1"/>
        <v>0</v>
      </c>
      <c r="P69" s="25">
        <v>0</v>
      </c>
      <c r="Q69" s="25">
        <v>0</v>
      </c>
    </row>
    <row r="70" spans="1:17" s="77" customFormat="1" ht="33" customHeight="1">
      <c r="A70" s="18" t="s">
        <v>154</v>
      </c>
      <c r="B70" s="37" t="s">
        <v>40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f t="shared" si="1"/>
        <v>0</v>
      </c>
      <c r="P70" s="25">
        <v>0</v>
      </c>
      <c r="Q70" s="25">
        <v>0</v>
      </c>
    </row>
    <row r="71" spans="1:17" s="77" customFormat="1" ht="33" customHeight="1">
      <c r="A71" s="18" t="s">
        <v>155</v>
      </c>
      <c r="B71" s="37" t="s">
        <v>156</v>
      </c>
      <c r="C71" s="25">
        <v>21114880000</v>
      </c>
      <c r="D71" s="25">
        <v>18251446.210000001</v>
      </c>
      <c r="E71" s="25">
        <v>18251446.210000001</v>
      </c>
      <c r="F71" s="25">
        <v>18251446.210000001</v>
      </c>
      <c r="G71" s="25">
        <v>0</v>
      </c>
      <c r="H71" s="25">
        <v>0</v>
      </c>
      <c r="I71" s="25">
        <v>0</v>
      </c>
      <c r="J71" s="25">
        <v>18251446.210000001</v>
      </c>
      <c r="K71" s="25">
        <v>18251446.210000001</v>
      </c>
      <c r="L71" s="25">
        <v>18251446.210000001</v>
      </c>
      <c r="M71" s="25">
        <v>0.09</v>
      </c>
      <c r="N71" s="25">
        <v>0.09</v>
      </c>
      <c r="O71" s="25">
        <f t="shared" si="1"/>
        <v>7.8738979189926873E-5</v>
      </c>
      <c r="P71" s="25">
        <v>21096628553.790001</v>
      </c>
      <c r="Q71" s="25">
        <v>0</v>
      </c>
    </row>
    <row r="72" spans="1:17" s="77" customFormat="1" ht="33" customHeight="1">
      <c r="A72" s="18" t="s">
        <v>157</v>
      </c>
      <c r="B72" s="37" t="s">
        <v>41</v>
      </c>
      <c r="C72" s="25">
        <v>0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5">
        <v>0</v>
      </c>
      <c r="N72" s="25">
        <v>0</v>
      </c>
      <c r="O72" s="25">
        <f t="shared" si="1"/>
        <v>0</v>
      </c>
      <c r="P72" s="25">
        <v>0</v>
      </c>
      <c r="Q72" s="25">
        <v>0</v>
      </c>
    </row>
    <row r="73" spans="1:17" s="77" customFormat="1" ht="33" customHeight="1">
      <c r="A73" s="18" t="s">
        <v>158</v>
      </c>
      <c r="B73" s="37" t="s">
        <v>159</v>
      </c>
      <c r="C73" s="25">
        <v>2323732919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f t="shared" si="1"/>
        <v>0</v>
      </c>
      <c r="P73" s="25">
        <v>2323732919</v>
      </c>
      <c r="Q73" s="25">
        <v>0</v>
      </c>
    </row>
    <row r="74" spans="1:17" s="77" customFormat="1" ht="33" customHeight="1">
      <c r="A74" s="18" t="s">
        <v>160</v>
      </c>
      <c r="B74" s="37" t="s">
        <v>161</v>
      </c>
      <c r="C74" s="25">
        <v>4647465839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f t="shared" ref="O74:O105" si="2">+L74/$L$134*100</f>
        <v>0</v>
      </c>
      <c r="P74" s="25">
        <v>4647465839</v>
      </c>
      <c r="Q74" s="25">
        <v>0</v>
      </c>
    </row>
    <row r="75" spans="1:17" s="77" customFormat="1" ht="33" customHeight="1">
      <c r="A75" s="18" t="s">
        <v>162</v>
      </c>
      <c r="B75" s="37" t="s">
        <v>80</v>
      </c>
      <c r="C75" s="25"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f t="shared" si="2"/>
        <v>0</v>
      </c>
      <c r="P75" s="25">
        <v>0</v>
      </c>
      <c r="Q75" s="25">
        <v>0</v>
      </c>
    </row>
    <row r="76" spans="1:17" s="77" customFormat="1" ht="33" customHeight="1">
      <c r="A76" s="18" t="s">
        <v>232</v>
      </c>
      <c r="B76" s="37" t="s">
        <v>233</v>
      </c>
      <c r="C76" s="25"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f t="shared" si="2"/>
        <v>0</v>
      </c>
      <c r="P76" s="25">
        <v>0</v>
      </c>
      <c r="Q76" s="25">
        <v>0</v>
      </c>
    </row>
    <row r="77" spans="1:17" s="79" customFormat="1" ht="33" customHeight="1">
      <c r="A77" s="17" t="s">
        <v>163</v>
      </c>
      <c r="B77" s="36" t="s">
        <v>83</v>
      </c>
      <c r="C77" s="24">
        <v>0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4">
        <v>0</v>
      </c>
      <c r="M77" s="24">
        <v>0</v>
      </c>
      <c r="N77" s="24">
        <v>0</v>
      </c>
      <c r="O77" s="24">
        <f t="shared" si="2"/>
        <v>0</v>
      </c>
      <c r="P77" s="24">
        <v>0</v>
      </c>
      <c r="Q77" s="24">
        <v>0</v>
      </c>
    </row>
    <row r="78" spans="1:17" s="77" customFormat="1" ht="33" customHeight="1">
      <c r="A78" s="18" t="s">
        <v>164</v>
      </c>
      <c r="B78" s="37" t="s">
        <v>244</v>
      </c>
      <c r="C78" s="25">
        <v>0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5">
        <v>0</v>
      </c>
      <c r="M78" s="25">
        <v>0</v>
      </c>
      <c r="N78" s="25">
        <v>0</v>
      </c>
      <c r="O78" s="25">
        <f t="shared" si="2"/>
        <v>0</v>
      </c>
      <c r="P78" s="25">
        <v>0</v>
      </c>
      <c r="Q78" s="25">
        <v>0</v>
      </c>
    </row>
    <row r="79" spans="1:17" s="77" customFormat="1" ht="33" customHeight="1">
      <c r="A79" s="18" t="s">
        <v>165</v>
      </c>
      <c r="B79" s="37" t="s">
        <v>166</v>
      </c>
      <c r="C79" s="25">
        <v>0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f t="shared" si="2"/>
        <v>0</v>
      </c>
      <c r="P79" s="25">
        <v>0</v>
      </c>
      <c r="Q79" s="25">
        <v>0</v>
      </c>
    </row>
    <row r="80" spans="1:17" s="77" customFormat="1" ht="33" customHeight="1">
      <c r="A80" s="18" t="s">
        <v>167</v>
      </c>
      <c r="B80" s="37" t="s">
        <v>168</v>
      </c>
      <c r="C80" s="25">
        <v>0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f t="shared" si="2"/>
        <v>0</v>
      </c>
      <c r="P80" s="25">
        <v>0</v>
      </c>
      <c r="Q80" s="25">
        <v>0</v>
      </c>
    </row>
    <row r="81" spans="1:17" s="77" customFormat="1" ht="33" customHeight="1">
      <c r="A81" s="18" t="s">
        <v>169</v>
      </c>
      <c r="B81" s="37" t="s">
        <v>219</v>
      </c>
      <c r="C81" s="25">
        <v>0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f t="shared" si="2"/>
        <v>0</v>
      </c>
      <c r="P81" s="25">
        <v>0</v>
      </c>
      <c r="Q81" s="25">
        <v>0</v>
      </c>
    </row>
    <row r="82" spans="1:17" s="77" customFormat="1" ht="33" customHeight="1">
      <c r="A82" s="18" t="s">
        <v>170</v>
      </c>
      <c r="B82" s="37" t="s">
        <v>171</v>
      </c>
      <c r="C82" s="25">
        <v>0</v>
      </c>
      <c r="D82" s="25">
        <v>0</v>
      </c>
      <c r="E82" s="25"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25">
        <v>0</v>
      </c>
      <c r="L82" s="25">
        <v>0</v>
      </c>
      <c r="M82" s="25">
        <v>0</v>
      </c>
      <c r="N82" s="25">
        <v>0</v>
      </c>
      <c r="O82" s="25">
        <f t="shared" si="2"/>
        <v>0</v>
      </c>
      <c r="P82" s="25">
        <v>0</v>
      </c>
      <c r="Q82" s="25">
        <v>0</v>
      </c>
    </row>
    <row r="83" spans="1:17" s="77" customFormat="1" ht="33" customHeight="1">
      <c r="A83" s="18" t="s">
        <v>172</v>
      </c>
      <c r="B83" s="37" t="s">
        <v>86</v>
      </c>
      <c r="C83" s="25">
        <v>0</v>
      </c>
      <c r="D83" s="25">
        <v>0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f t="shared" si="2"/>
        <v>0</v>
      </c>
      <c r="P83" s="25">
        <v>0</v>
      </c>
      <c r="Q83" s="25">
        <v>0</v>
      </c>
    </row>
    <row r="84" spans="1:17" s="77" customFormat="1" ht="33" customHeight="1">
      <c r="A84" s="18" t="s">
        <v>238</v>
      </c>
      <c r="B84" s="37" t="s">
        <v>245</v>
      </c>
      <c r="C84" s="25">
        <v>0</v>
      </c>
      <c r="D84" s="25">
        <v>0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f t="shared" si="2"/>
        <v>0</v>
      </c>
      <c r="P84" s="25">
        <v>0</v>
      </c>
      <c r="Q84" s="25">
        <v>0</v>
      </c>
    </row>
    <row r="85" spans="1:17" s="79" customFormat="1" ht="33" customHeight="1">
      <c r="A85" s="17" t="s">
        <v>173</v>
      </c>
      <c r="B85" s="36" t="s">
        <v>87</v>
      </c>
      <c r="C85" s="24">
        <v>219286709000</v>
      </c>
      <c r="D85" s="24">
        <v>219286709000</v>
      </c>
      <c r="E85" s="24">
        <v>46846326384</v>
      </c>
      <c r="F85" s="24">
        <v>46846326384</v>
      </c>
      <c r="G85" s="24">
        <v>0</v>
      </c>
      <c r="H85" s="24">
        <v>16205502372</v>
      </c>
      <c r="I85" s="24">
        <v>16205502372</v>
      </c>
      <c r="J85" s="24">
        <v>219286709000</v>
      </c>
      <c r="K85" s="24">
        <v>63051828756</v>
      </c>
      <c r="L85" s="24">
        <v>63051828756</v>
      </c>
      <c r="M85" s="24">
        <v>28.75</v>
      </c>
      <c r="N85" s="24">
        <v>28.75</v>
      </c>
      <c r="O85" s="24">
        <f t="shared" si="2"/>
        <v>0.27201332843341386</v>
      </c>
      <c r="P85" s="24">
        <v>0</v>
      </c>
      <c r="Q85" s="24">
        <v>0</v>
      </c>
    </row>
    <row r="86" spans="1:17" s="77" customFormat="1" ht="33" customHeight="1">
      <c r="A86" s="18" t="s">
        <v>174</v>
      </c>
      <c r="B86" s="37" t="s">
        <v>85</v>
      </c>
      <c r="C86" s="25">
        <v>201286709000</v>
      </c>
      <c r="D86" s="25">
        <v>201286709000</v>
      </c>
      <c r="E86" s="25">
        <v>28846352057</v>
      </c>
      <c r="F86" s="25">
        <v>28846352057</v>
      </c>
      <c r="G86" s="25">
        <v>0</v>
      </c>
      <c r="H86" s="25">
        <v>16205502372</v>
      </c>
      <c r="I86" s="25">
        <v>16205502372</v>
      </c>
      <c r="J86" s="25">
        <v>201286709000</v>
      </c>
      <c r="K86" s="25">
        <v>45051854429</v>
      </c>
      <c r="L86" s="25">
        <v>45051854429</v>
      </c>
      <c r="M86" s="25">
        <v>22.38</v>
      </c>
      <c r="N86" s="25">
        <v>22.38</v>
      </c>
      <c r="O86" s="25">
        <f t="shared" si="2"/>
        <v>0.19435922981319986</v>
      </c>
      <c r="P86" s="25">
        <v>0</v>
      </c>
      <c r="Q86" s="25">
        <v>0</v>
      </c>
    </row>
    <row r="87" spans="1:17" s="77" customFormat="1" ht="33" customHeight="1">
      <c r="A87" s="18" t="s">
        <v>239</v>
      </c>
      <c r="B87" s="37" t="s">
        <v>246</v>
      </c>
      <c r="C87" s="25">
        <v>18000000000</v>
      </c>
      <c r="D87" s="25">
        <v>18000000000</v>
      </c>
      <c r="E87" s="25">
        <v>17999974327</v>
      </c>
      <c r="F87" s="25">
        <v>17999974327</v>
      </c>
      <c r="G87" s="25">
        <v>0</v>
      </c>
      <c r="H87" s="25">
        <v>0</v>
      </c>
      <c r="I87" s="25">
        <v>0</v>
      </c>
      <c r="J87" s="25">
        <v>18000000000</v>
      </c>
      <c r="K87" s="25">
        <v>17999974327</v>
      </c>
      <c r="L87" s="25">
        <v>17999974327</v>
      </c>
      <c r="M87" s="25">
        <v>100</v>
      </c>
      <c r="N87" s="25">
        <v>100</v>
      </c>
      <c r="O87" s="25">
        <f t="shared" si="2"/>
        <v>7.7654098620213996E-2</v>
      </c>
      <c r="P87" s="25">
        <v>0</v>
      </c>
      <c r="Q87" s="25">
        <v>0</v>
      </c>
    </row>
    <row r="88" spans="1:17" s="77" customFormat="1" ht="33" customHeight="1">
      <c r="A88" s="17" t="s">
        <v>175</v>
      </c>
      <c r="B88" s="36" t="s">
        <v>220</v>
      </c>
      <c r="C88" s="24">
        <v>1170000000000</v>
      </c>
      <c r="D88" s="24">
        <v>1170000000000</v>
      </c>
      <c r="E88" s="24">
        <v>943463523014</v>
      </c>
      <c r="F88" s="24">
        <v>943463523014</v>
      </c>
      <c r="G88" s="24">
        <v>-238286940</v>
      </c>
      <c r="H88" s="24">
        <v>19771741667.610001</v>
      </c>
      <c r="I88" s="24">
        <v>19771741667.610001</v>
      </c>
      <c r="J88" s="24">
        <v>1169761713060</v>
      </c>
      <c r="K88" s="24">
        <v>963235264681.60999</v>
      </c>
      <c r="L88" s="24">
        <v>963235264681.60999</v>
      </c>
      <c r="M88" s="24">
        <v>82.33</v>
      </c>
      <c r="N88" s="24">
        <v>82.33</v>
      </c>
      <c r="O88" s="24">
        <f t="shared" si="2"/>
        <v>4.155515162366358</v>
      </c>
      <c r="P88" s="24">
        <v>238286940</v>
      </c>
      <c r="Q88" s="24">
        <v>0</v>
      </c>
    </row>
    <row r="89" spans="1:17" s="77" customFormat="1" ht="33" customHeight="1">
      <c r="A89" s="18" t="s">
        <v>221</v>
      </c>
      <c r="B89" s="37" t="s">
        <v>222</v>
      </c>
      <c r="C89" s="25">
        <v>52792121620</v>
      </c>
      <c r="D89" s="25">
        <v>52792121620</v>
      </c>
      <c r="E89" s="25">
        <v>588084173</v>
      </c>
      <c r="F89" s="25">
        <v>588084173</v>
      </c>
      <c r="G89" s="25">
        <v>0</v>
      </c>
      <c r="H89" s="25">
        <v>786072654</v>
      </c>
      <c r="I89" s="25">
        <v>786072654</v>
      </c>
      <c r="J89" s="25">
        <v>52792121620</v>
      </c>
      <c r="K89" s="25">
        <v>1374156827</v>
      </c>
      <c r="L89" s="25">
        <v>1374156827</v>
      </c>
      <c r="M89" s="25">
        <v>2.6</v>
      </c>
      <c r="N89" s="25">
        <v>2.6</v>
      </c>
      <c r="O89" s="25">
        <f t="shared" si="2"/>
        <v>5.9282812200145609E-3</v>
      </c>
      <c r="P89" s="25">
        <v>0</v>
      </c>
      <c r="Q89" s="25">
        <v>0</v>
      </c>
    </row>
    <row r="90" spans="1:17" s="77" customFormat="1" ht="33" customHeight="1">
      <c r="A90" s="18" t="s">
        <v>223</v>
      </c>
      <c r="B90" s="37" t="s">
        <v>224</v>
      </c>
      <c r="C90" s="25">
        <v>48368815663.900002</v>
      </c>
      <c r="D90" s="25">
        <v>48368815663.900002</v>
      </c>
      <c r="E90" s="25">
        <v>7928091564</v>
      </c>
      <c r="F90" s="25">
        <v>7928091564</v>
      </c>
      <c r="G90" s="25">
        <v>0</v>
      </c>
      <c r="H90" s="25">
        <v>3357314856.6100001</v>
      </c>
      <c r="I90" s="25">
        <v>3357314856.6100001</v>
      </c>
      <c r="J90" s="25">
        <v>48368815663.900002</v>
      </c>
      <c r="K90" s="25">
        <v>11285406420.610001</v>
      </c>
      <c r="L90" s="25">
        <v>11285406420.610001</v>
      </c>
      <c r="M90" s="25">
        <v>23.33</v>
      </c>
      <c r="N90" s="25">
        <v>23.33</v>
      </c>
      <c r="O90" s="25">
        <f t="shared" si="2"/>
        <v>4.8686628504836599E-2</v>
      </c>
      <c r="P90" s="25">
        <v>0</v>
      </c>
      <c r="Q90" s="25">
        <v>0</v>
      </c>
    </row>
    <row r="91" spans="1:17" s="77" customFormat="1" ht="33" customHeight="1">
      <c r="A91" s="18" t="s">
        <v>225</v>
      </c>
      <c r="B91" s="37" t="s">
        <v>226</v>
      </c>
      <c r="C91" s="25">
        <v>116309424337.84</v>
      </c>
      <c r="D91" s="25">
        <v>116309424337.84</v>
      </c>
      <c r="E91" s="25">
        <v>33704194021</v>
      </c>
      <c r="F91" s="25">
        <v>33704194021</v>
      </c>
      <c r="G91" s="25">
        <v>0</v>
      </c>
      <c r="H91" s="25">
        <v>0</v>
      </c>
      <c r="I91" s="25">
        <v>0</v>
      </c>
      <c r="J91" s="25">
        <v>116309424337.84</v>
      </c>
      <c r="K91" s="25">
        <v>33704194021</v>
      </c>
      <c r="L91" s="25">
        <v>33704194021</v>
      </c>
      <c r="M91" s="25">
        <v>28.98</v>
      </c>
      <c r="N91" s="25">
        <v>28.98</v>
      </c>
      <c r="O91" s="25">
        <f t="shared" si="2"/>
        <v>0.14540402996551233</v>
      </c>
      <c r="P91" s="25">
        <v>0</v>
      </c>
      <c r="Q91" s="25">
        <v>0</v>
      </c>
    </row>
    <row r="92" spans="1:17" s="77" customFormat="1" ht="33" customHeight="1">
      <c r="A92" s="18" t="s">
        <v>227</v>
      </c>
      <c r="B92" s="37" t="s">
        <v>176</v>
      </c>
      <c r="C92" s="25">
        <v>0</v>
      </c>
      <c r="D92" s="25">
        <v>0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f t="shared" si="2"/>
        <v>0</v>
      </c>
      <c r="P92" s="25">
        <v>0</v>
      </c>
      <c r="Q92" s="25">
        <v>0</v>
      </c>
    </row>
    <row r="93" spans="1:17" s="77" customFormat="1" ht="33" customHeight="1">
      <c r="A93" s="18" t="s">
        <v>228</v>
      </c>
      <c r="B93" s="37" t="s">
        <v>229</v>
      </c>
      <c r="C93" s="25">
        <v>0</v>
      </c>
      <c r="D93" s="25">
        <v>0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25">
        <v>0</v>
      </c>
      <c r="L93" s="25">
        <v>0</v>
      </c>
      <c r="M93" s="25">
        <v>0</v>
      </c>
      <c r="N93" s="25">
        <v>0</v>
      </c>
      <c r="O93" s="25">
        <f t="shared" si="2"/>
        <v>0</v>
      </c>
      <c r="P93" s="25">
        <v>0</v>
      </c>
      <c r="Q93" s="25">
        <v>0</v>
      </c>
    </row>
    <row r="94" spans="1:17" s="77" customFormat="1" ht="33" customHeight="1">
      <c r="A94" s="18" t="s">
        <v>240</v>
      </c>
      <c r="B94" s="37" t="s">
        <v>247</v>
      </c>
      <c r="C94" s="25">
        <v>723061215770.84998</v>
      </c>
      <c r="D94" s="25">
        <v>723061215770.84998</v>
      </c>
      <c r="E94" s="25">
        <v>681607380321</v>
      </c>
      <c r="F94" s="25">
        <v>681607380321</v>
      </c>
      <c r="G94" s="25">
        <v>0</v>
      </c>
      <c r="H94" s="25">
        <v>6176188694</v>
      </c>
      <c r="I94" s="25">
        <v>6176188694</v>
      </c>
      <c r="J94" s="25">
        <v>723061215770.84998</v>
      </c>
      <c r="K94" s="25">
        <v>687783569015</v>
      </c>
      <c r="L94" s="25">
        <v>687783569015</v>
      </c>
      <c r="M94" s="25">
        <v>95.12</v>
      </c>
      <c r="N94" s="25">
        <v>95.12</v>
      </c>
      <c r="O94" s="25">
        <f t="shared" si="2"/>
        <v>2.9671827374519992</v>
      </c>
      <c r="P94" s="25">
        <v>0</v>
      </c>
      <c r="Q94" s="25">
        <v>0</v>
      </c>
    </row>
    <row r="95" spans="1:17" s="77" customFormat="1" ht="33" customHeight="1">
      <c r="A95" s="18" t="s">
        <v>241</v>
      </c>
      <c r="B95" s="37" t="s">
        <v>248</v>
      </c>
      <c r="C95" s="25">
        <v>229468422607.41</v>
      </c>
      <c r="D95" s="25">
        <v>229468422607.41</v>
      </c>
      <c r="E95" s="25">
        <v>219635772935</v>
      </c>
      <c r="F95" s="25">
        <v>219635772935</v>
      </c>
      <c r="G95" s="25">
        <v>-238286940</v>
      </c>
      <c r="H95" s="25">
        <v>9452165463</v>
      </c>
      <c r="I95" s="25">
        <v>9452165463</v>
      </c>
      <c r="J95" s="25">
        <v>229230135667.41</v>
      </c>
      <c r="K95" s="25">
        <v>229087938398</v>
      </c>
      <c r="L95" s="25">
        <v>229087938398</v>
      </c>
      <c r="M95" s="25">
        <v>99.83</v>
      </c>
      <c r="N95" s="25">
        <v>99.83</v>
      </c>
      <c r="O95" s="25">
        <f t="shared" si="2"/>
        <v>0.98831348522399487</v>
      </c>
      <c r="P95" s="25">
        <v>238286940</v>
      </c>
      <c r="Q95" s="25">
        <v>0</v>
      </c>
    </row>
    <row r="96" spans="1:17" s="77" customFormat="1" ht="33" customHeight="1">
      <c r="A96" s="16" t="s">
        <v>177</v>
      </c>
      <c r="B96" s="35" t="s">
        <v>42</v>
      </c>
      <c r="C96" s="23">
        <v>0</v>
      </c>
      <c r="D96" s="23">
        <v>0</v>
      </c>
      <c r="E96" s="23">
        <v>0</v>
      </c>
      <c r="F96" s="23">
        <v>0</v>
      </c>
      <c r="G96" s="23">
        <v>0</v>
      </c>
      <c r="H96" s="23">
        <v>0</v>
      </c>
      <c r="I96" s="23">
        <v>0</v>
      </c>
      <c r="J96" s="23">
        <v>0</v>
      </c>
      <c r="K96" s="23">
        <v>0</v>
      </c>
      <c r="L96" s="23">
        <v>0</v>
      </c>
      <c r="M96" s="23">
        <v>0</v>
      </c>
      <c r="N96" s="23">
        <v>0</v>
      </c>
      <c r="O96" s="23">
        <f t="shared" si="2"/>
        <v>0</v>
      </c>
      <c r="P96" s="23">
        <v>0</v>
      </c>
      <c r="Q96" s="23">
        <v>0</v>
      </c>
    </row>
    <row r="97" spans="1:18" s="77" customFormat="1" ht="33" customHeight="1">
      <c r="A97" s="16" t="s">
        <v>178</v>
      </c>
      <c r="B97" s="35" t="s">
        <v>43</v>
      </c>
      <c r="C97" s="23">
        <v>5399876106</v>
      </c>
      <c r="D97" s="23">
        <v>5399876106</v>
      </c>
      <c r="E97" s="23">
        <v>1134242683</v>
      </c>
      <c r="F97" s="23">
        <v>1134242683</v>
      </c>
      <c r="G97" s="23">
        <v>0</v>
      </c>
      <c r="H97" s="23">
        <v>5056707</v>
      </c>
      <c r="I97" s="23">
        <v>5056707</v>
      </c>
      <c r="J97" s="23">
        <v>5399876106</v>
      </c>
      <c r="K97" s="23">
        <v>1139299390</v>
      </c>
      <c r="L97" s="23">
        <v>1139299390</v>
      </c>
      <c r="M97" s="23">
        <v>21.1</v>
      </c>
      <c r="N97" s="23">
        <v>21.1</v>
      </c>
      <c r="O97" s="23">
        <f t="shared" si="2"/>
        <v>4.9150774096551105E-3</v>
      </c>
      <c r="P97" s="23">
        <v>0</v>
      </c>
      <c r="Q97" s="23">
        <v>0</v>
      </c>
    </row>
    <row r="98" spans="1:18" s="77" customFormat="1" ht="33" customHeight="1">
      <c r="A98" s="17" t="s">
        <v>179</v>
      </c>
      <c r="B98" s="36" t="s">
        <v>44</v>
      </c>
      <c r="C98" s="24">
        <v>5399876106</v>
      </c>
      <c r="D98" s="24">
        <v>5399876106</v>
      </c>
      <c r="E98" s="24">
        <v>1134242683</v>
      </c>
      <c r="F98" s="24">
        <v>1134242683</v>
      </c>
      <c r="G98" s="24">
        <v>0</v>
      </c>
      <c r="H98" s="24">
        <v>5056707</v>
      </c>
      <c r="I98" s="24">
        <v>5056707</v>
      </c>
      <c r="J98" s="24">
        <v>5399876106</v>
      </c>
      <c r="K98" s="24">
        <v>1139299390</v>
      </c>
      <c r="L98" s="24">
        <v>1139299390</v>
      </c>
      <c r="M98" s="24">
        <v>21.1</v>
      </c>
      <c r="N98" s="24">
        <v>21.1</v>
      </c>
      <c r="O98" s="24">
        <f t="shared" si="2"/>
        <v>4.9150774096551105E-3</v>
      </c>
      <c r="P98" s="24">
        <v>0</v>
      </c>
      <c r="Q98" s="24">
        <v>0</v>
      </c>
    </row>
    <row r="99" spans="1:18" s="77" customFormat="1" ht="33" customHeight="1">
      <c r="A99" s="16" t="s">
        <v>180</v>
      </c>
      <c r="B99" s="35" t="s">
        <v>45</v>
      </c>
      <c r="C99" s="23">
        <v>0</v>
      </c>
      <c r="D99" s="23">
        <v>0</v>
      </c>
      <c r="E99" s="23">
        <v>0</v>
      </c>
      <c r="F99" s="23">
        <v>0</v>
      </c>
      <c r="G99" s="23">
        <v>0</v>
      </c>
      <c r="H99" s="23">
        <v>0</v>
      </c>
      <c r="I99" s="23">
        <v>0</v>
      </c>
      <c r="J99" s="23">
        <v>0</v>
      </c>
      <c r="K99" s="23">
        <v>0</v>
      </c>
      <c r="L99" s="23">
        <v>0</v>
      </c>
      <c r="M99" s="23">
        <v>0</v>
      </c>
      <c r="N99" s="23">
        <v>0</v>
      </c>
      <c r="O99" s="23">
        <f t="shared" si="2"/>
        <v>0</v>
      </c>
      <c r="P99" s="23">
        <v>0</v>
      </c>
      <c r="Q99" s="23">
        <v>0</v>
      </c>
    </row>
    <row r="100" spans="1:18" s="77" customFormat="1" ht="33" customHeight="1">
      <c r="A100" s="17" t="s">
        <v>181</v>
      </c>
      <c r="B100" s="36" t="s">
        <v>46</v>
      </c>
      <c r="C100" s="24">
        <v>0</v>
      </c>
      <c r="D100" s="24">
        <v>0</v>
      </c>
      <c r="E100" s="24">
        <v>0</v>
      </c>
      <c r="F100" s="24">
        <v>0</v>
      </c>
      <c r="G100" s="24">
        <v>0</v>
      </c>
      <c r="H100" s="24">
        <v>0</v>
      </c>
      <c r="I100" s="24">
        <v>0</v>
      </c>
      <c r="J100" s="24">
        <v>0</v>
      </c>
      <c r="K100" s="24">
        <v>0</v>
      </c>
      <c r="L100" s="24">
        <v>0</v>
      </c>
      <c r="M100" s="24">
        <v>0</v>
      </c>
      <c r="N100" s="24">
        <v>0</v>
      </c>
      <c r="O100" s="24">
        <f t="shared" si="2"/>
        <v>0</v>
      </c>
      <c r="P100" s="24">
        <v>0</v>
      </c>
      <c r="Q100" s="24">
        <v>0</v>
      </c>
    </row>
    <row r="101" spans="1:18" s="77" customFormat="1" ht="33" customHeight="1">
      <c r="A101" s="17" t="s">
        <v>182</v>
      </c>
      <c r="B101" s="36" t="s">
        <v>47</v>
      </c>
      <c r="C101" s="24">
        <v>0</v>
      </c>
      <c r="D101" s="24">
        <v>0</v>
      </c>
      <c r="E101" s="24">
        <v>0</v>
      </c>
      <c r="F101" s="24">
        <v>0</v>
      </c>
      <c r="G101" s="24">
        <v>0</v>
      </c>
      <c r="H101" s="24">
        <v>0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f t="shared" si="2"/>
        <v>0</v>
      </c>
      <c r="P101" s="24">
        <v>0</v>
      </c>
      <c r="Q101" s="24">
        <v>0</v>
      </c>
    </row>
    <row r="102" spans="1:18" s="77" customFormat="1" ht="33" customHeight="1">
      <c r="A102" s="17" t="s">
        <v>183</v>
      </c>
      <c r="B102" s="36" t="s">
        <v>184</v>
      </c>
      <c r="C102" s="24">
        <v>0</v>
      </c>
      <c r="D102" s="24">
        <v>0</v>
      </c>
      <c r="E102" s="24">
        <v>0</v>
      </c>
      <c r="F102" s="24">
        <v>0</v>
      </c>
      <c r="G102" s="24">
        <v>0</v>
      </c>
      <c r="H102" s="24">
        <v>0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f t="shared" si="2"/>
        <v>0</v>
      </c>
      <c r="P102" s="24">
        <v>0</v>
      </c>
      <c r="Q102" s="24">
        <v>0</v>
      </c>
    </row>
    <row r="103" spans="1:18" s="77" customFormat="1" ht="33" customHeight="1">
      <c r="A103" s="16" t="s">
        <v>185</v>
      </c>
      <c r="B103" s="35" t="s">
        <v>48</v>
      </c>
      <c r="C103" s="23">
        <v>208299897985</v>
      </c>
      <c r="D103" s="23">
        <v>41736785104</v>
      </c>
      <c r="E103" s="23">
        <v>880322081</v>
      </c>
      <c r="F103" s="23">
        <v>880322081</v>
      </c>
      <c r="G103" s="23">
        <v>0</v>
      </c>
      <c r="H103" s="23">
        <v>614937249</v>
      </c>
      <c r="I103" s="23">
        <v>614937249</v>
      </c>
      <c r="J103" s="23">
        <v>41736785104</v>
      </c>
      <c r="K103" s="23">
        <v>1495259330</v>
      </c>
      <c r="L103" s="23">
        <v>1495259330</v>
      </c>
      <c r="M103" s="23">
        <v>0.72</v>
      </c>
      <c r="N103" s="23">
        <v>0.72</v>
      </c>
      <c r="O103" s="23">
        <f t="shared" si="2"/>
        <v>6.450732282459167E-3</v>
      </c>
      <c r="P103" s="23">
        <v>166563112881</v>
      </c>
      <c r="Q103" s="23">
        <v>0</v>
      </c>
    </row>
    <row r="104" spans="1:18" s="77" customFormat="1" ht="33" customHeight="1">
      <c r="A104" s="17" t="s">
        <v>186</v>
      </c>
      <c r="B104" s="36" t="s">
        <v>187</v>
      </c>
      <c r="C104" s="24">
        <v>160000000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f t="shared" si="2"/>
        <v>0</v>
      </c>
      <c r="P104" s="24">
        <v>160000000</v>
      </c>
      <c r="Q104" s="24">
        <v>0</v>
      </c>
    </row>
    <row r="105" spans="1:18" s="77" customFormat="1" ht="33" customHeight="1">
      <c r="A105" s="17" t="s">
        <v>188</v>
      </c>
      <c r="B105" s="36" t="s">
        <v>49</v>
      </c>
      <c r="C105" s="24">
        <v>5801658388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f t="shared" si="2"/>
        <v>0</v>
      </c>
      <c r="P105" s="24">
        <v>5801658388</v>
      </c>
      <c r="Q105" s="24">
        <v>0</v>
      </c>
    </row>
    <row r="106" spans="1:18" s="77" customFormat="1" ht="33" customHeight="1">
      <c r="A106" s="17" t="s">
        <v>189</v>
      </c>
      <c r="B106" s="36" t="s">
        <v>50</v>
      </c>
      <c r="C106" s="24">
        <v>4726237019</v>
      </c>
      <c r="D106" s="24">
        <v>0</v>
      </c>
      <c r="E106" s="24">
        <v>0</v>
      </c>
      <c r="F106" s="24">
        <v>0</v>
      </c>
      <c r="G106" s="24">
        <v>0</v>
      </c>
      <c r="H106" s="24">
        <v>0</v>
      </c>
      <c r="I106" s="24">
        <v>0</v>
      </c>
      <c r="J106" s="24"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f t="shared" ref="O106:O132" si="3">+L106/$L$134*100</f>
        <v>0</v>
      </c>
      <c r="P106" s="24">
        <v>4726237019</v>
      </c>
      <c r="Q106" s="24">
        <v>0</v>
      </c>
    </row>
    <row r="107" spans="1:18" s="77" customFormat="1" ht="33" customHeight="1">
      <c r="A107" s="17" t="s">
        <v>190</v>
      </c>
      <c r="B107" s="36" t="s">
        <v>191</v>
      </c>
      <c r="C107" s="24">
        <v>800000000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f t="shared" si="3"/>
        <v>0</v>
      </c>
      <c r="P107" s="24">
        <v>800000000</v>
      </c>
      <c r="Q107" s="24">
        <v>0</v>
      </c>
    </row>
    <row r="108" spans="1:18" s="77" customFormat="1" ht="33" customHeight="1">
      <c r="A108" s="17" t="s">
        <v>192</v>
      </c>
      <c r="B108" s="36" t="s">
        <v>51</v>
      </c>
      <c r="C108" s="24">
        <v>15093656834</v>
      </c>
      <c r="D108" s="24">
        <v>880322081</v>
      </c>
      <c r="E108" s="24">
        <v>880322081</v>
      </c>
      <c r="F108" s="24">
        <v>880322081</v>
      </c>
      <c r="G108" s="24">
        <v>0</v>
      </c>
      <c r="H108" s="24">
        <v>0</v>
      </c>
      <c r="I108" s="24">
        <v>0</v>
      </c>
      <c r="J108" s="24">
        <v>880322081</v>
      </c>
      <c r="K108" s="24">
        <v>880322081</v>
      </c>
      <c r="L108" s="24">
        <v>880322081</v>
      </c>
      <c r="M108" s="24">
        <v>5.83</v>
      </c>
      <c r="N108" s="24">
        <v>5.83</v>
      </c>
      <c r="O108" s="24">
        <f t="shared" si="3"/>
        <v>3.7978175109386098E-3</v>
      </c>
      <c r="P108" s="24">
        <v>14213334753</v>
      </c>
      <c r="Q108" s="24">
        <v>0</v>
      </c>
    </row>
    <row r="109" spans="1:18" s="77" customFormat="1" ht="33" customHeight="1">
      <c r="A109" s="17" t="s">
        <v>193</v>
      </c>
      <c r="B109" s="36" t="s">
        <v>52</v>
      </c>
      <c r="C109" s="24">
        <v>33801823029</v>
      </c>
      <c r="D109" s="24">
        <v>33801823029</v>
      </c>
      <c r="E109" s="24">
        <v>0</v>
      </c>
      <c r="F109" s="24">
        <v>0</v>
      </c>
      <c r="G109" s="24">
        <v>0</v>
      </c>
      <c r="H109" s="24">
        <v>0</v>
      </c>
      <c r="I109" s="24">
        <v>0</v>
      </c>
      <c r="J109" s="24">
        <v>33801823029</v>
      </c>
      <c r="K109" s="24">
        <v>0</v>
      </c>
      <c r="L109" s="24">
        <v>0</v>
      </c>
      <c r="M109" s="24">
        <v>0</v>
      </c>
      <c r="N109" s="24">
        <v>0</v>
      </c>
      <c r="O109" s="24">
        <f t="shared" si="3"/>
        <v>0</v>
      </c>
      <c r="P109" s="24">
        <v>0</v>
      </c>
      <c r="Q109" s="24">
        <v>0</v>
      </c>
    </row>
    <row r="110" spans="1:18" s="77" customFormat="1" ht="33" customHeight="1">
      <c r="A110" s="17" t="s">
        <v>194</v>
      </c>
      <c r="B110" s="36" t="s">
        <v>53</v>
      </c>
      <c r="C110" s="24">
        <v>2712553167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  <c r="O110" s="24">
        <f t="shared" si="3"/>
        <v>0</v>
      </c>
      <c r="P110" s="24">
        <v>2712553167</v>
      </c>
      <c r="Q110" s="24">
        <v>0</v>
      </c>
    </row>
    <row r="111" spans="1:18" s="77" customFormat="1" ht="33" customHeight="1">
      <c r="A111" s="17" t="s">
        <v>195</v>
      </c>
      <c r="B111" s="36" t="s">
        <v>54</v>
      </c>
      <c r="C111" s="24">
        <v>61601204889</v>
      </c>
      <c r="D111" s="24">
        <v>0</v>
      </c>
      <c r="E111" s="24">
        <v>0</v>
      </c>
      <c r="F111" s="24">
        <v>0</v>
      </c>
      <c r="G111" s="24">
        <v>0</v>
      </c>
      <c r="H111" s="24">
        <v>0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f t="shared" si="3"/>
        <v>0</v>
      </c>
      <c r="P111" s="24">
        <v>61601204889</v>
      </c>
      <c r="Q111" s="24">
        <v>0</v>
      </c>
    </row>
    <row r="112" spans="1:18" s="77" customFormat="1" ht="33" customHeight="1">
      <c r="A112" s="83" t="s">
        <v>196</v>
      </c>
      <c r="B112" s="84" t="s">
        <v>55</v>
      </c>
      <c r="C112" s="85">
        <v>7054639994</v>
      </c>
      <c r="D112" s="85">
        <v>7054639994</v>
      </c>
      <c r="E112" s="85">
        <v>0</v>
      </c>
      <c r="F112" s="85">
        <v>0</v>
      </c>
      <c r="G112" s="85">
        <v>0</v>
      </c>
      <c r="H112" s="85">
        <v>614937249</v>
      </c>
      <c r="I112" s="85">
        <v>614937249</v>
      </c>
      <c r="J112" s="85">
        <v>7054639994</v>
      </c>
      <c r="K112" s="85">
        <v>614937249</v>
      </c>
      <c r="L112" s="85">
        <v>614937249</v>
      </c>
      <c r="M112" s="85">
        <v>8.7200000000000006</v>
      </c>
      <c r="N112" s="85">
        <v>8.7200000000000006</v>
      </c>
      <c r="O112" s="85">
        <f t="shared" si="3"/>
        <v>2.6529147715205568E-3</v>
      </c>
      <c r="P112" s="85">
        <v>0</v>
      </c>
      <c r="Q112" s="85">
        <v>0</v>
      </c>
      <c r="R112" s="76">
        <f>+J112-L112</f>
        <v>6439702745</v>
      </c>
    </row>
    <row r="113" spans="1:17" s="77" customFormat="1" ht="33" customHeight="1">
      <c r="A113" s="83" t="s">
        <v>197</v>
      </c>
      <c r="B113" s="84" t="s">
        <v>56</v>
      </c>
      <c r="C113" s="85">
        <v>45000000000</v>
      </c>
      <c r="D113" s="85">
        <v>0</v>
      </c>
      <c r="E113" s="85">
        <v>0</v>
      </c>
      <c r="F113" s="85">
        <v>0</v>
      </c>
      <c r="G113" s="85">
        <v>0</v>
      </c>
      <c r="H113" s="85">
        <v>0</v>
      </c>
      <c r="I113" s="85">
        <v>0</v>
      </c>
      <c r="J113" s="85">
        <v>0</v>
      </c>
      <c r="K113" s="85">
        <v>0</v>
      </c>
      <c r="L113" s="85">
        <v>0</v>
      </c>
      <c r="M113" s="85">
        <v>0</v>
      </c>
      <c r="N113" s="85">
        <v>0</v>
      </c>
      <c r="O113" s="85">
        <f t="shared" si="3"/>
        <v>0</v>
      </c>
      <c r="P113" s="85">
        <v>45000000000</v>
      </c>
      <c r="Q113" s="85">
        <v>0</v>
      </c>
    </row>
    <row r="114" spans="1:17" s="77" customFormat="1" ht="33" customHeight="1">
      <c r="A114" s="83" t="s">
        <v>198</v>
      </c>
      <c r="B114" s="84" t="s">
        <v>57</v>
      </c>
      <c r="C114" s="85">
        <v>13729872979</v>
      </c>
      <c r="D114" s="85">
        <v>0</v>
      </c>
      <c r="E114" s="85">
        <v>0</v>
      </c>
      <c r="F114" s="85">
        <v>0</v>
      </c>
      <c r="G114" s="85">
        <v>0</v>
      </c>
      <c r="H114" s="85">
        <v>0</v>
      </c>
      <c r="I114" s="85">
        <v>0</v>
      </c>
      <c r="J114" s="85">
        <v>0</v>
      </c>
      <c r="K114" s="85">
        <v>0</v>
      </c>
      <c r="L114" s="85">
        <v>0</v>
      </c>
      <c r="M114" s="85">
        <v>0</v>
      </c>
      <c r="N114" s="85">
        <v>0</v>
      </c>
      <c r="O114" s="85">
        <f t="shared" si="3"/>
        <v>0</v>
      </c>
      <c r="P114" s="85">
        <v>13729872979</v>
      </c>
      <c r="Q114" s="85">
        <v>0</v>
      </c>
    </row>
    <row r="115" spans="1:17" s="77" customFormat="1" ht="33" customHeight="1">
      <c r="A115" s="17" t="s">
        <v>199</v>
      </c>
      <c r="B115" s="36" t="s">
        <v>58</v>
      </c>
      <c r="C115" s="24">
        <v>17734209552</v>
      </c>
      <c r="D115" s="24">
        <v>0</v>
      </c>
      <c r="E115" s="24">
        <v>0</v>
      </c>
      <c r="F115" s="24">
        <v>0</v>
      </c>
      <c r="G115" s="24">
        <v>0</v>
      </c>
      <c r="H115" s="24">
        <v>0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f t="shared" si="3"/>
        <v>0</v>
      </c>
      <c r="P115" s="24">
        <v>17734209552</v>
      </c>
      <c r="Q115" s="24">
        <v>0</v>
      </c>
    </row>
    <row r="116" spans="1:17" s="77" customFormat="1" ht="33" customHeight="1">
      <c r="A116" s="17" t="s">
        <v>200</v>
      </c>
      <c r="B116" s="36" t="s">
        <v>59</v>
      </c>
      <c r="C116" s="24">
        <v>0</v>
      </c>
      <c r="D116" s="24">
        <v>0</v>
      </c>
      <c r="E116" s="24">
        <v>0</v>
      </c>
      <c r="F116" s="24">
        <v>0</v>
      </c>
      <c r="G116" s="24">
        <v>0</v>
      </c>
      <c r="H116" s="24">
        <v>0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  <c r="O116" s="24">
        <f t="shared" si="3"/>
        <v>0</v>
      </c>
      <c r="P116" s="24">
        <v>0</v>
      </c>
      <c r="Q116" s="24">
        <v>0</v>
      </c>
    </row>
    <row r="117" spans="1:17" s="77" customFormat="1" ht="33" customHeight="1">
      <c r="A117" s="17" t="s">
        <v>201</v>
      </c>
      <c r="B117" s="36" t="s">
        <v>60</v>
      </c>
      <c r="C117" s="24">
        <v>0</v>
      </c>
      <c r="D117" s="24">
        <v>0</v>
      </c>
      <c r="E117" s="24">
        <v>0</v>
      </c>
      <c r="F117" s="24">
        <v>0</v>
      </c>
      <c r="G117" s="24">
        <v>0</v>
      </c>
      <c r="H117" s="24">
        <v>0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f t="shared" si="3"/>
        <v>0</v>
      </c>
      <c r="P117" s="24">
        <v>0</v>
      </c>
      <c r="Q117" s="24">
        <v>0</v>
      </c>
    </row>
    <row r="118" spans="1:17" s="77" customFormat="1" ht="33" customHeight="1">
      <c r="A118" s="17" t="s">
        <v>202</v>
      </c>
      <c r="B118" s="36" t="s">
        <v>61</v>
      </c>
      <c r="C118" s="24">
        <v>84042134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f t="shared" si="3"/>
        <v>0</v>
      </c>
      <c r="P118" s="24">
        <v>84042134</v>
      </c>
      <c r="Q118" s="24">
        <v>0</v>
      </c>
    </row>
    <row r="119" spans="1:17" s="77" customFormat="1" ht="33" customHeight="1">
      <c r="A119" s="17" t="s">
        <v>236</v>
      </c>
      <c r="B119" s="36" t="s">
        <v>237</v>
      </c>
      <c r="C119" s="24">
        <v>0</v>
      </c>
      <c r="D119" s="24">
        <v>0</v>
      </c>
      <c r="E119" s="24">
        <v>0</v>
      </c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f t="shared" si="3"/>
        <v>0</v>
      </c>
      <c r="P119" s="24">
        <v>0</v>
      </c>
      <c r="Q119" s="24">
        <v>0</v>
      </c>
    </row>
    <row r="120" spans="1:17" s="77" customFormat="1" ht="33" customHeight="1">
      <c r="A120" s="19" t="s">
        <v>203</v>
      </c>
      <c r="B120" s="32" t="s">
        <v>62</v>
      </c>
      <c r="C120" s="26">
        <v>271814878443</v>
      </c>
      <c r="D120" s="26">
        <v>94850046449.649994</v>
      </c>
      <c r="E120" s="26">
        <v>42784020037.120003</v>
      </c>
      <c r="F120" s="26">
        <v>42784020037.120003</v>
      </c>
      <c r="G120" s="26">
        <v>5342426.5</v>
      </c>
      <c r="H120" s="26">
        <v>4553866081.1400003</v>
      </c>
      <c r="I120" s="26">
        <v>4553866081.1400003</v>
      </c>
      <c r="J120" s="26">
        <v>94855388876.149994</v>
      </c>
      <c r="K120" s="26">
        <v>47337886118.260002</v>
      </c>
      <c r="L120" s="26">
        <v>47337886118.260002</v>
      </c>
      <c r="M120" s="26">
        <v>17.420000000000002</v>
      </c>
      <c r="N120" s="26">
        <v>17.420000000000002</v>
      </c>
      <c r="O120" s="26">
        <f t="shared" si="3"/>
        <v>0.20422145111539644</v>
      </c>
      <c r="P120" s="26">
        <v>176959489566.85001</v>
      </c>
      <c r="Q120" s="26">
        <v>0</v>
      </c>
    </row>
    <row r="121" spans="1:17" s="78" customFormat="1" ht="33" customHeight="1">
      <c r="A121" s="14" t="s">
        <v>204</v>
      </c>
      <c r="B121" s="33" t="s">
        <v>63</v>
      </c>
      <c r="C121" s="21">
        <v>271814878443</v>
      </c>
      <c r="D121" s="21">
        <v>94850046449.649994</v>
      </c>
      <c r="E121" s="21">
        <v>42784020037.120003</v>
      </c>
      <c r="F121" s="21">
        <v>42784020037.120003</v>
      </c>
      <c r="G121" s="21">
        <v>5342426.5</v>
      </c>
      <c r="H121" s="21">
        <v>4553866081.1400003</v>
      </c>
      <c r="I121" s="21">
        <v>4553866081.1400003</v>
      </c>
      <c r="J121" s="21">
        <v>94855388876.149994</v>
      </c>
      <c r="K121" s="21">
        <v>47337886118.260002</v>
      </c>
      <c r="L121" s="21">
        <v>47337886118.260002</v>
      </c>
      <c r="M121" s="21">
        <v>17.420000000000002</v>
      </c>
      <c r="N121" s="21">
        <v>17.420000000000002</v>
      </c>
      <c r="O121" s="21">
        <f t="shared" si="3"/>
        <v>0.20422145111539644</v>
      </c>
      <c r="P121" s="21">
        <v>176959489566.85001</v>
      </c>
      <c r="Q121" s="21">
        <v>0</v>
      </c>
    </row>
    <row r="122" spans="1:17" s="77" customFormat="1" ht="33" customHeight="1">
      <c r="A122" s="15" t="s">
        <v>205</v>
      </c>
      <c r="B122" s="34" t="s">
        <v>64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f t="shared" si="3"/>
        <v>0</v>
      </c>
      <c r="P122" s="22">
        <v>0</v>
      </c>
      <c r="Q122" s="22">
        <v>0</v>
      </c>
    </row>
    <row r="123" spans="1:17" s="77" customFormat="1" ht="33" customHeight="1">
      <c r="A123" s="15" t="s">
        <v>206</v>
      </c>
      <c r="B123" s="34" t="s">
        <v>65</v>
      </c>
      <c r="C123" s="22">
        <v>464748656</v>
      </c>
      <c r="D123" s="22">
        <v>0</v>
      </c>
      <c r="E123" s="22">
        <v>0</v>
      </c>
      <c r="F123" s="22">
        <v>0</v>
      </c>
      <c r="G123" s="22">
        <v>0</v>
      </c>
      <c r="H123" s="22">
        <v>0</v>
      </c>
      <c r="I123" s="22">
        <v>0</v>
      </c>
      <c r="J123" s="22">
        <v>0</v>
      </c>
      <c r="K123" s="22">
        <v>0</v>
      </c>
      <c r="L123" s="22">
        <v>0</v>
      </c>
      <c r="M123" s="22">
        <v>0</v>
      </c>
      <c r="N123" s="22">
        <v>0</v>
      </c>
      <c r="O123" s="22">
        <f t="shared" si="3"/>
        <v>0</v>
      </c>
      <c r="P123" s="22">
        <v>464748656</v>
      </c>
      <c r="Q123" s="22">
        <v>0</v>
      </c>
    </row>
    <row r="124" spans="1:17" s="77" customFormat="1" ht="33" customHeight="1">
      <c r="A124" s="15" t="s">
        <v>207</v>
      </c>
      <c r="B124" s="34" t="s">
        <v>66</v>
      </c>
      <c r="C124" s="22">
        <v>3021683899</v>
      </c>
      <c r="D124" s="22">
        <v>3021683899</v>
      </c>
      <c r="E124" s="22">
        <v>696001775</v>
      </c>
      <c r="F124" s="22">
        <v>696001775</v>
      </c>
      <c r="G124" s="22">
        <v>0</v>
      </c>
      <c r="H124" s="22">
        <v>273164000</v>
      </c>
      <c r="I124" s="22">
        <v>273164000</v>
      </c>
      <c r="J124" s="22">
        <v>3021683899</v>
      </c>
      <c r="K124" s="22">
        <v>969165775</v>
      </c>
      <c r="L124" s="22">
        <v>969165775</v>
      </c>
      <c r="M124" s="22">
        <v>32.07</v>
      </c>
      <c r="N124" s="22">
        <v>32.07</v>
      </c>
      <c r="O124" s="22">
        <f t="shared" si="3"/>
        <v>4.1811001118094056E-3</v>
      </c>
      <c r="P124" s="22">
        <v>0</v>
      </c>
      <c r="Q124" s="22">
        <v>0</v>
      </c>
    </row>
    <row r="125" spans="1:17" s="77" customFormat="1" ht="33" customHeight="1">
      <c r="A125" s="15" t="s">
        <v>208</v>
      </c>
      <c r="B125" s="34" t="s">
        <v>67</v>
      </c>
      <c r="C125" s="22">
        <v>282541160</v>
      </c>
      <c r="D125" s="22">
        <v>282541160</v>
      </c>
      <c r="E125" s="22">
        <v>6439200</v>
      </c>
      <c r="F125" s="22">
        <v>6439200</v>
      </c>
      <c r="G125" s="22">
        <v>0</v>
      </c>
      <c r="H125" s="22">
        <v>18883100</v>
      </c>
      <c r="I125" s="22">
        <v>18883100</v>
      </c>
      <c r="J125" s="22">
        <v>282541160</v>
      </c>
      <c r="K125" s="22">
        <v>25322300</v>
      </c>
      <c r="L125" s="22">
        <v>25322300</v>
      </c>
      <c r="M125" s="22">
        <v>8.9600000000000009</v>
      </c>
      <c r="N125" s="22">
        <v>8.9600000000000009</v>
      </c>
      <c r="O125" s="22">
        <f t="shared" si="3"/>
        <v>1.0924351033884922E-4</v>
      </c>
      <c r="P125" s="22">
        <v>0</v>
      </c>
      <c r="Q125" s="22">
        <v>0</v>
      </c>
    </row>
    <row r="126" spans="1:17" s="77" customFormat="1" ht="33" customHeight="1">
      <c r="A126" s="15" t="s">
        <v>209</v>
      </c>
      <c r="B126" s="34" t="s">
        <v>231</v>
      </c>
      <c r="C126" s="22">
        <v>150000000000</v>
      </c>
      <c r="D126" s="22">
        <v>8620446646.1499996</v>
      </c>
      <c r="E126" s="22">
        <v>0</v>
      </c>
      <c r="F126" s="22">
        <v>0</v>
      </c>
      <c r="G126" s="22">
        <v>0</v>
      </c>
      <c r="H126" s="22">
        <v>0</v>
      </c>
      <c r="I126" s="22">
        <v>0</v>
      </c>
      <c r="J126" s="22">
        <v>8620446646.1499996</v>
      </c>
      <c r="K126" s="22">
        <v>0</v>
      </c>
      <c r="L126" s="22">
        <v>0</v>
      </c>
      <c r="M126" s="22">
        <v>0</v>
      </c>
      <c r="N126" s="22">
        <v>0</v>
      </c>
      <c r="O126" s="22">
        <f t="shared" si="3"/>
        <v>0</v>
      </c>
      <c r="P126" s="22">
        <v>141379553353.85001</v>
      </c>
      <c r="Q126" s="22">
        <v>0</v>
      </c>
    </row>
    <row r="127" spans="1:17" s="77" customFormat="1" ht="33" customHeight="1">
      <c r="A127" s="15" t="s">
        <v>210</v>
      </c>
      <c r="B127" s="34" t="s">
        <v>68</v>
      </c>
      <c r="C127" s="22">
        <v>5000000000</v>
      </c>
      <c r="D127" s="22">
        <v>2925374744.5</v>
      </c>
      <c r="E127" s="22">
        <v>2790706291.3200002</v>
      </c>
      <c r="F127" s="22">
        <v>2790706291.3200002</v>
      </c>
      <c r="G127" s="22">
        <v>5342426.5</v>
      </c>
      <c r="H127" s="22">
        <v>5342426.5</v>
      </c>
      <c r="I127" s="22">
        <v>5342426.5</v>
      </c>
      <c r="J127" s="22">
        <v>2930717171</v>
      </c>
      <c r="K127" s="22">
        <v>2796048717.8200002</v>
      </c>
      <c r="L127" s="22">
        <v>2796048717.8200002</v>
      </c>
      <c r="M127" s="22">
        <v>55.92</v>
      </c>
      <c r="N127" s="22">
        <v>55.92</v>
      </c>
      <c r="O127" s="22">
        <f t="shared" si="3"/>
        <v>1.2062497364500668E-2</v>
      </c>
      <c r="P127" s="22">
        <v>2069282829</v>
      </c>
      <c r="Q127" s="22">
        <v>0</v>
      </c>
    </row>
    <row r="128" spans="1:17" s="77" customFormat="1" ht="33" customHeight="1">
      <c r="A128" s="15" t="s">
        <v>211</v>
      </c>
      <c r="B128" s="34" t="s">
        <v>69</v>
      </c>
      <c r="C128" s="22">
        <v>113045904728</v>
      </c>
      <c r="D128" s="22">
        <v>80000000000</v>
      </c>
      <c r="E128" s="22">
        <v>39290872770.800003</v>
      </c>
      <c r="F128" s="22">
        <v>39290872770.800003</v>
      </c>
      <c r="G128" s="22">
        <v>0</v>
      </c>
      <c r="H128" s="22">
        <v>4256476554.6399999</v>
      </c>
      <c r="I128" s="22">
        <v>4256476554.6399999</v>
      </c>
      <c r="J128" s="22">
        <v>80000000000</v>
      </c>
      <c r="K128" s="22">
        <v>43547349325.440002</v>
      </c>
      <c r="L128" s="22">
        <v>43547349325.440002</v>
      </c>
      <c r="M128" s="22">
        <v>38.520000000000003</v>
      </c>
      <c r="N128" s="22">
        <v>38.520000000000003</v>
      </c>
      <c r="O128" s="22">
        <f t="shared" si="3"/>
        <v>0.18786861012874753</v>
      </c>
      <c r="P128" s="22">
        <v>33045904728</v>
      </c>
      <c r="Q128" s="22">
        <v>0</v>
      </c>
    </row>
    <row r="129" spans="1:17" s="77" customFormat="1" ht="33" customHeight="1">
      <c r="A129" s="19" t="s">
        <v>212</v>
      </c>
      <c r="B129" s="32" t="s">
        <v>213</v>
      </c>
      <c r="C129" s="26">
        <v>112450907830</v>
      </c>
      <c r="D129" s="26">
        <v>112450907830</v>
      </c>
      <c r="E129" s="26">
        <v>29679202512.57</v>
      </c>
      <c r="F129" s="26">
        <v>29679202512.57</v>
      </c>
      <c r="G129" s="26">
        <v>0</v>
      </c>
      <c r="H129" s="26">
        <v>9893067504.1900005</v>
      </c>
      <c r="I129" s="26">
        <v>9893067504.1900005</v>
      </c>
      <c r="J129" s="26">
        <v>112450907830</v>
      </c>
      <c r="K129" s="26">
        <v>39572270016.760002</v>
      </c>
      <c r="L129" s="26">
        <v>39572270016.760002</v>
      </c>
      <c r="M129" s="26">
        <v>35.19</v>
      </c>
      <c r="N129" s="26">
        <v>35.19</v>
      </c>
      <c r="O129" s="26">
        <f t="shared" si="3"/>
        <v>0.17071963007734897</v>
      </c>
      <c r="P129" s="26">
        <v>0</v>
      </c>
      <c r="Q129" s="26">
        <v>0</v>
      </c>
    </row>
    <row r="130" spans="1:17" s="77" customFormat="1" ht="33" customHeight="1">
      <c r="A130" s="14" t="s">
        <v>214</v>
      </c>
      <c r="B130" s="33" t="s">
        <v>72</v>
      </c>
      <c r="C130" s="21">
        <v>112450907830</v>
      </c>
      <c r="D130" s="21">
        <v>112450907830</v>
      </c>
      <c r="E130" s="21">
        <v>29679202512.57</v>
      </c>
      <c r="F130" s="21">
        <v>29679202512.57</v>
      </c>
      <c r="G130" s="21">
        <v>0</v>
      </c>
      <c r="H130" s="21">
        <v>9893067504.1900005</v>
      </c>
      <c r="I130" s="21">
        <v>9893067504.1900005</v>
      </c>
      <c r="J130" s="21">
        <v>112450907830</v>
      </c>
      <c r="K130" s="21">
        <v>39572270016.760002</v>
      </c>
      <c r="L130" s="21">
        <v>39572270016.760002</v>
      </c>
      <c r="M130" s="21">
        <v>35.19</v>
      </c>
      <c r="N130" s="21">
        <v>35.19</v>
      </c>
      <c r="O130" s="21">
        <f t="shared" si="3"/>
        <v>0.17071963007734897</v>
      </c>
      <c r="P130" s="21">
        <v>0</v>
      </c>
      <c r="Q130" s="21">
        <v>0</v>
      </c>
    </row>
    <row r="131" spans="1:17" s="78" customFormat="1" ht="33" customHeight="1">
      <c r="A131" s="15" t="s">
        <v>215</v>
      </c>
      <c r="B131" s="34" t="s">
        <v>82</v>
      </c>
      <c r="C131" s="22">
        <v>112450907830</v>
      </c>
      <c r="D131" s="22">
        <v>112450907830</v>
      </c>
      <c r="E131" s="22">
        <v>29679202512.57</v>
      </c>
      <c r="F131" s="22">
        <v>29679202512.57</v>
      </c>
      <c r="G131" s="22">
        <v>0</v>
      </c>
      <c r="H131" s="22">
        <v>9893067504.1900005</v>
      </c>
      <c r="I131" s="22">
        <v>9893067504.1900005</v>
      </c>
      <c r="J131" s="22">
        <v>112450907830</v>
      </c>
      <c r="K131" s="22">
        <v>39572270016.760002</v>
      </c>
      <c r="L131" s="22">
        <v>39572270016.760002</v>
      </c>
      <c r="M131" s="22">
        <v>35.19</v>
      </c>
      <c r="N131" s="22">
        <v>35.19</v>
      </c>
      <c r="O131" s="22">
        <f t="shared" si="3"/>
        <v>0.17071963007734897</v>
      </c>
      <c r="P131" s="22">
        <v>0</v>
      </c>
      <c r="Q131" s="22">
        <v>0</v>
      </c>
    </row>
    <row r="132" spans="1:17" s="77" customFormat="1" ht="33" customHeight="1">
      <c r="A132" s="19" t="s">
        <v>216</v>
      </c>
      <c r="B132" s="32" t="s">
        <v>70</v>
      </c>
      <c r="C132" s="26">
        <v>0</v>
      </c>
      <c r="D132" s="26">
        <v>0</v>
      </c>
      <c r="E132" s="26">
        <v>0</v>
      </c>
      <c r="F132" s="26">
        <v>0</v>
      </c>
      <c r="G132" s="26">
        <v>0</v>
      </c>
      <c r="H132" s="26">
        <v>0</v>
      </c>
      <c r="I132" s="26">
        <v>0</v>
      </c>
      <c r="J132" s="26">
        <v>0</v>
      </c>
      <c r="K132" s="26">
        <v>0</v>
      </c>
      <c r="L132" s="26">
        <v>0</v>
      </c>
      <c r="M132" s="26">
        <v>0</v>
      </c>
      <c r="N132" s="26">
        <v>0</v>
      </c>
      <c r="O132" s="26">
        <f t="shared" si="3"/>
        <v>0</v>
      </c>
      <c r="P132" s="26">
        <v>0</v>
      </c>
      <c r="Q132" s="26">
        <v>0</v>
      </c>
    </row>
    <row r="133" spans="1:17" s="77" customFormat="1" ht="33" customHeight="1">
      <c r="A133" s="10" t="s">
        <v>73</v>
      </c>
      <c r="B133" s="38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</row>
    <row r="134" spans="1:17" s="76" customFormat="1" ht="33" customHeight="1">
      <c r="A134" s="47" t="s">
        <v>71</v>
      </c>
      <c r="B134" s="48" t="s">
        <v>71</v>
      </c>
      <c r="C134" s="46">
        <v>68805824027000</v>
      </c>
      <c r="D134" s="46">
        <v>66130866768017</v>
      </c>
      <c r="E134" s="46">
        <v>17264371534630.9</v>
      </c>
      <c r="F134" s="46">
        <v>17264371534630.9</v>
      </c>
      <c r="G134" s="46">
        <v>873696321.58000004</v>
      </c>
      <c r="H134" s="46">
        <v>5915312019527.9102</v>
      </c>
      <c r="I134" s="46">
        <v>5915312019527.9102</v>
      </c>
      <c r="J134" s="46">
        <v>66131740464338.5</v>
      </c>
      <c r="K134" s="46">
        <v>23179683554158.801</v>
      </c>
      <c r="L134" s="46">
        <v>23179683554158.801</v>
      </c>
      <c r="M134" s="46">
        <v>33.69</v>
      </c>
      <c r="N134" s="46">
        <v>33.69</v>
      </c>
      <c r="O134" s="46">
        <f>+L134/$L$134*100</f>
        <v>100</v>
      </c>
      <c r="P134" s="46">
        <v>2674083562661.4199</v>
      </c>
      <c r="Q134" s="46">
        <v>0</v>
      </c>
    </row>
  </sheetData>
  <autoFilter ref="A8:C134" xr:uid="{7076423F-FBDD-4DAB-B178-6D9FCFED88F1}"/>
  <mergeCells count="4">
    <mergeCell ref="D7:F7"/>
    <mergeCell ref="G7:I7"/>
    <mergeCell ref="J7:L7"/>
    <mergeCell ref="M7:O7"/>
  </mergeCells>
  <pageMargins left="0.23622047244094491" right="0.23622047244094491" top="0.74803149606299213" bottom="0.74803149606299213" header="0.31496062992125984" footer="0.31496062992125984"/>
  <pageSetup paperSize="5" scale="30" fitToHeight="3" orientation="landscape" horizontalDpi="1200" verticalDpi="1200" r:id="rId1"/>
  <headerFooter>
    <oddFooter>&amp;R&amp;D
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Props1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5B6071-AA1B-4322-A309-BBD221CFAA66}"/>
</file>

<file path=customXml/itemProps3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EJECUCIÓN INGRESOS</vt:lpstr>
      <vt:lpstr>EJECUCIÓN GASTOS</vt:lpstr>
      <vt:lpstr>'EJECUCIÓN GASTOS'!Área_de_impresión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2022-04-22T17:03:13Z</cp:lastPrinted>
  <dcterms:created xsi:type="dcterms:W3CDTF">2020-02-07T13:30:09Z</dcterms:created>
  <dcterms:modified xsi:type="dcterms:W3CDTF">2022-11-11T13:55:08Z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