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3/"/>
    </mc:Choice>
  </mc:AlternateContent>
  <xr:revisionPtr revIDLastSave="184" documentId="8_{A4B4D4A5-1A30-47CA-A137-C012019981B9}" xr6:coauthVersionLast="47" xr6:coauthVersionMax="47" xr10:uidLastSave="{E0D574E3-D512-4D4D-B540-A0C021F5FC88}"/>
  <bookViews>
    <workbookView xWindow="-120" yWindow="-120" windowWidth="29040" windowHeight="15720" tabRatio="761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GASTOS'!$A$8:$Q$139</definedName>
    <definedName name="_xlnm.Print_Area" localSheetId="1">'EJECUCIÓN GASTOS'!$A$1:$Q$139</definedName>
    <definedName name="_xlnm.Print_Titles" localSheetId="1">'EJECUCIÓN GASTOS'!$1:$8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8" i="2" l="1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39" i="1" l="1"/>
  <c r="O136" i="1" l="1"/>
  <c r="O135" i="1"/>
  <c r="O134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<sst xmlns="http://schemas.openxmlformats.org/spreadsheetml/2006/main" count="530" uniqueCount="515">
  <si>
    <t>CDP</t>
  </si>
  <si>
    <t>RP</t>
  </si>
  <si>
    <t>T. CDP</t>
  </si>
  <si>
    <t>T. RP</t>
  </si>
  <si>
    <t>%</t>
  </si>
  <si>
    <t>COMPROMISOS POR PAGAR</t>
  </si>
  <si>
    <t>GASTOS DE FUNCIONAMIENTO</t>
  </si>
  <si>
    <t>TRANSFERENCIAS CORRIENTES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</si>
  <si>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</si>
  <si>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</si>
  <si>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</si>
  <si>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</si>
  <si>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</si>
  <si>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</si>
  <si>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</si>
  <si>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</si>
  <si>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</si>
  <si>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</si>
  <si>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</si>
  <si>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</si>
  <si>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</si>
  <si>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</si>
  <si>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</si>
  <si>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</si>
  <si>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</si>
  <si>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</si>
  <si>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</si>
  <si>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</si>
  <si>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</si>
  <si>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</si>
  <si>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</si>
  <si>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</si>
  <si>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</si>
  <si>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</si>
  <si>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</si>
  <si>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</si>
  <si>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</si>
  <si>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</si>
  <si>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</si>
  <si>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</si>
  <si>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</si>
  <si>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</si>
  <si>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</si>
  <si>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</si>
  <si>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</si>
  <si>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</si>
  <si>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</si>
  <si>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</si>
  <si>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</si>
  <si>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</si>
  <si>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</si>
  <si>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</si>
  <si>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</si>
  <si>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</si>
  <si>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</si>
  <si>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</si>
  <si>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</si>
  <si>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</si>
  <si>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</si>
  <si>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</si>
  <si>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</si>
  <si>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</si>
  <si>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</si>
  <si>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</si>
  <si>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</si>
  <si>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</si>
  <si>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</si>
  <si>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</si>
  <si>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</si>
  <si>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</si>
  <si>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</si>
  <si>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</si>
  <si>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</si>
  <si>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</si>
  <si>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</si>
  <si>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</si>
  <si>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</si>
  <si>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</si>
  <si>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</si>
  <si>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</si>
  <si>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</si>
  <si>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</si>
  <si>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</si>
  <si>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</si>
  <si>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</si>
  <si>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</si>
  <si>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Total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</si>
  <si>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</si>
  <si>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</si>
  <si>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</si>
  <si>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</si>
  <si>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</si>
  <si>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</si>
  <si>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</si>
  <si>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</si>
  <si>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</si>
  <si>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</si>
  <si>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</si>
  <si>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</si>
  <si>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</si>
  <si>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</si>
  <si>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</si>
  <si>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</si>
  <si>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</si>
  <si>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</si>
  <si>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</si>
  <si>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</si>
  <si>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</si>
  <si>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</si>
  <si>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</si>
  <si>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</si>
  <si>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</si>
  <si>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</si>
  <si>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</si>
  <si>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</si>
  <si>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</si>
  <si>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</si>
  <si>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</si>
  <si>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</si>
  <si>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</si>
  <si>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</si>
  <si>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</si>
  <si>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</si>
  <si>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</si>
  <si>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</si>
  <si>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</si>
  <si>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</si>
  <si>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</si>
  <si>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</si>
  <si>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</si>
  <si>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</si>
  <si>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</si>
  <si>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</si>
  <si>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</si>
  <si>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</si>
  <si>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</si>
  <si>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</si>
  <si>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</si>
  <si>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</si>
  <si>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</si>
  <si>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</si>
  <si>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</si>
  <si>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</si>
  <si>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</si>
  <si>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</si>
  <si>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</si>
  <si>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</si>
  <si>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</si>
  <si>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</si>
  <si>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</si>
  <si>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</si>
  <si>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</si>
  <si>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</si>
  <si>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</si>
  <si>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</si>
  <si>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</si>
  <si>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</si>
  <si>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</si>
  <si>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</si>
  <si>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</si>
  <si>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</si>
  <si>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</si>
  <si>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</si>
  <si>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</si>
  <si>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</si>
  <si>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</si>
  <si>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</si>
  <si>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</si>
  <si>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</si>
  <si>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</si>
  <si>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</si>
  <si>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</si>
  <si>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</si>
  <si>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</si>
  <si>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</si>
  <si>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</si>
  <si>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</si>
  <si>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</si>
  <si>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</si>
  <si>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</si>
  <si>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</si>
  <si>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</si>
  <si>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</si>
  <si>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</si>
  <si>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</si>
  <si>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</si>
  <si>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</si>
  <si>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</si>
  <si>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</si>
  <si>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</si>
  <si>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</si>
  <si>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</si>
  <si>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</si>
  <si>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</si>
  <si>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</si>
  <si>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</si>
  <si>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</si>
  <si>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</si>
  <si>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</si>
  <si>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</si>
  <si>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</si>
  <si>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</si>
  <si>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</si>
  <si>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</si>
  <si>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</si>
  <si>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</si>
  <si>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</si>
  <si>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</si>
  <si>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</si>
  <si>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</si>
  <si>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</si>
  <si>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</si>
  <si>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</si>
  <si>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</si>
  <si>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</si>
  <si>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</si>
  <si>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</si>
  <si>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</si>
  <si>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</si>
  <si>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</si>
  <si>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</si>
  <si>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</si>
  <si>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</si>
  <si>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</si>
  <si>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</si>
  <si>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</si>
  <si>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</si>
  <si>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</si>
  <si>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</si>
  <si>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</si>
  <si>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</si>
  <si>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</si>
  <si>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</si>
  <si>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</si>
  <si>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</si>
  <si>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</si>
  <si>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</si>
  <si>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</si>
  <si>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</si>
  <si>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</si>
  <si>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</si>
  <si>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</si>
  <si>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</si>
  <si>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</si>
  <si>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</si>
  <si>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</si>
  <si>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</si>
  <si>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</si>
  <si>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</si>
  <si>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</si>
  <si>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</si>
  <si>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</si>
  <si>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A-03-13-01-008-002</t>
  </si>
  <si>
    <t>Rendimientos Financieros Cotizaciones - CSF</t>
  </si>
  <si>
    <t>A-03-13-01-011-017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</si>
  <si>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</si>
  <si>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</si>
  <si>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</si>
  <si>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</si>
  <si>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</si>
  <si>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Anticipo por Disponibilidad de Servicios de UCI y Cuidados Intermedios para Atención COVID-19 Art. 20 Decreto 538 de 2020 /adiciónese Art. 8 Decreto 800 de 2020.</t>
  </si>
  <si>
    <t>Pago a IPS de Servicios Prestados a la Población Pobre No Asegurada y Servicios No Incluidos en el Plan de Beneficios Pago a IPS de Servicios Prestados a la Población, Exceden (Art. 3 Ley 1608 de 2013</t>
  </si>
  <si>
    <t>Saneamiento Aportes Patronales SGP - DPTOS Y DISTRITOS - vigencias 1994-2011</t>
  </si>
  <si>
    <t>Programa  Equipos Básicos de Salud</t>
  </si>
  <si>
    <t>Devoluciones Recursos Entidades Territoriales</t>
  </si>
  <si>
    <t>A-03-13-01-007</t>
  </si>
  <si>
    <t>PAGO OBLIGACIONES ESES CON RECURSOS FONSAET</t>
  </si>
  <si>
    <t>A-07-05-08</t>
  </si>
  <si>
    <t>Reconocimiento Rendimientos Financieros de Contribución Solidaria</t>
  </si>
  <si>
    <t>A-09</t>
  </si>
  <si>
    <t>DISPONIBILIDAD FINAL</t>
  </si>
  <si>
    <t>Saldo apropiación menos Ejecución acumulada CDP</t>
  </si>
  <si>
    <t>EJECUCION PRESUPUESTAL
 DESDE 01/06/2023 HASTA 30/06/2023</t>
  </si>
  <si>
    <t>EJECUCION ACUMULADA 2023</t>
  </si>
  <si>
    <t>EJECUCION PRESUPUESTAL Acumulada
 DESDE 01/01/2023 HASTA 31/05/2023</t>
  </si>
  <si>
    <t>Aforo Inicial</t>
  </si>
  <si>
    <t>Modificación Presupuestal</t>
  </si>
  <si>
    <t>Aforo Definitivo</t>
  </si>
  <si>
    <t>Ingresos Acumulados Desde 01/01/2023 hasta 31/05/2023</t>
  </si>
  <si>
    <t>Ingresos Desde 01/06/2023 hasta 30/06/2023</t>
  </si>
  <si>
    <t>Ingresos Acumulados Desde 01/01/2023 hasta 30/06/2023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</si>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</sst>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  <numFmt numFmtId="168" formatCode="0.0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sz val="10"/>
      <color theme="1"/>
      <name val="Calibri   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  "/>
    </font>
    <font>
      <sz val="12"/>
      <color theme="1"/>
      <name val="Calibri   "/>
    </font>
    <font>
      <sz val="11"/>
      <color theme="1"/>
      <name val="Verdana"/>
      <family val="2"/>
    </font>
    <font>
      <b/>
      <sz val="7"/>
      <color theme="1"/>
      <name val="Calibri   "/>
    </font>
    <font>
      <b/>
      <sz val="10"/>
      <color theme="1"/>
      <name val="Calibri   "/>
    </font>
    <font>
      <i/>
      <sz val="10"/>
      <color theme="1"/>
      <name val="Calibri   "/>
    </font>
    <font>
      <b/>
      <sz val="11"/>
      <color theme="1"/>
      <name val="Calibri   "/>
    </font>
    <font>
      <sz val="11"/>
      <color theme="1"/>
      <name val="Calibri   "/>
    </font>
    <font>
      <b/>
      <sz val="12"/>
      <color theme="1"/>
      <name val="Calibri  "/>
    </font>
    <font>
      <sz val="12"/>
      <color theme="1"/>
      <name val="Calibri  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4" fillId="7" borderId="17" xfId="0" applyFont="1" applyFill="1" applyBorder="1"/>
    <xf numFmtId="4" fontId="4" fillId="7" borderId="17" xfId="0" applyNumberFormat="1" applyFont="1" applyFill="1" applyBorder="1"/>
    <xf numFmtId="2" fontId="4" fillId="7" borderId="17" xfId="0" applyNumberFormat="1" applyFont="1" applyFill="1" applyBorder="1" applyAlignment="1">
      <alignment wrapText="1"/>
    </xf>
    <xf numFmtId="2" fontId="5" fillId="0" borderId="0" xfId="0" applyNumberFormat="1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4" fontId="7" fillId="0" borderId="0" xfId="0" applyNumberFormat="1" applyFont="1"/>
    <xf numFmtId="7" fontId="7" fillId="0" borderId="0" xfId="71" applyNumberFormat="1" applyFont="1"/>
    <xf numFmtId="164" fontId="7" fillId="0" borderId="0" xfId="0" applyNumberFormat="1" applyFont="1"/>
    <xf numFmtId="0" fontId="8" fillId="0" borderId="0" xfId="0" applyFont="1"/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0" fillId="0" borderId="0" xfId="1" applyFont="1" applyAlignment="1">
      <alignment vertical="center"/>
    </xf>
    <xf numFmtId="14" fontId="10" fillId="0" borderId="0" xfId="1" applyNumberFormat="1" applyFont="1" applyAlignment="1">
      <alignment vertical="center"/>
    </xf>
    <xf numFmtId="0" fontId="11" fillId="0" borderId="0" xfId="0" applyFont="1"/>
    <xf numFmtId="4" fontId="10" fillId="0" borderId="0" xfId="1" applyNumberFormat="1" applyFont="1" applyAlignment="1">
      <alignment vertical="center" wrapText="1"/>
    </xf>
    <xf numFmtId="4" fontId="9" fillId="0" borderId="0" xfId="1" applyNumberFormat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12" fillId="0" borderId="0" xfId="1" applyFont="1" applyAlignment="1">
      <alignment vertical="center"/>
    </xf>
    <xf numFmtId="4" fontId="12" fillId="0" borderId="0" xfId="1" applyNumberFormat="1" applyFont="1" applyAlignment="1">
      <alignment vertical="center"/>
    </xf>
    <xf numFmtId="0" fontId="3" fillId="0" borderId="0" xfId="1" applyFont="1" applyAlignment="1">
      <alignment vertical="center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4" xfId="2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0" fontId="13" fillId="2" borderId="10" xfId="2" applyNumberFormat="1" applyFont="1" applyFill="1" applyBorder="1" applyAlignment="1">
      <alignment horizontal="center" vertical="center" wrapText="1"/>
    </xf>
    <xf numFmtId="0" fontId="13" fillId="2" borderId="11" xfId="2" applyNumberFormat="1" applyFont="1" applyFill="1" applyBorder="1" applyAlignment="1">
      <alignment horizontal="center" vertical="center" wrapText="1"/>
    </xf>
    <xf numFmtId="4" fontId="13" fillId="2" borderId="12" xfId="2" applyNumberFormat="1" applyFont="1" applyFill="1" applyBorder="1" applyAlignment="1">
      <alignment horizontal="center" vertical="center" wrapText="1"/>
    </xf>
    <xf numFmtId="0" fontId="13" fillId="2" borderId="14" xfId="2" applyNumberFormat="1" applyFont="1" applyFill="1" applyBorder="1" applyAlignment="1">
      <alignment horizontal="center" vertical="center" wrapText="1"/>
    </xf>
    <xf numFmtId="0" fontId="13" fillId="2" borderId="15" xfId="2" applyNumberFormat="1" applyFont="1" applyFill="1" applyBorder="1" applyAlignment="1">
      <alignment horizontal="center" vertical="center" wrapText="1"/>
    </xf>
    <xf numFmtId="0" fontId="13" fillId="2" borderId="16" xfId="2" applyNumberFormat="1" applyFont="1" applyFill="1" applyBorder="1" applyAlignment="1">
      <alignment horizontal="center" vertical="center" wrapText="1"/>
    </xf>
    <xf numFmtId="0" fontId="13" fillId="2" borderId="8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 wrapText="1"/>
    </xf>
    <xf numFmtId="4" fontId="5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49" fontId="4" fillId="3" borderId="17" xfId="0" applyNumberFormat="1" applyFont="1" applyFill="1" applyBorder="1"/>
    <xf numFmtId="2" fontId="4" fillId="3" borderId="17" xfId="0" applyNumberFormat="1" applyFont="1" applyFill="1" applyBorder="1" applyAlignment="1">
      <alignment wrapText="1"/>
    </xf>
    <xf numFmtId="4" fontId="4" fillId="3" borderId="17" xfId="0" applyNumberFormat="1" applyFont="1" applyFill="1" applyBorder="1"/>
    <xf numFmtId="0" fontId="5" fillId="0" borderId="0" xfId="0" applyFont="1"/>
    <xf numFmtId="49" fontId="4" fillId="4" borderId="17" xfId="0" applyNumberFormat="1" applyFont="1" applyFill="1" applyBorder="1"/>
    <xf numFmtId="2" fontId="4" fillId="4" borderId="17" xfId="0" applyNumberFormat="1" applyFont="1" applyFill="1" applyBorder="1" applyAlignment="1">
      <alignment wrapText="1"/>
    </xf>
    <xf numFmtId="4" fontId="4" fillId="4" borderId="17" xfId="0" applyNumberFormat="1" applyFont="1" applyFill="1" applyBorder="1"/>
    <xf numFmtId="0" fontId="13" fillId="0" borderId="0" xfId="0" applyFont="1"/>
    <xf numFmtId="0" fontId="1" fillId="5" borderId="17" xfId="0" applyFont="1" applyFill="1" applyBorder="1"/>
    <xf numFmtId="2" fontId="1" fillId="5" borderId="17" xfId="0" applyNumberFormat="1" applyFont="1" applyFill="1" applyBorder="1" applyAlignment="1">
      <alignment wrapText="1"/>
    </xf>
    <xf numFmtId="4" fontId="1" fillId="5" borderId="17" xfId="0" applyNumberFormat="1" applyFont="1" applyFill="1" applyBorder="1"/>
    <xf numFmtId="49" fontId="1" fillId="8" borderId="17" xfId="0" applyNumberFormat="1" applyFont="1" applyFill="1" applyBorder="1"/>
    <xf numFmtId="2" fontId="1" fillId="8" borderId="17" xfId="0" applyNumberFormat="1" applyFont="1" applyFill="1" applyBorder="1" applyAlignment="1">
      <alignment wrapText="1"/>
    </xf>
    <xf numFmtId="4" fontId="1" fillId="8" borderId="17" xfId="0" applyNumberFormat="1" applyFont="1" applyFill="1" applyBorder="1"/>
    <xf numFmtId="49" fontId="1" fillId="6" borderId="17" xfId="0" applyNumberFormat="1" applyFont="1" applyFill="1" applyBorder="1"/>
    <xf numFmtId="2" fontId="1" fillId="6" borderId="17" xfId="0" applyNumberFormat="1" applyFont="1" applyFill="1" applyBorder="1" applyAlignment="1">
      <alignment wrapText="1"/>
    </xf>
    <xf numFmtId="4" fontId="1" fillId="6" borderId="17" xfId="0" applyNumberFormat="1" applyFont="1" applyFill="1" applyBorder="1"/>
    <xf numFmtId="49" fontId="1" fillId="0" borderId="17" xfId="0" applyNumberFormat="1" applyFont="1" applyBorder="1"/>
    <xf numFmtId="2" fontId="1" fillId="0" borderId="17" xfId="0" applyNumberFormat="1" applyFont="1" applyBorder="1" applyAlignment="1">
      <alignment wrapText="1"/>
    </xf>
    <xf numFmtId="4" fontId="1" fillId="0" borderId="17" xfId="0" applyNumberFormat="1" applyFont="1" applyBorder="1"/>
    <xf numFmtId="166" fontId="5" fillId="0" borderId="0" xfId="0" applyNumberFormat="1" applyFont="1"/>
    <xf numFmtId="0" fontId="14" fillId="0" borderId="0" xfId="0" applyFont="1"/>
    <xf numFmtId="0" fontId="1" fillId="5" borderId="0" xfId="0" applyFont="1" applyFill="1"/>
    <xf numFmtId="164" fontId="5" fillId="0" borderId="0" xfId="3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168" fontId="10" fillId="0" borderId="0" xfId="72" applyNumberFormat="1" applyFont="1" applyFill="1" applyAlignment="1">
      <alignment vertical="center"/>
    </xf>
    <xf numFmtId="10" fontId="10" fillId="0" borderId="0" xfId="72" applyNumberFormat="1" applyFont="1" applyFill="1" applyAlignment="1">
      <alignment vertical="center"/>
    </xf>
    <xf numFmtId="2" fontId="17" fillId="2" borderId="1" xfId="1" applyNumberFormat="1" applyFont="1" applyFill="1" applyBorder="1" applyAlignment="1">
      <alignment horizontal="center" vertical="center" wrapText="1"/>
    </xf>
    <xf numFmtId="2" fontId="17" fillId="2" borderId="3" xfId="1" applyNumberFormat="1" applyFont="1" applyFill="1" applyBorder="1" applyAlignment="1">
      <alignment horizontal="center" vertical="center" wrapText="1"/>
    </xf>
    <xf numFmtId="0" fontId="17" fillId="2" borderId="3" xfId="2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4" fillId="3" borderId="17" xfId="0" applyFont="1" applyFill="1" applyBorder="1"/>
    <xf numFmtId="43" fontId="4" fillId="3" borderId="17" xfId="3" applyFont="1" applyFill="1" applyBorder="1"/>
    <xf numFmtId="0" fontId="1" fillId="8" borderId="17" xfId="0" applyFont="1" applyFill="1" applyBorder="1"/>
    <xf numFmtId="49" fontId="1" fillId="9" borderId="17" xfId="0" applyNumberFormat="1" applyFont="1" applyFill="1" applyBorder="1"/>
    <xf numFmtId="0" fontId="1" fillId="9" borderId="17" xfId="0" applyFont="1" applyFill="1" applyBorder="1"/>
    <xf numFmtId="4" fontId="1" fillId="9" borderId="17" xfId="0" applyNumberFormat="1" applyFont="1" applyFill="1" applyBorder="1"/>
    <xf numFmtId="0" fontId="1" fillId="0" borderId="17" xfId="0" applyFont="1" applyBorder="1"/>
    <xf numFmtId="0" fontId="4" fillId="4" borderId="17" xfId="0" applyFont="1" applyFill="1" applyBorder="1"/>
    <xf numFmtId="43" fontId="3" fillId="0" borderId="0" xfId="3" applyFont="1" applyAlignment="1">
      <alignment vertical="center"/>
    </xf>
    <xf numFmtId="43" fontId="3" fillId="0" borderId="0" xfId="0" applyNumberFormat="1" applyFont="1" applyAlignment="1">
      <alignment vertical="center"/>
    </xf>
    <xf numFmtId="0" fontId="15" fillId="10" borderId="17" xfId="0" applyFont="1" applyFill="1" applyBorder="1" applyAlignment="1">
      <alignment vertical="center"/>
    </xf>
    <xf numFmtId="2" fontId="15" fillId="10" borderId="17" xfId="0" applyNumberFormat="1" applyFont="1" applyFill="1" applyBorder="1" applyAlignment="1">
      <alignment vertical="center" wrapText="1"/>
    </xf>
    <xf numFmtId="167" fontId="15" fillId="10" borderId="17" xfId="0" applyNumberFormat="1" applyFont="1" applyFill="1" applyBorder="1" applyAlignment="1">
      <alignment vertical="center"/>
    </xf>
    <xf numFmtId="43" fontId="15" fillId="10" borderId="17" xfId="3" applyFont="1" applyFill="1" applyBorder="1" applyAlignment="1">
      <alignment vertical="center"/>
    </xf>
    <xf numFmtId="4" fontId="15" fillId="10" borderId="17" xfId="0" applyNumberFormat="1" applyFont="1" applyFill="1" applyBorder="1" applyAlignment="1">
      <alignment vertical="center"/>
    </xf>
    <xf numFmtId="164" fontId="15" fillId="10" borderId="17" xfId="3" applyNumberFormat="1" applyFont="1" applyFill="1" applyBorder="1" applyAlignment="1">
      <alignment vertical="center"/>
    </xf>
    <xf numFmtId="0" fontId="16" fillId="10" borderId="0" xfId="0" applyFont="1" applyFill="1"/>
    <xf numFmtId="0" fontId="9" fillId="10" borderId="17" xfId="0" applyFont="1" applyFill="1" applyBorder="1"/>
    <xf numFmtId="164" fontId="9" fillId="10" borderId="17" xfId="0" applyNumberFormat="1" applyFont="1" applyFill="1" applyBorder="1"/>
    <xf numFmtId="49" fontId="0" fillId="0" borderId="17" xfId="0" applyNumberFormat="1" applyBorder="1"/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9" xfId="2" applyNumberFormat="1" applyFont="1" applyFill="1" applyBorder="1" applyAlignment="1">
      <alignment horizontal="center" vertical="center"/>
    </xf>
    <xf numFmtId="0" fontId="13" fillId="2" borderId="5" xfId="2" applyNumberFormat="1" applyFont="1" applyFill="1" applyBorder="1" applyAlignment="1">
      <alignment horizontal="center" vertical="center"/>
    </xf>
    <xf numFmtId="0" fontId="13" fillId="2" borderId="8" xfId="2" applyNumberFormat="1" applyFont="1" applyFill="1" applyBorder="1" applyAlignment="1">
      <alignment horizontal="center" vertical="center"/>
    </xf>
    <xf numFmtId="0" fontId="13" fillId="2" borderId="4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</cellXfs>
  <cellStyles count="73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10" xfId="27" xr:uid="{58AF6BA4-B124-4F6C-B87E-653FB28771CE}"/>
    <cellStyle name="Millares 10 2" xfId="60" xr:uid="{284EDBF8-44B7-4086-B049-BAD63F6D1E89}"/>
    <cellStyle name="Millares 11" xfId="28" xr:uid="{69CC4BA8-84EF-47E0-9968-9434F0836988}"/>
    <cellStyle name="Millares 11 2" xfId="61" xr:uid="{F43E1AE7-B3E9-432F-91CA-0E37E2384344}"/>
    <cellStyle name="Millares 12" xfId="29" xr:uid="{5E7F3251-8143-4EAE-BC3C-93FE6673B5C5}"/>
    <cellStyle name="Millares 12 2" xfId="62" xr:uid="{A17547CE-EC66-40A1-9D5A-D53B0709F96A}"/>
    <cellStyle name="Millares 13" xfId="30" xr:uid="{6C270B2C-55E4-4CC2-951C-E1A0769C06B5}"/>
    <cellStyle name="Millares 13 2" xfId="63" xr:uid="{A8A0B37B-EAFB-4AB3-B449-CE39DECA0AC6}"/>
    <cellStyle name="Millares 14" xfId="32" xr:uid="{A2210FA3-7AB8-4688-B998-158159A8BA28}"/>
    <cellStyle name="Millares 14 2" xfId="65" xr:uid="{BB82A8E0-7DF0-4B95-9906-6BDCC8FEB811}"/>
    <cellStyle name="Millares 15" xfId="35" xr:uid="{11C58EB6-84E7-48EA-867A-1A3E3A1EFB36}"/>
    <cellStyle name="Millares 15 2" xfId="68" xr:uid="{0F33601E-5565-4B62-9412-5992F93F7FE8}"/>
    <cellStyle name="Millares 16" xfId="36" xr:uid="{44C430A0-CF55-426A-B160-6726F94227DF}"/>
    <cellStyle name="Millares 16 2" xfId="69" xr:uid="{3DBD39B4-2BBB-4142-90A9-2E60FF4906D5}"/>
    <cellStyle name="Millares 17" xfId="37" xr:uid="{457160E0-5433-4E04-A501-F217428BCBAA}"/>
    <cellStyle name="Millares 17 2" xfId="70" xr:uid="{80EA49B4-1D81-4C28-AAEF-2768F080535B}"/>
    <cellStyle name="Millares 2" xfId="11" xr:uid="{37A5C6AE-7017-47D3-B44D-0E43C852B99B}"/>
    <cellStyle name="Millares 2 2" xfId="44" xr:uid="{24907291-C7F2-49DE-BB02-565F31F4BE44}"/>
    <cellStyle name="Millares 3" xfId="13" xr:uid="{C93B0939-4D5C-48D1-9082-B171FFB81083}"/>
    <cellStyle name="Millares 3 2" xfId="46" xr:uid="{24E1DFFA-95DC-4FE6-B36F-D16DC10FD31F}"/>
    <cellStyle name="Millares 4" xfId="14" xr:uid="{6E45D6C5-AA42-45F5-9B0E-1B727B40FDDA}"/>
    <cellStyle name="Millares 4 2" xfId="47" xr:uid="{50949075-4270-410C-8D3A-C79B54D90514}"/>
    <cellStyle name="Millares 5" xfId="16" xr:uid="{547C84CB-27A1-4F6E-B3E5-81DA423805A8}"/>
    <cellStyle name="Millares 5 2" xfId="49" xr:uid="{95BACA97-2E33-44A6-B343-0045D3B7606C}"/>
    <cellStyle name="Millares 6" xfId="19" xr:uid="{AA3C7D43-AA7C-4927-AFBF-1FC93E9D0869}"/>
    <cellStyle name="Millares 6 2" xfId="52" xr:uid="{00621614-8AC9-4F8B-A06F-23A489834FC4}"/>
    <cellStyle name="Millares 7" xfId="20" xr:uid="{4B6C401B-0601-4032-8949-2A7C1CCAB1C3}"/>
    <cellStyle name="Millares 7 2" xfId="53" xr:uid="{7045D03A-E815-45A8-93C8-82FE979643F8}"/>
    <cellStyle name="Millares 8" xfId="21" xr:uid="{AF9F61BF-A007-4421-A03A-3192EBC162A4}"/>
    <cellStyle name="Millares 8 2" xfId="54" xr:uid="{B3C568B9-9C11-4E90-9381-EDF6D593C3FF}"/>
    <cellStyle name="Millares 9" xfId="22" xr:uid="{3ED0E042-B80B-4BA6-8A83-46E4BECF9887}"/>
    <cellStyle name="Millares 9 2" xfId="55" xr:uid="{BA7C7409-B8E9-42D0-AF71-9E18A6C88F9C}"/>
    <cellStyle name="Moneda [0]" xfId="71" builtinId="7"/>
    <cellStyle name="Moneda [0] 2" xfId="9" xr:uid="{CF34B025-41E2-48D9-8737-DF5A19A59968}"/>
    <cellStyle name="Moneda [0] 2 2" xfId="42" xr:uid="{E8412A88-962E-4DA1-89E1-E05BDAFB186A}"/>
    <cellStyle name="Moneda 10" xfId="26" xr:uid="{E0983339-1543-4AAE-91BC-A5E853300D7D}"/>
    <cellStyle name="Moneda 10 2" xfId="59" xr:uid="{D45EFA07-A8F8-4529-AFDC-10DEBCA98C29}"/>
    <cellStyle name="Moneda 11" xfId="23" xr:uid="{F2C175B5-603D-4040-B91E-6AD0F2EBDAA8}"/>
    <cellStyle name="Moneda 11 2" xfId="56" xr:uid="{7AF80359-8A35-40E3-8AC8-9439C1631BD2}"/>
    <cellStyle name="Moneda 12" xfId="25" xr:uid="{BF59D69A-7CB3-4C25-B724-9FADED925B36}"/>
    <cellStyle name="Moneda 12 2" xfId="58" xr:uid="{76030841-B98C-40A4-B7F0-91166929583F}"/>
    <cellStyle name="Moneda 13" xfId="24" xr:uid="{3690665A-607E-427B-84BE-70AC779CF3F7}"/>
    <cellStyle name="Moneda 13 2" xfId="57" xr:uid="{C2B51087-E2D2-403C-B229-03FB2D720501}"/>
    <cellStyle name="Moneda 14" xfId="31" xr:uid="{65B4B37E-7B8F-4B49-8B89-A620871C097D}"/>
    <cellStyle name="Moneda 14 2" xfId="64" xr:uid="{09FC0D61-B831-4846-89C4-5ACB88E343E0}"/>
    <cellStyle name="Moneda 15" xfId="33" xr:uid="{7C67F261-37C8-44D7-8FFF-88BD07D66893}"/>
    <cellStyle name="Moneda 15 2" xfId="66" xr:uid="{99521E09-8AC5-4915-AD3A-311D0384A6E3}"/>
    <cellStyle name="Moneda 16" xfId="34" xr:uid="{8E28A7D6-0A1C-4DC6-AA58-74585C46B278}"/>
    <cellStyle name="Moneda 16 2" xfId="67" xr:uid="{6A060472-79B4-45D0-ACD9-9C228B7D04A9}"/>
    <cellStyle name="Moneda 2" xfId="10" xr:uid="{ECCAC3DE-09D8-4458-AE8A-0F1D8409FAA6}"/>
    <cellStyle name="Moneda 2 2" xfId="43" xr:uid="{EC094811-C7BC-427B-BCE7-264DF76013B6}"/>
    <cellStyle name="Moneda 3" xfId="12" xr:uid="{DA487247-991F-425E-B147-6C1593EA6A38}"/>
    <cellStyle name="Moneda 3 2" xfId="45" xr:uid="{68A6C10D-5D86-4AB3-98A0-20FFC58B52BA}"/>
    <cellStyle name="Moneda 4" xfId="8" xr:uid="{E42E9727-BD0F-49FF-9022-C98C34FC4835}"/>
    <cellStyle name="Moneda 4 2" xfId="41" xr:uid="{D4E7CEDA-3D4A-421E-A47C-AFC877206AE6}"/>
    <cellStyle name="Moneda 5" xfId="7" xr:uid="{07E7B182-F84F-4C7D-A5E0-4C6C4D5DBBA7}"/>
    <cellStyle name="Moneda 5 2" xfId="40" xr:uid="{4F03ABF9-4AE9-46B0-B4E5-8D63A1CBE4F6}"/>
    <cellStyle name="Moneda 6" xfId="18" xr:uid="{1807AFF3-24F9-4D67-8940-4061CA8525CF}"/>
    <cellStyle name="Moneda 6 2" xfId="51" xr:uid="{D8C0454D-8CF9-40B4-AA77-C64376630F20}"/>
    <cellStyle name="Moneda 7" xfId="17" xr:uid="{EF33E927-8B1E-45BE-A659-70FE45A9EE9C}"/>
    <cellStyle name="Moneda 7 2" xfId="50" xr:uid="{8B6ED26A-30D5-4A81-B53D-B7425B3D89CA}"/>
    <cellStyle name="Moneda 8" xfId="5" xr:uid="{B49ED85E-1D02-4DE2-AF0D-09A674536D80}"/>
    <cellStyle name="Moneda 8 2" xfId="38" xr:uid="{7C583E4B-7186-43A4-BD5F-94CE7C56FC63}"/>
    <cellStyle name="Moneda 9" xfId="15" xr:uid="{4CC463B1-AE99-460E-B0E7-4328AC3201C7}"/>
    <cellStyle name="Moneda 9 2" xfId="48" xr:uid="{37769C66-67D2-485D-B005-968CE8FB151D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" xfId="72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EBF7"/>
      <color rgb="FFFF0066"/>
      <color rgb="FF132D4D"/>
      <color rgb="FFFF00FF"/>
      <color rgb="FFDEEBF7"/>
      <color rgb="FFFA9B32"/>
      <color rgb="FF5269AE"/>
      <color rgb="FF00ACCA"/>
      <color rgb="FF005099"/>
      <color rgb="FFE2E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2B2DC78-5802-4BFD-AA1B-39912C8BC109}"/>
            </a:ext>
          </a:extLst>
        </xdr:cNvPr>
        <xdr:cNvSpPr txBox="1"/>
      </xdr:nvSpPr>
      <xdr:spPr>
        <a:xfrm>
          <a:off x="6184323" y="86553"/>
          <a:ext cx="5826702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JUNIO 2023 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96694</xdr:rowOff>
    </xdr:from>
    <xdr:to>
      <xdr:col>1</xdr:col>
      <xdr:colOff>2415268</xdr:colOff>
      <xdr:row>4</xdr:row>
      <xdr:rowOff>142876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A12A744-E79C-40B4-A24C-407AD301C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4"/>
          <a:ext cx="3740831" cy="915338"/>
        </a:xfrm>
        <a:prstGeom prst="rect">
          <a:avLst/>
        </a:prstGeom>
      </xdr:spPr>
    </xdr:pic>
    <xdr:clientData/>
  </xdr:twoCellAnchor>
  <xdr:twoCellAnchor>
    <xdr:from>
      <xdr:col>7</xdr:col>
      <xdr:colOff>1619250</xdr:colOff>
      <xdr:row>0</xdr:row>
      <xdr:rowOff>24492</xdr:rowOff>
    </xdr:from>
    <xdr:to>
      <xdr:col>9</xdr:col>
      <xdr:colOff>1043214</xdr:colOff>
      <xdr:row>5</xdr:row>
      <xdr:rowOff>65297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6066603-FE0C-466B-93F5-0E012CE9B05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18204656" y="24492"/>
          <a:ext cx="2936308" cy="1112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7</xdr:col>
      <xdr:colOff>1455964</xdr:colOff>
      <xdr:row>4</xdr:row>
      <xdr:rowOff>168088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185647" y="142583"/>
          <a:ext cx="11731758" cy="89956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JUNIO DE 2023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0</xdr:col>
      <xdr:colOff>217713</xdr:colOff>
      <xdr:row>0</xdr:row>
      <xdr:rowOff>83244</xdr:rowOff>
    </xdr:from>
    <xdr:to>
      <xdr:col>1</xdr:col>
      <xdr:colOff>2429285</xdr:colOff>
      <xdr:row>5</xdr:row>
      <xdr:rowOff>40966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83244"/>
          <a:ext cx="3903660" cy="1033487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173</xdr:row>
      <xdr:rowOff>0</xdr:rowOff>
    </xdr:from>
    <xdr:to>
      <xdr:col>1</xdr:col>
      <xdr:colOff>2411072</xdr:colOff>
      <xdr:row>183</xdr:row>
      <xdr:rowOff>23797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A2D532C-8F1A-4A96-9D70-316F63FEF9C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1700893" y="46726929"/>
          <a:ext cx="2411072" cy="1112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408214</xdr:colOff>
      <xdr:row>0</xdr:row>
      <xdr:rowOff>81643</xdr:rowOff>
    </xdr:from>
    <xdr:to>
      <xdr:col>10</xdr:col>
      <xdr:colOff>1823358</xdr:colOff>
      <xdr:row>5</xdr:row>
      <xdr:rowOff>105440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60F44D3-56E3-4FA7-B8FD-D4321B36E98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692" r="6915" b="18891"/>
        <a:stretch/>
      </xdr:blipFill>
      <xdr:spPr bwMode="auto">
        <a:xfrm>
          <a:off x="21091071" y="81643"/>
          <a:ext cx="3537858" cy="1112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1DE26-ADD0-46F3-A5A6-723F8EDF44C4}">
  <dimension ref="A1:L130"/>
  <sheetViews>
    <sheetView topLeftCell="A48" zoomScale="80" zoomScaleNormal="80" workbookViewId="0">
      <selection activeCell="B60" sqref="B60"/>
    </sheetView>
  </sheetViews>
  <sheetFormatPr baseColWidth="10" defaultRowHeight="15.75"/>
  <cols>
    <col min="1" max="1" width="26" style="10" customWidth="1"/>
    <col min="2" max="2" width="78.85546875" style="11" customWidth="1"/>
    <col min="3" max="3" width="25.85546875" style="10" bestFit="1" customWidth="1"/>
    <col min="4" max="4" width="26.5703125" style="10" customWidth="1"/>
    <col min="5" max="5" width="27" style="10" customWidth="1"/>
    <col min="6" max="6" width="25.85546875" style="10" bestFit="1" customWidth="1"/>
    <col min="7" max="7" width="32.140625" style="13" customWidth="1"/>
    <col min="8" max="8" width="32.140625" style="10" customWidth="1"/>
    <col min="9" max="9" width="20.5703125" style="10" customWidth="1"/>
    <col min="10" max="10" width="25" style="10" customWidth="1"/>
    <col min="11" max="11" width="11.42578125" style="10"/>
    <col min="12" max="12" width="23.7109375" style="10" bestFit="1" customWidth="1"/>
    <col min="13" max="16384" width="11.42578125" style="10"/>
  </cols>
  <sheetData>
    <row r="1" spans="1:12" s="19" customFormat="1" ht="21" customHeight="1">
      <c r="A1" s="16"/>
      <c r="B1" s="17"/>
      <c r="C1" s="18"/>
      <c r="D1" s="18"/>
      <c r="E1" s="18"/>
      <c r="F1" s="18"/>
      <c r="G1" s="18"/>
      <c r="H1" s="18"/>
      <c r="I1" s="18"/>
      <c r="J1" s="18"/>
    </row>
    <row r="2" spans="1:12" s="19" customFormat="1">
      <c r="A2" s="16"/>
      <c r="B2" s="17"/>
      <c r="C2" s="18"/>
      <c r="D2" s="18"/>
      <c r="E2" s="18"/>
      <c r="F2" s="18"/>
      <c r="G2" s="18"/>
      <c r="H2" s="18"/>
      <c r="I2" s="18"/>
      <c r="J2" s="18"/>
    </row>
    <row r="3" spans="1:12" s="19" customFormat="1">
      <c r="A3" s="16"/>
      <c r="B3" s="17"/>
      <c r="C3" s="18"/>
      <c r="D3" s="18"/>
      <c r="E3" s="18"/>
      <c r="F3" s="18"/>
      <c r="G3" s="72"/>
      <c r="H3" s="18"/>
      <c r="I3" s="18"/>
      <c r="J3" s="18"/>
    </row>
    <row r="4" spans="1:12" s="19" customFormat="1">
      <c r="A4" s="16"/>
      <c r="B4" s="17"/>
      <c r="C4" s="18"/>
      <c r="D4" s="18"/>
      <c r="E4" s="18"/>
      <c r="F4" s="73"/>
      <c r="G4" s="18"/>
      <c r="H4" s="18"/>
      <c r="I4" s="18"/>
      <c r="J4" s="18"/>
    </row>
    <row r="5" spans="1:12" s="19" customFormat="1">
      <c r="A5" s="16"/>
      <c r="B5" s="17"/>
      <c r="C5" s="18"/>
      <c r="D5" s="18"/>
      <c r="E5" s="18"/>
      <c r="F5" s="18"/>
      <c r="G5" s="18"/>
      <c r="H5" s="18"/>
      <c r="I5" s="18"/>
      <c r="J5" s="18"/>
    </row>
    <row r="6" spans="1:12" s="19" customFormat="1" thickBot="1"/>
    <row r="7" spans="1:12" s="77" customFormat="1" ht="60" customHeight="1">
      <c r="A7" s="74" t="s">
        <v>82</v>
      </c>
      <c r="B7" s="75" t="s">
        <v>81</v>
      </c>
      <c r="C7" s="76" t="s">
        <v>275</v>
      </c>
      <c r="D7" s="76" t="s">
        <v>276</v>
      </c>
      <c r="E7" s="76" t="s">
        <v>277</v>
      </c>
      <c r="F7" s="76" t="s">
        <v>278</v>
      </c>
      <c r="G7" s="76" t="s">
        <v>279</v>
      </c>
      <c r="H7" s="76" t="s">
        <v>280</v>
      </c>
      <c r="I7" s="76" t="s">
        <v>281</v>
      </c>
      <c r="J7" s="76" t="s">
        <v>282</v>
      </c>
    </row>
    <row r="8" spans="1:12">
      <c r="A8" s="47" t="s">
        <v>283</v>
      </c>
      <c r="B8" s="78" t="s">
        <v>284</v>
      </c>
      <c r="C8" s="49">
        <v>1324591305000</v>
      </c>
      <c r="D8" s="49">
        <v>0</v>
      </c>
      <c r="E8" s="49">
        <v>1324591305000</v>
      </c>
      <c r="F8" s="49">
        <v>1324591305000</v>
      </c>
      <c r="G8" s="49">
        <v>0</v>
      </c>
      <c r="H8" s="49">
        <v>1324591305000</v>
      </c>
      <c r="I8" s="49">
        <v>100</v>
      </c>
      <c r="J8" s="79">
        <f>IFERROR(H8/$H$128*100,0)</f>
        <v>3.3021590683248476</v>
      </c>
      <c r="K8" s="12"/>
      <c r="L8" s="12"/>
    </row>
    <row r="9" spans="1:12">
      <c r="A9" s="47" t="s">
        <v>285</v>
      </c>
      <c r="B9" s="78" t="s">
        <v>286</v>
      </c>
      <c r="C9" s="49">
        <v>78410026343000</v>
      </c>
      <c r="D9" s="49">
        <v>0</v>
      </c>
      <c r="E9" s="49">
        <v>78410026343000</v>
      </c>
      <c r="F9" s="49">
        <v>30982283967919.5</v>
      </c>
      <c r="G9" s="49">
        <v>6655278426036.4502</v>
      </c>
      <c r="H9" s="49">
        <v>37637562393955.898</v>
      </c>
      <c r="I9" s="49">
        <v>48</v>
      </c>
      <c r="J9" s="49">
        <f t="shared" ref="J9:J72" si="0">IFERROR(H9/$H$128*100,0)</f>
        <v>93.829106004016623</v>
      </c>
      <c r="K9" s="12"/>
      <c r="L9" s="12"/>
    </row>
    <row r="10" spans="1:12">
      <c r="A10" s="6" t="s">
        <v>287</v>
      </c>
      <c r="B10" s="6" t="s">
        <v>75</v>
      </c>
      <c r="C10" s="7">
        <v>29946784240691</v>
      </c>
      <c r="D10" s="7">
        <v>0</v>
      </c>
      <c r="E10" s="7">
        <v>29992602307827</v>
      </c>
      <c r="F10" s="7">
        <v>11531295546565.301</v>
      </c>
      <c r="G10" s="7">
        <v>2510531722968.8501</v>
      </c>
      <c r="H10" s="7">
        <v>14041827269534.199</v>
      </c>
      <c r="I10" s="7">
        <v>46.82</v>
      </c>
      <c r="J10" s="7">
        <f t="shared" si="0"/>
        <v>35.005776558335086</v>
      </c>
      <c r="K10" s="12"/>
      <c r="L10" s="12"/>
    </row>
    <row r="11" spans="1:12">
      <c r="A11" s="55" t="s">
        <v>288</v>
      </c>
      <c r="B11" s="55" t="s">
        <v>289</v>
      </c>
      <c r="C11" s="57">
        <v>29946784240691</v>
      </c>
      <c r="D11" s="57">
        <v>0</v>
      </c>
      <c r="E11" s="57">
        <v>29992602307827</v>
      </c>
      <c r="F11" s="57">
        <v>11531295546565.301</v>
      </c>
      <c r="G11" s="57">
        <v>2510531722968.8501</v>
      </c>
      <c r="H11" s="57">
        <v>14041827269534.199</v>
      </c>
      <c r="I11" s="57">
        <v>46.82</v>
      </c>
      <c r="J11" s="57">
        <f t="shared" si="0"/>
        <v>35.005776558335086</v>
      </c>
      <c r="K11" s="12"/>
      <c r="L11" s="12"/>
    </row>
    <row r="12" spans="1:12" ht="45" customHeight="1">
      <c r="A12" s="58" t="s">
        <v>290</v>
      </c>
      <c r="B12" s="80" t="s">
        <v>291</v>
      </c>
      <c r="C12" s="60">
        <v>29946784240691</v>
      </c>
      <c r="D12" s="60">
        <v>0</v>
      </c>
      <c r="E12" s="60">
        <v>29992602307827</v>
      </c>
      <c r="F12" s="60">
        <v>11531295546565.301</v>
      </c>
      <c r="G12" s="60">
        <v>2510531722968.8501</v>
      </c>
      <c r="H12" s="60">
        <v>14041827269534.199</v>
      </c>
      <c r="I12" s="60">
        <v>46.82</v>
      </c>
      <c r="J12" s="60">
        <f t="shared" si="0"/>
        <v>35.005776558335086</v>
      </c>
      <c r="K12" s="12"/>
      <c r="L12" s="12"/>
    </row>
    <row r="13" spans="1:12">
      <c r="A13" s="81" t="s">
        <v>292</v>
      </c>
      <c r="B13" s="82" t="s">
        <v>293</v>
      </c>
      <c r="C13" s="83">
        <v>28567644324000</v>
      </c>
      <c r="D13" s="83">
        <v>0</v>
      </c>
      <c r="E13" s="83">
        <v>28567644324000</v>
      </c>
      <c r="F13" s="83">
        <v>10980667556829.801</v>
      </c>
      <c r="G13" s="83">
        <v>2381563921870</v>
      </c>
      <c r="H13" s="83">
        <v>13362231478699.801</v>
      </c>
      <c r="I13" s="83">
        <v>46.77</v>
      </c>
      <c r="J13" s="83">
        <f t="shared" si="0"/>
        <v>33.311568393878503</v>
      </c>
      <c r="K13" s="12"/>
      <c r="L13" s="12"/>
    </row>
    <row r="14" spans="1:12">
      <c r="A14" s="64" t="s">
        <v>294</v>
      </c>
      <c r="B14" s="84" t="s">
        <v>295</v>
      </c>
      <c r="C14" s="66">
        <v>28566644324000</v>
      </c>
      <c r="D14" s="66">
        <v>0</v>
      </c>
      <c r="E14" s="66">
        <v>28566644324000</v>
      </c>
      <c r="F14" s="66">
        <v>10980616208647.801</v>
      </c>
      <c r="G14" s="66">
        <v>2381544599600</v>
      </c>
      <c r="H14" s="66">
        <v>13362160808247.801</v>
      </c>
      <c r="I14" s="66">
        <v>46.78</v>
      </c>
      <c r="J14" s="66">
        <f t="shared" si="0"/>
        <v>33.311392214952178</v>
      </c>
      <c r="K14" s="12"/>
      <c r="L14" s="12"/>
    </row>
    <row r="15" spans="1:12">
      <c r="A15" s="64" t="s">
        <v>296</v>
      </c>
      <c r="B15" s="84" t="s">
        <v>297</v>
      </c>
      <c r="C15" s="66">
        <v>1000000000</v>
      </c>
      <c r="D15" s="66">
        <v>0</v>
      </c>
      <c r="E15" s="66">
        <v>1000000000</v>
      </c>
      <c r="F15" s="66">
        <v>51348182</v>
      </c>
      <c r="G15" s="66">
        <v>19322270</v>
      </c>
      <c r="H15" s="66">
        <v>70670452</v>
      </c>
      <c r="I15" s="66">
        <v>7.07</v>
      </c>
      <c r="J15" s="66">
        <f t="shared" si="0"/>
        <v>1.7617892632506435E-4</v>
      </c>
      <c r="K15" s="12"/>
      <c r="L15" s="12"/>
    </row>
    <row r="16" spans="1:12">
      <c r="A16" s="81" t="s">
        <v>298</v>
      </c>
      <c r="B16" s="82" t="s">
        <v>299</v>
      </c>
      <c r="C16" s="83">
        <v>1088548529435</v>
      </c>
      <c r="D16" s="83">
        <v>0</v>
      </c>
      <c r="E16" s="83">
        <v>1095048529435</v>
      </c>
      <c r="F16" s="83">
        <v>436080604300.5</v>
      </c>
      <c r="G16" s="83">
        <v>95546190719.850006</v>
      </c>
      <c r="H16" s="83">
        <v>531626795020.34998</v>
      </c>
      <c r="I16" s="83">
        <v>48.55</v>
      </c>
      <c r="J16" s="83">
        <f t="shared" si="0"/>
        <v>1.3253267143716632</v>
      </c>
      <c r="K16" s="12"/>
      <c r="L16" s="12"/>
    </row>
    <row r="17" spans="1:12">
      <c r="A17" s="64" t="s">
        <v>300</v>
      </c>
      <c r="B17" s="84" t="s">
        <v>301</v>
      </c>
      <c r="C17" s="66">
        <v>598092109000</v>
      </c>
      <c r="D17" s="66">
        <v>0</v>
      </c>
      <c r="E17" s="66">
        <v>604592109000</v>
      </c>
      <c r="F17" s="66">
        <v>252103618952</v>
      </c>
      <c r="G17" s="66">
        <v>54060186300</v>
      </c>
      <c r="H17" s="66">
        <v>306163805252</v>
      </c>
      <c r="I17" s="66">
        <v>50.64</v>
      </c>
      <c r="J17" s="66">
        <f t="shared" si="0"/>
        <v>0.76325549027043804</v>
      </c>
      <c r="K17" s="12"/>
      <c r="L17" s="12"/>
    </row>
    <row r="18" spans="1:12">
      <c r="A18" s="64" t="s">
        <v>302</v>
      </c>
      <c r="B18" s="84" t="s">
        <v>303</v>
      </c>
      <c r="C18" s="66">
        <v>490456420435</v>
      </c>
      <c r="D18" s="66">
        <v>0</v>
      </c>
      <c r="E18" s="66">
        <v>490456420435</v>
      </c>
      <c r="F18" s="66">
        <v>183976985348.5</v>
      </c>
      <c r="G18" s="66">
        <v>41486004419.849998</v>
      </c>
      <c r="H18" s="66">
        <v>225462989768.35001</v>
      </c>
      <c r="I18" s="66">
        <v>45.97</v>
      </c>
      <c r="J18" s="66">
        <f t="shared" si="0"/>
        <v>0.56207122410122512</v>
      </c>
      <c r="K18" s="12"/>
      <c r="L18" s="12"/>
    </row>
    <row r="19" spans="1:12">
      <c r="A19" s="81" t="s">
        <v>304</v>
      </c>
      <c r="B19" s="82" t="s">
        <v>305</v>
      </c>
      <c r="C19" s="83">
        <v>290511080318</v>
      </c>
      <c r="D19" s="83">
        <v>0</v>
      </c>
      <c r="E19" s="83">
        <v>329829147454</v>
      </c>
      <c r="F19" s="83">
        <v>113956120535</v>
      </c>
      <c r="G19" s="83">
        <v>33252680879</v>
      </c>
      <c r="H19" s="83">
        <v>147208801414</v>
      </c>
      <c r="I19" s="83">
        <v>44.63</v>
      </c>
      <c r="J19" s="83">
        <f t="shared" si="0"/>
        <v>0.36698631245089725</v>
      </c>
      <c r="K19" s="12"/>
      <c r="L19" s="12"/>
    </row>
    <row r="20" spans="1:12">
      <c r="A20" s="81" t="s">
        <v>306</v>
      </c>
      <c r="B20" s="82" t="s">
        <v>307</v>
      </c>
      <c r="C20" s="83">
        <v>80306938</v>
      </c>
      <c r="D20" s="83">
        <v>0</v>
      </c>
      <c r="E20" s="83">
        <v>80306938</v>
      </c>
      <c r="F20" s="83">
        <v>591264900</v>
      </c>
      <c r="G20" s="83">
        <v>168929500</v>
      </c>
      <c r="H20" s="83">
        <v>760194400</v>
      </c>
      <c r="I20" s="83">
        <v>946.61</v>
      </c>
      <c r="J20" s="83">
        <f t="shared" si="0"/>
        <v>1.8951376339057023E-3</v>
      </c>
      <c r="K20" s="12"/>
      <c r="L20" s="12"/>
    </row>
    <row r="21" spans="1:12">
      <c r="A21" s="6" t="s">
        <v>308</v>
      </c>
      <c r="B21" s="6" t="s">
        <v>309</v>
      </c>
      <c r="C21" s="7">
        <v>51475991978</v>
      </c>
      <c r="D21" s="7">
        <v>0</v>
      </c>
      <c r="E21" s="7">
        <v>51475991978</v>
      </c>
      <c r="F21" s="7">
        <v>25854132245.740002</v>
      </c>
      <c r="G21" s="7">
        <v>7708408268.54</v>
      </c>
      <c r="H21" s="7">
        <v>33562540514.279999</v>
      </c>
      <c r="I21" s="7">
        <v>65.2</v>
      </c>
      <c r="J21" s="7">
        <f t="shared" si="0"/>
        <v>8.3670221219857538E-2</v>
      </c>
      <c r="K21" s="12"/>
      <c r="L21" s="12"/>
    </row>
    <row r="22" spans="1:12">
      <c r="A22" s="55" t="s">
        <v>310</v>
      </c>
      <c r="B22" s="55" t="s">
        <v>311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f t="shared" si="0"/>
        <v>0</v>
      </c>
      <c r="K22" s="12"/>
      <c r="L22" s="12"/>
    </row>
    <row r="23" spans="1:12">
      <c r="A23" s="58" t="s">
        <v>312</v>
      </c>
      <c r="B23" s="80" t="s">
        <v>313</v>
      </c>
      <c r="C23" s="60">
        <v>0</v>
      </c>
      <c r="D23" s="60">
        <v>0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0">
        <f t="shared" si="0"/>
        <v>0</v>
      </c>
      <c r="K23" s="12"/>
      <c r="L23" s="12"/>
    </row>
    <row r="24" spans="1:12">
      <c r="A24" s="58" t="s">
        <v>314</v>
      </c>
      <c r="B24" s="80" t="s">
        <v>315</v>
      </c>
      <c r="C24" s="60">
        <v>0</v>
      </c>
      <c r="D24" s="60">
        <v>0</v>
      </c>
      <c r="E24" s="60">
        <v>0</v>
      </c>
      <c r="F24" s="60">
        <v>0</v>
      </c>
      <c r="G24" s="60">
        <v>0</v>
      </c>
      <c r="H24" s="60">
        <v>0</v>
      </c>
      <c r="I24" s="60">
        <v>0</v>
      </c>
      <c r="J24" s="60">
        <f t="shared" si="0"/>
        <v>0</v>
      </c>
      <c r="K24" s="12"/>
      <c r="L24" s="12"/>
    </row>
    <row r="25" spans="1:12">
      <c r="A25" s="55" t="s">
        <v>316</v>
      </c>
      <c r="B25" s="55" t="s">
        <v>317</v>
      </c>
      <c r="C25" s="57">
        <v>51475991978</v>
      </c>
      <c r="D25" s="57">
        <v>0</v>
      </c>
      <c r="E25" s="57">
        <v>51475991978</v>
      </c>
      <c r="F25" s="57">
        <v>25854132245.740002</v>
      </c>
      <c r="G25" s="57">
        <v>7708408268.54</v>
      </c>
      <c r="H25" s="57">
        <v>33562540514.279999</v>
      </c>
      <c r="I25" s="57">
        <v>65.2</v>
      </c>
      <c r="J25" s="57">
        <f t="shared" si="0"/>
        <v>8.3670221219857538E-2</v>
      </c>
      <c r="K25" s="12"/>
      <c r="L25" s="12"/>
    </row>
    <row r="26" spans="1:12">
      <c r="A26" s="58" t="s">
        <v>318</v>
      </c>
      <c r="B26" s="80" t="s">
        <v>319</v>
      </c>
      <c r="C26" s="60">
        <v>0</v>
      </c>
      <c r="D26" s="60">
        <v>0</v>
      </c>
      <c r="E26" s="60">
        <v>0</v>
      </c>
      <c r="F26" s="60">
        <v>0</v>
      </c>
      <c r="G26" s="60">
        <v>0</v>
      </c>
      <c r="H26" s="60">
        <v>0</v>
      </c>
      <c r="I26" s="60">
        <v>0</v>
      </c>
      <c r="J26" s="60">
        <f t="shared" si="0"/>
        <v>0</v>
      </c>
      <c r="K26" s="12"/>
      <c r="L26" s="12"/>
    </row>
    <row r="27" spans="1:12">
      <c r="A27" s="58" t="s">
        <v>320</v>
      </c>
      <c r="B27" s="80" t="s">
        <v>321</v>
      </c>
      <c r="C27" s="60">
        <v>5610520731</v>
      </c>
      <c r="D27" s="60">
        <v>0</v>
      </c>
      <c r="E27" s="60">
        <v>5610520731</v>
      </c>
      <c r="F27" s="60">
        <v>0</v>
      </c>
      <c r="G27" s="60">
        <v>137980280.65000001</v>
      </c>
      <c r="H27" s="60">
        <v>137980280.65000001</v>
      </c>
      <c r="I27" s="60">
        <v>2.46</v>
      </c>
      <c r="J27" s="60">
        <f t="shared" si="0"/>
        <v>3.4397993802201879E-4</v>
      </c>
      <c r="K27" s="12"/>
      <c r="L27" s="12"/>
    </row>
    <row r="28" spans="1:12">
      <c r="A28" s="58" t="s">
        <v>322</v>
      </c>
      <c r="B28" s="80" t="s">
        <v>323</v>
      </c>
      <c r="C28" s="60">
        <v>40248395218</v>
      </c>
      <c r="D28" s="60">
        <v>0</v>
      </c>
      <c r="E28" s="60">
        <v>40248395218</v>
      </c>
      <c r="F28" s="60">
        <v>24934328479</v>
      </c>
      <c r="G28" s="60">
        <v>7191935453</v>
      </c>
      <c r="H28" s="60">
        <v>32126263932</v>
      </c>
      <c r="I28" s="60">
        <v>79.819999999999993</v>
      </c>
      <c r="J28" s="60">
        <f t="shared" si="0"/>
        <v>8.0089634722803255E-2</v>
      </c>
      <c r="K28" s="12"/>
      <c r="L28" s="12"/>
    </row>
    <row r="29" spans="1:12">
      <c r="A29" s="58" t="s">
        <v>324</v>
      </c>
      <c r="B29" s="80" t="s">
        <v>325</v>
      </c>
      <c r="C29" s="60">
        <v>17873198</v>
      </c>
      <c r="D29" s="60">
        <v>0</v>
      </c>
      <c r="E29" s="60">
        <v>17873198</v>
      </c>
      <c r="F29" s="60">
        <v>18185314.370000001</v>
      </c>
      <c r="G29" s="60">
        <v>3460397.32</v>
      </c>
      <c r="H29" s="60">
        <v>21645711.690000001</v>
      </c>
      <c r="I29" s="60">
        <v>121.11</v>
      </c>
      <c r="J29" s="60">
        <f t="shared" si="0"/>
        <v>5.3961990296681484E-5</v>
      </c>
      <c r="K29" s="12"/>
      <c r="L29" s="12"/>
    </row>
    <row r="30" spans="1:12">
      <c r="A30" s="58" t="s">
        <v>326</v>
      </c>
      <c r="B30" s="80" t="s">
        <v>327</v>
      </c>
      <c r="C30" s="60">
        <v>18749204</v>
      </c>
      <c r="D30" s="60">
        <v>0</v>
      </c>
      <c r="E30" s="60">
        <v>18749204</v>
      </c>
      <c r="F30" s="60">
        <v>1881552.94</v>
      </c>
      <c r="G30" s="60">
        <v>0</v>
      </c>
      <c r="H30" s="60">
        <v>1881552.94</v>
      </c>
      <c r="I30" s="60">
        <v>10.039999999999999</v>
      </c>
      <c r="J30" s="60">
        <f t="shared" si="0"/>
        <v>4.6906446387659752E-6</v>
      </c>
      <c r="K30" s="12"/>
      <c r="L30" s="12"/>
    </row>
    <row r="31" spans="1:12">
      <c r="A31" s="58" t="s">
        <v>328</v>
      </c>
      <c r="B31" s="80" t="s">
        <v>329</v>
      </c>
      <c r="C31" s="60">
        <v>5580275336</v>
      </c>
      <c r="D31" s="60">
        <v>0</v>
      </c>
      <c r="E31" s="60">
        <v>5580275336</v>
      </c>
      <c r="F31" s="60">
        <v>888553699.42999995</v>
      </c>
      <c r="G31" s="60">
        <v>371275037.56999999</v>
      </c>
      <c r="H31" s="60">
        <v>1259828737</v>
      </c>
      <c r="I31" s="60">
        <v>22.58</v>
      </c>
      <c r="J31" s="60">
        <f t="shared" si="0"/>
        <v>3.1407082869389577E-3</v>
      </c>
      <c r="K31" s="12"/>
      <c r="L31" s="12"/>
    </row>
    <row r="32" spans="1:12">
      <c r="A32" s="58" t="s">
        <v>330</v>
      </c>
      <c r="B32" s="80" t="s">
        <v>331</v>
      </c>
      <c r="C32" s="60">
        <v>178291</v>
      </c>
      <c r="D32" s="60">
        <v>0</v>
      </c>
      <c r="E32" s="60">
        <v>178291</v>
      </c>
      <c r="F32" s="60">
        <v>11183200</v>
      </c>
      <c r="G32" s="60">
        <v>3757100</v>
      </c>
      <c r="H32" s="60">
        <v>14940300</v>
      </c>
      <c r="I32" s="60">
        <v>8379.73</v>
      </c>
      <c r="J32" s="60">
        <f t="shared" si="0"/>
        <v>3.7245637157865626E-5</v>
      </c>
      <c r="K32" s="12"/>
      <c r="L32" s="12"/>
    </row>
    <row r="33" spans="1:12">
      <c r="A33" s="6" t="s">
        <v>332</v>
      </c>
      <c r="B33" s="6" t="s">
        <v>7</v>
      </c>
      <c r="C33" s="7">
        <v>48411766110331</v>
      </c>
      <c r="D33" s="7">
        <v>0</v>
      </c>
      <c r="E33" s="7">
        <v>48365948043195</v>
      </c>
      <c r="F33" s="7">
        <v>19425134289108.398</v>
      </c>
      <c r="G33" s="7">
        <v>4137038294799.0601</v>
      </c>
      <c r="H33" s="7">
        <v>23562172583907.398</v>
      </c>
      <c r="I33" s="7">
        <v>48.72</v>
      </c>
      <c r="J33" s="7">
        <f t="shared" si="0"/>
        <v>58.739659224461626</v>
      </c>
      <c r="K33" s="12"/>
      <c r="L33" s="12"/>
    </row>
    <row r="34" spans="1:12">
      <c r="A34" s="55" t="s">
        <v>333</v>
      </c>
      <c r="B34" s="55" t="s">
        <v>334</v>
      </c>
      <c r="C34" s="57">
        <v>3211192458124</v>
      </c>
      <c r="D34" s="57">
        <v>0</v>
      </c>
      <c r="E34" s="57">
        <v>3338656458124</v>
      </c>
      <c r="F34" s="57">
        <v>1191128535919.3401</v>
      </c>
      <c r="G34" s="57">
        <v>210791208990.25</v>
      </c>
      <c r="H34" s="57">
        <v>1401919744909.5901</v>
      </c>
      <c r="I34" s="57">
        <v>41.99</v>
      </c>
      <c r="J34" s="57">
        <f t="shared" si="0"/>
        <v>3.4949361219888573</v>
      </c>
      <c r="K34" s="12"/>
      <c r="L34" s="12"/>
    </row>
    <row r="35" spans="1:12">
      <c r="A35" s="58" t="s">
        <v>335</v>
      </c>
      <c r="B35" s="80" t="s">
        <v>336</v>
      </c>
      <c r="C35" s="60">
        <v>3211192458124</v>
      </c>
      <c r="D35" s="60">
        <v>0</v>
      </c>
      <c r="E35" s="60">
        <v>3338656458124</v>
      </c>
      <c r="F35" s="60">
        <v>1191128535919.3401</v>
      </c>
      <c r="G35" s="60">
        <v>210791208990.25</v>
      </c>
      <c r="H35" s="60">
        <v>1401919744909.5901</v>
      </c>
      <c r="I35" s="60">
        <v>41.99</v>
      </c>
      <c r="J35" s="60">
        <f t="shared" si="0"/>
        <v>3.4949361219888573</v>
      </c>
      <c r="K35" s="12"/>
      <c r="L35" s="12"/>
    </row>
    <row r="36" spans="1:12">
      <c r="A36" s="81" t="s">
        <v>337</v>
      </c>
      <c r="B36" s="82" t="s">
        <v>338</v>
      </c>
      <c r="C36" s="83">
        <v>235057248000</v>
      </c>
      <c r="D36" s="83">
        <v>0</v>
      </c>
      <c r="E36" s="83">
        <v>235057248000</v>
      </c>
      <c r="F36" s="83">
        <v>85743445627</v>
      </c>
      <c r="G36" s="83">
        <v>21316142800</v>
      </c>
      <c r="H36" s="83">
        <v>107059588427</v>
      </c>
      <c r="I36" s="83">
        <v>45.55</v>
      </c>
      <c r="J36" s="83">
        <f t="shared" si="0"/>
        <v>0.26689575074278776</v>
      </c>
      <c r="K36" s="12"/>
      <c r="L36" s="12"/>
    </row>
    <row r="37" spans="1:12">
      <c r="A37" s="64" t="s">
        <v>339</v>
      </c>
      <c r="B37" s="84" t="s">
        <v>338</v>
      </c>
      <c r="C37" s="66">
        <v>235057248000</v>
      </c>
      <c r="D37" s="66">
        <v>0</v>
      </c>
      <c r="E37" s="66">
        <v>235057248000</v>
      </c>
      <c r="F37" s="66">
        <v>85368492406</v>
      </c>
      <c r="G37" s="66">
        <v>21316142800</v>
      </c>
      <c r="H37" s="66">
        <v>106684635206</v>
      </c>
      <c r="I37" s="66">
        <v>45.39</v>
      </c>
      <c r="J37" s="66">
        <f t="shared" si="0"/>
        <v>0.26596100568274617</v>
      </c>
      <c r="K37" s="12"/>
      <c r="L37" s="12"/>
    </row>
    <row r="38" spans="1:12">
      <c r="A38" s="64" t="s">
        <v>340</v>
      </c>
      <c r="B38" s="84" t="s">
        <v>341</v>
      </c>
      <c r="C38" s="66">
        <v>0</v>
      </c>
      <c r="D38" s="66">
        <v>0</v>
      </c>
      <c r="E38" s="66">
        <v>0</v>
      </c>
      <c r="F38" s="66">
        <v>374953221</v>
      </c>
      <c r="G38" s="66">
        <v>0</v>
      </c>
      <c r="H38" s="66">
        <v>374953221</v>
      </c>
      <c r="I38" s="66">
        <v>0</v>
      </c>
      <c r="J38" s="66">
        <f t="shared" si="0"/>
        <v>9.3474506004156553E-4</v>
      </c>
      <c r="K38" s="12"/>
      <c r="L38" s="12"/>
    </row>
    <row r="39" spans="1:12">
      <c r="A39" s="81" t="s">
        <v>342</v>
      </c>
      <c r="B39" s="82" t="s">
        <v>343</v>
      </c>
      <c r="C39" s="83">
        <v>564738890681</v>
      </c>
      <c r="D39" s="83">
        <v>0</v>
      </c>
      <c r="E39" s="83">
        <v>564738890681</v>
      </c>
      <c r="F39" s="83">
        <v>84743168565.100006</v>
      </c>
      <c r="G39" s="83">
        <v>15231158</v>
      </c>
      <c r="H39" s="83">
        <v>84758399723.100006</v>
      </c>
      <c r="I39" s="83">
        <v>15.01</v>
      </c>
      <c r="J39" s="83">
        <f t="shared" si="0"/>
        <v>0.21129967953574702</v>
      </c>
      <c r="K39" s="12"/>
      <c r="L39" s="12"/>
    </row>
    <row r="40" spans="1:12">
      <c r="A40" s="64" t="s">
        <v>344</v>
      </c>
      <c r="B40" s="84" t="s">
        <v>345</v>
      </c>
      <c r="C40" s="66">
        <v>480000000000</v>
      </c>
      <c r="D40" s="66">
        <v>0</v>
      </c>
      <c r="E40" s="66">
        <v>480000000000</v>
      </c>
      <c r="F40" s="66">
        <v>0</v>
      </c>
      <c r="G40" s="66">
        <v>0</v>
      </c>
      <c r="H40" s="66">
        <v>0</v>
      </c>
      <c r="I40" s="66">
        <v>0</v>
      </c>
      <c r="J40" s="66">
        <f t="shared" si="0"/>
        <v>0</v>
      </c>
      <c r="K40" s="12"/>
      <c r="L40" s="12"/>
    </row>
    <row r="41" spans="1:12">
      <c r="A41" s="64" t="s">
        <v>346</v>
      </c>
      <c r="B41" s="84" t="s">
        <v>347</v>
      </c>
      <c r="C41" s="66">
        <v>84738890681</v>
      </c>
      <c r="D41" s="66">
        <v>0</v>
      </c>
      <c r="E41" s="66">
        <v>84738890681</v>
      </c>
      <c r="F41" s="66">
        <v>84743168565.100006</v>
      </c>
      <c r="G41" s="66">
        <v>15231158</v>
      </c>
      <c r="H41" s="66">
        <v>84758399723.100006</v>
      </c>
      <c r="I41" s="66">
        <v>100.02</v>
      </c>
      <c r="J41" s="66">
        <f t="shared" si="0"/>
        <v>0.21129967953574702</v>
      </c>
      <c r="K41" s="12"/>
      <c r="L41" s="12"/>
    </row>
    <row r="42" spans="1:12">
      <c r="A42" s="81" t="s">
        <v>348</v>
      </c>
      <c r="B42" s="82" t="s">
        <v>349</v>
      </c>
      <c r="C42" s="83">
        <v>76509770498</v>
      </c>
      <c r="D42" s="83">
        <v>0</v>
      </c>
      <c r="E42" s="83">
        <v>76509770498</v>
      </c>
      <c r="F42" s="83">
        <v>11845366282.639999</v>
      </c>
      <c r="G42" s="83">
        <v>1407546931.98</v>
      </c>
      <c r="H42" s="83">
        <v>13252913214.620001</v>
      </c>
      <c r="I42" s="83">
        <v>17.32</v>
      </c>
      <c r="J42" s="83">
        <f t="shared" si="0"/>
        <v>3.3039041844970918E-2</v>
      </c>
      <c r="K42" s="12"/>
      <c r="L42" s="12"/>
    </row>
    <row r="43" spans="1:12">
      <c r="A43" s="64" t="s">
        <v>350</v>
      </c>
      <c r="B43" s="84" t="s">
        <v>351</v>
      </c>
      <c r="C43" s="66">
        <v>76509770498</v>
      </c>
      <c r="D43" s="66">
        <v>0</v>
      </c>
      <c r="E43" s="66">
        <v>76509770498</v>
      </c>
      <c r="F43" s="66">
        <v>11845366282.639999</v>
      </c>
      <c r="G43" s="66">
        <v>1407546931.98</v>
      </c>
      <c r="H43" s="66">
        <v>13252913214.620001</v>
      </c>
      <c r="I43" s="66">
        <v>17.32</v>
      </c>
      <c r="J43" s="66">
        <f t="shared" si="0"/>
        <v>3.3039041844970918E-2</v>
      </c>
      <c r="K43" s="12"/>
      <c r="L43" s="12"/>
    </row>
    <row r="44" spans="1:12">
      <c r="A44" s="81" t="s">
        <v>352</v>
      </c>
      <c r="B44" s="82" t="s">
        <v>353</v>
      </c>
      <c r="C44" s="83">
        <v>2334886548945</v>
      </c>
      <c r="D44" s="83">
        <v>0</v>
      </c>
      <c r="E44" s="83">
        <v>2462350548945</v>
      </c>
      <c r="F44" s="83">
        <v>1008796555444.6</v>
      </c>
      <c r="G44" s="83">
        <v>188052288100.26999</v>
      </c>
      <c r="H44" s="83">
        <v>1196848843544.8701</v>
      </c>
      <c r="I44" s="83">
        <v>48.61</v>
      </c>
      <c r="J44" s="83">
        <f t="shared" si="0"/>
        <v>2.9837016498653517</v>
      </c>
      <c r="K44" s="12"/>
      <c r="L44" s="12"/>
    </row>
    <row r="45" spans="1:12">
      <c r="A45" s="64" t="s">
        <v>354</v>
      </c>
      <c r="B45" s="84" t="s">
        <v>355</v>
      </c>
      <c r="C45" s="66">
        <v>2334886548945</v>
      </c>
      <c r="D45" s="66">
        <v>0</v>
      </c>
      <c r="E45" s="66">
        <v>2462350548945</v>
      </c>
      <c r="F45" s="66">
        <v>1008796555444.6</v>
      </c>
      <c r="G45" s="66">
        <v>188052288100.26999</v>
      </c>
      <c r="H45" s="66">
        <v>1196848843544.8701</v>
      </c>
      <c r="I45" s="66">
        <v>48.61</v>
      </c>
      <c r="J45" s="66">
        <f t="shared" si="0"/>
        <v>2.9837016498653517</v>
      </c>
      <c r="K45" s="12"/>
      <c r="L45" s="12"/>
    </row>
    <row r="46" spans="1:12">
      <c r="A46" s="55" t="s">
        <v>356</v>
      </c>
      <c r="B46" s="55" t="s">
        <v>24</v>
      </c>
      <c r="C46" s="57">
        <v>45200573652207</v>
      </c>
      <c r="D46" s="57">
        <v>0</v>
      </c>
      <c r="E46" s="57">
        <v>45027291585071</v>
      </c>
      <c r="F46" s="57">
        <v>18234005753189</v>
      </c>
      <c r="G46" s="57">
        <v>3926247085808.8101</v>
      </c>
      <c r="H46" s="57">
        <v>22160252838997.801</v>
      </c>
      <c r="I46" s="57">
        <v>49.22</v>
      </c>
      <c r="J46" s="57">
        <f t="shared" si="0"/>
        <v>55.244723102472747</v>
      </c>
      <c r="K46" s="12"/>
      <c r="L46" s="12"/>
    </row>
    <row r="47" spans="1:12">
      <c r="A47" s="58" t="s">
        <v>357</v>
      </c>
      <c r="B47" s="80" t="s">
        <v>358</v>
      </c>
      <c r="C47" s="60">
        <v>745373859108</v>
      </c>
      <c r="D47" s="60">
        <v>0</v>
      </c>
      <c r="E47" s="60">
        <v>745373859108</v>
      </c>
      <c r="F47" s="60">
        <v>318896472746.87</v>
      </c>
      <c r="G47" s="60">
        <v>67723108640.970001</v>
      </c>
      <c r="H47" s="60">
        <v>386619581387.84003</v>
      </c>
      <c r="I47" s="60">
        <v>51.87</v>
      </c>
      <c r="J47" s="60">
        <f t="shared" si="0"/>
        <v>0.9638288820503863</v>
      </c>
      <c r="K47" s="12"/>
      <c r="L47" s="12"/>
    </row>
    <row r="48" spans="1:12">
      <c r="A48" s="81" t="s">
        <v>359</v>
      </c>
      <c r="B48" s="82" t="s">
        <v>360</v>
      </c>
      <c r="C48" s="83">
        <v>723966982078</v>
      </c>
      <c r="D48" s="83">
        <v>0</v>
      </c>
      <c r="E48" s="83">
        <v>723966982078</v>
      </c>
      <c r="F48" s="83">
        <v>314630648229.09998</v>
      </c>
      <c r="G48" s="83">
        <v>67455637474.550003</v>
      </c>
      <c r="H48" s="83">
        <v>382086285703.65002</v>
      </c>
      <c r="I48" s="83">
        <v>52.78</v>
      </c>
      <c r="J48" s="83">
        <f t="shared" si="0"/>
        <v>0.9525275369513817</v>
      </c>
      <c r="K48" s="12"/>
      <c r="L48" s="12"/>
    </row>
    <row r="49" spans="1:12">
      <c r="A49" s="81" t="s">
        <v>361</v>
      </c>
      <c r="B49" s="82" t="s">
        <v>362</v>
      </c>
      <c r="C49" s="83">
        <v>15374921117</v>
      </c>
      <c r="D49" s="83">
        <v>0</v>
      </c>
      <c r="E49" s="83">
        <v>15374921117</v>
      </c>
      <c r="F49" s="83">
        <v>1337355832.0999999</v>
      </c>
      <c r="G49" s="83">
        <v>267471166.41999999</v>
      </c>
      <c r="H49" s="83">
        <v>1604826998.52</v>
      </c>
      <c r="I49" s="83">
        <v>10.44</v>
      </c>
      <c r="J49" s="83">
        <f t="shared" si="0"/>
        <v>4.000776697122713E-3</v>
      </c>
      <c r="K49" s="12"/>
      <c r="L49" s="12"/>
    </row>
    <row r="50" spans="1:12">
      <c r="A50" s="81" t="s">
        <v>363</v>
      </c>
      <c r="B50" s="82" t="s">
        <v>364</v>
      </c>
      <c r="C50" s="83">
        <v>6031955913</v>
      </c>
      <c r="D50" s="83">
        <v>0</v>
      </c>
      <c r="E50" s="83">
        <v>6031955913</v>
      </c>
      <c r="F50" s="83">
        <v>2928468685.6700001</v>
      </c>
      <c r="G50" s="83">
        <v>0</v>
      </c>
      <c r="H50" s="83">
        <v>2928468685.6700001</v>
      </c>
      <c r="I50" s="83">
        <v>48.55</v>
      </c>
      <c r="J50" s="83">
        <f t="shared" si="0"/>
        <v>7.3005684018819204E-3</v>
      </c>
      <c r="K50" s="12"/>
      <c r="L50" s="12"/>
    </row>
    <row r="51" spans="1:12">
      <c r="A51" s="81" t="s">
        <v>365</v>
      </c>
      <c r="B51" s="82" t="s">
        <v>366</v>
      </c>
      <c r="C51" s="83">
        <v>0</v>
      </c>
      <c r="D51" s="83">
        <v>0</v>
      </c>
      <c r="E51" s="83">
        <v>0</v>
      </c>
      <c r="F51" s="83">
        <v>0</v>
      </c>
      <c r="G51" s="83">
        <v>0</v>
      </c>
      <c r="H51" s="83">
        <v>0</v>
      </c>
      <c r="I51" s="83">
        <v>0</v>
      </c>
      <c r="J51" s="83">
        <f t="shared" si="0"/>
        <v>0</v>
      </c>
      <c r="K51" s="12"/>
      <c r="L51" s="12"/>
    </row>
    <row r="52" spans="1:12">
      <c r="A52" s="58" t="s">
        <v>367</v>
      </c>
      <c r="B52" s="80" t="s">
        <v>368</v>
      </c>
      <c r="C52" s="60">
        <v>29735702848000</v>
      </c>
      <c r="D52" s="60">
        <v>0</v>
      </c>
      <c r="E52" s="60">
        <v>29568920780864</v>
      </c>
      <c r="F52" s="60">
        <v>11579972735772</v>
      </c>
      <c r="G52" s="60">
        <v>2771490847870</v>
      </c>
      <c r="H52" s="60">
        <v>14351463583642</v>
      </c>
      <c r="I52" s="60">
        <v>48.54</v>
      </c>
      <c r="J52" s="60">
        <f t="shared" si="0"/>
        <v>35.777688889824958</v>
      </c>
      <c r="K52" s="12"/>
      <c r="L52" s="12"/>
    </row>
    <row r="53" spans="1:12">
      <c r="A53" s="81" t="s">
        <v>369</v>
      </c>
      <c r="B53" s="82" t="s">
        <v>370</v>
      </c>
      <c r="C53" s="83">
        <v>21117822896208</v>
      </c>
      <c r="D53" s="83">
        <v>0</v>
      </c>
      <c r="E53" s="83">
        <v>17131536026117</v>
      </c>
      <c r="F53" s="83">
        <v>8379191010067</v>
      </c>
      <c r="G53" s="83">
        <v>1750335002293</v>
      </c>
      <c r="H53" s="83">
        <v>10129526012360</v>
      </c>
      <c r="I53" s="83">
        <v>59.13</v>
      </c>
      <c r="J53" s="83">
        <f t="shared" si="0"/>
        <v>25.25254850555357</v>
      </c>
      <c r="K53" s="12"/>
      <c r="L53" s="12"/>
    </row>
    <row r="54" spans="1:12">
      <c r="A54" s="81" t="s">
        <v>371</v>
      </c>
      <c r="B54" s="82" t="s">
        <v>372</v>
      </c>
      <c r="C54" s="83">
        <v>6529367841792</v>
      </c>
      <c r="D54" s="83">
        <v>0</v>
      </c>
      <c r="E54" s="83">
        <v>10345702711883</v>
      </c>
      <c r="F54" s="83">
        <v>3197611792841</v>
      </c>
      <c r="G54" s="83">
        <v>1021155845577</v>
      </c>
      <c r="H54" s="83">
        <v>4218767638418</v>
      </c>
      <c r="I54" s="83">
        <v>40.78</v>
      </c>
      <c r="J54" s="83">
        <f t="shared" si="0"/>
        <v>10.51723785425075</v>
      </c>
      <c r="K54" s="12"/>
      <c r="L54" s="12"/>
    </row>
    <row r="55" spans="1:12">
      <c r="A55" s="81" t="s">
        <v>373</v>
      </c>
      <c r="B55" s="82" t="s">
        <v>374</v>
      </c>
      <c r="C55" s="83">
        <v>2021981419000</v>
      </c>
      <c r="D55" s="83">
        <v>0</v>
      </c>
      <c r="E55" s="83">
        <v>2021981419000</v>
      </c>
      <c r="F55" s="83">
        <v>0</v>
      </c>
      <c r="G55" s="83">
        <v>0</v>
      </c>
      <c r="H55" s="83">
        <v>0</v>
      </c>
      <c r="I55" s="83">
        <v>0</v>
      </c>
      <c r="J55" s="83">
        <f t="shared" si="0"/>
        <v>0</v>
      </c>
      <c r="K55" s="12"/>
      <c r="L55" s="12"/>
    </row>
    <row r="56" spans="1:12">
      <c r="A56" s="81" t="s">
        <v>375</v>
      </c>
      <c r="B56" s="82" t="s">
        <v>376</v>
      </c>
      <c r="C56" s="83">
        <v>66530691000</v>
      </c>
      <c r="D56" s="83">
        <v>0</v>
      </c>
      <c r="E56" s="83">
        <v>66530691000</v>
      </c>
      <c r="F56" s="83">
        <v>0</v>
      </c>
      <c r="G56" s="83">
        <v>0</v>
      </c>
      <c r="H56" s="83">
        <v>0</v>
      </c>
      <c r="I56" s="83">
        <v>0</v>
      </c>
      <c r="J56" s="83">
        <f t="shared" si="0"/>
        <v>0</v>
      </c>
      <c r="K56" s="12"/>
      <c r="L56" s="12"/>
    </row>
    <row r="57" spans="1:12">
      <c r="A57" s="81" t="s">
        <v>377</v>
      </c>
      <c r="B57" s="82" t="s">
        <v>378</v>
      </c>
      <c r="C57" s="83">
        <v>0</v>
      </c>
      <c r="D57" s="83">
        <v>0</v>
      </c>
      <c r="E57" s="83">
        <v>3169932864</v>
      </c>
      <c r="F57" s="83">
        <v>3169932864</v>
      </c>
      <c r="G57" s="83">
        <v>0</v>
      </c>
      <c r="H57" s="83">
        <v>3169932864</v>
      </c>
      <c r="I57" s="83">
        <v>100</v>
      </c>
      <c r="J57" s="83">
        <f t="shared" si="0"/>
        <v>7.9025300206379927E-3</v>
      </c>
      <c r="K57" s="12"/>
      <c r="L57" s="12"/>
    </row>
    <row r="58" spans="1:12">
      <c r="A58" s="81" t="s">
        <v>379</v>
      </c>
      <c r="B58" s="82" t="s">
        <v>380</v>
      </c>
      <c r="C58" s="83">
        <v>0</v>
      </c>
      <c r="D58" s="83">
        <v>0</v>
      </c>
      <c r="E58" s="83">
        <v>0</v>
      </c>
      <c r="F58" s="83">
        <v>0</v>
      </c>
      <c r="G58" s="83">
        <v>0</v>
      </c>
      <c r="H58" s="83">
        <v>0</v>
      </c>
      <c r="I58" s="83">
        <v>0</v>
      </c>
      <c r="J58" s="83">
        <f t="shared" si="0"/>
        <v>0</v>
      </c>
      <c r="K58" s="12"/>
      <c r="L58" s="12"/>
    </row>
    <row r="59" spans="1:12">
      <c r="A59" s="81" t="s">
        <v>381</v>
      </c>
      <c r="B59" s="82" t="s">
        <v>382</v>
      </c>
      <c r="C59" s="83">
        <v>0</v>
      </c>
      <c r="D59" s="83">
        <v>0</v>
      </c>
      <c r="E59" s="83">
        <v>0</v>
      </c>
      <c r="F59" s="83">
        <v>0</v>
      </c>
      <c r="G59" s="83">
        <v>0</v>
      </c>
      <c r="H59" s="83">
        <v>0</v>
      </c>
      <c r="I59" s="83">
        <v>0</v>
      </c>
      <c r="J59" s="83">
        <f t="shared" si="0"/>
        <v>0</v>
      </c>
      <c r="K59" s="12"/>
      <c r="L59" s="12"/>
    </row>
    <row r="60" spans="1:12">
      <c r="A60" s="58" t="s">
        <v>383</v>
      </c>
      <c r="B60" s="80" t="s">
        <v>384</v>
      </c>
      <c r="C60" s="60">
        <v>0</v>
      </c>
      <c r="D60" s="60">
        <v>0</v>
      </c>
      <c r="E60" s="60">
        <v>0</v>
      </c>
      <c r="F60" s="60">
        <v>0</v>
      </c>
      <c r="G60" s="60">
        <v>0</v>
      </c>
      <c r="H60" s="60">
        <v>0</v>
      </c>
      <c r="I60" s="60">
        <v>0</v>
      </c>
      <c r="J60" s="60">
        <f t="shared" si="0"/>
        <v>0</v>
      </c>
      <c r="K60" s="12"/>
      <c r="L60" s="12"/>
    </row>
    <row r="61" spans="1:12">
      <c r="A61" s="58" t="s">
        <v>385</v>
      </c>
      <c r="B61" s="80" t="s">
        <v>386</v>
      </c>
      <c r="C61" s="60">
        <v>0</v>
      </c>
      <c r="D61" s="60"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f t="shared" si="0"/>
        <v>0</v>
      </c>
      <c r="K61" s="12"/>
      <c r="L61" s="12"/>
    </row>
    <row r="62" spans="1:12">
      <c r="A62" s="58" t="s">
        <v>387</v>
      </c>
      <c r="B62" s="80" t="s">
        <v>388</v>
      </c>
      <c r="C62" s="60">
        <v>11154791958714</v>
      </c>
      <c r="D62" s="60">
        <v>0</v>
      </c>
      <c r="E62" s="60">
        <v>11148291958714</v>
      </c>
      <c r="F62" s="60">
        <v>4690572156401</v>
      </c>
      <c r="G62" s="60">
        <v>922531400324</v>
      </c>
      <c r="H62" s="60">
        <v>5613103556725</v>
      </c>
      <c r="I62" s="60">
        <v>50.35</v>
      </c>
      <c r="J62" s="60">
        <f t="shared" si="0"/>
        <v>13.993267765928685</v>
      </c>
      <c r="K62" s="12"/>
      <c r="L62" s="12"/>
    </row>
    <row r="63" spans="1:12">
      <c r="A63" s="58" t="s">
        <v>389</v>
      </c>
      <c r="B63" s="80" t="s">
        <v>390</v>
      </c>
      <c r="C63" s="60">
        <v>514362464439</v>
      </c>
      <c r="D63" s="60">
        <v>0</v>
      </c>
      <c r="E63" s="60">
        <v>514362464439</v>
      </c>
      <c r="F63" s="60">
        <v>262706738485</v>
      </c>
      <c r="G63" s="60">
        <v>21324921359</v>
      </c>
      <c r="H63" s="60">
        <v>284031659844</v>
      </c>
      <c r="I63" s="60">
        <v>55.22</v>
      </c>
      <c r="J63" s="60">
        <f t="shared" si="0"/>
        <v>0.70808083799494892</v>
      </c>
      <c r="K63" s="12"/>
      <c r="L63" s="12"/>
    </row>
    <row r="64" spans="1:12">
      <c r="A64" s="58" t="s">
        <v>391</v>
      </c>
      <c r="B64" s="80" t="s">
        <v>392</v>
      </c>
      <c r="C64" s="60">
        <v>0</v>
      </c>
      <c r="D64" s="60">
        <v>0</v>
      </c>
      <c r="E64" s="60">
        <v>0</v>
      </c>
      <c r="F64" s="60">
        <v>0</v>
      </c>
      <c r="G64" s="60">
        <v>0</v>
      </c>
      <c r="H64" s="60">
        <v>0</v>
      </c>
      <c r="I64" s="60">
        <v>0</v>
      </c>
      <c r="J64" s="60">
        <f t="shared" si="0"/>
        <v>0</v>
      </c>
      <c r="K64" s="12"/>
      <c r="L64" s="12"/>
    </row>
    <row r="65" spans="1:12">
      <c r="A65" s="81" t="s">
        <v>393</v>
      </c>
      <c r="B65" s="82" t="s">
        <v>394</v>
      </c>
      <c r="C65" s="83">
        <v>0</v>
      </c>
      <c r="D65" s="83">
        <v>0</v>
      </c>
      <c r="E65" s="83">
        <v>0</v>
      </c>
      <c r="F65" s="83">
        <v>0</v>
      </c>
      <c r="G65" s="83">
        <v>0</v>
      </c>
      <c r="H65" s="83">
        <v>0</v>
      </c>
      <c r="I65" s="83">
        <v>0</v>
      </c>
      <c r="J65" s="83">
        <f t="shared" si="0"/>
        <v>0</v>
      </c>
      <c r="K65" s="12"/>
      <c r="L65" s="12"/>
    </row>
    <row r="66" spans="1:12">
      <c r="A66" s="81" t="s">
        <v>395</v>
      </c>
      <c r="B66" s="82" t="s">
        <v>396</v>
      </c>
      <c r="C66" s="83">
        <v>0</v>
      </c>
      <c r="D66" s="83">
        <v>0</v>
      </c>
      <c r="E66" s="83">
        <v>0</v>
      </c>
      <c r="F66" s="83">
        <v>0</v>
      </c>
      <c r="G66" s="83">
        <v>0</v>
      </c>
      <c r="H66" s="83">
        <v>0</v>
      </c>
      <c r="I66" s="83">
        <v>0</v>
      </c>
      <c r="J66" s="83">
        <f t="shared" si="0"/>
        <v>0</v>
      </c>
      <c r="K66" s="12"/>
      <c r="L66" s="12"/>
    </row>
    <row r="67" spans="1:12">
      <c r="A67" s="58" t="s">
        <v>397</v>
      </c>
      <c r="B67" s="80" t="s">
        <v>398</v>
      </c>
      <c r="C67" s="60">
        <v>0</v>
      </c>
      <c r="D67" s="60">
        <v>0</v>
      </c>
      <c r="E67" s="60">
        <v>0</v>
      </c>
      <c r="F67" s="60">
        <v>0</v>
      </c>
      <c r="G67" s="60">
        <v>0</v>
      </c>
      <c r="H67" s="60">
        <v>0</v>
      </c>
      <c r="I67" s="60">
        <v>0</v>
      </c>
      <c r="J67" s="60">
        <f t="shared" si="0"/>
        <v>0</v>
      </c>
      <c r="K67" s="12"/>
      <c r="L67" s="12"/>
    </row>
    <row r="68" spans="1:12">
      <c r="A68" s="58" t="s">
        <v>399</v>
      </c>
      <c r="B68" s="80" t="s">
        <v>400</v>
      </c>
      <c r="C68" s="60">
        <v>2804377107088</v>
      </c>
      <c r="D68" s="60">
        <v>0</v>
      </c>
      <c r="E68" s="60">
        <v>2804377107088</v>
      </c>
      <c r="F68" s="60">
        <v>1231581410738.02</v>
      </c>
      <c r="G68" s="60">
        <v>118396827550</v>
      </c>
      <c r="H68" s="60">
        <v>1349978238288.02</v>
      </c>
      <c r="I68" s="60">
        <v>48.14</v>
      </c>
      <c r="J68" s="60">
        <f t="shared" si="0"/>
        <v>3.3654477911615062</v>
      </c>
      <c r="K68" s="12"/>
      <c r="L68" s="12"/>
    </row>
    <row r="69" spans="1:12">
      <c r="A69" s="81" t="s">
        <v>401</v>
      </c>
      <c r="B69" s="82" t="s">
        <v>402</v>
      </c>
      <c r="C69" s="83">
        <v>563471247078</v>
      </c>
      <c r="D69" s="83">
        <v>0</v>
      </c>
      <c r="E69" s="83">
        <v>563471247078</v>
      </c>
      <c r="F69" s="83">
        <v>194756862100.17999</v>
      </c>
      <c r="G69" s="83">
        <v>0</v>
      </c>
      <c r="H69" s="83">
        <v>194756862100.17999</v>
      </c>
      <c r="I69" s="83">
        <v>34.56</v>
      </c>
      <c r="J69" s="83">
        <f t="shared" si="0"/>
        <v>0.48552193863495208</v>
      </c>
      <c r="K69" s="12"/>
      <c r="L69" s="12"/>
    </row>
    <row r="70" spans="1:12">
      <c r="A70" s="81" t="s">
        <v>403</v>
      </c>
      <c r="B70" s="82" t="s">
        <v>404</v>
      </c>
      <c r="C70" s="83">
        <v>1938278437454</v>
      </c>
      <c r="D70" s="83">
        <v>0</v>
      </c>
      <c r="E70" s="83">
        <v>1938278437454</v>
      </c>
      <c r="F70" s="83">
        <v>734197126081.83997</v>
      </c>
      <c r="G70" s="83">
        <v>118396827550</v>
      </c>
      <c r="H70" s="83">
        <v>852593953631.83997</v>
      </c>
      <c r="I70" s="83">
        <v>43.99</v>
      </c>
      <c r="J70" s="83">
        <f t="shared" si="0"/>
        <v>2.1254864386900945</v>
      </c>
      <c r="K70" s="12"/>
      <c r="L70" s="12"/>
    </row>
    <row r="71" spans="1:12">
      <c r="A71" s="81" t="s">
        <v>405</v>
      </c>
      <c r="B71" s="82" t="s">
        <v>406</v>
      </c>
      <c r="C71" s="83">
        <v>302627422556</v>
      </c>
      <c r="D71" s="83">
        <v>0</v>
      </c>
      <c r="E71" s="83">
        <v>302627422556</v>
      </c>
      <c r="F71" s="83">
        <v>302627422556</v>
      </c>
      <c r="G71" s="83">
        <v>0</v>
      </c>
      <c r="H71" s="83">
        <v>302627422556</v>
      </c>
      <c r="I71" s="83">
        <v>100</v>
      </c>
      <c r="J71" s="83">
        <f t="shared" si="0"/>
        <v>0.7544394138364594</v>
      </c>
      <c r="K71" s="12"/>
      <c r="L71" s="12"/>
    </row>
    <row r="72" spans="1:12">
      <c r="A72" s="58" t="s">
        <v>407</v>
      </c>
      <c r="B72" s="80" t="s">
        <v>408</v>
      </c>
      <c r="C72" s="60">
        <v>157011002246</v>
      </c>
      <c r="D72" s="60">
        <v>0</v>
      </c>
      <c r="E72" s="60">
        <v>157011002246</v>
      </c>
      <c r="F72" s="60">
        <v>132252952789</v>
      </c>
      <c r="G72" s="60">
        <v>14037115245</v>
      </c>
      <c r="H72" s="60">
        <v>146290068034</v>
      </c>
      <c r="I72" s="60">
        <v>93.17</v>
      </c>
      <c r="J72" s="60">
        <f t="shared" si="0"/>
        <v>0.36469594277182121</v>
      </c>
      <c r="K72" s="12"/>
      <c r="L72" s="12"/>
    </row>
    <row r="73" spans="1:12">
      <c r="A73" s="81" t="s">
        <v>409</v>
      </c>
      <c r="B73" s="82" t="s">
        <v>410</v>
      </c>
      <c r="C73" s="83">
        <v>84031064047</v>
      </c>
      <c r="D73" s="83">
        <v>0</v>
      </c>
      <c r="E73" s="83">
        <v>84031064047</v>
      </c>
      <c r="F73" s="83">
        <v>67961957924</v>
      </c>
      <c r="G73" s="83">
        <v>12947527245</v>
      </c>
      <c r="H73" s="83">
        <v>80909485169</v>
      </c>
      <c r="I73" s="83">
        <v>96.29</v>
      </c>
      <c r="J73" s="83">
        <f t="shared" ref="J73:J126" si="1">IFERROR(H73/$H$128*100,0)</f>
        <v>0.20170447228196781</v>
      </c>
      <c r="K73" s="12"/>
      <c r="L73" s="12"/>
    </row>
    <row r="74" spans="1:12">
      <c r="A74" s="81" t="s">
        <v>411</v>
      </c>
      <c r="B74" s="82" t="s">
        <v>412</v>
      </c>
      <c r="C74" s="83">
        <v>59918614865</v>
      </c>
      <c r="D74" s="83">
        <v>0</v>
      </c>
      <c r="E74" s="83">
        <v>59918614865</v>
      </c>
      <c r="F74" s="83">
        <v>59918614865</v>
      </c>
      <c r="G74" s="83">
        <v>0</v>
      </c>
      <c r="H74" s="83">
        <v>59918614865</v>
      </c>
      <c r="I74" s="83">
        <v>100</v>
      </c>
      <c r="J74" s="83">
        <f t="shared" si="1"/>
        <v>0.14937497829787108</v>
      </c>
      <c r="K74" s="12"/>
      <c r="L74" s="12"/>
    </row>
    <row r="75" spans="1:12">
      <c r="A75" s="81" t="s">
        <v>413</v>
      </c>
      <c r="B75" s="82" t="s">
        <v>414</v>
      </c>
      <c r="C75" s="83">
        <v>13061323334</v>
      </c>
      <c r="D75" s="83">
        <v>0</v>
      </c>
      <c r="E75" s="83">
        <v>13061323334</v>
      </c>
      <c r="F75" s="83">
        <v>4372380000</v>
      </c>
      <c r="G75" s="83">
        <v>1089588000</v>
      </c>
      <c r="H75" s="83">
        <v>5461968000</v>
      </c>
      <c r="I75" s="83">
        <v>41.82</v>
      </c>
      <c r="J75" s="83">
        <f t="shared" si="1"/>
        <v>1.3616492191982289E-2</v>
      </c>
      <c r="K75" s="12"/>
      <c r="L75" s="12"/>
    </row>
    <row r="76" spans="1:12">
      <c r="A76" s="58" t="s">
        <v>415</v>
      </c>
      <c r="B76" s="80" t="s">
        <v>416</v>
      </c>
      <c r="C76" s="60">
        <v>88954412612</v>
      </c>
      <c r="D76" s="60">
        <v>0</v>
      </c>
      <c r="E76" s="60">
        <v>88954412612</v>
      </c>
      <c r="F76" s="60">
        <v>18018387849.189999</v>
      </c>
      <c r="G76" s="60">
        <v>10719220172.84</v>
      </c>
      <c r="H76" s="60">
        <v>28737608022.029999</v>
      </c>
      <c r="I76" s="60">
        <v>32.31</v>
      </c>
      <c r="J76" s="60">
        <f t="shared" si="1"/>
        <v>7.1641835918522245E-2</v>
      </c>
      <c r="K76" s="12"/>
      <c r="L76" s="12"/>
    </row>
    <row r="77" spans="1:12">
      <c r="A77" s="58" t="s">
        <v>417</v>
      </c>
      <c r="B77" s="80" t="s">
        <v>418</v>
      </c>
      <c r="C77" s="60">
        <v>0</v>
      </c>
      <c r="D77" s="60">
        <v>0</v>
      </c>
      <c r="E77" s="60">
        <v>0</v>
      </c>
      <c r="F77" s="60">
        <v>4898408</v>
      </c>
      <c r="G77" s="60">
        <v>23644647</v>
      </c>
      <c r="H77" s="60">
        <v>28543055</v>
      </c>
      <c r="I77" s="60">
        <v>0</v>
      </c>
      <c r="J77" s="60">
        <f t="shared" si="1"/>
        <v>7.1156822145940988E-5</v>
      </c>
      <c r="K77" s="12"/>
      <c r="L77" s="12"/>
    </row>
    <row r="78" spans="1:12">
      <c r="A78" s="81" t="s">
        <v>419</v>
      </c>
      <c r="B78" s="82" t="s">
        <v>313</v>
      </c>
      <c r="C78" s="83">
        <v>0</v>
      </c>
      <c r="D78" s="83"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3">
        <f t="shared" si="1"/>
        <v>0</v>
      </c>
      <c r="K78" s="12"/>
      <c r="L78" s="12"/>
    </row>
    <row r="79" spans="1:12">
      <c r="A79" s="81" t="s">
        <v>420</v>
      </c>
      <c r="B79" s="82" t="s">
        <v>315</v>
      </c>
      <c r="C79" s="83">
        <v>0</v>
      </c>
      <c r="D79" s="83">
        <v>0</v>
      </c>
      <c r="E79" s="83">
        <v>0</v>
      </c>
      <c r="F79" s="83">
        <v>4898408</v>
      </c>
      <c r="G79" s="83">
        <v>23644647</v>
      </c>
      <c r="H79" s="83">
        <v>28543055</v>
      </c>
      <c r="I79" s="83">
        <v>0</v>
      </c>
      <c r="J79" s="83">
        <f t="shared" si="1"/>
        <v>7.1156822145940988E-5</v>
      </c>
      <c r="K79" s="12"/>
      <c r="L79" s="12"/>
    </row>
    <row r="80" spans="1:12">
      <c r="A80" s="47" t="s">
        <v>421</v>
      </c>
      <c r="B80" s="78" t="s">
        <v>422</v>
      </c>
      <c r="C80" s="49">
        <v>1866568280000</v>
      </c>
      <c r="D80" s="49">
        <v>0</v>
      </c>
      <c r="E80" s="49">
        <v>1866568280000</v>
      </c>
      <c r="F80" s="49">
        <v>1007814523193.85</v>
      </c>
      <c r="G80" s="49">
        <v>142917850051.25</v>
      </c>
      <c r="H80" s="49">
        <v>1150732373245.1001</v>
      </c>
      <c r="I80" s="49">
        <v>61.65</v>
      </c>
      <c r="J80" s="49">
        <f t="shared" si="1"/>
        <v>2.8687349276585206</v>
      </c>
      <c r="K80" s="12"/>
      <c r="L80" s="12"/>
    </row>
    <row r="81" spans="1:12" ht="26.25" customHeight="1">
      <c r="A81" s="51" t="s">
        <v>423</v>
      </c>
      <c r="B81" s="85" t="s">
        <v>424</v>
      </c>
      <c r="C81" s="53">
        <v>159159049411</v>
      </c>
      <c r="D81" s="53">
        <v>0</v>
      </c>
      <c r="E81" s="53">
        <v>159159049411</v>
      </c>
      <c r="F81" s="53">
        <v>151025091384.85001</v>
      </c>
      <c r="G81" s="53">
        <v>16552870736.23</v>
      </c>
      <c r="H81" s="53">
        <v>167577962121.07999</v>
      </c>
      <c r="I81" s="53">
        <v>105.29</v>
      </c>
      <c r="J81" s="53">
        <f t="shared" si="1"/>
        <v>0.41776590649560547</v>
      </c>
      <c r="K81" s="12"/>
      <c r="L81" s="12"/>
    </row>
    <row r="82" spans="1:12" ht="24" customHeight="1">
      <c r="A82" s="6" t="s">
        <v>425</v>
      </c>
      <c r="B82" s="6" t="s">
        <v>426</v>
      </c>
      <c r="C82" s="7">
        <v>159159049411</v>
      </c>
      <c r="D82" s="7">
        <v>0</v>
      </c>
      <c r="E82" s="7">
        <v>159159049411</v>
      </c>
      <c r="F82" s="7">
        <v>131615384501.45</v>
      </c>
      <c r="G82" s="7">
        <v>14802378184.049999</v>
      </c>
      <c r="H82" s="7">
        <v>146417762685.5</v>
      </c>
      <c r="I82" s="7">
        <v>91.99</v>
      </c>
      <c r="J82" s="7">
        <f t="shared" si="1"/>
        <v>0.36501428100176098</v>
      </c>
      <c r="K82" s="12"/>
      <c r="L82" s="12"/>
    </row>
    <row r="83" spans="1:12">
      <c r="A83" s="55" t="s">
        <v>427</v>
      </c>
      <c r="B83" s="55" t="s">
        <v>428</v>
      </c>
      <c r="C83" s="57">
        <v>159159049411</v>
      </c>
      <c r="D83" s="57">
        <v>0</v>
      </c>
      <c r="E83" s="57">
        <v>159159049411</v>
      </c>
      <c r="F83" s="57">
        <v>131615384501.45</v>
      </c>
      <c r="G83" s="57">
        <v>14802378184.049999</v>
      </c>
      <c r="H83" s="57">
        <v>146417762685.5</v>
      </c>
      <c r="I83" s="57">
        <v>91.99</v>
      </c>
      <c r="J83" s="57">
        <f t="shared" si="1"/>
        <v>0.36501428100176098</v>
      </c>
      <c r="K83" s="12"/>
      <c r="L83" s="12"/>
    </row>
    <row r="84" spans="1:12">
      <c r="A84" s="58" t="s">
        <v>429</v>
      </c>
      <c r="B84" s="80" t="s">
        <v>430</v>
      </c>
      <c r="C84" s="60">
        <v>56921170000</v>
      </c>
      <c r="D84" s="60">
        <v>0</v>
      </c>
      <c r="E84" s="60">
        <v>56921170000</v>
      </c>
      <c r="F84" s="60">
        <v>33174474438.709999</v>
      </c>
      <c r="G84" s="60">
        <v>7025068274.6300001</v>
      </c>
      <c r="H84" s="60">
        <v>40199542713.339996</v>
      </c>
      <c r="I84" s="60">
        <v>70.62</v>
      </c>
      <c r="J84" s="60">
        <f t="shared" si="1"/>
        <v>0.10021603192795207</v>
      </c>
      <c r="K84" s="12"/>
      <c r="L84" s="12"/>
    </row>
    <row r="85" spans="1:12">
      <c r="A85" s="58" t="s">
        <v>431</v>
      </c>
      <c r="B85" s="80" t="s">
        <v>432</v>
      </c>
      <c r="C85" s="60">
        <v>500000000</v>
      </c>
      <c r="D85" s="60">
        <v>0</v>
      </c>
      <c r="E85" s="60">
        <v>500000000</v>
      </c>
      <c r="F85" s="60">
        <v>254877863</v>
      </c>
      <c r="G85" s="60">
        <v>0</v>
      </c>
      <c r="H85" s="60">
        <v>254877863</v>
      </c>
      <c r="I85" s="60">
        <v>50.98</v>
      </c>
      <c r="J85" s="60">
        <f t="shared" si="1"/>
        <v>6.3540145812802852E-4</v>
      </c>
      <c r="K85" s="12"/>
      <c r="L85" s="12"/>
    </row>
    <row r="86" spans="1:12">
      <c r="A86" s="58" t="s">
        <v>433</v>
      </c>
      <c r="B86" s="80" t="s">
        <v>434</v>
      </c>
      <c r="C86" s="60">
        <v>101701088000</v>
      </c>
      <c r="D86" s="60">
        <v>0</v>
      </c>
      <c r="E86" s="60">
        <v>101701088000</v>
      </c>
      <c r="F86" s="60">
        <v>97269892888.479996</v>
      </c>
      <c r="G86" s="60">
        <v>7705367003.25</v>
      </c>
      <c r="H86" s="60">
        <v>104975259891.73</v>
      </c>
      <c r="I86" s="60">
        <v>103.22</v>
      </c>
      <c r="J86" s="60">
        <f t="shared" si="1"/>
        <v>0.26169959374845347</v>
      </c>
      <c r="K86" s="12"/>
      <c r="L86" s="12"/>
    </row>
    <row r="87" spans="1:12">
      <c r="A87" s="58" t="s">
        <v>435</v>
      </c>
      <c r="B87" s="80" t="s">
        <v>436</v>
      </c>
      <c r="C87" s="60">
        <v>36791411</v>
      </c>
      <c r="D87" s="60">
        <v>0</v>
      </c>
      <c r="E87" s="60">
        <v>36791411</v>
      </c>
      <c r="F87" s="60">
        <v>2040567.26</v>
      </c>
      <c r="G87" s="60">
        <v>518628.66</v>
      </c>
      <c r="H87" s="60">
        <v>2559195.92</v>
      </c>
      <c r="I87" s="60">
        <v>6.96</v>
      </c>
      <c r="J87" s="60">
        <f t="shared" si="1"/>
        <v>6.3799845151844403E-6</v>
      </c>
      <c r="K87" s="12"/>
      <c r="L87" s="12"/>
    </row>
    <row r="88" spans="1:12">
      <c r="A88" s="58" t="s">
        <v>437</v>
      </c>
      <c r="B88" s="80" t="s">
        <v>438</v>
      </c>
      <c r="C88" s="60">
        <v>0</v>
      </c>
      <c r="D88" s="60">
        <v>0</v>
      </c>
      <c r="E88" s="60">
        <v>0</v>
      </c>
      <c r="F88" s="60">
        <v>876616924.87</v>
      </c>
      <c r="G88" s="60">
        <v>59761427.619999997</v>
      </c>
      <c r="H88" s="60">
        <v>936378352.49000001</v>
      </c>
      <c r="I88" s="60">
        <v>0</v>
      </c>
      <c r="J88" s="60">
        <f t="shared" si="1"/>
        <v>2.3343579686701432E-3</v>
      </c>
      <c r="K88" s="12"/>
      <c r="L88" s="12"/>
    </row>
    <row r="89" spans="1:12">
      <c r="A89" s="58" t="s">
        <v>439</v>
      </c>
      <c r="B89" s="80" t="s">
        <v>440</v>
      </c>
      <c r="C89" s="60">
        <v>0</v>
      </c>
      <c r="D89" s="60">
        <v>0</v>
      </c>
      <c r="E89" s="60">
        <v>0</v>
      </c>
      <c r="F89" s="60">
        <v>37481819.130000003</v>
      </c>
      <c r="G89" s="60">
        <v>11662849.890000001</v>
      </c>
      <c r="H89" s="60">
        <v>49144669.020000003</v>
      </c>
      <c r="I89" s="60">
        <v>0</v>
      </c>
      <c r="J89" s="60">
        <f t="shared" si="1"/>
        <v>1.2251591404204197E-4</v>
      </c>
      <c r="K89" s="12"/>
      <c r="L89" s="12"/>
    </row>
    <row r="90" spans="1:12">
      <c r="A90" s="55" t="s">
        <v>441</v>
      </c>
      <c r="B90" s="55" t="s">
        <v>442</v>
      </c>
      <c r="C90" s="57">
        <v>0</v>
      </c>
      <c r="D90" s="57">
        <v>0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f t="shared" si="1"/>
        <v>0</v>
      </c>
      <c r="K90" s="12"/>
      <c r="L90" s="12"/>
    </row>
    <row r="91" spans="1:12">
      <c r="A91" s="58" t="s">
        <v>443</v>
      </c>
      <c r="B91" s="80" t="s">
        <v>444</v>
      </c>
      <c r="C91" s="60">
        <v>0</v>
      </c>
      <c r="D91" s="60">
        <v>0</v>
      </c>
      <c r="E91" s="60">
        <v>0</v>
      </c>
      <c r="F91" s="60">
        <v>0</v>
      </c>
      <c r="G91" s="60">
        <v>0</v>
      </c>
      <c r="H91" s="60">
        <v>0</v>
      </c>
      <c r="I91" s="60">
        <v>0</v>
      </c>
      <c r="J91" s="60">
        <f t="shared" si="1"/>
        <v>0</v>
      </c>
      <c r="K91" s="12"/>
      <c r="L91" s="12"/>
    </row>
    <row r="92" spans="1:12">
      <c r="A92" s="6" t="s">
        <v>445</v>
      </c>
      <c r="B92" s="6" t="s">
        <v>446</v>
      </c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f t="shared" si="1"/>
        <v>0</v>
      </c>
      <c r="K92" s="12"/>
      <c r="L92" s="12"/>
    </row>
    <row r="93" spans="1:12">
      <c r="A93" s="55" t="s">
        <v>447</v>
      </c>
      <c r="B93" s="55" t="s">
        <v>448</v>
      </c>
      <c r="C93" s="57">
        <v>0</v>
      </c>
      <c r="D93" s="57">
        <v>0</v>
      </c>
      <c r="E93" s="57">
        <v>0</v>
      </c>
      <c r="F93" s="57">
        <v>0</v>
      </c>
      <c r="G93" s="57">
        <v>0</v>
      </c>
      <c r="H93" s="57">
        <v>0</v>
      </c>
      <c r="I93" s="57">
        <v>0</v>
      </c>
      <c r="J93" s="57">
        <f t="shared" si="1"/>
        <v>0</v>
      </c>
      <c r="K93" s="12"/>
      <c r="L93" s="12"/>
    </row>
    <row r="94" spans="1:12">
      <c r="A94" s="6" t="s">
        <v>449</v>
      </c>
      <c r="B94" s="6" t="s">
        <v>450</v>
      </c>
      <c r="C94" s="7">
        <v>0</v>
      </c>
      <c r="D94" s="7">
        <v>0</v>
      </c>
      <c r="E94" s="7">
        <v>0</v>
      </c>
      <c r="F94" s="7">
        <v>19409706883.400002</v>
      </c>
      <c r="G94" s="7">
        <v>1750492552.1800001</v>
      </c>
      <c r="H94" s="7">
        <v>21160199435.580002</v>
      </c>
      <c r="I94" s="7">
        <v>0</v>
      </c>
      <c r="J94" s="7">
        <f t="shared" si="1"/>
        <v>5.2751625493844545E-2</v>
      </c>
      <c r="K94" s="12"/>
      <c r="L94" s="12"/>
    </row>
    <row r="95" spans="1:12">
      <c r="A95" s="55" t="s">
        <v>451</v>
      </c>
      <c r="B95" s="55" t="s">
        <v>452</v>
      </c>
      <c r="C95" s="57">
        <v>0</v>
      </c>
      <c r="D95" s="57">
        <v>0</v>
      </c>
      <c r="E95" s="57">
        <v>0</v>
      </c>
      <c r="F95" s="57">
        <v>19409706883.400002</v>
      </c>
      <c r="G95" s="57">
        <v>1750492552.1800001</v>
      </c>
      <c r="H95" s="57">
        <v>21160199435.580002</v>
      </c>
      <c r="I95" s="57">
        <v>0</v>
      </c>
      <c r="J95" s="57">
        <f t="shared" si="1"/>
        <v>5.2751625493844545E-2</v>
      </c>
      <c r="K95" s="12"/>
      <c r="L95" s="12"/>
    </row>
    <row r="96" spans="1:12">
      <c r="A96" s="51" t="s">
        <v>453</v>
      </c>
      <c r="B96" s="85" t="s">
        <v>454</v>
      </c>
      <c r="C96" s="53">
        <v>356340172569</v>
      </c>
      <c r="D96" s="53">
        <v>0</v>
      </c>
      <c r="E96" s="53">
        <v>356340172569</v>
      </c>
      <c r="F96" s="53">
        <v>24756444758.75</v>
      </c>
      <c r="G96" s="53">
        <v>0</v>
      </c>
      <c r="H96" s="53">
        <v>24756444758.75</v>
      </c>
      <c r="I96" s="53">
        <v>6.95</v>
      </c>
      <c r="J96" s="53">
        <f t="shared" si="1"/>
        <v>6.1716937330786301E-2</v>
      </c>
      <c r="K96" s="12"/>
      <c r="L96" s="12"/>
    </row>
    <row r="97" spans="1:12">
      <c r="A97" s="6" t="s">
        <v>455</v>
      </c>
      <c r="B97" s="6" t="s">
        <v>456</v>
      </c>
      <c r="C97" s="7">
        <v>356340172569</v>
      </c>
      <c r="D97" s="7">
        <v>0</v>
      </c>
      <c r="E97" s="7">
        <v>356340172569</v>
      </c>
      <c r="F97" s="7">
        <v>24756444758.75</v>
      </c>
      <c r="G97" s="7">
        <v>0</v>
      </c>
      <c r="H97" s="7">
        <v>24756444758.75</v>
      </c>
      <c r="I97" s="7">
        <v>6.95</v>
      </c>
      <c r="J97" s="7">
        <f t="shared" si="1"/>
        <v>6.1716937330786301E-2</v>
      </c>
      <c r="K97" s="12"/>
      <c r="L97" s="12"/>
    </row>
    <row r="98" spans="1:12">
      <c r="A98" s="55" t="s">
        <v>457</v>
      </c>
      <c r="B98" s="55" t="s">
        <v>458</v>
      </c>
      <c r="C98" s="57">
        <v>0</v>
      </c>
      <c r="D98" s="57">
        <v>0</v>
      </c>
      <c r="E98" s="57">
        <v>0</v>
      </c>
      <c r="F98" s="57">
        <v>0</v>
      </c>
      <c r="G98" s="57">
        <v>0</v>
      </c>
      <c r="H98" s="57">
        <v>0</v>
      </c>
      <c r="I98" s="57">
        <v>0</v>
      </c>
      <c r="J98" s="57">
        <f t="shared" si="1"/>
        <v>0</v>
      </c>
      <c r="K98" s="12"/>
      <c r="L98" s="12"/>
    </row>
    <row r="99" spans="1:12">
      <c r="A99" s="55" t="s">
        <v>459</v>
      </c>
      <c r="B99" s="55" t="s">
        <v>460</v>
      </c>
      <c r="C99" s="57">
        <v>89013323038</v>
      </c>
      <c r="D99" s="57">
        <v>0</v>
      </c>
      <c r="E99" s="57">
        <v>89013323038</v>
      </c>
      <c r="F99" s="57">
        <v>23980817615.380001</v>
      </c>
      <c r="G99" s="57">
        <v>0</v>
      </c>
      <c r="H99" s="57">
        <v>23980817615.380001</v>
      </c>
      <c r="I99" s="57">
        <v>26.94</v>
      </c>
      <c r="J99" s="57">
        <f t="shared" si="1"/>
        <v>5.978332641589499E-2</v>
      </c>
      <c r="K99" s="12"/>
      <c r="L99" s="12"/>
    </row>
    <row r="100" spans="1:12">
      <c r="A100" s="55" t="s">
        <v>461</v>
      </c>
      <c r="B100" s="55" t="s">
        <v>462</v>
      </c>
      <c r="C100" s="57">
        <v>267326849531</v>
      </c>
      <c r="D100" s="57">
        <v>0</v>
      </c>
      <c r="E100" s="57">
        <v>267326849531</v>
      </c>
      <c r="F100" s="57">
        <v>775627143.37</v>
      </c>
      <c r="G100" s="57">
        <v>0</v>
      </c>
      <c r="H100" s="57">
        <v>775627143.37</v>
      </c>
      <c r="I100" s="57">
        <v>0.28999999999999998</v>
      </c>
      <c r="J100" s="57">
        <f t="shared" si="1"/>
        <v>1.9336109148913234E-3</v>
      </c>
      <c r="K100" s="12"/>
      <c r="L100" s="12"/>
    </row>
    <row r="101" spans="1:12">
      <c r="A101" s="51" t="s">
        <v>463</v>
      </c>
      <c r="B101" s="85" t="s">
        <v>464</v>
      </c>
      <c r="C101" s="53">
        <v>6410987758</v>
      </c>
      <c r="D101" s="53">
        <v>0</v>
      </c>
      <c r="E101" s="53">
        <v>6410987758</v>
      </c>
      <c r="F101" s="53">
        <v>8030117475</v>
      </c>
      <c r="G101" s="53">
        <v>970100149</v>
      </c>
      <c r="H101" s="53">
        <v>9000217624</v>
      </c>
      <c r="I101" s="53">
        <v>140.38999999999999</v>
      </c>
      <c r="J101" s="53">
        <f t="shared" si="1"/>
        <v>2.2437222811143784E-2</v>
      </c>
      <c r="K101" s="12"/>
      <c r="L101" s="12"/>
    </row>
    <row r="102" spans="1:12">
      <c r="A102" s="6" t="s">
        <v>465</v>
      </c>
      <c r="B102" s="6" t="s">
        <v>466</v>
      </c>
      <c r="C102" s="7">
        <v>4384850924</v>
      </c>
      <c r="D102" s="7">
        <v>0</v>
      </c>
      <c r="E102" s="7">
        <v>4384850924</v>
      </c>
      <c r="F102" s="7">
        <v>8030117475</v>
      </c>
      <c r="G102" s="7">
        <v>970100149</v>
      </c>
      <c r="H102" s="7">
        <v>9000217624</v>
      </c>
      <c r="I102" s="7">
        <v>205.26</v>
      </c>
      <c r="J102" s="7">
        <f t="shared" si="1"/>
        <v>2.2437222811143784E-2</v>
      </c>
      <c r="K102" s="12"/>
      <c r="L102" s="12"/>
    </row>
    <row r="103" spans="1:12">
      <c r="A103" s="55" t="s">
        <v>467</v>
      </c>
      <c r="B103" s="55" t="s">
        <v>468</v>
      </c>
      <c r="C103" s="57">
        <v>4384850924</v>
      </c>
      <c r="D103" s="57">
        <v>0</v>
      </c>
      <c r="E103" s="57">
        <v>4384850924</v>
      </c>
      <c r="F103" s="57">
        <v>8030117475</v>
      </c>
      <c r="G103" s="57">
        <v>970100149</v>
      </c>
      <c r="H103" s="57">
        <v>9000217624</v>
      </c>
      <c r="I103" s="57">
        <v>205.26</v>
      </c>
      <c r="J103" s="57">
        <f t="shared" si="1"/>
        <v>2.2437222811143784E-2</v>
      </c>
      <c r="K103" s="12"/>
      <c r="L103" s="12"/>
    </row>
    <row r="104" spans="1:12">
      <c r="A104" s="6" t="s">
        <v>469</v>
      </c>
      <c r="B104" s="6" t="s">
        <v>470</v>
      </c>
      <c r="C104" s="7">
        <v>2026136834</v>
      </c>
      <c r="D104" s="7">
        <v>0</v>
      </c>
      <c r="E104" s="7">
        <v>2026136834</v>
      </c>
      <c r="F104" s="7">
        <v>0</v>
      </c>
      <c r="G104" s="7">
        <v>0</v>
      </c>
      <c r="H104" s="7">
        <v>0</v>
      </c>
      <c r="I104" s="7">
        <v>0</v>
      </c>
      <c r="J104" s="7">
        <f t="shared" si="1"/>
        <v>0</v>
      </c>
      <c r="K104" s="12"/>
      <c r="L104" s="12"/>
    </row>
    <row r="105" spans="1:12">
      <c r="A105" s="55" t="s">
        <v>471</v>
      </c>
      <c r="B105" s="55" t="s">
        <v>472</v>
      </c>
      <c r="C105" s="57">
        <v>2026136834</v>
      </c>
      <c r="D105" s="57">
        <v>0</v>
      </c>
      <c r="E105" s="57">
        <v>2026136834</v>
      </c>
      <c r="F105" s="57">
        <v>0</v>
      </c>
      <c r="G105" s="57">
        <v>0</v>
      </c>
      <c r="H105" s="57">
        <v>0</v>
      </c>
      <c r="I105" s="57">
        <v>0</v>
      </c>
      <c r="J105" s="57">
        <f t="shared" si="1"/>
        <v>0</v>
      </c>
      <c r="K105" s="12"/>
      <c r="L105" s="12"/>
    </row>
    <row r="106" spans="1:12">
      <c r="A106" s="55" t="s">
        <v>473</v>
      </c>
      <c r="B106" s="55" t="s">
        <v>474</v>
      </c>
      <c r="C106" s="57">
        <v>0</v>
      </c>
      <c r="D106" s="57">
        <v>0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f t="shared" si="1"/>
        <v>0</v>
      </c>
      <c r="K106" s="12"/>
      <c r="L106" s="12"/>
    </row>
    <row r="107" spans="1:12" s="15" customFormat="1">
      <c r="A107" s="51" t="s">
        <v>475</v>
      </c>
      <c r="B107" s="85" t="s">
        <v>476</v>
      </c>
      <c r="C107" s="53">
        <v>28440174707</v>
      </c>
      <c r="D107" s="53">
        <v>0</v>
      </c>
      <c r="E107" s="53">
        <v>28440174707</v>
      </c>
      <c r="F107" s="53">
        <v>28701783060.689999</v>
      </c>
      <c r="G107" s="53">
        <v>5734480608.75</v>
      </c>
      <c r="H107" s="53">
        <v>34436263669.440002</v>
      </c>
      <c r="I107" s="53">
        <v>121.08</v>
      </c>
      <c r="J107" s="53">
        <f t="shared" si="1"/>
        <v>8.5848382007359461E-2</v>
      </c>
      <c r="K107" s="12"/>
      <c r="L107" s="12"/>
    </row>
    <row r="108" spans="1:12">
      <c r="A108" s="6" t="s">
        <v>477</v>
      </c>
      <c r="B108" s="6" t="s">
        <v>478</v>
      </c>
      <c r="C108" s="7">
        <v>28440174707</v>
      </c>
      <c r="D108" s="7">
        <v>0</v>
      </c>
      <c r="E108" s="7">
        <v>28440174707</v>
      </c>
      <c r="F108" s="7">
        <v>28701783060.689999</v>
      </c>
      <c r="G108" s="7">
        <v>5734480608.75</v>
      </c>
      <c r="H108" s="7">
        <v>34436263669.440002</v>
      </c>
      <c r="I108" s="7">
        <v>121.08</v>
      </c>
      <c r="J108" s="7">
        <f t="shared" si="1"/>
        <v>8.5848382007359461E-2</v>
      </c>
      <c r="K108" s="12"/>
      <c r="L108" s="12"/>
    </row>
    <row r="109" spans="1:12">
      <c r="A109" s="55" t="s">
        <v>479</v>
      </c>
      <c r="B109" s="55" t="s">
        <v>480</v>
      </c>
      <c r="C109" s="57">
        <v>5801658388</v>
      </c>
      <c r="D109" s="57">
        <v>0</v>
      </c>
      <c r="E109" s="57">
        <v>5801658388</v>
      </c>
      <c r="F109" s="57">
        <v>0</v>
      </c>
      <c r="G109" s="57">
        <v>0</v>
      </c>
      <c r="H109" s="57">
        <v>0</v>
      </c>
      <c r="I109" s="57">
        <v>0</v>
      </c>
      <c r="J109" s="57">
        <f t="shared" si="1"/>
        <v>0</v>
      </c>
      <c r="K109" s="12"/>
      <c r="L109" s="12"/>
    </row>
    <row r="110" spans="1:12">
      <c r="A110" s="55" t="s">
        <v>481</v>
      </c>
      <c r="B110" s="55" t="s">
        <v>482</v>
      </c>
      <c r="C110" s="57">
        <v>14399726133</v>
      </c>
      <c r="D110" s="57">
        <v>0</v>
      </c>
      <c r="E110" s="57">
        <v>14399726133</v>
      </c>
      <c r="F110" s="57">
        <v>1094751210</v>
      </c>
      <c r="G110" s="57">
        <v>247976010</v>
      </c>
      <c r="H110" s="57">
        <v>1342727220</v>
      </c>
      <c r="I110" s="57">
        <v>9.32</v>
      </c>
      <c r="J110" s="57">
        <f t="shared" si="1"/>
        <v>3.3473712601560617E-3</v>
      </c>
      <c r="K110" s="12"/>
      <c r="L110" s="12"/>
    </row>
    <row r="111" spans="1:12">
      <c r="A111" s="55" t="s">
        <v>483</v>
      </c>
      <c r="B111" s="55" t="s">
        <v>484</v>
      </c>
      <c r="C111" s="57">
        <v>800000000</v>
      </c>
      <c r="D111" s="57">
        <v>0</v>
      </c>
      <c r="E111" s="57">
        <v>800000000</v>
      </c>
      <c r="F111" s="57">
        <v>0</v>
      </c>
      <c r="G111" s="57">
        <v>0</v>
      </c>
      <c r="H111" s="57">
        <v>0</v>
      </c>
      <c r="I111" s="57">
        <v>0</v>
      </c>
      <c r="J111" s="57">
        <f t="shared" si="1"/>
        <v>0</v>
      </c>
      <c r="K111" s="12"/>
      <c r="L111" s="12"/>
    </row>
    <row r="112" spans="1:12">
      <c r="A112" s="55" t="s">
        <v>485</v>
      </c>
      <c r="B112" s="55" t="s">
        <v>486</v>
      </c>
      <c r="C112" s="57">
        <v>4726237019</v>
      </c>
      <c r="D112" s="57">
        <v>0</v>
      </c>
      <c r="E112" s="57">
        <v>4726237019</v>
      </c>
      <c r="F112" s="57">
        <v>0</v>
      </c>
      <c r="G112" s="57">
        <v>0</v>
      </c>
      <c r="H112" s="57">
        <v>0</v>
      </c>
      <c r="I112" s="57">
        <v>0</v>
      </c>
      <c r="J112" s="57">
        <f t="shared" si="1"/>
        <v>0</v>
      </c>
      <c r="K112" s="12"/>
      <c r="L112" s="12"/>
    </row>
    <row r="113" spans="1:12">
      <c r="A113" s="55" t="s">
        <v>487</v>
      </c>
      <c r="B113" s="55" t="s">
        <v>488</v>
      </c>
      <c r="C113" s="57">
        <v>0</v>
      </c>
      <c r="D113" s="57">
        <v>0</v>
      </c>
      <c r="E113" s="57">
        <v>0</v>
      </c>
      <c r="F113" s="57">
        <v>0</v>
      </c>
      <c r="G113" s="57">
        <v>0</v>
      </c>
      <c r="H113" s="57">
        <v>0</v>
      </c>
      <c r="I113" s="57">
        <v>0</v>
      </c>
      <c r="J113" s="57">
        <f t="shared" si="1"/>
        <v>0</v>
      </c>
      <c r="K113" s="12"/>
      <c r="L113" s="12"/>
    </row>
    <row r="114" spans="1:12">
      <c r="A114" s="55" t="s">
        <v>489</v>
      </c>
      <c r="B114" s="55" t="s">
        <v>490</v>
      </c>
      <c r="C114" s="57">
        <v>2712553167</v>
      </c>
      <c r="D114" s="57">
        <v>0</v>
      </c>
      <c r="E114" s="57">
        <v>2712553167</v>
      </c>
      <c r="F114" s="57">
        <v>0</v>
      </c>
      <c r="G114" s="57">
        <v>0</v>
      </c>
      <c r="H114" s="57">
        <v>0</v>
      </c>
      <c r="I114" s="57">
        <v>0</v>
      </c>
      <c r="J114" s="57">
        <f t="shared" si="1"/>
        <v>0</v>
      </c>
      <c r="K114" s="12"/>
      <c r="L114" s="12"/>
    </row>
    <row r="115" spans="1:12">
      <c r="A115" s="55" t="s">
        <v>491</v>
      </c>
      <c r="B115" s="55" t="s">
        <v>57</v>
      </c>
      <c r="C115" s="57">
        <v>0</v>
      </c>
      <c r="D115" s="57">
        <v>0</v>
      </c>
      <c r="E115" s="57">
        <v>0</v>
      </c>
      <c r="F115" s="57">
        <v>22940117166.880001</v>
      </c>
      <c r="G115" s="57">
        <v>4600235852.75</v>
      </c>
      <c r="H115" s="57">
        <v>27540353019.630001</v>
      </c>
      <c r="I115" s="57">
        <v>0</v>
      </c>
      <c r="J115" s="57">
        <f t="shared" si="1"/>
        <v>6.8657121729059523E-2</v>
      </c>
      <c r="K115" s="12"/>
      <c r="L115" s="12"/>
    </row>
    <row r="116" spans="1:12">
      <c r="A116" s="55" t="s">
        <v>492</v>
      </c>
      <c r="B116" s="55" t="s">
        <v>493</v>
      </c>
      <c r="C116" s="57">
        <v>0</v>
      </c>
      <c r="D116" s="57">
        <v>0</v>
      </c>
      <c r="E116" s="57">
        <v>0</v>
      </c>
      <c r="F116" s="57">
        <v>0</v>
      </c>
      <c r="G116" s="57">
        <v>0</v>
      </c>
      <c r="H116" s="57">
        <v>0</v>
      </c>
      <c r="I116" s="57">
        <v>0</v>
      </c>
      <c r="J116" s="57">
        <f t="shared" si="1"/>
        <v>0</v>
      </c>
      <c r="K116" s="12"/>
      <c r="L116" s="12"/>
    </row>
    <row r="117" spans="1:12">
      <c r="A117" s="55" t="s">
        <v>494</v>
      </c>
      <c r="B117" s="55" t="s">
        <v>495</v>
      </c>
      <c r="C117" s="57">
        <v>0</v>
      </c>
      <c r="D117" s="57">
        <v>0</v>
      </c>
      <c r="E117" s="57">
        <v>0</v>
      </c>
      <c r="F117" s="57">
        <v>4666914683.8100004</v>
      </c>
      <c r="G117" s="57">
        <v>886268746</v>
      </c>
      <c r="H117" s="57">
        <v>5553183429.8100004</v>
      </c>
      <c r="I117" s="57">
        <v>0</v>
      </c>
      <c r="J117" s="57">
        <f t="shared" si="1"/>
        <v>1.3843889018143879E-2</v>
      </c>
      <c r="K117" s="12"/>
      <c r="L117" s="12"/>
    </row>
    <row r="118" spans="1:12">
      <c r="A118" s="51" t="s">
        <v>496</v>
      </c>
      <c r="B118" s="85" t="s">
        <v>497</v>
      </c>
      <c r="C118" s="53">
        <v>1316217895555</v>
      </c>
      <c r="D118" s="53">
        <v>0</v>
      </c>
      <c r="E118" s="53">
        <v>1316217895555</v>
      </c>
      <c r="F118" s="53">
        <v>795301086514.56006</v>
      </c>
      <c r="G118" s="53">
        <v>119660398557.27</v>
      </c>
      <c r="H118" s="53">
        <v>914961485071.82996</v>
      </c>
      <c r="I118" s="53">
        <v>69.510000000000005</v>
      </c>
      <c r="J118" s="53">
        <f t="shared" si="1"/>
        <v>2.280966479013625</v>
      </c>
      <c r="K118" s="12"/>
      <c r="L118" s="12"/>
    </row>
    <row r="119" spans="1:12">
      <c r="A119" s="6" t="s">
        <v>498</v>
      </c>
      <c r="B119" s="6" t="s">
        <v>499</v>
      </c>
      <c r="C119" s="7">
        <v>40679942661</v>
      </c>
      <c r="D119" s="7">
        <v>0</v>
      </c>
      <c r="E119" s="7">
        <v>40679942661</v>
      </c>
      <c r="F119" s="7">
        <v>45778379781.269997</v>
      </c>
      <c r="G119" s="7">
        <v>7028948538.1599998</v>
      </c>
      <c r="H119" s="7">
        <v>52807328319.43</v>
      </c>
      <c r="I119" s="7">
        <v>129.81</v>
      </c>
      <c r="J119" s="7">
        <f t="shared" si="1"/>
        <v>0.13164679356249687</v>
      </c>
      <c r="K119" s="12"/>
      <c r="L119" s="12"/>
    </row>
    <row r="120" spans="1:12">
      <c r="A120" s="6" t="s">
        <v>500</v>
      </c>
      <c r="B120" s="6" t="s">
        <v>501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f t="shared" si="1"/>
        <v>0</v>
      </c>
      <c r="K120" s="12"/>
      <c r="L120" s="12"/>
    </row>
    <row r="121" spans="1:12">
      <c r="A121" s="6" t="s">
        <v>502</v>
      </c>
      <c r="B121" s="6" t="s">
        <v>503</v>
      </c>
      <c r="C121" s="7">
        <v>1227960486090</v>
      </c>
      <c r="D121" s="7">
        <v>0</v>
      </c>
      <c r="E121" s="7">
        <v>1227960486090</v>
      </c>
      <c r="F121" s="7">
        <v>644829379386.59998</v>
      </c>
      <c r="G121" s="7">
        <v>110613272681.48</v>
      </c>
      <c r="H121" s="7">
        <v>755442652068.07996</v>
      </c>
      <c r="I121" s="7">
        <v>61.52</v>
      </c>
      <c r="J121" s="7">
        <f t="shared" si="1"/>
        <v>1.8832916951134469</v>
      </c>
      <c r="K121" s="12"/>
      <c r="L121" s="12"/>
    </row>
    <row r="122" spans="1:12">
      <c r="A122" s="6" t="s">
        <v>504</v>
      </c>
      <c r="B122" s="6" t="s">
        <v>505</v>
      </c>
      <c r="C122" s="7">
        <v>26700884112</v>
      </c>
      <c r="D122" s="7">
        <v>0</v>
      </c>
      <c r="E122" s="7">
        <v>26700884112</v>
      </c>
      <c r="F122" s="7">
        <v>94155189591.509995</v>
      </c>
      <c r="G122" s="7">
        <v>1557956478.1099999</v>
      </c>
      <c r="H122" s="7">
        <v>95713146069.619995</v>
      </c>
      <c r="I122" s="7">
        <v>358.46</v>
      </c>
      <c r="J122" s="7">
        <f t="shared" si="1"/>
        <v>0.23860947301907312</v>
      </c>
      <c r="K122" s="12"/>
      <c r="L122" s="12"/>
    </row>
    <row r="123" spans="1:12">
      <c r="A123" s="6" t="s">
        <v>506</v>
      </c>
      <c r="B123" s="6" t="s">
        <v>507</v>
      </c>
      <c r="C123" s="7">
        <v>6963087789</v>
      </c>
      <c r="D123" s="7">
        <v>0</v>
      </c>
      <c r="E123" s="7">
        <v>6963087789</v>
      </c>
      <c r="F123" s="7">
        <v>661066883.85000002</v>
      </c>
      <c r="G123" s="7">
        <v>24205590.07</v>
      </c>
      <c r="H123" s="7">
        <v>685272473.91999996</v>
      </c>
      <c r="I123" s="7">
        <v>9.84</v>
      </c>
      <c r="J123" s="7">
        <f t="shared" si="1"/>
        <v>1.7083599337293931E-3</v>
      </c>
      <c r="K123" s="12"/>
      <c r="L123" s="12"/>
    </row>
    <row r="124" spans="1:12">
      <c r="A124" s="6" t="s">
        <v>508</v>
      </c>
      <c r="B124" s="6" t="s">
        <v>509</v>
      </c>
      <c r="C124" s="7">
        <v>638302923</v>
      </c>
      <c r="D124" s="7">
        <v>0</v>
      </c>
      <c r="E124" s="7">
        <v>638302923</v>
      </c>
      <c r="F124" s="7">
        <v>884539376.78999996</v>
      </c>
      <c r="G124" s="7">
        <v>130880573.93000001</v>
      </c>
      <c r="H124" s="7">
        <v>1015419950.72</v>
      </c>
      <c r="I124" s="7">
        <v>159.08000000000001</v>
      </c>
      <c r="J124" s="7">
        <f t="shared" si="1"/>
        <v>2.5314058651683645E-3</v>
      </c>
      <c r="K124" s="12"/>
      <c r="L124" s="12"/>
    </row>
    <row r="125" spans="1:12">
      <c r="A125" s="6" t="s">
        <v>510</v>
      </c>
      <c r="B125" s="6" t="s">
        <v>511</v>
      </c>
      <c r="C125" s="7">
        <v>8078635822</v>
      </c>
      <c r="D125" s="7">
        <v>0</v>
      </c>
      <c r="E125" s="7">
        <v>8078635822</v>
      </c>
      <c r="F125" s="7">
        <v>8837395146</v>
      </c>
      <c r="G125" s="7">
        <v>305134695.51999998</v>
      </c>
      <c r="H125" s="7">
        <v>9142529841.5200005</v>
      </c>
      <c r="I125" s="7">
        <v>113.17</v>
      </c>
      <c r="J125" s="7">
        <f t="shared" si="1"/>
        <v>2.2792002113894139E-2</v>
      </c>
      <c r="K125" s="12"/>
      <c r="L125" s="12"/>
    </row>
    <row r="126" spans="1:12">
      <c r="A126" s="6" t="s">
        <v>512</v>
      </c>
      <c r="B126" s="6" t="s">
        <v>513</v>
      </c>
      <c r="C126" s="7">
        <v>5196556158</v>
      </c>
      <c r="D126" s="7">
        <v>0</v>
      </c>
      <c r="E126" s="7">
        <v>5196556158</v>
      </c>
      <c r="F126" s="7">
        <v>155136348.53999999</v>
      </c>
      <c r="G126" s="7">
        <v>0</v>
      </c>
      <c r="H126" s="7">
        <v>155136348.53999999</v>
      </c>
      <c r="I126" s="7">
        <v>2.99</v>
      </c>
      <c r="J126" s="7">
        <f t="shared" si="1"/>
        <v>3.8674940581628317E-4</v>
      </c>
      <c r="K126" s="12"/>
      <c r="L126" s="12"/>
    </row>
    <row r="127" spans="1:12">
      <c r="G127" s="10"/>
      <c r="H127" s="12"/>
      <c r="K127" s="12"/>
    </row>
    <row r="128" spans="1:12">
      <c r="A128" s="95" t="s">
        <v>514</v>
      </c>
      <c r="B128" s="95" t="s">
        <v>74</v>
      </c>
      <c r="C128" s="96">
        <v>81601185928000</v>
      </c>
      <c r="D128" s="96">
        <v>0</v>
      </c>
      <c r="E128" s="96">
        <v>81601185928000</v>
      </c>
      <c r="F128" s="96">
        <v>33314689796113.301</v>
      </c>
      <c r="G128" s="96">
        <v>6798196276087.7002</v>
      </c>
      <c r="H128" s="96">
        <v>40112886072201</v>
      </c>
      <c r="I128" s="96">
        <v>49.16</v>
      </c>
      <c r="J128" s="96">
        <f>IFERROR(H128/$H$128*100,0)</f>
        <v>100</v>
      </c>
    </row>
    <row r="129" spans="6:8">
      <c r="F129" s="12"/>
      <c r="H129" s="12"/>
    </row>
    <row r="130" spans="6:8">
      <c r="H130" s="1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</sheetPr>
  <dimension ref="A1:Q145"/>
  <sheetViews>
    <sheetView tabSelected="1" view="pageBreakPreview" topLeftCell="E1" zoomScale="70" zoomScaleNormal="100" zoomScaleSheetLayoutView="70" workbookViewId="0">
      <pane ySplit="1" topLeftCell="A2" activePane="bottomLeft" state="frozen"/>
      <selection pane="bottomLeft" activeCell="O15" sqref="O15"/>
    </sheetView>
  </sheetViews>
  <sheetFormatPr baseColWidth="10" defaultRowHeight="9"/>
  <cols>
    <col min="1" max="1" width="25.42578125" style="2" customWidth="1"/>
    <col min="2" max="2" width="67.42578125" style="3" customWidth="1"/>
    <col min="3" max="3" width="32.42578125" style="71" customWidth="1"/>
    <col min="4" max="4" width="32.85546875" style="2" customWidth="1"/>
    <col min="5" max="6" width="30.7109375" style="2" bestFit="1" customWidth="1"/>
    <col min="7" max="7" width="26.42578125" style="2" bestFit="1" customWidth="1"/>
    <col min="8" max="9" width="30.42578125" style="2" customWidth="1"/>
    <col min="10" max="10" width="31.85546875" style="2" customWidth="1"/>
    <col min="11" max="11" width="30.42578125" style="2" customWidth="1"/>
    <col min="12" max="12" width="33.28515625" style="2" customWidth="1"/>
    <col min="13" max="14" width="9.140625" style="2" customWidth="1"/>
    <col min="15" max="15" width="20.140625" style="2" customWidth="1"/>
    <col min="16" max="17" width="27.7109375" style="2" customWidth="1"/>
    <col min="18" max="16384" width="11.42578125" style="1"/>
  </cols>
  <sheetData>
    <row r="1" spans="1:17" s="19" customFormat="1" ht="21" customHeight="1">
      <c r="A1" s="16"/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  <c r="O1" s="20"/>
      <c r="P1" s="20"/>
    </row>
    <row r="2" spans="1:17" s="19" customFormat="1" ht="15.75">
      <c r="A2" s="16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7" s="19" customFormat="1" ht="15.75">
      <c r="A3" s="16"/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6"/>
      <c r="N3" s="16"/>
      <c r="O3" s="16"/>
      <c r="P3" s="16"/>
      <c r="Q3" s="16"/>
    </row>
    <row r="4" spans="1:17" s="19" customFormat="1" ht="15.75">
      <c r="A4" s="16"/>
      <c r="B4" s="17"/>
      <c r="C4" s="18"/>
      <c r="D4" s="18"/>
      <c r="E4" s="18"/>
      <c r="F4" s="18"/>
      <c r="G4" s="18"/>
      <c r="H4" s="18"/>
      <c r="I4" s="18"/>
      <c r="J4" s="18"/>
      <c r="K4" s="18"/>
      <c r="L4" s="18"/>
      <c r="M4" s="16"/>
      <c r="N4" s="16"/>
      <c r="O4" s="16"/>
      <c r="P4" s="21"/>
      <c r="Q4" s="16"/>
    </row>
    <row r="5" spans="1:17" s="19" customFormat="1" ht="15.75">
      <c r="A5" s="16"/>
      <c r="B5" s="22"/>
      <c r="C5" s="18"/>
      <c r="D5" s="18"/>
      <c r="E5" s="18"/>
      <c r="F5" s="18"/>
      <c r="G5" s="18"/>
      <c r="H5" s="18"/>
      <c r="I5" s="18"/>
      <c r="J5" s="18"/>
      <c r="K5" s="18"/>
      <c r="L5" s="18"/>
      <c r="M5" s="16"/>
      <c r="N5" s="16"/>
      <c r="O5" s="16"/>
      <c r="P5" s="21"/>
      <c r="Q5" s="23"/>
    </row>
    <row r="6" spans="1:17" s="28" customFormat="1" ht="9.75" thickBot="1">
      <c r="A6" s="24"/>
      <c r="B6" s="25"/>
      <c r="C6" s="25"/>
      <c r="D6" s="24"/>
      <c r="E6" s="25"/>
      <c r="F6" s="24"/>
      <c r="G6" s="25"/>
      <c r="H6" s="24"/>
      <c r="I6" s="25"/>
      <c r="J6" s="24"/>
      <c r="K6" s="25"/>
      <c r="L6" s="24"/>
      <c r="M6" s="25"/>
      <c r="N6" s="24"/>
      <c r="O6" s="25"/>
      <c r="P6" s="26"/>
      <c r="Q6" s="27"/>
    </row>
    <row r="7" spans="1:17" s="34" customFormat="1" ht="57.75" customHeight="1" thickBot="1">
      <c r="A7" s="29"/>
      <c r="B7" s="30"/>
      <c r="C7" s="31"/>
      <c r="D7" s="98" t="s">
        <v>274</v>
      </c>
      <c r="E7" s="99"/>
      <c r="F7" s="100"/>
      <c r="G7" s="98" t="s">
        <v>272</v>
      </c>
      <c r="H7" s="99"/>
      <c r="I7" s="100"/>
      <c r="J7" s="98" t="s">
        <v>273</v>
      </c>
      <c r="K7" s="99"/>
      <c r="L7" s="100"/>
      <c r="M7" s="101" t="s">
        <v>4</v>
      </c>
      <c r="N7" s="102"/>
      <c r="O7" s="103"/>
      <c r="P7" s="104" t="s">
        <v>271</v>
      </c>
      <c r="Q7" s="33" t="s">
        <v>5</v>
      </c>
    </row>
    <row r="8" spans="1:17" s="43" customFormat="1" ht="35.25" customHeight="1" thickBot="1">
      <c r="A8" s="35" t="s">
        <v>82</v>
      </c>
      <c r="B8" s="36" t="s">
        <v>81</v>
      </c>
      <c r="C8" s="37" t="s">
        <v>83</v>
      </c>
      <c r="D8" s="32" t="s">
        <v>2</v>
      </c>
      <c r="E8" s="38" t="s">
        <v>3</v>
      </c>
      <c r="F8" s="38" t="s">
        <v>84</v>
      </c>
      <c r="G8" s="38" t="s">
        <v>0</v>
      </c>
      <c r="H8" s="38" t="s">
        <v>1</v>
      </c>
      <c r="I8" s="38" t="s">
        <v>85</v>
      </c>
      <c r="J8" s="32" t="s">
        <v>2</v>
      </c>
      <c r="K8" s="38" t="s">
        <v>3</v>
      </c>
      <c r="L8" s="38" t="s">
        <v>84</v>
      </c>
      <c r="M8" s="39" t="s">
        <v>1</v>
      </c>
      <c r="N8" s="40" t="s">
        <v>72</v>
      </c>
      <c r="O8" s="41" t="s">
        <v>73</v>
      </c>
      <c r="P8" s="105"/>
      <c r="Q8" s="42"/>
    </row>
    <row r="9" spans="1:17" s="34" customFormat="1" ht="12.75">
      <c r="B9" s="44"/>
      <c r="C9" s="45"/>
      <c r="D9" s="46"/>
      <c r="E9" s="46"/>
      <c r="F9" s="46"/>
      <c r="G9" s="46"/>
      <c r="H9" s="46"/>
      <c r="I9" s="46"/>
      <c r="J9" s="46"/>
      <c r="K9" s="46"/>
      <c r="L9" s="46"/>
    </row>
    <row r="10" spans="1:17" s="50" customFormat="1" ht="24.75" customHeight="1">
      <c r="A10" s="47" t="s">
        <v>96</v>
      </c>
      <c r="B10" s="48" t="s">
        <v>6</v>
      </c>
      <c r="C10" s="49">
        <v>81601185928000</v>
      </c>
      <c r="D10" s="49">
        <v>80532390970088.5</v>
      </c>
      <c r="E10" s="49">
        <v>33844812018374.801</v>
      </c>
      <c r="F10" s="49">
        <v>33844812018374.801</v>
      </c>
      <c r="G10" s="49">
        <v>38876402874.07</v>
      </c>
      <c r="H10" s="49">
        <v>6963228119602.6201</v>
      </c>
      <c r="I10" s="49">
        <v>6963228119602.6201</v>
      </c>
      <c r="J10" s="49">
        <v>80571267372962.5</v>
      </c>
      <c r="K10" s="49">
        <v>40808040137977.398</v>
      </c>
      <c r="L10" s="49">
        <v>40808040137977.398</v>
      </c>
      <c r="M10" s="49">
        <v>50.01</v>
      </c>
      <c r="N10" s="49">
        <v>50.01</v>
      </c>
      <c r="O10" s="49">
        <f>L10/$L$139*100</f>
        <v>100</v>
      </c>
      <c r="P10" s="49">
        <v>1029918555037.41</v>
      </c>
      <c r="Q10" s="49">
        <v>0</v>
      </c>
    </row>
    <row r="11" spans="1:17" s="54" customFormat="1" ht="24.75" customHeight="1">
      <c r="A11" s="51" t="s">
        <v>97</v>
      </c>
      <c r="B11" s="52" t="s">
        <v>7</v>
      </c>
      <c r="C11" s="53">
        <v>81236448122991</v>
      </c>
      <c r="D11" s="53">
        <v>80361566125671.703</v>
      </c>
      <c r="E11" s="53">
        <v>33786241092559.801</v>
      </c>
      <c r="F11" s="53">
        <v>33786241092559.801</v>
      </c>
      <c r="G11" s="53">
        <v>38844778076.220001</v>
      </c>
      <c r="H11" s="53">
        <v>6961048231673.7598</v>
      </c>
      <c r="I11" s="53">
        <v>6961048231673.7598</v>
      </c>
      <c r="J11" s="53">
        <v>80400410903748</v>
      </c>
      <c r="K11" s="53">
        <v>40747289324233.5</v>
      </c>
      <c r="L11" s="53">
        <v>40747289324233.5</v>
      </c>
      <c r="M11" s="53">
        <v>50.16</v>
      </c>
      <c r="N11" s="53">
        <v>50.16</v>
      </c>
      <c r="O11" s="53">
        <f t="shared" ref="O11:O74" si="0">L11/$L$139*100</f>
        <v>99.851130283300819</v>
      </c>
      <c r="P11" s="53">
        <v>836037219243</v>
      </c>
      <c r="Q11" s="53">
        <v>0</v>
      </c>
    </row>
    <row r="12" spans="1:17" s="50" customFormat="1" ht="24.75" customHeight="1">
      <c r="A12" s="6" t="s">
        <v>98</v>
      </c>
      <c r="B12" s="8" t="s">
        <v>22</v>
      </c>
      <c r="C12" s="7">
        <v>135391467000</v>
      </c>
      <c r="D12" s="7">
        <v>135391467000</v>
      </c>
      <c r="E12" s="7">
        <v>7454775554.4200001</v>
      </c>
      <c r="F12" s="7">
        <v>7454775554.4200001</v>
      </c>
      <c r="G12" s="7">
        <v>0</v>
      </c>
      <c r="H12" s="7">
        <v>1976074092.73</v>
      </c>
      <c r="I12" s="7">
        <v>1976074092.73</v>
      </c>
      <c r="J12" s="7">
        <v>135391467000</v>
      </c>
      <c r="K12" s="7">
        <v>9430849647.1499996</v>
      </c>
      <c r="L12" s="7">
        <v>9430849647.1499996</v>
      </c>
      <c r="M12" s="7">
        <v>6.97</v>
      </c>
      <c r="N12" s="7">
        <v>6.97</v>
      </c>
      <c r="O12" s="7">
        <f t="shared" si="0"/>
        <v>2.3110273405101165E-2</v>
      </c>
      <c r="P12" s="7">
        <v>0</v>
      </c>
      <c r="Q12" s="7">
        <v>0</v>
      </c>
    </row>
    <row r="13" spans="1:17" s="50" customFormat="1" ht="24.75" customHeight="1">
      <c r="A13" s="55" t="s">
        <v>99</v>
      </c>
      <c r="B13" s="56" t="s">
        <v>100</v>
      </c>
      <c r="C13" s="57">
        <v>135391467000</v>
      </c>
      <c r="D13" s="57">
        <v>135391467000</v>
      </c>
      <c r="E13" s="57">
        <v>7454775554.4200001</v>
      </c>
      <c r="F13" s="57">
        <v>7454775554.4200001</v>
      </c>
      <c r="G13" s="57">
        <v>0</v>
      </c>
      <c r="H13" s="57">
        <v>1976074092.73</v>
      </c>
      <c r="I13" s="57">
        <v>1976074092.73</v>
      </c>
      <c r="J13" s="57">
        <v>135391467000</v>
      </c>
      <c r="K13" s="57">
        <v>9430849647.1499996</v>
      </c>
      <c r="L13" s="57">
        <v>9430849647.1499996</v>
      </c>
      <c r="M13" s="57">
        <v>6.97</v>
      </c>
      <c r="N13" s="57">
        <v>6.97</v>
      </c>
      <c r="O13" s="57">
        <f t="shared" si="0"/>
        <v>2.3110273405101165E-2</v>
      </c>
      <c r="P13" s="57">
        <v>0</v>
      </c>
      <c r="Q13" s="57">
        <v>0</v>
      </c>
    </row>
    <row r="14" spans="1:17" s="50" customFormat="1" ht="42" customHeight="1">
      <c r="A14" s="58" t="s">
        <v>101</v>
      </c>
      <c r="B14" s="59" t="s">
        <v>102</v>
      </c>
      <c r="C14" s="60">
        <v>135391467000</v>
      </c>
      <c r="D14" s="60">
        <v>135391467000</v>
      </c>
      <c r="E14" s="60">
        <v>7454775554.4200001</v>
      </c>
      <c r="F14" s="60">
        <v>7454775554.4200001</v>
      </c>
      <c r="G14" s="60">
        <v>0</v>
      </c>
      <c r="H14" s="60">
        <v>1976074092.73</v>
      </c>
      <c r="I14" s="60">
        <v>1976074092.73</v>
      </c>
      <c r="J14" s="60">
        <v>135391467000</v>
      </c>
      <c r="K14" s="60">
        <v>9430849647.1499996</v>
      </c>
      <c r="L14" s="60">
        <v>9430849647.1499996</v>
      </c>
      <c r="M14" s="60">
        <v>6.97</v>
      </c>
      <c r="N14" s="60">
        <v>6.97</v>
      </c>
      <c r="O14" s="60">
        <f t="shared" si="0"/>
        <v>2.3110273405101165E-2</v>
      </c>
      <c r="P14" s="60">
        <v>0</v>
      </c>
      <c r="Q14" s="60">
        <v>0</v>
      </c>
    </row>
    <row r="15" spans="1:17" s="50" customFormat="1" ht="39" customHeight="1">
      <c r="A15" s="61" t="s">
        <v>103</v>
      </c>
      <c r="B15" s="62" t="s">
        <v>23</v>
      </c>
      <c r="C15" s="63">
        <v>135391467000</v>
      </c>
      <c r="D15" s="63">
        <v>135391467000</v>
      </c>
      <c r="E15" s="63">
        <v>7454775554.4200001</v>
      </c>
      <c r="F15" s="63">
        <v>7454775554.4200001</v>
      </c>
      <c r="G15" s="63">
        <v>0</v>
      </c>
      <c r="H15" s="63">
        <v>1976074092.73</v>
      </c>
      <c r="I15" s="63">
        <v>1976074092.73</v>
      </c>
      <c r="J15" s="63">
        <v>135391467000</v>
      </c>
      <c r="K15" s="63">
        <v>9430849647.1499996</v>
      </c>
      <c r="L15" s="63">
        <v>9430849647.1499996</v>
      </c>
      <c r="M15" s="63">
        <v>6.97</v>
      </c>
      <c r="N15" s="63">
        <v>6.97</v>
      </c>
      <c r="O15" s="63">
        <f t="shared" si="0"/>
        <v>2.3110273405101165E-2</v>
      </c>
      <c r="P15" s="63">
        <v>0</v>
      </c>
      <c r="Q15" s="63">
        <v>0</v>
      </c>
    </row>
    <row r="16" spans="1:17" s="50" customFormat="1" ht="24.75" customHeight="1">
      <c r="A16" s="6" t="s">
        <v>104</v>
      </c>
      <c r="B16" s="8" t="s">
        <v>255</v>
      </c>
      <c r="C16" s="7">
        <v>137422378366</v>
      </c>
      <c r="D16" s="7">
        <v>137422378366</v>
      </c>
      <c r="E16" s="7">
        <v>58098152802.650002</v>
      </c>
      <c r="F16" s="7">
        <v>58098152802.650002</v>
      </c>
      <c r="G16" s="7">
        <v>0</v>
      </c>
      <c r="H16" s="7">
        <v>11619630560.530001</v>
      </c>
      <c r="I16" s="7">
        <v>11619630560.530001</v>
      </c>
      <c r="J16" s="7">
        <v>137422378366</v>
      </c>
      <c r="K16" s="7">
        <v>69717783363.179993</v>
      </c>
      <c r="L16" s="7">
        <v>69717783363.179993</v>
      </c>
      <c r="M16" s="7">
        <v>50.73</v>
      </c>
      <c r="N16" s="7">
        <v>50.73</v>
      </c>
      <c r="O16" s="7">
        <f t="shared" si="0"/>
        <v>0.17084325325954131</v>
      </c>
      <c r="P16" s="7">
        <v>0</v>
      </c>
      <c r="Q16" s="7">
        <v>0</v>
      </c>
    </row>
    <row r="17" spans="1:17" s="50" customFormat="1" ht="26.25" customHeight="1">
      <c r="A17" s="55" t="s">
        <v>256</v>
      </c>
      <c r="B17" s="56" t="s">
        <v>257</v>
      </c>
      <c r="C17" s="57">
        <v>137422378366</v>
      </c>
      <c r="D17" s="57">
        <v>137422378366</v>
      </c>
      <c r="E17" s="57">
        <v>58098152802.650002</v>
      </c>
      <c r="F17" s="57">
        <v>58098152802.650002</v>
      </c>
      <c r="G17" s="57">
        <v>0</v>
      </c>
      <c r="H17" s="57">
        <v>11619630560.530001</v>
      </c>
      <c r="I17" s="57">
        <v>11619630560.530001</v>
      </c>
      <c r="J17" s="57">
        <v>137422378366</v>
      </c>
      <c r="K17" s="57">
        <v>69717783363.179993</v>
      </c>
      <c r="L17" s="57">
        <v>69717783363.179993</v>
      </c>
      <c r="M17" s="57">
        <v>50.73</v>
      </c>
      <c r="N17" s="57">
        <v>50.73</v>
      </c>
      <c r="O17" s="57">
        <f t="shared" si="0"/>
        <v>0.17084325325954131</v>
      </c>
      <c r="P17" s="57">
        <v>0</v>
      </c>
      <c r="Q17" s="57">
        <v>0</v>
      </c>
    </row>
    <row r="18" spans="1:17" s="50" customFormat="1" ht="24.75" customHeight="1">
      <c r="A18" s="58" t="s">
        <v>258</v>
      </c>
      <c r="B18" s="59" t="s">
        <v>259</v>
      </c>
      <c r="C18" s="60">
        <v>137422378366</v>
      </c>
      <c r="D18" s="60">
        <v>137422378366</v>
      </c>
      <c r="E18" s="60">
        <v>58098152802.650002</v>
      </c>
      <c r="F18" s="60">
        <v>58098152802.650002</v>
      </c>
      <c r="G18" s="60">
        <v>0</v>
      </c>
      <c r="H18" s="60">
        <v>11619630560.530001</v>
      </c>
      <c r="I18" s="60">
        <v>11619630560.530001</v>
      </c>
      <c r="J18" s="60">
        <v>137422378366</v>
      </c>
      <c r="K18" s="60">
        <v>69717783363.179993</v>
      </c>
      <c r="L18" s="60">
        <v>69717783363.179993</v>
      </c>
      <c r="M18" s="60">
        <v>50.73</v>
      </c>
      <c r="N18" s="60">
        <v>50.73</v>
      </c>
      <c r="O18" s="60">
        <f t="shared" si="0"/>
        <v>0.17084325325954131</v>
      </c>
      <c r="P18" s="60">
        <v>0</v>
      </c>
      <c r="Q18" s="60">
        <v>0</v>
      </c>
    </row>
    <row r="19" spans="1:17" s="50" customFormat="1" ht="26.25" customHeight="1">
      <c r="A19" s="55" t="s">
        <v>105</v>
      </c>
      <c r="B19" s="56" t="s">
        <v>8</v>
      </c>
      <c r="C19" s="57">
        <v>0</v>
      </c>
      <c r="D19" s="57">
        <v>0</v>
      </c>
      <c r="E19" s="57">
        <v>0</v>
      </c>
      <c r="F19" s="57">
        <v>0</v>
      </c>
      <c r="G19" s="57">
        <v>0</v>
      </c>
      <c r="H19" s="57">
        <v>0</v>
      </c>
      <c r="I19" s="57">
        <v>0</v>
      </c>
      <c r="J19" s="57">
        <v>0</v>
      </c>
      <c r="K19" s="57">
        <v>0</v>
      </c>
      <c r="L19" s="57">
        <v>0</v>
      </c>
      <c r="M19" s="57">
        <v>0</v>
      </c>
      <c r="N19" s="57">
        <v>0</v>
      </c>
      <c r="O19" s="57">
        <f t="shared" si="0"/>
        <v>0</v>
      </c>
      <c r="P19" s="57">
        <v>0</v>
      </c>
      <c r="Q19" s="57">
        <v>0</v>
      </c>
    </row>
    <row r="20" spans="1:17" s="50" customFormat="1" ht="24.75" customHeight="1">
      <c r="A20" s="58" t="s">
        <v>106</v>
      </c>
      <c r="B20" s="59" t="s">
        <v>9</v>
      </c>
      <c r="C20" s="60">
        <v>0</v>
      </c>
      <c r="D20" s="60">
        <v>0</v>
      </c>
      <c r="E20" s="60">
        <v>0</v>
      </c>
      <c r="F20" s="60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f t="shared" si="0"/>
        <v>0</v>
      </c>
      <c r="P20" s="60">
        <v>0</v>
      </c>
      <c r="Q20" s="60">
        <v>0</v>
      </c>
    </row>
    <row r="21" spans="1:17" s="50" customFormat="1" ht="24.75" customHeight="1">
      <c r="A21" s="6" t="s">
        <v>107</v>
      </c>
      <c r="B21" s="8" t="s">
        <v>10</v>
      </c>
      <c r="C21" s="7">
        <v>2338340367194</v>
      </c>
      <c r="D21" s="7">
        <v>2338312722294</v>
      </c>
      <c r="E21" s="7">
        <v>954520852802</v>
      </c>
      <c r="F21" s="7">
        <v>954520852802</v>
      </c>
      <c r="G21" s="7">
        <v>-13524081</v>
      </c>
      <c r="H21" s="7">
        <v>218181317863</v>
      </c>
      <c r="I21" s="7">
        <v>218181317863</v>
      </c>
      <c r="J21" s="7">
        <v>2338299198213</v>
      </c>
      <c r="K21" s="7">
        <v>1172702170665</v>
      </c>
      <c r="L21" s="7">
        <v>1172702170665</v>
      </c>
      <c r="M21" s="7">
        <v>50.15</v>
      </c>
      <c r="N21" s="7">
        <v>50.15</v>
      </c>
      <c r="O21" s="7">
        <f t="shared" si="0"/>
        <v>2.8737037277456556</v>
      </c>
      <c r="P21" s="7">
        <v>41168981</v>
      </c>
      <c r="Q21" s="7">
        <v>0</v>
      </c>
    </row>
    <row r="22" spans="1:17" s="50" customFormat="1" ht="33" customHeight="1">
      <c r="A22" s="55" t="s">
        <v>108</v>
      </c>
      <c r="B22" s="56" t="s">
        <v>11</v>
      </c>
      <c r="C22" s="57">
        <v>2338340367194</v>
      </c>
      <c r="D22" s="57">
        <v>2338312722294</v>
      </c>
      <c r="E22" s="57">
        <v>954520852802</v>
      </c>
      <c r="F22" s="57">
        <v>954520852802</v>
      </c>
      <c r="G22" s="57">
        <v>-13524081</v>
      </c>
      <c r="H22" s="57">
        <v>218181317863</v>
      </c>
      <c r="I22" s="57">
        <v>218181317863</v>
      </c>
      <c r="J22" s="57">
        <v>2338299198213</v>
      </c>
      <c r="K22" s="57">
        <v>1172702170665</v>
      </c>
      <c r="L22" s="57">
        <v>1172702170665</v>
      </c>
      <c r="M22" s="57">
        <v>50.15</v>
      </c>
      <c r="N22" s="57">
        <v>50.15</v>
      </c>
      <c r="O22" s="57">
        <f t="shared" si="0"/>
        <v>2.8737037277456556</v>
      </c>
      <c r="P22" s="57">
        <v>41168981</v>
      </c>
      <c r="Q22" s="57">
        <v>0</v>
      </c>
    </row>
    <row r="23" spans="1:17" s="50" customFormat="1" ht="38.25" customHeight="1">
      <c r="A23" s="58" t="s">
        <v>109</v>
      </c>
      <c r="B23" s="59" t="s">
        <v>12</v>
      </c>
      <c r="C23" s="60">
        <v>2333990932485</v>
      </c>
      <c r="D23" s="60">
        <v>2333963287585</v>
      </c>
      <c r="E23" s="60">
        <v>953045267427</v>
      </c>
      <c r="F23" s="60">
        <v>953045267427</v>
      </c>
      <c r="G23" s="60">
        <v>-13524081</v>
      </c>
      <c r="H23" s="60">
        <v>217998768098</v>
      </c>
      <c r="I23" s="60">
        <v>217998768098</v>
      </c>
      <c r="J23" s="60">
        <v>2333949763504</v>
      </c>
      <c r="K23" s="60">
        <v>1171044035525</v>
      </c>
      <c r="L23" s="60">
        <v>1171044035525</v>
      </c>
      <c r="M23" s="60">
        <v>50.17</v>
      </c>
      <c r="N23" s="60">
        <v>50.17</v>
      </c>
      <c r="O23" s="60">
        <f t="shared" si="0"/>
        <v>2.8696404717441579</v>
      </c>
      <c r="P23" s="60">
        <v>41168981</v>
      </c>
      <c r="Q23" s="60">
        <v>0</v>
      </c>
    </row>
    <row r="24" spans="1:17" s="50" customFormat="1" ht="24.75" customHeight="1">
      <c r="A24" s="61" t="s">
        <v>110</v>
      </c>
      <c r="B24" s="62" t="s">
        <v>13</v>
      </c>
      <c r="C24" s="63">
        <v>1339732783840</v>
      </c>
      <c r="D24" s="63">
        <v>1339705138940</v>
      </c>
      <c r="E24" s="63">
        <v>572730212221</v>
      </c>
      <c r="F24" s="63">
        <v>572730212221</v>
      </c>
      <c r="G24" s="63">
        <v>-13524081</v>
      </c>
      <c r="H24" s="63">
        <v>125270265451</v>
      </c>
      <c r="I24" s="63">
        <v>125270265451</v>
      </c>
      <c r="J24" s="63">
        <v>1339691614859</v>
      </c>
      <c r="K24" s="63">
        <v>698000477672</v>
      </c>
      <c r="L24" s="63">
        <v>698000477672</v>
      </c>
      <c r="M24" s="63">
        <v>52.1</v>
      </c>
      <c r="N24" s="63">
        <v>52.1</v>
      </c>
      <c r="O24" s="63">
        <f t="shared" si="0"/>
        <v>1.7104484197524992</v>
      </c>
      <c r="P24" s="63">
        <v>41168981</v>
      </c>
      <c r="Q24" s="63">
        <v>0</v>
      </c>
    </row>
    <row r="25" spans="1:17" s="50" customFormat="1" ht="24.75" customHeight="1">
      <c r="A25" s="64" t="s">
        <v>111</v>
      </c>
      <c r="B25" s="65" t="s">
        <v>14</v>
      </c>
      <c r="C25" s="66">
        <v>100000000</v>
      </c>
      <c r="D25" s="66">
        <v>100000000</v>
      </c>
      <c r="E25" s="66">
        <v>3175200</v>
      </c>
      <c r="F25" s="66">
        <v>3175200</v>
      </c>
      <c r="G25" s="66">
        <v>0</v>
      </c>
      <c r="H25" s="66">
        <v>610638</v>
      </c>
      <c r="I25" s="66">
        <v>610638</v>
      </c>
      <c r="J25" s="66">
        <v>100000000</v>
      </c>
      <c r="K25" s="66">
        <v>3785838</v>
      </c>
      <c r="L25" s="66">
        <v>3785838</v>
      </c>
      <c r="M25" s="66">
        <v>3.79</v>
      </c>
      <c r="N25" s="66">
        <v>3.79</v>
      </c>
      <c r="O25" s="66">
        <f t="shared" si="0"/>
        <v>9.2771865230468784E-6</v>
      </c>
      <c r="P25" s="66">
        <v>0</v>
      </c>
      <c r="Q25" s="66">
        <v>0</v>
      </c>
    </row>
    <row r="26" spans="1:17" s="50" customFormat="1" ht="24.75" customHeight="1">
      <c r="A26" s="64" t="s">
        <v>112</v>
      </c>
      <c r="B26" s="65" t="s">
        <v>15</v>
      </c>
      <c r="C26" s="66">
        <v>1339632783840</v>
      </c>
      <c r="D26" s="66">
        <v>1339605138940</v>
      </c>
      <c r="E26" s="66">
        <v>572727037021</v>
      </c>
      <c r="F26" s="66">
        <v>572727037021</v>
      </c>
      <c r="G26" s="66">
        <v>-13524081</v>
      </c>
      <c r="H26" s="66">
        <v>125269654813</v>
      </c>
      <c r="I26" s="66">
        <v>125269654813</v>
      </c>
      <c r="J26" s="66">
        <v>1339591614859</v>
      </c>
      <c r="K26" s="66">
        <v>697996691834</v>
      </c>
      <c r="L26" s="66">
        <v>697996691834</v>
      </c>
      <c r="M26" s="66">
        <v>52.1</v>
      </c>
      <c r="N26" s="66">
        <v>52.1</v>
      </c>
      <c r="O26" s="66">
        <f t="shared" si="0"/>
        <v>1.7104391425659762</v>
      </c>
      <c r="P26" s="66">
        <v>41168981</v>
      </c>
      <c r="Q26" s="66">
        <v>0</v>
      </c>
    </row>
    <row r="27" spans="1:17" s="50" customFormat="1" ht="24.75" customHeight="1">
      <c r="A27" s="61" t="s">
        <v>113</v>
      </c>
      <c r="B27" s="62" t="s">
        <v>16</v>
      </c>
      <c r="C27" s="63">
        <v>994258148645</v>
      </c>
      <c r="D27" s="63">
        <v>994258148645</v>
      </c>
      <c r="E27" s="63">
        <v>380315055206</v>
      </c>
      <c r="F27" s="63">
        <v>380315055206</v>
      </c>
      <c r="G27" s="63">
        <v>0</v>
      </c>
      <c r="H27" s="63">
        <v>92728502647</v>
      </c>
      <c r="I27" s="63">
        <v>92728502647</v>
      </c>
      <c r="J27" s="63">
        <v>994258148645</v>
      </c>
      <c r="K27" s="63">
        <v>473043557853</v>
      </c>
      <c r="L27" s="63">
        <v>473043557853</v>
      </c>
      <c r="M27" s="63">
        <v>47.58</v>
      </c>
      <c r="N27" s="63">
        <v>47.58</v>
      </c>
      <c r="O27" s="63">
        <f t="shared" si="0"/>
        <v>1.159192051991659</v>
      </c>
      <c r="P27" s="63">
        <v>0</v>
      </c>
      <c r="Q27" s="63">
        <v>0</v>
      </c>
    </row>
    <row r="28" spans="1:17" s="50" customFormat="1" ht="33" customHeight="1">
      <c r="A28" s="58" t="s">
        <v>114</v>
      </c>
      <c r="B28" s="59" t="s">
        <v>17</v>
      </c>
      <c r="C28" s="60">
        <v>4349434709</v>
      </c>
      <c r="D28" s="60">
        <v>4349434709</v>
      </c>
      <c r="E28" s="60">
        <v>1475585375</v>
      </c>
      <c r="F28" s="60">
        <v>1475585375</v>
      </c>
      <c r="G28" s="60">
        <v>0</v>
      </c>
      <c r="H28" s="60">
        <v>182549765</v>
      </c>
      <c r="I28" s="60">
        <v>182549765</v>
      </c>
      <c r="J28" s="60">
        <v>4349434709</v>
      </c>
      <c r="K28" s="60">
        <v>1658135140</v>
      </c>
      <c r="L28" s="60">
        <v>1658135140</v>
      </c>
      <c r="M28" s="60">
        <v>38.119999999999997</v>
      </c>
      <c r="N28" s="60">
        <v>38.119999999999997</v>
      </c>
      <c r="O28" s="60">
        <f t="shared" si="0"/>
        <v>4.0632560014978057E-3</v>
      </c>
      <c r="P28" s="60">
        <v>0</v>
      </c>
      <c r="Q28" s="60">
        <v>0</v>
      </c>
    </row>
    <row r="29" spans="1:17" s="50" customFormat="1" ht="24.75" customHeight="1">
      <c r="A29" s="6" t="s">
        <v>115</v>
      </c>
      <c r="B29" s="8" t="s">
        <v>18</v>
      </c>
      <c r="C29" s="7">
        <v>50000000000</v>
      </c>
      <c r="D29" s="7">
        <v>1896752622.3</v>
      </c>
      <c r="E29" s="7">
        <v>1896752622.3</v>
      </c>
      <c r="F29" s="7">
        <v>1896752622.3</v>
      </c>
      <c r="G29" s="7">
        <v>529381171.22000003</v>
      </c>
      <c r="H29" s="7">
        <v>529381171.22000003</v>
      </c>
      <c r="I29" s="7">
        <v>529381171.22000003</v>
      </c>
      <c r="J29" s="7">
        <v>2426133793.52</v>
      </c>
      <c r="K29" s="7">
        <v>2426133793.52</v>
      </c>
      <c r="L29" s="7">
        <v>2426133793.52</v>
      </c>
      <c r="M29" s="7">
        <v>4.8499999999999996</v>
      </c>
      <c r="N29" s="7">
        <v>4.8499999999999996</v>
      </c>
      <c r="O29" s="7">
        <f t="shared" si="0"/>
        <v>5.9452347755905941E-3</v>
      </c>
      <c r="P29" s="7">
        <v>47573866206.480003</v>
      </c>
      <c r="Q29" s="7">
        <v>0</v>
      </c>
    </row>
    <row r="30" spans="1:17" s="50" customFormat="1" ht="24.75" customHeight="1">
      <c r="A30" s="55" t="s">
        <v>116</v>
      </c>
      <c r="B30" s="56" t="s">
        <v>19</v>
      </c>
      <c r="C30" s="57">
        <v>40000000000</v>
      </c>
      <c r="D30" s="57">
        <v>1877221572.3</v>
      </c>
      <c r="E30" s="57">
        <v>1877221572.3</v>
      </c>
      <c r="F30" s="57">
        <v>1877221572.3</v>
      </c>
      <c r="G30" s="57">
        <v>529381171.22000003</v>
      </c>
      <c r="H30" s="57">
        <v>529381171.22000003</v>
      </c>
      <c r="I30" s="57">
        <v>529381171.22000003</v>
      </c>
      <c r="J30" s="57">
        <v>2406602743.52</v>
      </c>
      <c r="K30" s="57">
        <v>2406602743.52</v>
      </c>
      <c r="L30" s="57">
        <v>2406602743.52</v>
      </c>
      <c r="M30" s="57">
        <v>6.02</v>
      </c>
      <c r="N30" s="57">
        <v>6.02</v>
      </c>
      <c r="O30" s="57">
        <f t="shared" si="0"/>
        <v>5.897373986554994E-3</v>
      </c>
      <c r="P30" s="57">
        <v>37593397256.480003</v>
      </c>
      <c r="Q30" s="57">
        <v>0</v>
      </c>
    </row>
    <row r="31" spans="1:17" s="50" customFormat="1" ht="24.75" customHeight="1">
      <c r="A31" s="55" t="s">
        <v>117</v>
      </c>
      <c r="B31" s="56" t="s">
        <v>20</v>
      </c>
      <c r="C31" s="57">
        <v>10000000000</v>
      </c>
      <c r="D31" s="57">
        <v>19531050</v>
      </c>
      <c r="E31" s="57">
        <v>19531050</v>
      </c>
      <c r="F31" s="57">
        <v>19531050</v>
      </c>
      <c r="G31" s="57">
        <v>0</v>
      </c>
      <c r="H31" s="57">
        <v>0</v>
      </c>
      <c r="I31" s="57">
        <v>0</v>
      </c>
      <c r="J31" s="57">
        <v>19531050</v>
      </c>
      <c r="K31" s="57">
        <v>19531050</v>
      </c>
      <c r="L31" s="57">
        <v>19531050</v>
      </c>
      <c r="M31" s="57">
        <v>0.2</v>
      </c>
      <c r="N31" s="57">
        <v>0.2</v>
      </c>
      <c r="O31" s="57">
        <f t="shared" si="0"/>
        <v>4.7860789035599186E-5</v>
      </c>
      <c r="P31" s="57">
        <v>9980468950</v>
      </c>
      <c r="Q31" s="57">
        <v>0</v>
      </c>
    </row>
    <row r="32" spans="1:17" s="50" customFormat="1" ht="24.75" customHeight="1">
      <c r="A32" s="55" t="s">
        <v>118</v>
      </c>
      <c r="B32" s="56" t="s">
        <v>21</v>
      </c>
      <c r="C32" s="57">
        <v>0</v>
      </c>
      <c r="D32" s="57"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  <c r="N32" s="57">
        <v>0</v>
      </c>
      <c r="O32" s="57">
        <f t="shared" si="0"/>
        <v>0</v>
      </c>
      <c r="P32" s="57">
        <v>0</v>
      </c>
      <c r="Q32" s="57">
        <v>0</v>
      </c>
    </row>
    <row r="33" spans="1:17" s="50" customFormat="1" ht="24.75" customHeight="1">
      <c r="A33" s="6" t="s">
        <v>119</v>
      </c>
      <c r="B33" s="8" t="s">
        <v>24</v>
      </c>
      <c r="C33" s="7">
        <v>78575293910431</v>
      </c>
      <c r="D33" s="7">
        <v>77748542805389.406</v>
      </c>
      <c r="E33" s="7">
        <v>32764270558778.398</v>
      </c>
      <c r="F33" s="7">
        <v>32764270558778.398</v>
      </c>
      <c r="G33" s="7">
        <v>38328920986</v>
      </c>
      <c r="H33" s="7">
        <v>6728741827986.2803</v>
      </c>
      <c r="I33" s="7">
        <v>6728741827986.2803</v>
      </c>
      <c r="J33" s="7">
        <v>77786871726375.406</v>
      </c>
      <c r="K33" s="7">
        <v>39493012386764.703</v>
      </c>
      <c r="L33" s="7">
        <v>39493012386764.703</v>
      </c>
      <c r="M33" s="7">
        <v>50.26</v>
      </c>
      <c r="N33" s="7">
        <v>50.26</v>
      </c>
      <c r="O33" s="7">
        <f t="shared" si="0"/>
        <v>96.777527794115045</v>
      </c>
      <c r="P33" s="7">
        <v>788422184055.52002</v>
      </c>
      <c r="Q33" s="7">
        <v>0</v>
      </c>
    </row>
    <row r="34" spans="1:17" s="50" customFormat="1" ht="24.75" customHeight="1">
      <c r="A34" s="55" t="s">
        <v>120</v>
      </c>
      <c r="B34" s="56" t="s">
        <v>24</v>
      </c>
      <c r="C34" s="57">
        <v>78575293910431</v>
      </c>
      <c r="D34" s="57">
        <v>77748542805389.406</v>
      </c>
      <c r="E34" s="57">
        <v>32764270558778.398</v>
      </c>
      <c r="F34" s="57">
        <v>32764270558778.398</v>
      </c>
      <c r="G34" s="57">
        <v>38328920986</v>
      </c>
      <c r="H34" s="57">
        <v>6728741827986.2803</v>
      </c>
      <c r="I34" s="57">
        <v>6728741827986.2803</v>
      </c>
      <c r="J34" s="57">
        <v>77786871726375.406</v>
      </c>
      <c r="K34" s="57">
        <v>39493012386764.703</v>
      </c>
      <c r="L34" s="57">
        <v>39493012386764.703</v>
      </c>
      <c r="M34" s="57">
        <v>50.26</v>
      </c>
      <c r="N34" s="57">
        <v>50.26</v>
      </c>
      <c r="O34" s="57">
        <f t="shared" si="0"/>
        <v>96.777527794115045</v>
      </c>
      <c r="P34" s="57">
        <v>788422184055.52002</v>
      </c>
      <c r="Q34" s="57">
        <v>0</v>
      </c>
    </row>
    <row r="35" spans="1:17" s="50" customFormat="1" ht="24.75" customHeight="1">
      <c r="A35" s="58" t="s">
        <v>121</v>
      </c>
      <c r="B35" s="59" t="s">
        <v>25</v>
      </c>
      <c r="C35" s="60">
        <v>37874431908384</v>
      </c>
      <c r="D35" s="60">
        <v>37872473353867</v>
      </c>
      <c r="E35" s="60">
        <v>15173861837625</v>
      </c>
      <c r="F35" s="60">
        <v>15173861837625</v>
      </c>
      <c r="G35" s="60">
        <v>-678197870</v>
      </c>
      <c r="H35" s="60">
        <v>3254273524301</v>
      </c>
      <c r="I35" s="60">
        <v>3254273524301</v>
      </c>
      <c r="J35" s="60">
        <v>37871795155997</v>
      </c>
      <c r="K35" s="60">
        <v>18428135361926</v>
      </c>
      <c r="L35" s="60">
        <v>18428135361926</v>
      </c>
      <c r="M35" s="60">
        <v>48.66</v>
      </c>
      <c r="N35" s="60">
        <v>48.66</v>
      </c>
      <c r="O35" s="60">
        <f t="shared" si="0"/>
        <v>45.158099481420891</v>
      </c>
      <c r="P35" s="60">
        <v>2636752387</v>
      </c>
      <c r="Q35" s="60">
        <v>0</v>
      </c>
    </row>
    <row r="36" spans="1:17" s="50" customFormat="1" ht="24.75" customHeight="1">
      <c r="A36" s="61" t="s">
        <v>122</v>
      </c>
      <c r="B36" s="62" t="s">
        <v>26</v>
      </c>
      <c r="C36" s="63">
        <v>800000000</v>
      </c>
      <c r="D36" s="63">
        <v>800000000</v>
      </c>
      <c r="E36" s="63">
        <v>46964347</v>
      </c>
      <c r="F36" s="63">
        <v>46964347</v>
      </c>
      <c r="G36" s="63">
        <v>0</v>
      </c>
      <c r="H36" s="63">
        <v>18346048</v>
      </c>
      <c r="I36" s="63">
        <v>18346048</v>
      </c>
      <c r="J36" s="63">
        <v>800000000</v>
      </c>
      <c r="K36" s="63">
        <v>65310395</v>
      </c>
      <c r="L36" s="63">
        <v>65310395</v>
      </c>
      <c r="M36" s="63">
        <v>8.16</v>
      </c>
      <c r="N36" s="63">
        <v>8.16</v>
      </c>
      <c r="O36" s="63">
        <f t="shared" si="0"/>
        <v>1.6004295913054606E-4</v>
      </c>
      <c r="P36" s="63">
        <v>0</v>
      </c>
      <c r="Q36" s="63">
        <v>0</v>
      </c>
    </row>
    <row r="37" spans="1:17" s="50" customFormat="1" ht="24.75" customHeight="1">
      <c r="A37" s="61" t="s">
        <v>123</v>
      </c>
      <c r="B37" s="62" t="s">
        <v>27</v>
      </c>
      <c r="C37" s="63">
        <v>37873631908384</v>
      </c>
      <c r="D37" s="63">
        <v>37871673353867</v>
      </c>
      <c r="E37" s="63">
        <v>15173814873278</v>
      </c>
      <c r="F37" s="63">
        <v>15173814873278</v>
      </c>
      <c r="G37" s="63">
        <v>-678197870</v>
      </c>
      <c r="H37" s="63">
        <v>3254255178253</v>
      </c>
      <c r="I37" s="63">
        <v>3254255178253</v>
      </c>
      <c r="J37" s="63">
        <v>37870995155997</v>
      </c>
      <c r="K37" s="63">
        <v>18428070051531</v>
      </c>
      <c r="L37" s="63">
        <v>18428070051531</v>
      </c>
      <c r="M37" s="63">
        <v>48.66</v>
      </c>
      <c r="N37" s="63">
        <v>48.66</v>
      </c>
      <c r="O37" s="63">
        <f t="shared" si="0"/>
        <v>45.15793943846176</v>
      </c>
      <c r="P37" s="63">
        <v>2636752387</v>
      </c>
      <c r="Q37" s="63">
        <v>0</v>
      </c>
    </row>
    <row r="38" spans="1:17" s="50" customFormat="1" ht="34.5" customHeight="1">
      <c r="A38" s="61" t="s">
        <v>124</v>
      </c>
      <c r="B38" s="62" t="s">
        <v>95</v>
      </c>
      <c r="C38" s="63">
        <v>0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3">
        <v>0</v>
      </c>
      <c r="L38" s="63">
        <v>0</v>
      </c>
      <c r="M38" s="63">
        <v>0</v>
      </c>
      <c r="N38" s="63">
        <v>0</v>
      </c>
      <c r="O38" s="63">
        <f t="shared" si="0"/>
        <v>0</v>
      </c>
      <c r="P38" s="63">
        <v>0</v>
      </c>
      <c r="Q38" s="63">
        <v>0</v>
      </c>
    </row>
    <row r="39" spans="1:17" s="67" customFormat="1" ht="24.75" customHeight="1">
      <c r="A39" s="58" t="s">
        <v>125</v>
      </c>
      <c r="B39" s="59" t="s">
        <v>28</v>
      </c>
      <c r="C39" s="60">
        <v>564733968380</v>
      </c>
      <c r="D39" s="60">
        <v>564716010148</v>
      </c>
      <c r="E39" s="60">
        <v>215582808442</v>
      </c>
      <c r="F39" s="60">
        <v>215582808442</v>
      </c>
      <c r="G39" s="60">
        <v>-7933742</v>
      </c>
      <c r="H39" s="60">
        <v>46398375571</v>
      </c>
      <c r="I39" s="60">
        <v>46398375571</v>
      </c>
      <c r="J39" s="60">
        <v>564708076406</v>
      </c>
      <c r="K39" s="60">
        <v>261981184013</v>
      </c>
      <c r="L39" s="60">
        <v>261981184013</v>
      </c>
      <c r="M39" s="60">
        <v>46.39</v>
      </c>
      <c r="N39" s="60">
        <v>46.39</v>
      </c>
      <c r="O39" s="60">
        <f t="shared" si="0"/>
        <v>0.64198423430090457</v>
      </c>
      <c r="P39" s="60">
        <v>25891974</v>
      </c>
      <c r="Q39" s="60">
        <v>0</v>
      </c>
    </row>
    <row r="40" spans="1:17" s="50" customFormat="1" ht="24.75" customHeight="1">
      <c r="A40" s="61" t="s">
        <v>126</v>
      </c>
      <c r="B40" s="62" t="s">
        <v>127</v>
      </c>
      <c r="C40" s="63">
        <v>100000000</v>
      </c>
      <c r="D40" s="63">
        <v>100000000</v>
      </c>
      <c r="E40" s="63">
        <v>1208635</v>
      </c>
      <c r="F40" s="63">
        <v>1208635</v>
      </c>
      <c r="G40" s="63">
        <v>0</v>
      </c>
      <c r="H40" s="63">
        <v>365584</v>
      </c>
      <c r="I40" s="63">
        <v>365584</v>
      </c>
      <c r="J40" s="63">
        <v>100000000</v>
      </c>
      <c r="K40" s="63">
        <v>1574219</v>
      </c>
      <c r="L40" s="63">
        <v>1574219</v>
      </c>
      <c r="M40" s="63">
        <v>1.57</v>
      </c>
      <c r="N40" s="63">
        <v>1.57</v>
      </c>
      <c r="O40" s="63">
        <f t="shared" si="0"/>
        <v>3.8576197109132335E-6</v>
      </c>
      <c r="P40" s="63">
        <v>0</v>
      </c>
      <c r="Q40" s="63">
        <v>0</v>
      </c>
    </row>
    <row r="41" spans="1:17" s="50" customFormat="1" ht="24.75" customHeight="1">
      <c r="A41" s="61" t="s">
        <v>128</v>
      </c>
      <c r="B41" s="62" t="s">
        <v>129</v>
      </c>
      <c r="C41" s="63">
        <v>564633968380</v>
      </c>
      <c r="D41" s="63">
        <v>564616010148</v>
      </c>
      <c r="E41" s="63">
        <v>215581599807</v>
      </c>
      <c r="F41" s="63">
        <v>215581599807</v>
      </c>
      <c r="G41" s="63">
        <v>-7933742</v>
      </c>
      <c r="H41" s="63">
        <v>46398009987</v>
      </c>
      <c r="I41" s="63">
        <v>46398009987</v>
      </c>
      <c r="J41" s="63">
        <v>564608076406</v>
      </c>
      <c r="K41" s="63">
        <v>261979609794</v>
      </c>
      <c r="L41" s="63">
        <v>261979609794</v>
      </c>
      <c r="M41" s="63">
        <v>46.4</v>
      </c>
      <c r="N41" s="63">
        <v>46.4</v>
      </c>
      <c r="O41" s="63">
        <f t="shared" si="0"/>
        <v>0.64198037668119368</v>
      </c>
      <c r="P41" s="63">
        <v>25891974</v>
      </c>
      <c r="Q41" s="63">
        <v>0</v>
      </c>
    </row>
    <row r="42" spans="1:17" s="50" customFormat="1" ht="40.5" customHeight="1">
      <c r="A42" s="58" t="s">
        <v>130</v>
      </c>
      <c r="B42" s="59" t="s">
        <v>29</v>
      </c>
      <c r="C42" s="60">
        <v>35598988264770</v>
      </c>
      <c r="D42" s="60">
        <v>35598988264770</v>
      </c>
      <c r="E42" s="60">
        <v>15015278367865.199</v>
      </c>
      <c r="F42" s="60">
        <v>15015278367865.199</v>
      </c>
      <c r="G42" s="60">
        <v>0</v>
      </c>
      <c r="H42" s="60">
        <v>3005902594619.2202</v>
      </c>
      <c r="I42" s="60">
        <v>3005902594619.2202</v>
      </c>
      <c r="J42" s="60">
        <v>35598988264770</v>
      </c>
      <c r="K42" s="60">
        <v>18021180962484.398</v>
      </c>
      <c r="L42" s="60">
        <v>18021180962484.398</v>
      </c>
      <c r="M42" s="60">
        <v>50.62</v>
      </c>
      <c r="N42" s="60">
        <v>50.62</v>
      </c>
      <c r="O42" s="60">
        <f t="shared" si="0"/>
        <v>44.160858746346051</v>
      </c>
      <c r="P42" s="60">
        <v>0</v>
      </c>
      <c r="Q42" s="60">
        <v>0</v>
      </c>
    </row>
    <row r="43" spans="1:17" s="50" customFormat="1" ht="24.75" customHeight="1">
      <c r="A43" s="61" t="s">
        <v>131</v>
      </c>
      <c r="B43" s="62" t="s">
        <v>30</v>
      </c>
      <c r="C43" s="63">
        <v>15374921117</v>
      </c>
      <c r="D43" s="63">
        <v>15374921117</v>
      </c>
      <c r="E43" s="63">
        <v>1337355832.0999999</v>
      </c>
      <c r="F43" s="63">
        <v>1337355832.0999999</v>
      </c>
      <c r="G43" s="63">
        <v>0</v>
      </c>
      <c r="H43" s="63">
        <v>267471166.41999999</v>
      </c>
      <c r="I43" s="63">
        <v>267471166.41999999</v>
      </c>
      <c r="J43" s="63">
        <v>15374921117</v>
      </c>
      <c r="K43" s="63">
        <v>1604826998.52</v>
      </c>
      <c r="L43" s="63">
        <v>1604826998.52</v>
      </c>
      <c r="M43" s="63">
        <v>10.44</v>
      </c>
      <c r="N43" s="63">
        <v>10.44</v>
      </c>
      <c r="O43" s="63">
        <f t="shared" si="0"/>
        <v>3.9326245345129704E-3</v>
      </c>
      <c r="P43" s="63">
        <v>0</v>
      </c>
      <c r="Q43" s="63">
        <v>0</v>
      </c>
    </row>
    <row r="44" spans="1:17" s="50" customFormat="1" ht="24.75" customHeight="1">
      <c r="A44" s="61" t="s">
        <v>132</v>
      </c>
      <c r="B44" s="62" t="s">
        <v>31</v>
      </c>
      <c r="C44" s="63">
        <v>35583613343653</v>
      </c>
      <c r="D44" s="63">
        <v>35583613343653</v>
      </c>
      <c r="E44" s="63">
        <v>15013941012033.1</v>
      </c>
      <c r="F44" s="63">
        <v>15013941012033.1</v>
      </c>
      <c r="G44" s="63">
        <v>0</v>
      </c>
      <c r="H44" s="63">
        <v>3005635123452.7998</v>
      </c>
      <c r="I44" s="63">
        <v>3005635123452.7998</v>
      </c>
      <c r="J44" s="63">
        <v>35583613343653</v>
      </c>
      <c r="K44" s="63">
        <v>18019576135485.898</v>
      </c>
      <c r="L44" s="63">
        <v>18019576135485.898</v>
      </c>
      <c r="M44" s="63">
        <v>50.64</v>
      </c>
      <c r="N44" s="63">
        <v>50.64</v>
      </c>
      <c r="O44" s="63">
        <f t="shared" si="0"/>
        <v>44.156926121811587</v>
      </c>
      <c r="P44" s="63">
        <v>0</v>
      </c>
      <c r="Q44" s="63">
        <v>0</v>
      </c>
    </row>
    <row r="45" spans="1:17" s="50" customFormat="1" ht="24.75" customHeight="1">
      <c r="A45" s="61" t="s">
        <v>133</v>
      </c>
      <c r="B45" s="62" t="s">
        <v>32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3">
        <v>0</v>
      </c>
      <c r="L45" s="63">
        <v>0</v>
      </c>
      <c r="M45" s="63">
        <v>0</v>
      </c>
      <c r="N45" s="63">
        <v>0</v>
      </c>
      <c r="O45" s="63">
        <f t="shared" si="0"/>
        <v>0</v>
      </c>
      <c r="P45" s="63">
        <v>0</v>
      </c>
      <c r="Q45" s="63">
        <v>0</v>
      </c>
    </row>
    <row r="46" spans="1:17" s="50" customFormat="1" ht="24.75" customHeight="1">
      <c r="A46" s="58" t="s">
        <v>134</v>
      </c>
      <c r="B46" s="59" t="s">
        <v>33</v>
      </c>
      <c r="C46" s="60">
        <v>2959609360868</v>
      </c>
      <c r="D46" s="60">
        <v>2818258562335.3701</v>
      </c>
      <c r="E46" s="60">
        <v>2062593126895.72</v>
      </c>
      <c r="F46" s="60">
        <v>2062593126895.72</v>
      </c>
      <c r="G46" s="60">
        <v>37043571600</v>
      </c>
      <c r="H46" s="60">
        <v>384530804014.26001</v>
      </c>
      <c r="I46" s="60">
        <v>384530804014.26001</v>
      </c>
      <c r="J46" s="60">
        <v>2855302133935.3701</v>
      </c>
      <c r="K46" s="60">
        <v>2447123930909.98</v>
      </c>
      <c r="L46" s="60">
        <v>2447123930909.98</v>
      </c>
      <c r="M46" s="60">
        <v>82.68</v>
      </c>
      <c r="N46" s="60">
        <v>82.68</v>
      </c>
      <c r="O46" s="60">
        <f t="shared" si="0"/>
        <v>5.9966710546155353</v>
      </c>
      <c r="P46" s="60">
        <v>104307226932.63</v>
      </c>
      <c r="Q46" s="60">
        <v>0</v>
      </c>
    </row>
    <row r="47" spans="1:17" s="50" customFormat="1" ht="24.75" customHeight="1">
      <c r="A47" s="61" t="s">
        <v>135</v>
      </c>
      <c r="B47" s="62" t="s">
        <v>79</v>
      </c>
      <c r="C47" s="63">
        <v>1209816123671</v>
      </c>
      <c r="D47" s="63">
        <v>1209816123671</v>
      </c>
      <c r="E47" s="63">
        <v>907480780364.95996</v>
      </c>
      <c r="F47" s="63">
        <v>907480780364.95996</v>
      </c>
      <c r="G47" s="63">
        <v>0</v>
      </c>
      <c r="H47" s="63">
        <v>181496156072.98999</v>
      </c>
      <c r="I47" s="63">
        <v>181496156072.98999</v>
      </c>
      <c r="J47" s="63">
        <v>1209816123671</v>
      </c>
      <c r="K47" s="63">
        <v>1088976936437.95</v>
      </c>
      <c r="L47" s="63">
        <v>1088976936437.95</v>
      </c>
      <c r="M47" s="63">
        <v>90.01</v>
      </c>
      <c r="N47" s="63">
        <v>90.01</v>
      </c>
      <c r="O47" s="63">
        <f t="shared" si="0"/>
        <v>2.6685352512788518</v>
      </c>
      <c r="P47" s="63">
        <v>0</v>
      </c>
      <c r="Q47" s="63">
        <v>0</v>
      </c>
    </row>
    <row r="48" spans="1:17" s="50" customFormat="1" ht="24.75" customHeight="1">
      <c r="A48" s="61" t="s">
        <v>136</v>
      </c>
      <c r="B48" s="62" t="s">
        <v>34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3">
        <v>0</v>
      </c>
      <c r="L48" s="63">
        <v>0</v>
      </c>
      <c r="M48" s="63">
        <v>0</v>
      </c>
      <c r="N48" s="63">
        <v>0</v>
      </c>
      <c r="O48" s="63">
        <f t="shared" si="0"/>
        <v>0</v>
      </c>
      <c r="P48" s="63">
        <v>0</v>
      </c>
      <c r="Q48" s="63">
        <v>0</v>
      </c>
    </row>
    <row r="49" spans="1:17" s="50" customFormat="1" ht="24.75" customHeight="1">
      <c r="A49" s="61" t="s">
        <v>137</v>
      </c>
      <c r="B49" s="62" t="s">
        <v>35</v>
      </c>
      <c r="C49" s="63">
        <v>0</v>
      </c>
      <c r="D49" s="63">
        <v>0</v>
      </c>
      <c r="E49" s="63">
        <v>0</v>
      </c>
      <c r="F49" s="63">
        <v>0</v>
      </c>
      <c r="G49" s="63">
        <v>0</v>
      </c>
      <c r="H49" s="63">
        <v>0</v>
      </c>
      <c r="I49" s="63">
        <v>0</v>
      </c>
      <c r="J49" s="63">
        <v>0</v>
      </c>
      <c r="K49" s="63">
        <v>0</v>
      </c>
      <c r="L49" s="63">
        <v>0</v>
      </c>
      <c r="M49" s="63">
        <v>0</v>
      </c>
      <c r="N49" s="63">
        <v>0</v>
      </c>
      <c r="O49" s="63">
        <f t="shared" si="0"/>
        <v>0</v>
      </c>
      <c r="P49" s="63">
        <v>0</v>
      </c>
      <c r="Q49" s="63">
        <v>0</v>
      </c>
    </row>
    <row r="50" spans="1:17" s="50" customFormat="1" ht="24.75" customHeight="1">
      <c r="A50" s="61" t="s">
        <v>138</v>
      </c>
      <c r="B50" s="62" t="s">
        <v>36</v>
      </c>
      <c r="C50" s="63">
        <v>89013323038</v>
      </c>
      <c r="D50" s="63">
        <v>89013323038</v>
      </c>
      <c r="E50" s="63">
        <v>23980817615.380001</v>
      </c>
      <c r="F50" s="63">
        <v>23980817615.380001</v>
      </c>
      <c r="G50" s="63">
        <v>0</v>
      </c>
      <c r="H50" s="63">
        <v>0</v>
      </c>
      <c r="I50" s="63">
        <v>0</v>
      </c>
      <c r="J50" s="63">
        <v>89013323038</v>
      </c>
      <c r="K50" s="63">
        <v>23980817615.380001</v>
      </c>
      <c r="L50" s="63">
        <v>23980817615.380001</v>
      </c>
      <c r="M50" s="63">
        <v>26.94</v>
      </c>
      <c r="N50" s="63">
        <v>26.94</v>
      </c>
      <c r="O50" s="63">
        <f t="shared" si="0"/>
        <v>5.8764933415811384E-2</v>
      </c>
      <c r="P50" s="63">
        <v>0</v>
      </c>
      <c r="Q50" s="63">
        <v>0</v>
      </c>
    </row>
    <row r="51" spans="1:17" s="50" customFormat="1" ht="24.75" customHeight="1">
      <c r="A51" s="61" t="s">
        <v>139</v>
      </c>
      <c r="B51" s="62" t="s">
        <v>80</v>
      </c>
      <c r="C51" s="63">
        <v>477818926012</v>
      </c>
      <c r="D51" s="63">
        <v>477818926012</v>
      </c>
      <c r="E51" s="63">
        <v>330862509791.66998</v>
      </c>
      <c r="F51" s="63">
        <v>330862509791.66998</v>
      </c>
      <c r="G51" s="63">
        <v>0</v>
      </c>
      <c r="H51" s="63">
        <v>103033810324.34</v>
      </c>
      <c r="I51" s="63">
        <v>103033810324.34</v>
      </c>
      <c r="J51" s="63">
        <v>477818926012</v>
      </c>
      <c r="K51" s="63">
        <v>433896320116.01001</v>
      </c>
      <c r="L51" s="63">
        <v>433896320116.01001</v>
      </c>
      <c r="M51" s="63">
        <v>90.81</v>
      </c>
      <c r="N51" s="63">
        <v>90.81</v>
      </c>
      <c r="O51" s="63">
        <f t="shared" si="0"/>
        <v>1.0632618441095161</v>
      </c>
      <c r="P51" s="63">
        <v>0</v>
      </c>
      <c r="Q51" s="63">
        <v>0</v>
      </c>
    </row>
    <row r="52" spans="1:17" s="50" customFormat="1" ht="24.75" customHeight="1">
      <c r="A52" s="61" t="s">
        <v>140</v>
      </c>
      <c r="B52" s="62" t="s">
        <v>37</v>
      </c>
      <c r="C52" s="63">
        <v>1381485670</v>
      </c>
      <c r="D52" s="63">
        <v>258500684</v>
      </c>
      <c r="E52" s="63">
        <v>258224100.56</v>
      </c>
      <c r="F52" s="63">
        <v>258224100.56</v>
      </c>
      <c r="G52" s="63">
        <v>0</v>
      </c>
      <c r="H52" s="63">
        <v>0</v>
      </c>
      <c r="I52" s="63">
        <v>0</v>
      </c>
      <c r="J52" s="63">
        <v>258500684</v>
      </c>
      <c r="K52" s="63">
        <v>258224100.56</v>
      </c>
      <c r="L52" s="63">
        <v>258224100.56</v>
      </c>
      <c r="M52" s="63">
        <v>18.690000000000001</v>
      </c>
      <c r="N52" s="63">
        <v>18.690000000000001</v>
      </c>
      <c r="O52" s="63">
        <f t="shared" si="0"/>
        <v>6.3277751072315664E-4</v>
      </c>
      <c r="P52" s="63">
        <v>1122984986</v>
      </c>
      <c r="Q52" s="63">
        <v>0</v>
      </c>
    </row>
    <row r="53" spans="1:17" s="50" customFormat="1" ht="24.75" customHeight="1">
      <c r="A53" s="61" t="s">
        <v>141</v>
      </c>
      <c r="B53" s="62" t="s">
        <v>221</v>
      </c>
      <c r="C53" s="63">
        <v>12733484126</v>
      </c>
      <c r="D53" s="63">
        <v>4736193027</v>
      </c>
      <c r="E53" s="63">
        <v>4690267609.6199999</v>
      </c>
      <c r="F53" s="63">
        <v>4690267609.6199999</v>
      </c>
      <c r="G53" s="63">
        <v>0</v>
      </c>
      <c r="H53" s="63">
        <v>0</v>
      </c>
      <c r="I53" s="63">
        <v>0</v>
      </c>
      <c r="J53" s="63">
        <v>4736193027</v>
      </c>
      <c r="K53" s="63">
        <v>4690267609.6199999</v>
      </c>
      <c r="L53" s="63">
        <v>4690267609.6199999</v>
      </c>
      <c r="M53" s="63">
        <v>36.83</v>
      </c>
      <c r="N53" s="63">
        <v>36.83</v>
      </c>
      <c r="O53" s="63">
        <f t="shared" si="0"/>
        <v>1.1493489012855268E-2</v>
      </c>
      <c r="P53" s="63">
        <v>7997291099</v>
      </c>
      <c r="Q53" s="63">
        <v>0</v>
      </c>
    </row>
    <row r="54" spans="1:17" s="50" customFormat="1" ht="24.75" customHeight="1">
      <c r="A54" s="61" t="s">
        <v>142</v>
      </c>
      <c r="B54" s="62" t="s">
        <v>222</v>
      </c>
      <c r="C54" s="63">
        <v>17533597220</v>
      </c>
      <c r="D54" s="63">
        <v>10727782476</v>
      </c>
      <c r="E54" s="63">
        <v>10592781475.690001</v>
      </c>
      <c r="F54" s="63">
        <v>10592781475.690001</v>
      </c>
      <c r="G54" s="63">
        <v>0</v>
      </c>
      <c r="H54" s="63">
        <v>0</v>
      </c>
      <c r="I54" s="63">
        <v>0</v>
      </c>
      <c r="J54" s="63">
        <v>10727782476</v>
      </c>
      <c r="K54" s="63">
        <v>10592781475.690001</v>
      </c>
      <c r="L54" s="63">
        <v>10592781475.690001</v>
      </c>
      <c r="M54" s="63">
        <v>60.41</v>
      </c>
      <c r="N54" s="63">
        <v>60.41</v>
      </c>
      <c r="O54" s="63">
        <f t="shared" si="0"/>
        <v>2.595758443648458E-2</v>
      </c>
      <c r="P54" s="63">
        <v>6805814744</v>
      </c>
      <c r="Q54" s="63">
        <v>0</v>
      </c>
    </row>
    <row r="55" spans="1:17" s="50" customFormat="1" ht="24.75" customHeight="1">
      <c r="A55" s="61" t="s">
        <v>143</v>
      </c>
      <c r="B55" s="62" t="s">
        <v>77</v>
      </c>
      <c r="C55" s="63">
        <v>48500000000</v>
      </c>
      <c r="D55" s="63">
        <v>48500000000</v>
      </c>
      <c r="E55" s="63">
        <v>0</v>
      </c>
      <c r="F55" s="63">
        <v>0</v>
      </c>
      <c r="G55" s="63">
        <v>0</v>
      </c>
      <c r="H55" s="63">
        <v>48494194725.099998</v>
      </c>
      <c r="I55" s="63">
        <v>48494194725.099998</v>
      </c>
      <c r="J55" s="63">
        <v>48500000000</v>
      </c>
      <c r="K55" s="63">
        <v>48494194725.099998</v>
      </c>
      <c r="L55" s="63">
        <v>48494194725.099998</v>
      </c>
      <c r="M55" s="63">
        <v>99.99</v>
      </c>
      <c r="N55" s="63">
        <v>99.99</v>
      </c>
      <c r="O55" s="63">
        <f t="shared" si="0"/>
        <v>0.11883490253669299</v>
      </c>
      <c r="P55" s="63">
        <v>0</v>
      </c>
      <c r="Q55" s="63">
        <v>0</v>
      </c>
    </row>
    <row r="56" spans="1:17" s="50" customFormat="1" ht="24.75" customHeight="1">
      <c r="A56" s="61" t="s">
        <v>144</v>
      </c>
      <c r="B56" s="62" t="s">
        <v>78</v>
      </c>
      <c r="C56" s="63">
        <v>37043571600</v>
      </c>
      <c r="D56" s="63">
        <v>0</v>
      </c>
      <c r="E56" s="63">
        <v>0</v>
      </c>
      <c r="F56" s="63">
        <v>0</v>
      </c>
      <c r="G56" s="63">
        <v>37043571600</v>
      </c>
      <c r="H56" s="63">
        <v>37043571600</v>
      </c>
      <c r="I56" s="63">
        <v>37043571600</v>
      </c>
      <c r="J56" s="63">
        <v>37043571600</v>
      </c>
      <c r="K56" s="63">
        <v>37043571600</v>
      </c>
      <c r="L56" s="63">
        <v>37043571600</v>
      </c>
      <c r="M56" s="63">
        <v>100</v>
      </c>
      <c r="N56" s="63">
        <v>100</v>
      </c>
      <c r="O56" s="63">
        <f t="shared" si="0"/>
        <v>9.0775179290038852E-2</v>
      </c>
      <c r="P56" s="63">
        <v>0</v>
      </c>
      <c r="Q56" s="63">
        <v>0</v>
      </c>
    </row>
    <row r="57" spans="1:17" s="50" customFormat="1" ht="24.75" customHeight="1">
      <c r="A57" s="61" t="s">
        <v>145</v>
      </c>
      <c r="B57" s="62" t="s">
        <v>146</v>
      </c>
      <c r="C57" s="63">
        <v>5000000000</v>
      </c>
      <c r="D57" s="63">
        <v>5000000000</v>
      </c>
      <c r="E57" s="63">
        <v>4996510914.6700001</v>
      </c>
      <c r="F57" s="63">
        <v>4996510914.6700001</v>
      </c>
      <c r="G57" s="63">
        <v>0</v>
      </c>
      <c r="H57" s="63">
        <v>0</v>
      </c>
      <c r="I57" s="63">
        <v>0</v>
      </c>
      <c r="J57" s="63">
        <v>5000000000</v>
      </c>
      <c r="K57" s="63">
        <v>4996510914.6700001</v>
      </c>
      <c r="L57" s="63">
        <v>4996510914.6700001</v>
      </c>
      <c r="M57" s="63">
        <v>99.93</v>
      </c>
      <c r="N57" s="63">
        <v>99.93</v>
      </c>
      <c r="O57" s="63">
        <f t="shared" si="0"/>
        <v>1.2243937463735416E-2</v>
      </c>
      <c r="P57" s="63">
        <v>0</v>
      </c>
      <c r="Q57" s="63">
        <v>0</v>
      </c>
    </row>
    <row r="58" spans="1:17" s="50" customFormat="1" ht="24.75" customHeight="1">
      <c r="A58" s="61" t="s">
        <v>147</v>
      </c>
      <c r="B58" s="62" t="s">
        <v>91</v>
      </c>
      <c r="C58" s="63">
        <v>267326849531</v>
      </c>
      <c r="D58" s="63">
        <v>178945713427.37</v>
      </c>
      <c r="E58" s="63">
        <v>775627143.37</v>
      </c>
      <c r="F58" s="63">
        <v>775627143.37</v>
      </c>
      <c r="G58" s="63">
        <v>0</v>
      </c>
      <c r="H58" s="63">
        <v>0</v>
      </c>
      <c r="I58" s="63">
        <v>0</v>
      </c>
      <c r="J58" s="63">
        <v>178945713427.37</v>
      </c>
      <c r="K58" s="63">
        <v>775627143.37</v>
      </c>
      <c r="L58" s="63">
        <v>775627143.37</v>
      </c>
      <c r="M58" s="63">
        <v>0.28999999999999998</v>
      </c>
      <c r="N58" s="63">
        <v>0.28999999999999998</v>
      </c>
      <c r="O58" s="63">
        <f t="shared" si="0"/>
        <v>1.9006723693358017E-3</v>
      </c>
      <c r="P58" s="63">
        <v>88381136103.630005</v>
      </c>
      <c r="Q58" s="63">
        <v>0</v>
      </c>
    </row>
    <row r="59" spans="1:17" s="50" customFormat="1" ht="24.75" customHeight="1">
      <c r="A59" s="61" t="s">
        <v>237</v>
      </c>
      <c r="B59" s="62" t="s">
        <v>246</v>
      </c>
      <c r="C59" s="63">
        <v>566891639100</v>
      </c>
      <c r="D59" s="63">
        <v>566891639100</v>
      </c>
      <c r="E59" s="63">
        <v>564654617200.48999</v>
      </c>
      <c r="F59" s="63">
        <v>564654617200.48999</v>
      </c>
      <c r="G59" s="63">
        <v>0</v>
      </c>
      <c r="H59" s="63">
        <v>2237021898.02</v>
      </c>
      <c r="I59" s="63">
        <v>2237021898.02</v>
      </c>
      <c r="J59" s="63">
        <v>566891639100</v>
      </c>
      <c r="K59" s="63">
        <v>566891639098.51001</v>
      </c>
      <c r="L59" s="63">
        <v>566891639098.51001</v>
      </c>
      <c r="M59" s="63">
        <v>100</v>
      </c>
      <c r="N59" s="63">
        <v>100</v>
      </c>
      <c r="O59" s="63">
        <f t="shared" si="0"/>
        <v>1.3891665396862338</v>
      </c>
      <c r="P59" s="63">
        <v>0</v>
      </c>
      <c r="Q59" s="63">
        <v>0</v>
      </c>
    </row>
    <row r="60" spans="1:17" s="50" customFormat="1" ht="24.75" customHeight="1">
      <c r="A60" s="61" t="s">
        <v>238</v>
      </c>
      <c r="B60" s="62" t="s">
        <v>247</v>
      </c>
      <c r="C60" s="63">
        <v>226550360900</v>
      </c>
      <c r="D60" s="63">
        <v>226550360900</v>
      </c>
      <c r="E60" s="63">
        <v>214300990679.31</v>
      </c>
      <c r="F60" s="63">
        <v>214300990679.31</v>
      </c>
      <c r="G60" s="63">
        <v>0</v>
      </c>
      <c r="H60" s="63">
        <v>12226049393.809999</v>
      </c>
      <c r="I60" s="63">
        <v>12226049393.809999</v>
      </c>
      <c r="J60" s="63">
        <v>226550360900</v>
      </c>
      <c r="K60" s="63">
        <v>226527040073.12</v>
      </c>
      <c r="L60" s="63">
        <v>226527040073.12</v>
      </c>
      <c r="M60" s="63">
        <v>99.99</v>
      </c>
      <c r="N60" s="63">
        <v>99.99</v>
      </c>
      <c r="O60" s="63">
        <f t="shared" si="0"/>
        <v>0.55510394350525538</v>
      </c>
      <c r="P60" s="63">
        <v>0</v>
      </c>
      <c r="Q60" s="63">
        <v>0</v>
      </c>
    </row>
    <row r="61" spans="1:17" s="50" customFormat="1" ht="34.5" customHeight="1">
      <c r="A61" s="58" t="s">
        <v>148</v>
      </c>
      <c r="B61" s="59" t="s">
        <v>38</v>
      </c>
      <c r="C61" s="60">
        <v>491961111649</v>
      </c>
      <c r="D61" s="60">
        <v>491961111647</v>
      </c>
      <c r="E61" s="60">
        <v>148564823831.62</v>
      </c>
      <c r="F61" s="60">
        <v>148564823831.62</v>
      </c>
      <c r="G61" s="60">
        <v>0</v>
      </c>
      <c r="H61" s="60">
        <v>12620301080.34</v>
      </c>
      <c r="I61" s="60">
        <v>12620301080.34</v>
      </c>
      <c r="J61" s="60">
        <v>491961111647</v>
      </c>
      <c r="K61" s="60">
        <v>161185124911.95999</v>
      </c>
      <c r="L61" s="60">
        <v>161185124911.95999</v>
      </c>
      <c r="M61" s="60">
        <v>32.76</v>
      </c>
      <c r="N61" s="60">
        <v>32.76</v>
      </c>
      <c r="O61" s="60">
        <f t="shared" si="0"/>
        <v>0.39498374429884819</v>
      </c>
      <c r="P61" s="60">
        <v>2</v>
      </c>
      <c r="Q61" s="60">
        <v>0</v>
      </c>
    </row>
    <row r="62" spans="1:17" s="50" customFormat="1" ht="24.75" customHeight="1">
      <c r="A62" s="61" t="s">
        <v>149</v>
      </c>
      <c r="B62" s="62" t="s">
        <v>39</v>
      </c>
      <c r="C62" s="63">
        <v>4144796316</v>
      </c>
      <c r="D62" s="63">
        <v>4144796315</v>
      </c>
      <c r="E62" s="63">
        <v>150181615.43000001</v>
      </c>
      <c r="F62" s="63">
        <v>150181615.43000001</v>
      </c>
      <c r="G62" s="63">
        <v>0</v>
      </c>
      <c r="H62" s="63">
        <v>1085415</v>
      </c>
      <c r="I62" s="63">
        <v>1085415</v>
      </c>
      <c r="J62" s="63">
        <v>4144796315</v>
      </c>
      <c r="K62" s="63">
        <v>151267030.43000001</v>
      </c>
      <c r="L62" s="63">
        <v>151267030.43000001</v>
      </c>
      <c r="M62" s="63">
        <v>3.65</v>
      </c>
      <c r="N62" s="63">
        <v>3.65</v>
      </c>
      <c r="O62" s="63">
        <f t="shared" si="0"/>
        <v>3.7067947864819308E-4</v>
      </c>
      <c r="P62" s="63">
        <v>1</v>
      </c>
      <c r="Q62" s="63">
        <v>0</v>
      </c>
    </row>
    <row r="63" spans="1:17" s="50" customFormat="1" ht="24.75" customHeight="1">
      <c r="A63" s="61" t="s">
        <v>150</v>
      </c>
      <c r="B63" s="62" t="s">
        <v>40</v>
      </c>
      <c r="C63" s="63">
        <v>5427535123</v>
      </c>
      <c r="D63" s="63">
        <v>5427535122</v>
      </c>
      <c r="E63" s="63">
        <v>509151902.37</v>
      </c>
      <c r="F63" s="63">
        <v>509151902.37</v>
      </c>
      <c r="G63" s="63">
        <v>0</v>
      </c>
      <c r="H63" s="63">
        <v>282917695</v>
      </c>
      <c r="I63" s="63">
        <v>282917695</v>
      </c>
      <c r="J63" s="63">
        <v>5427535122</v>
      </c>
      <c r="K63" s="63">
        <v>792069597.37</v>
      </c>
      <c r="L63" s="63">
        <v>792069597.37</v>
      </c>
      <c r="M63" s="63">
        <v>14.59</v>
      </c>
      <c r="N63" s="63">
        <v>14.59</v>
      </c>
      <c r="O63" s="63">
        <f t="shared" si="0"/>
        <v>1.9409645616204738E-3</v>
      </c>
      <c r="P63" s="63">
        <v>1</v>
      </c>
      <c r="Q63" s="63">
        <v>0</v>
      </c>
    </row>
    <row r="64" spans="1:17" s="50" customFormat="1" ht="24.75" customHeight="1">
      <c r="A64" s="61" t="s">
        <v>151</v>
      </c>
      <c r="B64" s="62" t="s">
        <v>41</v>
      </c>
      <c r="C64" s="63">
        <v>482388780210</v>
      </c>
      <c r="D64" s="63">
        <v>482388780210</v>
      </c>
      <c r="E64" s="63">
        <v>147905490313.82001</v>
      </c>
      <c r="F64" s="63">
        <v>147905490313.82001</v>
      </c>
      <c r="G64" s="63">
        <v>0</v>
      </c>
      <c r="H64" s="63">
        <v>12336297970.34</v>
      </c>
      <c r="I64" s="63">
        <v>12336297970.34</v>
      </c>
      <c r="J64" s="63">
        <v>482388780210</v>
      </c>
      <c r="K64" s="63">
        <v>160241788284.16</v>
      </c>
      <c r="L64" s="63">
        <v>160241788284.16</v>
      </c>
      <c r="M64" s="63">
        <v>33.22</v>
      </c>
      <c r="N64" s="63">
        <v>33.22</v>
      </c>
      <c r="O64" s="63">
        <f t="shared" si="0"/>
        <v>0.39267210025857957</v>
      </c>
      <c r="P64" s="63">
        <v>0</v>
      </c>
      <c r="Q64" s="63">
        <v>0</v>
      </c>
    </row>
    <row r="65" spans="1:17" s="50" customFormat="1" ht="24.75" customHeight="1">
      <c r="A65" s="61" t="s">
        <v>152</v>
      </c>
      <c r="B65" s="62" t="s">
        <v>42</v>
      </c>
      <c r="C65" s="63">
        <v>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3">
        <v>0</v>
      </c>
      <c r="L65" s="63">
        <v>0</v>
      </c>
      <c r="M65" s="63">
        <v>0</v>
      </c>
      <c r="N65" s="63">
        <v>0</v>
      </c>
      <c r="O65" s="63">
        <f t="shared" si="0"/>
        <v>0</v>
      </c>
      <c r="P65" s="63">
        <v>0</v>
      </c>
      <c r="Q65" s="63">
        <v>0</v>
      </c>
    </row>
    <row r="66" spans="1:17" s="50" customFormat="1" ht="24.75" customHeight="1">
      <c r="A66" s="61" t="s">
        <v>153</v>
      </c>
      <c r="B66" s="62" t="s">
        <v>154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f t="shared" si="0"/>
        <v>0</v>
      </c>
      <c r="P66" s="63">
        <v>0</v>
      </c>
      <c r="Q66" s="63">
        <v>0</v>
      </c>
    </row>
    <row r="67" spans="1:17" s="50" customFormat="1" ht="32.25" customHeight="1">
      <c r="A67" s="58" t="s">
        <v>155</v>
      </c>
      <c r="B67" s="59" t="s">
        <v>43</v>
      </c>
      <c r="C67" s="60">
        <v>834136242163</v>
      </c>
      <c r="D67" s="60">
        <v>323879518787</v>
      </c>
      <c r="E67" s="60">
        <v>139590685566.79999</v>
      </c>
      <c r="F67" s="60">
        <v>139590685566.79999</v>
      </c>
      <c r="G67" s="60">
        <v>1837916450</v>
      </c>
      <c r="H67" s="60">
        <v>25016228400.459999</v>
      </c>
      <c r="I67" s="60">
        <v>25016228400.459999</v>
      </c>
      <c r="J67" s="60">
        <v>325717435237</v>
      </c>
      <c r="K67" s="60">
        <v>164606913967.26001</v>
      </c>
      <c r="L67" s="60">
        <v>164606913967.26001</v>
      </c>
      <c r="M67" s="60">
        <v>19.73</v>
      </c>
      <c r="N67" s="60">
        <v>19.73</v>
      </c>
      <c r="O67" s="60">
        <f t="shared" si="0"/>
        <v>0.40336882979604555</v>
      </c>
      <c r="P67" s="60">
        <v>508418806926</v>
      </c>
      <c r="Q67" s="60">
        <v>0</v>
      </c>
    </row>
    <row r="68" spans="1:17" s="68" customFormat="1" ht="24.75" customHeight="1">
      <c r="A68" s="61" t="s">
        <v>156</v>
      </c>
      <c r="B68" s="62" t="s">
        <v>88</v>
      </c>
      <c r="C68" s="63">
        <v>34340103482</v>
      </c>
      <c r="D68" s="63">
        <v>4593350188</v>
      </c>
      <c r="E68" s="63">
        <v>4509152880</v>
      </c>
      <c r="F68" s="63">
        <v>4509152880</v>
      </c>
      <c r="G68" s="63">
        <v>1837916450</v>
      </c>
      <c r="H68" s="63">
        <v>1837916450</v>
      </c>
      <c r="I68" s="63">
        <v>1837916450</v>
      </c>
      <c r="J68" s="63">
        <v>6431266638</v>
      </c>
      <c r="K68" s="63">
        <v>6347069330</v>
      </c>
      <c r="L68" s="63">
        <v>6347069330</v>
      </c>
      <c r="M68" s="63">
        <v>18.48</v>
      </c>
      <c r="N68" s="63">
        <v>18.48</v>
      </c>
      <c r="O68" s="63">
        <f t="shared" si="0"/>
        <v>1.5553477472918858E-2</v>
      </c>
      <c r="P68" s="63">
        <v>27908836844</v>
      </c>
      <c r="Q68" s="63">
        <v>0</v>
      </c>
    </row>
    <row r="69" spans="1:17" s="50" customFormat="1" ht="24.75" customHeight="1">
      <c r="A69" s="64" t="s">
        <v>157</v>
      </c>
      <c r="B69" s="65" t="s">
        <v>234</v>
      </c>
      <c r="C69" s="66">
        <v>0</v>
      </c>
      <c r="D69" s="66">
        <v>0</v>
      </c>
      <c r="E69" s="66">
        <v>0</v>
      </c>
      <c r="F69" s="66">
        <v>0</v>
      </c>
      <c r="G69" s="66">
        <v>0</v>
      </c>
      <c r="H69" s="66">
        <v>0</v>
      </c>
      <c r="I69" s="66">
        <v>0</v>
      </c>
      <c r="J69" s="66">
        <v>0</v>
      </c>
      <c r="K69" s="66">
        <v>0</v>
      </c>
      <c r="L69" s="66">
        <v>0</v>
      </c>
      <c r="M69" s="66">
        <v>0</v>
      </c>
      <c r="N69" s="66">
        <v>0</v>
      </c>
      <c r="O69" s="66">
        <f t="shared" si="0"/>
        <v>0</v>
      </c>
      <c r="P69" s="66">
        <v>0</v>
      </c>
      <c r="Q69" s="66">
        <v>0</v>
      </c>
    </row>
    <row r="70" spans="1:17" s="50" customFormat="1" ht="24.75" customHeight="1">
      <c r="A70" s="64" t="s">
        <v>158</v>
      </c>
      <c r="B70" s="65" t="s">
        <v>159</v>
      </c>
      <c r="C70" s="66">
        <v>4593350188</v>
      </c>
      <c r="D70" s="66">
        <v>4593350188</v>
      </c>
      <c r="E70" s="66">
        <v>4509152880</v>
      </c>
      <c r="F70" s="66">
        <v>4509152880</v>
      </c>
      <c r="G70" s="66">
        <v>0</v>
      </c>
      <c r="H70" s="66">
        <v>0</v>
      </c>
      <c r="I70" s="66">
        <v>0</v>
      </c>
      <c r="J70" s="66">
        <v>4593350188</v>
      </c>
      <c r="K70" s="66">
        <v>4509152880</v>
      </c>
      <c r="L70" s="66">
        <v>4509152880</v>
      </c>
      <c r="M70" s="66">
        <v>98.17</v>
      </c>
      <c r="N70" s="66">
        <v>98.17</v>
      </c>
      <c r="O70" s="66">
        <f t="shared" si="0"/>
        <v>1.1049667822208457E-2</v>
      </c>
      <c r="P70" s="66">
        <v>0</v>
      </c>
      <c r="Q70" s="66">
        <v>0</v>
      </c>
    </row>
    <row r="71" spans="1:17" s="50" customFormat="1" ht="24.75" customHeight="1">
      <c r="A71" s="64" t="s">
        <v>160</v>
      </c>
      <c r="B71" s="65" t="s">
        <v>44</v>
      </c>
      <c r="C71" s="66">
        <v>0</v>
      </c>
      <c r="D71" s="66">
        <v>0</v>
      </c>
      <c r="E71" s="66">
        <v>0</v>
      </c>
      <c r="F71" s="66">
        <v>0</v>
      </c>
      <c r="G71" s="66">
        <v>0</v>
      </c>
      <c r="H71" s="66">
        <v>0</v>
      </c>
      <c r="I71" s="66">
        <v>0</v>
      </c>
      <c r="J71" s="66">
        <v>0</v>
      </c>
      <c r="K71" s="66">
        <v>0</v>
      </c>
      <c r="L71" s="66">
        <v>0</v>
      </c>
      <c r="M71" s="66">
        <v>0</v>
      </c>
      <c r="N71" s="66">
        <v>0</v>
      </c>
      <c r="O71" s="66">
        <f t="shared" si="0"/>
        <v>0</v>
      </c>
      <c r="P71" s="66">
        <v>0</v>
      </c>
      <c r="Q71" s="66">
        <v>0</v>
      </c>
    </row>
    <row r="72" spans="1:17" s="50" customFormat="1" ht="24.75" customHeight="1">
      <c r="A72" s="64" t="s">
        <v>161</v>
      </c>
      <c r="B72" s="65" t="s">
        <v>45</v>
      </c>
      <c r="C72" s="66">
        <v>0</v>
      </c>
      <c r="D72" s="66">
        <v>0</v>
      </c>
      <c r="E72" s="66">
        <v>0</v>
      </c>
      <c r="F72" s="66">
        <v>0</v>
      </c>
      <c r="G72" s="66">
        <v>0</v>
      </c>
      <c r="H72" s="66">
        <v>0</v>
      </c>
      <c r="I72" s="66">
        <v>0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>
        <f t="shared" si="0"/>
        <v>0</v>
      </c>
      <c r="P72" s="66">
        <v>0</v>
      </c>
      <c r="Q72" s="66">
        <v>0</v>
      </c>
    </row>
    <row r="73" spans="1:17" s="50" customFormat="1" ht="24.75" customHeight="1">
      <c r="A73" s="64" t="s">
        <v>162</v>
      </c>
      <c r="B73" s="65" t="s">
        <v>163</v>
      </c>
      <c r="C73" s="66">
        <v>22363361280</v>
      </c>
      <c r="D73" s="66">
        <v>0</v>
      </c>
      <c r="E73" s="66">
        <v>0</v>
      </c>
      <c r="F73" s="66">
        <v>0</v>
      </c>
      <c r="G73" s="66">
        <v>0</v>
      </c>
      <c r="H73" s="66">
        <v>0</v>
      </c>
      <c r="I73" s="66">
        <v>0</v>
      </c>
      <c r="J73" s="66">
        <v>0</v>
      </c>
      <c r="K73" s="66">
        <v>0</v>
      </c>
      <c r="L73" s="66">
        <v>0</v>
      </c>
      <c r="M73" s="66">
        <v>0</v>
      </c>
      <c r="N73" s="66">
        <v>0</v>
      </c>
      <c r="O73" s="66">
        <f t="shared" si="0"/>
        <v>0</v>
      </c>
      <c r="P73" s="66">
        <v>22363361280</v>
      </c>
      <c r="Q73" s="66">
        <v>0</v>
      </c>
    </row>
    <row r="74" spans="1:17" s="50" customFormat="1" ht="24.75" customHeight="1">
      <c r="A74" s="64" t="s">
        <v>164</v>
      </c>
      <c r="B74" s="65" t="s">
        <v>46</v>
      </c>
      <c r="C74" s="66">
        <v>0</v>
      </c>
      <c r="D74" s="66">
        <v>0</v>
      </c>
      <c r="E74" s="66">
        <v>0</v>
      </c>
      <c r="F74" s="66">
        <v>0</v>
      </c>
      <c r="G74" s="66">
        <v>0</v>
      </c>
      <c r="H74" s="66">
        <v>0</v>
      </c>
      <c r="I74" s="66">
        <v>0</v>
      </c>
      <c r="J74" s="66">
        <v>0</v>
      </c>
      <c r="K74" s="66">
        <v>0</v>
      </c>
      <c r="L74" s="66">
        <v>0</v>
      </c>
      <c r="M74" s="66">
        <v>0</v>
      </c>
      <c r="N74" s="66">
        <v>0</v>
      </c>
      <c r="O74" s="66">
        <f t="shared" si="0"/>
        <v>0</v>
      </c>
      <c r="P74" s="66">
        <v>0</v>
      </c>
      <c r="Q74" s="66">
        <v>0</v>
      </c>
    </row>
    <row r="75" spans="1:17" s="50" customFormat="1" ht="24.75" customHeight="1">
      <c r="A75" s="64" t="s">
        <v>165</v>
      </c>
      <c r="B75" s="65" t="s">
        <v>166</v>
      </c>
      <c r="C75" s="66">
        <v>2461130671</v>
      </c>
      <c r="D75" s="66">
        <v>0</v>
      </c>
      <c r="E75" s="66">
        <v>0</v>
      </c>
      <c r="F75" s="66">
        <v>0</v>
      </c>
      <c r="G75" s="66">
        <v>0</v>
      </c>
      <c r="H75" s="66">
        <v>0</v>
      </c>
      <c r="I75" s="66">
        <v>0</v>
      </c>
      <c r="J75" s="66">
        <v>0</v>
      </c>
      <c r="K75" s="66">
        <v>0</v>
      </c>
      <c r="L75" s="66">
        <v>0</v>
      </c>
      <c r="M75" s="66">
        <v>0</v>
      </c>
      <c r="N75" s="66">
        <v>0</v>
      </c>
      <c r="O75" s="66">
        <f t="shared" ref="O75:O136" si="1">L75/$L$139*100</f>
        <v>0</v>
      </c>
      <c r="P75" s="66">
        <v>2461130671</v>
      </c>
      <c r="Q75" s="66">
        <v>0</v>
      </c>
    </row>
    <row r="76" spans="1:17" s="50" customFormat="1" ht="24.75" customHeight="1">
      <c r="A76" s="97" t="s">
        <v>167</v>
      </c>
      <c r="B76" s="65" t="s">
        <v>168</v>
      </c>
      <c r="C76" s="66">
        <v>4922261343</v>
      </c>
      <c r="D76" s="66">
        <v>0</v>
      </c>
      <c r="E76" s="66">
        <v>0</v>
      </c>
      <c r="F76" s="66">
        <v>0</v>
      </c>
      <c r="G76" s="66">
        <v>1837916450</v>
      </c>
      <c r="H76" s="66">
        <v>1837916450</v>
      </c>
      <c r="I76" s="66">
        <v>1837916450</v>
      </c>
      <c r="J76" s="66">
        <v>1837916450</v>
      </c>
      <c r="K76" s="66">
        <v>1837916450</v>
      </c>
      <c r="L76" s="66">
        <v>1837916450</v>
      </c>
      <c r="M76" s="66">
        <v>37.340000000000003</v>
      </c>
      <c r="N76" s="66">
        <v>37.340000000000003</v>
      </c>
      <c r="O76" s="66">
        <f t="shared" si="1"/>
        <v>4.5038096507104006E-3</v>
      </c>
      <c r="P76" s="66">
        <v>3084344893</v>
      </c>
      <c r="Q76" s="66">
        <v>0</v>
      </c>
    </row>
    <row r="77" spans="1:17" s="50" customFormat="1" ht="24.75" customHeight="1">
      <c r="A77" s="64" t="s">
        <v>169</v>
      </c>
      <c r="B77" s="65" t="s">
        <v>87</v>
      </c>
      <c r="C77" s="66">
        <v>0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  <c r="I77" s="66">
        <v>0</v>
      </c>
      <c r="J77" s="66">
        <v>0</v>
      </c>
      <c r="K77" s="66">
        <v>0</v>
      </c>
      <c r="L77" s="66">
        <v>0</v>
      </c>
      <c r="M77" s="66">
        <v>0</v>
      </c>
      <c r="N77" s="66">
        <v>0</v>
      </c>
      <c r="O77" s="66">
        <f t="shared" si="1"/>
        <v>0</v>
      </c>
      <c r="P77" s="66">
        <v>0</v>
      </c>
      <c r="Q77" s="66">
        <v>0</v>
      </c>
    </row>
    <row r="78" spans="1:17" s="50" customFormat="1" ht="24.75" customHeight="1">
      <c r="A78" s="64" t="s">
        <v>235</v>
      </c>
      <c r="B78" s="65" t="s">
        <v>236</v>
      </c>
      <c r="C78" s="66">
        <v>0</v>
      </c>
      <c r="D78" s="66">
        <v>0</v>
      </c>
      <c r="E78" s="66">
        <v>0</v>
      </c>
      <c r="F78" s="66">
        <v>0</v>
      </c>
      <c r="G78" s="66">
        <v>0</v>
      </c>
      <c r="H78" s="66">
        <v>0</v>
      </c>
      <c r="I78" s="66">
        <v>0</v>
      </c>
      <c r="J78" s="66">
        <v>0</v>
      </c>
      <c r="K78" s="66">
        <v>0</v>
      </c>
      <c r="L78" s="66">
        <v>0</v>
      </c>
      <c r="M78" s="66">
        <v>0</v>
      </c>
      <c r="N78" s="66">
        <v>0</v>
      </c>
      <c r="O78" s="66">
        <f t="shared" si="1"/>
        <v>0</v>
      </c>
      <c r="P78" s="66">
        <v>0</v>
      </c>
      <c r="Q78" s="66">
        <v>0</v>
      </c>
    </row>
    <row r="79" spans="1:17" s="68" customFormat="1" ht="24.75" customHeight="1">
      <c r="A79" s="61" t="s">
        <v>170</v>
      </c>
      <c r="B79" s="62" t="s">
        <v>90</v>
      </c>
      <c r="C79" s="63">
        <v>480000000000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63">
        <f t="shared" si="1"/>
        <v>0</v>
      </c>
      <c r="P79" s="63">
        <v>480000000000</v>
      </c>
      <c r="Q79" s="63">
        <v>0</v>
      </c>
    </row>
    <row r="80" spans="1:17" s="50" customFormat="1" ht="24.75" customHeight="1">
      <c r="A80" s="64" t="s">
        <v>171</v>
      </c>
      <c r="B80" s="65" t="s">
        <v>248</v>
      </c>
      <c r="C80" s="66">
        <v>0</v>
      </c>
      <c r="D80" s="66">
        <v>0</v>
      </c>
      <c r="E80" s="66">
        <v>0</v>
      </c>
      <c r="F80" s="66">
        <v>0</v>
      </c>
      <c r="G80" s="66">
        <v>0</v>
      </c>
      <c r="H80" s="66">
        <v>0</v>
      </c>
      <c r="I80" s="66">
        <v>0</v>
      </c>
      <c r="J80" s="66">
        <v>0</v>
      </c>
      <c r="K80" s="66">
        <v>0</v>
      </c>
      <c r="L80" s="66">
        <v>0</v>
      </c>
      <c r="M80" s="66">
        <v>0</v>
      </c>
      <c r="N80" s="66">
        <v>0</v>
      </c>
      <c r="O80" s="66">
        <f t="shared" si="1"/>
        <v>0</v>
      </c>
      <c r="P80" s="66">
        <v>0</v>
      </c>
      <c r="Q80" s="66">
        <v>0</v>
      </c>
    </row>
    <row r="81" spans="1:17" s="50" customFormat="1" ht="24.75" customHeight="1">
      <c r="A81" s="64" t="s">
        <v>172</v>
      </c>
      <c r="B81" s="65" t="s">
        <v>173</v>
      </c>
      <c r="C81" s="66">
        <v>0</v>
      </c>
      <c r="D81" s="66">
        <v>0</v>
      </c>
      <c r="E81" s="66">
        <v>0</v>
      </c>
      <c r="F81" s="66">
        <v>0</v>
      </c>
      <c r="G81" s="66">
        <v>0</v>
      </c>
      <c r="H81" s="66">
        <v>0</v>
      </c>
      <c r="I81" s="66">
        <v>0</v>
      </c>
      <c r="J81" s="66">
        <v>0</v>
      </c>
      <c r="K81" s="66">
        <v>0</v>
      </c>
      <c r="L81" s="66">
        <v>0</v>
      </c>
      <c r="M81" s="66">
        <v>0</v>
      </c>
      <c r="N81" s="66">
        <v>0</v>
      </c>
      <c r="O81" s="66">
        <f t="shared" si="1"/>
        <v>0</v>
      </c>
      <c r="P81" s="66">
        <v>0</v>
      </c>
      <c r="Q81" s="66">
        <v>0</v>
      </c>
    </row>
    <row r="82" spans="1:17" s="50" customFormat="1" ht="24.75" customHeight="1">
      <c r="A82" s="64" t="s">
        <v>174</v>
      </c>
      <c r="B82" s="65" t="s">
        <v>175</v>
      </c>
      <c r="C82" s="66">
        <v>0</v>
      </c>
      <c r="D82" s="66">
        <v>0</v>
      </c>
      <c r="E82" s="66">
        <v>0</v>
      </c>
      <c r="F82" s="66">
        <v>0</v>
      </c>
      <c r="G82" s="66">
        <v>0</v>
      </c>
      <c r="H82" s="66">
        <v>0</v>
      </c>
      <c r="I82" s="66">
        <v>0</v>
      </c>
      <c r="J82" s="66">
        <v>0</v>
      </c>
      <c r="K82" s="66">
        <v>0</v>
      </c>
      <c r="L82" s="66">
        <v>0</v>
      </c>
      <c r="M82" s="66">
        <v>0</v>
      </c>
      <c r="N82" s="66">
        <v>0</v>
      </c>
      <c r="O82" s="66">
        <f t="shared" si="1"/>
        <v>0</v>
      </c>
      <c r="P82" s="66">
        <v>0</v>
      </c>
      <c r="Q82" s="66">
        <v>0</v>
      </c>
    </row>
    <row r="83" spans="1:17" s="50" customFormat="1" ht="24.75" customHeight="1">
      <c r="A83" s="64" t="s">
        <v>176</v>
      </c>
      <c r="B83" s="65" t="s">
        <v>223</v>
      </c>
      <c r="C83" s="66">
        <v>0</v>
      </c>
      <c r="D83" s="66">
        <v>0</v>
      </c>
      <c r="E83" s="66">
        <v>0</v>
      </c>
      <c r="F83" s="66">
        <v>0</v>
      </c>
      <c r="G83" s="66">
        <v>0</v>
      </c>
      <c r="H83" s="66">
        <v>0</v>
      </c>
      <c r="I83" s="66">
        <v>0</v>
      </c>
      <c r="J83" s="66">
        <v>0</v>
      </c>
      <c r="K83" s="66">
        <v>0</v>
      </c>
      <c r="L83" s="66">
        <v>0</v>
      </c>
      <c r="M83" s="66">
        <v>0</v>
      </c>
      <c r="N83" s="66">
        <v>0</v>
      </c>
      <c r="O83" s="66">
        <f t="shared" si="1"/>
        <v>0</v>
      </c>
      <c r="P83" s="66">
        <v>0</v>
      </c>
      <c r="Q83" s="66">
        <v>0</v>
      </c>
    </row>
    <row r="84" spans="1:17" s="50" customFormat="1" ht="24.75" customHeight="1">
      <c r="A84" s="64" t="s">
        <v>177</v>
      </c>
      <c r="B84" s="65" t="s">
        <v>260</v>
      </c>
      <c r="C84" s="66">
        <v>0</v>
      </c>
      <c r="D84" s="66">
        <v>0</v>
      </c>
      <c r="E84" s="66">
        <v>0</v>
      </c>
      <c r="F84" s="66">
        <v>0</v>
      </c>
      <c r="G84" s="66">
        <v>0</v>
      </c>
      <c r="H84" s="66">
        <v>0</v>
      </c>
      <c r="I84" s="66">
        <v>0</v>
      </c>
      <c r="J84" s="66">
        <v>0</v>
      </c>
      <c r="K84" s="66">
        <v>0</v>
      </c>
      <c r="L84" s="66">
        <v>0</v>
      </c>
      <c r="M84" s="66">
        <v>0</v>
      </c>
      <c r="N84" s="66">
        <v>0</v>
      </c>
      <c r="O84" s="66">
        <f t="shared" si="1"/>
        <v>0</v>
      </c>
      <c r="P84" s="66">
        <v>0</v>
      </c>
      <c r="Q84" s="66">
        <v>0</v>
      </c>
    </row>
    <row r="85" spans="1:17" s="50" customFormat="1" ht="24.75" customHeight="1">
      <c r="A85" s="64" t="s">
        <v>178</v>
      </c>
      <c r="B85" s="65" t="s">
        <v>93</v>
      </c>
      <c r="C85" s="66">
        <v>0</v>
      </c>
      <c r="D85" s="66">
        <v>0</v>
      </c>
      <c r="E85" s="66">
        <v>0</v>
      </c>
      <c r="F85" s="66">
        <v>0</v>
      </c>
      <c r="G85" s="66">
        <v>0</v>
      </c>
      <c r="H85" s="66">
        <v>0</v>
      </c>
      <c r="I85" s="66">
        <v>0</v>
      </c>
      <c r="J85" s="66">
        <v>0</v>
      </c>
      <c r="K85" s="66">
        <v>0</v>
      </c>
      <c r="L85" s="66">
        <v>0</v>
      </c>
      <c r="M85" s="66">
        <v>0</v>
      </c>
      <c r="N85" s="66">
        <v>0</v>
      </c>
      <c r="O85" s="66">
        <f t="shared" si="1"/>
        <v>0</v>
      </c>
      <c r="P85" s="66">
        <v>0</v>
      </c>
      <c r="Q85" s="66">
        <v>0</v>
      </c>
    </row>
    <row r="86" spans="1:17" s="50" customFormat="1" ht="24.75" customHeight="1">
      <c r="A86" s="64" t="s">
        <v>241</v>
      </c>
      <c r="B86" s="65" t="s">
        <v>242</v>
      </c>
      <c r="C86" s="66">
        <v>480000000000</v>
      </c>
      <c r="D86" s="66">
        <v>0</v>
      </c>
      <c r="E86" s="66">
        <v>0</v>
      </c>
      <c r="F86" s="66">
        <v>0</v>
      </c>
      <c r="G86" s="66">
        <v>0</v>
      </c>
      <c r="H86" s="66">
        <v>0</v>
      </c>
      <c r="I86" s="66">
        <v>0</v>
      </c>
      <c r="J86" s="66">
        <v>0</v>
      </c>
      <c r="K86" s="66">
        <v>0</v>
      </c>
      <c r="L86" s="66">
        <v>0</v>
      </c>
      <c r="M86" s="66">
        <v>0</v>
      </c>
      <c r="N86" s="66">
        <v>0</v>
      </c>
      <c r="O86" s="66">
        <f t="shared" si="1"/>
        <v>0</v>
      </c>
      <c r="P86" s="66">
        <v>480000000000</v>
      </c>
      <c r="Q86" s="66">
        <v>0</v>
      </c>
    </row>
    <row r="87" spans="1:17" s="68" customFormat="1" ht="24.75" customHeight="1">
      <c r="A87" s="61" t="s">
        <v>179</v>
      </c>
      <c r="B87" s="62" t="s">
        <v>94</v>
      </c>
      <c r="C87" s="63">
        <v>235057248000</v>
      </c>
      <c r="D87" s="63">
        <v>235057248000</v>
      </c>
      <c r="E87" s="63">
        <v>92817614015</v>
      </c>
      <c r="F87" s="63">
        <v>92817614015</v>
      </c>
      <c r="G87" s="63">
        <v>0</v>
      </c>
      <c r="H87" s="63">
        <v>22634575013</v>
      </c>
      <c r="I87" s="63">
        <v>22634575013</v>
      </c>
      <c r="J87" s="63">
        <v>235057248000</v>
      </c>
      <c r="K87" s="63">
        <v>115452189028</v>
      </c>
      <c r="L87" s="63">
        <v>115452189028</v>
      </c>
      <c r="M87" s="63">
        <v>49.12</v>
      </c>
      <c r="N87" s="63">
        <v>49.12</v>
      </c>
      <c r="O87" s="63">
        <f t="shared" si="1"/>
        <v>0.2829152996263502</v>
      </c>
      <c r="P87" s="63">
        <v>0</v>
      </c>
      <c r="Q87" s="63">
        <v>0</v>
      </c>
    </row>
    <row r="88" spans="1:17" s="50" customFormat="1" ht="24.75" customHeight="1">
      <c r="A88" s="64" t="s">
        <v>180</v>
      </c>
      <c r="B88" s="65" t="s">
        <v>92</v>
      </c>
      <c r="C88" s="66">
        <v>204693249645.23001</v>
      </c>
      <c r="D88" s="66">
        <v>204693249645.23001</v>
      </c>
      <c r="E88" s="66">
        <v>62453615660.230003</v>
      </c>
      <c r="F88" s="66">
        <v>62453615660.230003</v>
      </c>
      <c r="G88" s="66">
        <v>0</v>
      </c>
      <c r="H88" s="66">
        <v>22634575013</v>
      </c>
      <c r="I88" s="66">
        <v>22634575013</v>
      </c>
      <c r="J88" s="66">
        <v>204693249645.23001</v>
      </c>
      <c r="K88" s="66">
        <v>85088190673.229996</v>
      </c>
      <c r="L88" s="66">
        <v>85088190673.229996</v>
      </c>
      <c r="M88" s="66">
        <v>41.57</v>
      </c>
      <c r="N88" s="66">
        <v>41.57</v>
      </c>
      <c r="O88" s="66">
        <f t="shared" si="1"/>
        <v>0.20850839781948738</v>
      </c>
      <c r="P88" s="66">
        <v>0</v>
      </c>
      <c r="Q88" s="66">
        <v>0</v>
      </c>
    </row>
    <row r="89" spans="1:17" s="50" customFormat="1" ht="24.75" customHeight="1">
      <c r="A89" s="64" t="s">
        <v>243</v>
      </c>
      <c r="B89" s="65" t="s">
        <v>249</v>
      </c>
      <c r="C89" s="66">
        <v>30363998354.77</v>
      </c>
      <c r="D89" s="66">
        <v>30363998354.77</v>
      </c>
      <c r="E89" s="66">
        <v>30363998354.77</v>
      </c>
      <c r="F89" s="66">
        <v>30363998354.77</v>
      </c>
      <c r="G89" s="66">
        <v>0</v>
      </c>
      <c r="H89" s="66">
        <v>0</v>
      </c>
      <c r="I89" s="66">
        <v>0</v>
      </c>
      <c r="J89" s="66">
        <v>30363998354.77</v>
      </c>
      <c r="K89" s="66">
        <v>30363998354.77</v>
      </c>
      <c r="L89" s="66">
        <v>30363998354.77</v>
      </c>
      <c r="M89" s="63">
        <v>100</v>
      </c>
      <c r="N89" s="63">
        <v>100</v>
      </c>
      <c r="O89" s="63">
        <f t="shared" si="1"/>
        <v>7.4406901806862796E-2</v>
      </c>
      <c r="P89" s="63">
        <v>0</v>
      </c>
      <c r="Q89" s="63">
        <v>0</v>
      </c>
    </row>
    <row r="90" spans="1:17" s="50" customFormat="1" ht="27" customHeight="1">
      <c r="A90" s="61" t="s">
        <v>181</v>
      </c>
      <c r="B90" s="62" t="s">
        <v>224</v>
      </c>
      <c r="C90" s="63">
        <v>84738890681</v>
      </c>
      <c r="D90" s="63">
        <v>84228920599</v>
      </c>
      <c r="E90" s="63">
        <v>42263918671.800003</v>
      </c>
      <c r="F90" s="63">
        <v>42263918671.800003</v>
      </c>
      <c r="G90" s="63">
        <v>0</v>
      </c>
      <c r="H90" s="63">
        <v>543736937.46000004</v>
      </c>
      <c r="I90" s="63">
        <v>543736937.46000004</v>
      </c>
      <c r="J90" s="63">
        <v>84228920599</v>
      </c>
      <c r="K90" s="63">
        <v>42807655609.260002</v>
      </c>
      <c r="L90" s="63">
        <v>42807655609.260002</v>
      </c>
      <c r="M90" s="66">
        <v>50.52</v>
      </c>
      <c r="N90" s="66">
        <v>50.52</v>
      </c>
      <c r="O90" s="66">
        <f t="shared" si="1"/>
        <v>0.10490005269677652</v>
      </c>
      <c r="P90" s="66">
        <v>509970082</v>
      </c>
      <c r="Q90" s="66">
        <v>0</v>
      </c>
    </row>
    <row r="91" spans="1:17" s="50" customFormat="1" ht="24.75" customHeight="1">
      <c r="A91" s="64" t="s">
        <v>225</v>
      </c>
      <c r="B91" s="65" t="s">
        <v>226</v>
      </c>
      <c r="C91" s="66">
        <v>18826399009</v>
      </c>
      <c r="D91" s="66">
        <v>18826399009</v>
      </c>
      <c r="E91" s="66">
        <v>2824814196</v>
      </c>
      <c r="F91" s="66">
        <v>2824814196</v>
      </c>
      <c r="G91" s="66">
        <v>0</v>
      </c>
      <c r="H91" s="66">
        <v>392334091</v>
      </c>
      <c r="I91" s="66">
        <v>392334091</v>
      </c>
      <c r="J91" s="66">
        <v>18826399009</v>
      </c>
      <c r="K91" s="66">
        <v>3217148287</v>
      </c>
      <c r="L91" s="66">
        <v>3217148287</v>
      </c>
      <c r="M91" s="66">
        <v>17.09</v>
      </c>
      <c r="N91" s="66">
        <v>17.09</v>
      </c>
      <c r="O91" s="66">
        <f t="shared" si="1"/>
        <v>7.8836138077751222E-3</v>
      </c>
      <c r="P91" s="66">
        <v>0</v>
      </c>
      <c r="Q91" s="66">
        <v>0</v>
      </c>
    </row>
    <row r="92" spans="1:17" s="50" customFormat="1" ht="24.75" customHeight="1">
      <c r="A92" s="64" t="s">
        <v>227</v>
      </c>
      <c r="B92" s="65" t="s">
        <v>228</v>
      </c>
      <c r="C92" s="66">
        <v>22240118727</v>
      </c>
      <c r="D92" s="66">
        <v>22240118727</v>
      </c>
      <c r="E92" s="66">
        <v>3744827033.6999998</v>
      </c>
      <c r="F92" s="66">
        <v>3744827033.6999998</v>
      </c>
      <c r="G92" s="66">
        <v>0</v>
      </c>
      <c r="H92" s="66">
        <v>151402846.46000001</v>
      </c>
      <c r="I92" s="66">
        <v>151402846.46000001</v>
      </c>
      <c r="J92" s="66">
        <v>22240118727</v>
      </c>
      <c r="K92" s="66">
        <v>3896229880.1599998</v>
      </c>
      <c r="L92" s="66">
        <v>3896229880.1599998</v>
      </c>
      <c r="M92" s="66">
        <v>17.52</v>
      </c>
      <c r="N92" s="66">
        <v>17.52</v>
      </c>
      <c r="O92" s="66">
        <f t="shared" si="1"/>
        <v>9.5477015484848812E-3</v>
      </c>
      <c r="P92" s="66">
        <v>0</v>
      </c>
      <c r="Q92" s="66">
        <v>0</v>
      </c>
    </row>
    <row r="93" spans="1:17" s="50" customFormat="1" ht="24.75" customHeight="1">
      <c r="A93" s="64" t="s">
        <v>229</v>
      </c>
      <c r="B93" s="65" t="s">
        <v>230</v>
      </c>
      <c r="C93" s="66">
        <v>509970082</v>
      </c>
      <c r="D93" s="66">
        <v>0</v>
      </c>
      <c r="E93" s="66">
        <v>0</v>
      </c>
      <c r="F93" s="66">
        <v>0</v>
      </c>
      <c r="G93" s="66">
        <v>0</v>
      </c>
      <c r="H93" s="66"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66">
        <f t="shared" si="1"/>
        <v>0</v>
      </c>
      <c r="P93" s="66">
        <v>509970082</v>
      </c>
      <c r="Q93" s="66">
        <v>0</v>
      </c>
    </row>
    <row r="94" spans="1:17" s="50" customFormat="1" ht="24.75" customHeight="1">
      <c r="A94" s="64" t="s">
        <v>231</v>
      </c>
      <c r="B94" s="65" t="s">
        <v>182</v>
      </c>
      <c r="C94" s="66">
        <v>0</v>
      </c>
      <c r="D94" s="66">
        <v>0</v>
      </c>
      <c r="E94" s="66">
        <v>0</v>
      </c>
      <c r="F94" s="66">
        <v>0</v>
      </c>
      <c r="G94" s="66">
        <v>0</v>
      </c>
      <c r="H94" s="66"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66">
        <v>0</v>
      </c>
      <c r="O94" s="66">
        <f t="shared" si="1"/>
        <v>0</v>
      </c>
      <c r="P94" s="66">
        <v>0</v>
      </c>
      <c r="Q94" s="66">
        <v>0</v>
      </c>
    </row>
    <row r="95" spans="1:17" s="50" customFormat="1" ht="24.75" customHeight="1">
      <c r="A95" s="64" t="s">
        <v>232</v>
      </c>
      <c r="B95" s="65" t="s">
        <v>233</v>
      </c>
      <c r="C95" s="66">
        <v>0</v>
      </c>
      <c r="D95" s="66">
        <v>0</v>
      </c>
      <c r="E95" s="66">
        <v>0</v>
      </c>
      <c r="F95" s="66">
        <v>0</v>
      </c>
      <c r="G95" s="66">
        <v>0</v>
      </c>
      <c r="H95" s="66">
        <v>0</v>
      </c>
      <c r="I95" s="66">
        <v>0</v>
      </c>
      <c r="J95" s="66">
        <v>0</v>
      </c>
      <c r="K95" s="66">
        <v>0</v>
      </c>
      <c r="L95" s="66">
        <v>0</v>
      </c>
      <c r="M95" s="66">
        <v>0</v>
      </c>
      <c r="N95" s="66">
        <v>0</v>
      </c>
      <c r="O95" s="66">
        <f t="shared" si="1"/>
        <v>0</v>
      </c>
      <c r="P95" s="66">
        <v>0</v>
      </c>
      <c r="Q95" s="66">
        <v>0</v>
      </c>
    </row>
    <row r="96" spans="1:17" s="50" customFormat="1" ht="24.75" customHeight="1">
      <c r="A96" s="64" t="s">
        <v>244</v>
      </c>
      <c r="B96" s="65" t="s">
        <v>250</v>
      </c>
      <c r="C96" s="66">
        <v>5397289279</v>
      </c>
      <c r="D96" s="66">
        <v>5397289279</v>
      </c>
      <c r="E96" s="66">
        <v>0</v>
      </c>
      <c r="F96" s="66">
        <v>0</v>
      </c>
      <c r="G96" s="66">
        <v>0</v>
      </c>
      <c r="H96" s="66">
        <v>0</v>
      </c>
      <c r="I96" s="66">
        <v>0</v>
      </c>
      <c r="J96" s="66">
        <v>5397289279</v>
      </c>
      <c r="K96" s="66">
        <v>0</v>
      </c>
      <c r="L96" s="66">
        <v>0</v>
      </c>
      <c r="M96" s="66">
        <v>0</v>
      </c>
      <c r="N96" s="66">
        <v>0</v>
      </c>
      <c r="O96" s="66">
        <f t="shared" si="1"/>
        <v>0</v>
      </c>
      <c r="P96" s="66">
        <v>0</v>
      </c>
      <c r="Q96" s="66">
        <v>0</v>
      </c>
    </row>
    <row r="97" spans="1:17" s="50" customFormat="1" ht="24.75" customHeight="1">
      <c r="A97" s="64" t="s">
        <v>245</v>
      </c>
      <c r="B97" s="65" t="s">
        <v>251</v>
      </c>
      <c r="C97" s="66">
        <v>37765113584</v>
      </c>
      <c r="D97" s="66">
        <v>37765113584</v>
      </c>
      <c r="E97" s="66">
        <v>35694277442.099998</v>
      </c>
      <c r="F97" s="66">
        <v>35694277442.099998</v>
      </c>
      <c r="G97" s="66">
        <v>0</v>
      </c>
      <c r="H97" s="66">
        <v>0</v>
      </c>
      <c r="I97" s="66">
        <v>0</v>
      </c>
      <c r="J97" s="66">
        <v>37765113584</v>
      </c>
      <c r="K97" s="66">
        <v>35694277442.099998</v>
      </c>
      <c r="L97" s="66">
        <v>35694277442.099998</v>
      </c>
      <c r="M97" s="66">
        <v>94.52</v>
      </c>
      <c r="N97" s="66">
        <v>94.52</v>
      </c>
      <c r="O97" s="66">
        <f t="shared" si="1"/>
        <v>8.7468737340516509E-2</v>
      </c>
      <c r="P97" s="66">
        <v>0</v>
      </c>
      <c r="Q97" s="66">
        <v>0</v>
      </c>
    </row>
    <row r="98" spans="1:17" s="50" customFormat="1" ht="23.25" customHeight="1">
      <c r="A98" s="58" t="s">
        <v>265</v>
      </c>
      <c r="B98" s="59" t="s">
        <v>266</v>
      </c>
      <c r="C98" s="60">
        <v>0</v>
      </c>
      <c r="D98" s="60"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/>
      <c r="P98" s="60">
        <v>0</v>
      </c>
      <c r="Q98" s="60">
        <v>0</v>
      </c>
    </row>
    <row r="99" spans="1:17" s="50" customFormat="1" ht="23.25" customHeight="1">
      <c r="A99" s="58" t="s">
        <v>183</v>
      </c>
      <c r="B99" s="59" t="s">
        <v>47</v>
      </c>
      <c r="C99" s="60">
        <v>40344817885</v>
      </c>
      <c r="D99" s="60">
        <v>40344817885</v>
      </c>
      <c r="E99" s="60">
        <v>4918376046</v>
      </c>
      <c r="F99" s="60">
        <v>4918376046</v>
      </c>
      <c r="G99" s="60">
        <v>0</v>
      </c>
      <c r="H99" s="60">
        <v>0</v>
      </c>
      <c r="I99" s="60">
        <v>0</v>
      </c>
      <c r="J99" s="60">
        <v>40344817885</v>
      </c>
      <c r="K99" s="60">
        <v>4918376046</v>
      </c>
      <c r="L99" s="60">
        <v>4918376046</v>
      </c>
      <c r="M99" s="60">
        <v>12.19</v>
      </c>
      <c r="N99" s="60">
        <v>12.19</v>
      </c>
      <c r="O99" s="60">
        <f t="shared" si="1"/>
        <v>1.2052468164043944E-2</v>
      </c>
      <c r="P99" s="60">
        <v>0</v>
      </c>
      <c r="Q99" s="60">
        <v>0</v>
      </c>
    </row>
    <row r="100" spans="1:17" s="50" customFormat="1" ht="24.75" customHeight="1">
      <c r="A100" s="61" t="s">
        <v>184</v>
      </c>
      <c r="B100" s="62" t="s">
        <v>48</v>
      </c>
      <c r="C100" s="63">
        <v>500000000</v>
      </c>
      <c r="D100" s="63">
        <v>500000000</v>
      </c>
      <c r="E100" s="63">
        <v>254877863</v>
      </c>
      <c r="F100" s="63">
        <v>254877863</v>
      </c>
      <c r="G100" s="63">
        <v>0</v>
      </c>
      <c r="H100" s="63">
        <v>0</v>
      </c>
      <c r="I100" s="63">
        <v>0</v>
      </c>
      <c r="J100" s="63">
        <v>500000000</v>
      </c>
      <c r="K100" s="63">
        <v>254877863</v>
      </c>
      <c r="L100" s="63">
        <v>254877863</v>
      </c>
      <c r="M100" s="63">
        <v>50.98</v>
      </c>
      <c r="N100" s="63">
        <v>50.98</v>
      </c>
      <c r="O100" s="63">
        <f t="shared" si="1"/>
        <v>6.2457756397568741E-4</v>
      </c>
      <c r="P100" s="63">
        <v>0</v>
      </c>
      <c r="Q100" s="63">
        <v>0</v>
      </c>
    </row>
    <row r="101" spans="1:17" s="50" customFormat="1" ht="24.75" customHeight="1">
      <c r="A101" s="61" t="s">
        <v>252</v>
      </c>
      <c r="B101" s="62" t="s">
        <v>253</v>
      </c>
      <c r="C101" s="63">
        <v>39844817885</v>
      </c>
      <c r="D101" s="63">
        <v>39844817885</v>
      </c>
      <c r="E101" s="63">
        <v>4663498183</v>
      </c>
      <c r="F101" s="63">
        <v>4663498183</v>
      </c>
      <c r="G101" s="63">
        <v>0</v>
      </c>
      <c r="H101" s="63">
        <v>0</v>
      </c>
      <c r="I101" s="63">
        <v>0</v>
      </c>
      <c r="J101" s="63">
        <v>39844817885</v>
      </c>
      <c r="K101" s="63">
        <v>4663498183</v>
      </c>
      <c r="L101" s="63">
        <v>4663498183</v>
      </c>
      <c r="M101" s="63">
        <v>11.7</v>
      </c>
      <c r="N101" s="63">
        <v>11.7</v>
      </c>
      <c r="O101" s="63">
        <f t="shared" si="1"/>
        <v>1.1427890600068257E-2</v>
      </c>
      <c r="P101" s="63">
        <v>0</v>
      </c>
      <c r="Q101" s="63">
        <v>0</v>
      </c>
    </row>
    <row r="102" spans="1:17" s="50" customFormat="1" ht="24.75" customHeight="1">
      <c r="A102" s="58" t="s">
        <v>185</v>
      </c>
      <c r="B102" s="59" t="s">
        <v>49</v>
      </c>
      <c r="C102" s="60">
        <v>0</v>
      </c>
      <c r="D102" s="60">
        <v>0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f t="shared" si="1"/>
        <v>0</v>
      </c>
      <c r="P102" s="60">
        <v>0</v>
      </c>
      <c r="Q102" s="60">
        <v>0</v>
      </c>
    </row>
    <row r="103" spans="1:17" s="50" customFormat="1" ht="24.75" customHeight="1">
      <c r="A103" s="61" t="s">
        <v>186</v>
      </c>
      <c r="B103" s="62" t="s">
        <v>50</v>
      </c>
      <c r="C103" s="63">
        <v>0</v>
      </c>
      <c r="D103" s="63">
        <v>0</v>
      </c>
      <c r="E103" s="63">
        <v>0</v>
      </c>
      <c r="F103" s="63">
        <v>0</v>
      </c>
      <c r="G103" s="63">
        <v>0</v>
      </c>
      <c r="H103" s="63">
        <v>0</v>
      </c>
      <c r="I103" s="63">
        <v>0</v>
      </c>
      <c r="J103" s="63">
        <v>0</v>
      </c>
      <c r="K103" s="63">
        <v>0</v>
      </c>
      <c r="L103" s="63">
        <v>0</v>
      </c>
      <c r="M103" s="63">
        <v>0</v>
      </c>
      <c r="N103" s="63">
        <v>0</v>
      </c>
      <c r="O103" s="63">
        <f t="shared" si="1"/>
        <v>0</v>
      </c>
      <c r="P103" s="63">
        <v>0</v>
      </c>
      <c r="Q103" s="63">
        <v>0</v>
      </c>
    </row>
    <row r="104" spans="1:17" s="50" customFormat="1" ht="24.75" customHeight="1">
      <c r="A104" s="61" t="s">
        <v>187</v>
      </c>
      <c r="B104" s="62" t="s">
        <v>51</v>
      </c>
      <c r="C104" s="63">
        <v>0</v>
      </c>
      <c r="D104" s="63">
        <v>0</v>
      </c>
      <c r="E104" s="63">
        <v>0</v>
      </c>
      <c r="F104" s="63">
        <v>0</v>
      </c>
      <c r="G104" s="63">
        <v>0</v>
      </c>
      <c r="H104" s="63">
        <v>0</v>
      </c>
      <c r="I104" s="63">
        <v>0</v>
      </c>
      <c r="J104" s="63">
        <v>0</v>
      </c>
      <c r="K104" s="63">
        <v>0</v>
      </c>
      <c r="L104" s="63">
        <v>0</v>
      </c>
      <c r="M104" s="63">
        <v>0</v>
      </c>
      <c r="N104" s="63">
        <v>0</v>
      </c>
      <c r="O104" s="63">
        <f t="shared" si="1"/>
        <v>0</v>
      </c>
      <c r="P104" s="63">
        <v>0</v>
      </c>
      <c r="Q104" s="63">
        <v>0</v>
      </c>
    </row>
    <row r="105" spans="1:17" s="50" customFormat="1" ht="24.75" customHeight="1">
      <c r="A105" s="61" t="s">
        <v>188</v>
      </c>
      <c r="B105" s="62" t="s">
        <v>189</v>
      </c>
      <c r="C105" s="63">
        <v>0</v>
      </c>
      <c r="D105" s="63">
        <v>0</v>
      </c>
      <c r="E105" s="63">
        <v>0</v>
      </c>
      <c r="F105" s="63">
        <v>0</v>
      </c>
      <c r="G105" s="63">
        <v>0</v>
      </c>
      <c r="H105" s="63">
        <v>0</v>
      </c>
      <c r="I105" s="63">
        <v>0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  <c r="O105" s="63">
        <f t="shared" si="1"/>
        <v>0</v>
      </c>
      <c r="P105" s="63">
        <v>0</v>
      </c>
      <c r="Q105" s="63">
        <v>0</v>
      </c>
    </row>
    <row r="106" spans="1:17" s="50" customFormat="1" ht="24.75" customHeight="1">
      <c r="A106" s="58" t="s">
        <v>190</v>
      </c>
      <c r="B106" s="59" t="s">
        <v>52</v>
      </c>
      <c r="C106" s="60">
        <v>211088236332</v>
      </c>
      <c r="D106" s="60">
        <v>37921165950.110001</v>
      </c>
      <c r="E106" s="60">
        <v>3880532506.1100001</v>
      </c>
      <c r="F106" s="60">
        <v>3880532506.1100001</v>
      </c>
      <c r="G106" s="60">
        <v>133564548</v>
      </c>
      <c r="H106" s="60">
        <v>0</v>
      </c>
      <c r="I106" s="60">
        <v>0</v>
      </c>
      <c r="J106" s="60">
        <v>38054730498.110001</v>
      </c>
      <c r="K106" s="60">
        <v>3880532506.1100001</v>
      </c>
      <c r="L106" s="60">
        <v>3880532506.1100001</v>
      </c>
      <c r="M106" s="60">
        <v>1.84</v>
      </c>
      <c r="N106" s="60">
        <v>1.84</v>
      </c>
      <c r="O106" s="60">
        <f t="shared" si="1"/>
        <v>9.5092351727488131E-3</v>
      </c>
      <c r="P106" s="60">
        <v>173033505833.89001</v>
      </c>
      <c r="Q106" s="60">
        <v>0</v>
      </c>
    </row>
    <row r="107" spans="1:17" s="50" customFormat="1" ht="24.75" customHeight="1">
      <c r="A107" s="61" t="s">
        <v>191</v>
      </c>
      <c r="B107" s="62" t="s">
        <v>192</v>
      </c>
      <c r="C107" s="63">
        <v>60000000</v>
      </c>
      <c r="D107" s="63">
        <v>0</v>
      </c>
      <c r="E107" s="63">
        <v>0</v>
      </c>
      <c r="F107" s="63">
        <v>0</v>
      </c>
      <c r="G107" s="63">
        <v>0</v>
      </c>
      <c r="H107" s="63">
        <v>0</v>
      </c>
      <c r="I107" s="63">
        <v>0</v>
      </c>
      <c r="J107" s="63">
        <v>0</v>
      </c>
      <c r="K107" s="63">
        <v>0</v>
      </c>
      <c r="L107" s="63">
        <v>0</v>
      </c>
      <c r="M107" s="63">
        <v>0</v>
      </c>
      <c r="N107" s="63">
        <v>0</v>
      </c>
      <c r="O107" s="63">
        <f t="shared" si="1"/>
        <v>0</v>
      </c>
      <c r="P107" s="63">
        <v>60000000</v>
      </c>
      <c r="Q107" s="63">
        <v>0</v>
      </c>
    </row>
    <row r="108" spans="1:17" s="50" customFormat="1" ht="24.75" customHeight="1">
      <c r="A108" s="61" t="s">
        <v>193</v>
      </c>
      <c r="B108" s="62" t="s">
        <v>261</v>
      </c>
      <c r="C108" s="63">
        <v>5801658388</v>
      </c>
      <c r="D108" s="63">
        <v>0</v>
      </c>
      <c r="E108" s="63">
        <v>0</v>
      </c>
      <c r="F108" s="63">
        <v>0</v>
      </c>
      <c r="G108" s="63">
        <v>0</v>
      </c>
      <c r="H108" s="63">
        <v>0</v>
      </c>
      <c r="I108" s="63">
        <v>0</v>
      </c>
      <c r="J108" s="63">
        <v>0</v>
      </c>
      <c r="K108" s="63">
        <v>0</v>
      </c>
      <c r="L108" s="63">
        <v>0</v>
      </c>
      <c r="M108" s="63">
        <v>0</v>
      </c>
      <c r="N108" s="63">
        <v>0</v>
      </c>
      <c r="O108" s="63">
        <f t="shared" si="1"/>
        <v>0</v>
      </c>
      <c r="P108" s="63">
        <v>5801658388</v>
      </c>
      <c r="Q108" s="63">
        <v>0</v>
      </c>
    </row>
    <row r="109" spans="1:17" s="50" customFormat="1" ht="24.75" customHeight="1">
      <c r="A109" s="61" t="s">
        <v>194</v>
      </c>
      <c r="B109" s="62" t="s">
        <v>53</v>
      </c>
      <c r="C109" s="63">
        <v>4726237019</v>
      </c>
      <c r="D109" s="63">
        <v>0</v>
      </c>
      <c r="E109" s="63">
        <v>0</v>
      </c>
      <c r="F109" s="63">
        <v>0</v>
      </c>
      <c r="G109" s="63">
        <v>0</v>
      </c>
      <c r="H109" s="63">
        <v>0</v>
      </c>
      <c r="I109" s="63">
        <v>0</v>
      </c>
      <c r="J109" s="63">
        <v>0</v>
      </c>
      <c r="K109" s="63">
        <v>0</v>
      </c>
      <c r="L109" s="63">
        <v>0</v>
      </c>
      <c r="M109" s="63">
        <v>0</v>
      </c>
      <c r="N109" s="63">
        <v>0</v>
      </c>
      <c r="O109" s="63">
        <f t="shared" si="1"/>
        <v>0</v>
      </c>
      <c r="P109" s="63">
        <v>4726237019</v>
      </c>
      <c r="Q109" s="63">
        <v>0</v>
      </c>
    </row>
    <row r="110" spans="1:17" s="50" customFormat="1" ht="24.75" customHeight="1">
      <c r="A110" s="61" t="s">
        <v>195</v>
      </c>
      <c r="B110" s="62" t="s">
        <v>196</v>
      </c>
      <c r="C110" s="63">
        <v>800000000</v>
      </c>
      <c r="D110" s="63">
        <v>0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63">
        <v>0</v>
      </c>
      <c r="K110" s="63">
        <v>0</v>
      </c>
      <c r="L110" s="63">
        <v>0</v>
      </c>
      <c r="M110" s="63">
        <v>0</v>
      </c>
      <c r="N110" s="63">
        <v>0</v>
      </c>
      <c r="O110" s="63">
        <f t="shared" si="1"/>
        <v>0</v>
      </c>
      <c r="P110" s="63">
        <v>800000000</v>
      </c>
      <c r="Q110" s="63">
        <v>0</v>
      </c>
    </row>
    <row r="111" spans="1:17" s="50" customFormat="1" ht="24.75" customHeight="1">
      <c r="A111" s="61" t="s">
        <v>197</v>
      </c>
      <c r="B111" s="62" t="s">
        <v>54</v>
      </c>
      <c r="C111" s="63">
        <v>13871712292</v>
      </c>
      <c r="D111" s="63">
        <v>862469842</v>
      </c>
      <c r="E111" s="63">
        <v>862469842</v>
      </c>
      <c r="F111" s="63">
        <v>862469842</v>
      </c>
      <c r="G111" s="63">
        <v>133564548</v>
      </c>
      <c r="H111" s="63">
        <v>0</v>
      </c>
      <c r="I111" s="63">
        <v>0</v>
      </c>
      <c r="J111" s="63">
        <v>996034390</v>
      </c>
      <c r="K111" s="63">
        <v>862469842</v>
      </c>
      <c r="L111" s="63">
        <v>862469842</v>
      </c>
      <c r="M111" s="63">
        <v>6.22</v>
      </c>
      <c r="N111" s="63">
        <v>6.22</v>
      </c>
      <c r="O111" s="63">
        <f t="shared" si="1"/>
        <v>2.1134801845025517E-3</v>
      </c>
      <c r="P111" s="63">
        <v>12875677902</v>
      </c>
      <c r="Q111" s="63">
        <v>0</v>
      </c>
    </row>
    <row r="112" spans="1:17" s="50" customFormat="1" ht="24.75" customHeight="1">
      <c r="A112" s="61" t="s">
        <v>198</v>
      </c>
      <c r="B112" s="62" t="s">
        <v>55</v>
      </c>
      <c r="C112" s="63">
        <v>30244258875</v>
      </c>
      <c r="D112" s="63">
        <v>30244258875</v>
      </c>
      <c r="E112" s="63">
        <v>0</v>
      </c>
      <c r="F112" s="63">
        <v>0</v>
      </c>
      <c r="G112" s="63">
        <v>0</v>
      </c>
      <c r="H112" s="63">
        <v>0</v>
      </c>
      <c r="I112" s="63">
        <v>0</v>
      </c>
      <c r="J112" s="63">
        <v>30244258875</v>
      </c>
      <c r="K112" s="63">
        <v>0</v>
      </c>
      <c r="L112" s="63">
        <v>0</v>
      </c>
      <c r="M112" s="63">
        <v>0</v>
      </c>
      <c r="N112" s="63">
        <v>0</v>
      </c>
      <c r="O112" s="63">
        <f t="shared" si="1"/>
        <v>0</v>
      </c>
      <c r="P112" s="63">
        <v>0</v>
      </c>
      <c r="Q112" s="63">
        <v>0</v>
      </c>
    </row>
    <row r="113" spans="1:17" s="50" customFormat="1" ht="24.75" customHeight="1">
      <c r="A113" s="61" t="s">
        <v>199</v>
      </c>
      <c r="B113" s="62" t="s">
        <v>56</v>
      </c>
      <c r="C113" s="63">
        <v>2712553167</v>
      </c>
      <c r="D113" s="63">
        <v>0</v>
      </c>
      <c r="E113" s="63">
        <v>0</v>
      </c>
      <c r="F113" s="63">
        <v>0</v>
      </c>
      <c r="G113" s="63">
        <v>0</v>
      </c>
      <c r="H113" s="63">
        <v>0</v>
      </c>
      <c r="I113" s="63">
        <v>0</v>
      </c>
      <c r="J113" s="63">
        <v>0</v>
      </c>
      <c r="K113" s="63">
        <v>0</v>
      </c>
      <c r="L113" s="63">
        <v>0</v>
      </c>
      <c r="M113" s="63">
        <v>0</v>
      </c>
      <c r="N113" s="63">
        <v>0</v>
      </c>
      <c r="O113" s="63">
        <f t="shared" si="1"/>
        <v>0</v>
      </c>
      <c r="P113" s="63">
        <v>2712553167</v>
      </c>
      <c r="Q113" s="63">
        <v>0</v>
      </c>
    </row>
    <row r="114" spans="1:17" s="50" customFormat="1" ht="24.75" customHeight="1">
      <c r="A114" s="61" t="s">
        <v>200</v>
      </c>
      <c r="B114" s="62" t="s">
        <v>57</v>
      </c>
      <c r="C114" s="63">
        <v>69499905018</v>
      </c>
      <c r="D114" s="63">
        <v>1572555268.1099999</v>
      </c>
      <c r="E114" s="63">
        <v>1572555268.1099999</v>
      </c>
      <c r="F114" s="63">
        <v>1572555268.1099999</v>
      </c>
      <c r="G114" s="63">
        <v>0</v>
      </c>
      <c r="H114" s="63">
        <v>0</v>
      </c>
      <c r="I114" s="63">
        <v>0</v>
      </c>
      <c r="J114" s="63">
        <v>1572555268.1099999</v>
      </c>
      <c r="K114" s="63">
        <v>1572555268.1099999</v>
      </c>
      <c r="L114" s="63">
        <v>1572555268.1099999</v>
      </c>
      <c r="M114" s="63">
        <v>2.2599999999999998</v>
      </c>
      <c r="N114" s="63">
        <v>2.2599999999999998</v>
      </c>
      <c r="O114" s="63">
        <f t="shared" si="1"/>
        <v>3.8535427400898984E-3</v>
      </c>
      <c r="P114" s="63">
        <v>67927349749.889999</v>
      </c>
      <c r="Q114" s="63">
        <v>0</v>
      </c>
    </row>
    <row r="115" spans="1:17" s="50" customFormat="1" ht="49.5" customHeight="1">
      <c r="A115" s="61" t="s">
        <v>201</v>
      </c>
      <c r="B115" s="62" t="s">
        <v>58</v>
      </c>
      <c r="C115" s="63">
        <v>5157839831</v>
      </c>
      <c r="D115" s="63">
        <v>5157839831</v>
      </c>
      <c r="E115" s="63">
        <v>1445507396</v>
      </c>
      <c r="F115" s="63">
        <v>1445507396</v>
      </c>
      <c r="G115" s="63">
        <v>0</v>
      </c>
      <c r="H115" s="63">
        <v>0</v>
      </c>
      <c r="I115" s="63">
        <v>0</v>
      </c>
      <c r="J115" s="63">
        <v>5157839831</v>
      </c>
      <c r="K115" s="63">
        <v>1445507396</v>
      </c>
      <c r="L115" s="63">
        <v>1445507396</v>
      </c>
      <c r="M115" s="63">
        <v>28.03</v>
      </c>
      <c r="N115" s="63">
        <v>28.03</v>
      </c>
      <c r="O115" s="63">
        <f t="shared" si="1"/>
        <v>3.5422122481563621E-3</v>
      </c>
      <c r="P115" s="63">
        <v>0</v>
      </c>
      <c r="Q115" s="63">
        <v>0</v>
      </c>
    </row>
    <row r="116" spans="1:17" s="50" customFormat="1" ht="24.75" customHeight="1">
      <c r="A116" s="61" t="s">
        <v>202</v>
      </c>
      <c r="B116" s="62" t="s">
        <v>262</v>
      </c>
      <c r="C116" s="63">
        <v>45000000000</v>
      </c>
      <c r="D116" s="63">
        <v>0</v>
      </c>
      <c r="E116" s="63">
        <v>0</v>
      </c>
      <c r="F116" s="63">
        <v>0</v>
      </c>
      <c r="G116" s="63">
        <v>0</v>
      </c>
      <c r="H116" s="63">
        <v>0</v>
      </c>
      <c r="I116" s="63">
        <v>0</v>
      </c>
      <c r="J116" s="63">
        <v>0</v>
      </c>
      <c r="K116" s="63">
        <v>0</v>
      </c>
      <c r="L116" s="63">
        <v>0</v>
      </c>
      <c r="M116" s="63">
        <v>0</v>
      </c>
      <c r="N116" s="63">
        <v>0</v>
      </c>
      <c r="O116" s="63">
        <f t="shared" si="1"/>
        <v>0</v>
      </c>
      <c r="P116" s="63">
        <v>45000000000</v>
      </c>
      <c r="Q116" s="63">
        <v>0</v>
      </c>
    </row>
    <row r="117" spans="1:17" s="50" customFormat="1" ht="24.75" customHeight="1">
      <c r="A117" s="61" t="s">
        <v>203</v>
      </c>
      <c r="B117" s="62" t="s">
        <v>59</v>
      </c>
      <c r="C117" s="63">
        <v>13729872979</v>
      </c>
      <c r="D117" s="63">
        <v>0</v>
      </c>
      <c r="E117" s="63">
        <v>0</v>
      </c>
      <c r="F117" s="63">
        <v>0</v>
      </c>
      <c r="G117" s="63">
        <v>0</v>
      </c>
      <c r="H117" s="63">
        <v>0</v>
      </c>
      <c r="I117" s="63">
        <v>0</v>
      </c>
      <c r="J117" s="63">
        <v>0</v>
      </c>
      <c r="K117" s="63">
        <v>0</v>
      </c>
      <c r="L117" s="63">
        <v>0</v>
      </c>
      <c r="M117" s="63">
        <v>0</v>
      </c>
      <c r="N117" s="63">
        <v>0</v>
      </c>
      <c r="O117" s="63">
        <f t="shared" si="1"/>
        <v>0</v>
      </c>
      <c r="P117" s="63">
        <v>13729872979</v>
      </c>
      <c r="Q117" s="63">
        <v>0</v>
      </c>
    </row>
    <row r="118" spans="1:17" s="50" customFormat="1" ht="24.75" customHeight="1">
      <c r="A118" s="61" t="s">
        <v>204</v>
      </c>
      <c r="B118" s="62" t="s">
        <v>60</v>
      </c>
      <c r="C118" s="63">
        <v>17734209552</v>
      </c>
      <c r="D118" s="63">
        <v>0</v>
      </c>
      <c r="E118" s="63">
        <v>0</v>
      </c>
      <c r="F118" s="63">
        <v>0</v>
      </c>
      <c r="G118" s="63">
        <v>0</v>
      </c>
      <c r="H118" s="63">
        <v>0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0</v>
      </c>
      <c r="O118" s="63">
        <f t="shared" si="1"/>
        <v>0</v>
      </c>
      <c r="P118" s="63">
        <v>17734209552</v>
      </c>
      <c r="Q118" s="63">
        <v>0</v>
      </c>
    </row>
    <row r="119" spans="1:17" s="50" customFormat="1" ht="24.75" customHeight="1">
      <c r="A119" s="61" t="s">
        <v>205</v>
      </c>
      <c r="B119" s="62" t="s">
        <v>61</v>
      </c>
      <c r="C119" s="63">
        <v>1665947077</v>
      </c>
      <c r="D119" s="63">
        <v>0</v>
      </c>
      <c r="E119" s="63">
        <v>0</v>
      </c>
      <c r="F119" s="63">
        <v>0</v>
      </c>
      <c r="G119" s="63">
        <v>0</v>
      </c>
      <c r="H119" s="63">
        <v>0</v>
      </c>
      <c r="I119" s="63">
        <v>0</v>
      </c>
      <c r="J119" s="63">
        <v>0</v>
      </c>
      <c r="K119" s="63">
        <v>0</v>
      </c>
      <c r="L119" s="63">
        <v>0</v>
      </c>
      <c r="M119" s="63">
        <v>0</v>
      </c>
      <c r="N119" s="63">
        <v>0</v>
      </c>
      <c r="O119" s="63">
        <f t="shared" si="1"/>
        <v>0</v>
      </c>
      <c r="P119" s="63">
        <v>1665947077</v>
      </c>
      <c r="Q119" s="63">
        <v>0</v>
      </c>
    </row>
    <row r="120" spans="1:17" s="50" customFormat="1" ht="24.75" customHeight="1">
      <c r="A120" s="61" t="s">
        <v>206</v>
      </c>
      <c r="B120" s="62" t="s">
        <v>62</v>
      </c>
      <c r="C120" s="63">
        <v>0</v>
      </c>
      <c r="D120" s="63">
        <v>0</v>
      </c>
      <c r="E120" s="63">
        <v>0</v>
      </c>
      <c r="F120" s="63">
        <v>0</v>
      </c>
      <c r="G120" s="63">
        <v>0</v>
      </c>
      <c r="H120" s="63">
        <v>0</v>
      </c>
      <c r="I120" s="63">
        <v>0</v>
      </c>
      <c r="J120" s="63">
        <v>0</v>
      </c>
      <c r="K120" s="63">
        <v>0</v>
      </c>
      <c r="L120" s="63">
        <v>0</v>
      </c>
      <c r="M120" s="63">
        <v>0</v>
      </c>
      <c r="N120" s="63">
        <v>0</v>
      </c>
      <c r="O120" s="63">
        <f t="shared" si="1"/>
        <v>0</v>
      </c>
      <c r="P120" s="63">
        <v>0</v>
      </c>
      <c r="Q120" s="63">
        <v>0</v>
      </c>
    </row>
    <row r="121" spans="1:17" s="50" customFormat="1" ht="24.75" customHeight="1">
      <c r="A121" s="61" t="s">
        <v>207</v>
      </c>
      <c r="B121" s="62" t="s">
        <v>63</v>
      </c>
      <c r="C121" s="63">
        <v>84042134</v>
      </c>
      <c r="D121" s="63">
        <v>84042134</v>
      </c>
      <c r="E121" s="63">
        <v>0</v>
      </c>
      <c r="F121" s="63">
        <v>0</v>
      </c>
      <c r="G121" s="63">
        <v>0</v>
      </c>
      <c r="H121" s="63">
        <v>0</v>
      </c>
      <c r="I121" s="63">
        <v>0</v>
      </c>
      <c r="J121" s="63">
        <v>84042134</v>
      </c>
      <c r="K121" s="63">
        <v>0</v>
      </c>
      <c r="L121" s="63">
        <v>0</v>
      </c>
      <c r="M121" s="63">
        <v>0</v>
      </c>
      <c r="N121" s="63">
        <v>0</v>
      </c>
      <c r="O121" s="63">
        <f t="shared" si="1"/>
        <v>0</v>
      </c>
      <c r="P121" s="63">
        <v>0</v>
      </c>
      <c r="Q121" s="63">
        <v>0</v>
      </c>
    </row>
    <row r="122" spans="1:17" s="54" customFormat="1" ht="24.75" customHeight="1">
      <c r="A122" s="61" t="s">
        <v>239</v>
      </c>
      <c r="B122" s="62" t="s">
        <v>240</v>
      </c>
      <c r="C122" s="63">
        <v>0</v>
      </c>
      <c r="D122" s="63">
        <v>0</v>
      </c>
      <c r="E122" s="63">
        <v>0</v>
      </c>
      <c r="F122" s="63">
        <v>0</v>
      </c>
      <c r="G122" s="63">
        <v>0</v>
      </c>
      <c r="H122" s="63">
        <v>0</v>
      </c>
      <c r="I122" s="63">
        <v>0</v>
      </c>
      <c r="J122" s="63">
        <v>0</v>
      </c>
      <c r="K122" s="63">
        <v>0</v>
      </c>
      <c r="L122" s="63">
        <v>0</v>
      </c>
      <c r="M122" s="63">
        <v>0</v>
      </c>
      <c r="N122" s="63">
        <v>0</v>
      </c>
      <c r="O122" s="63">
        <f t="shared" si="1"/>
        <v>0</v>
      </c>
      <c r="P122" s="63">
        <v>0</v>
      </c>
      <c r="Q122" s="63">
        <v>0</v>
      </c>
    </row>
    <row r="123" spans="1:17" s="54" customFormat="1" ht="24.75" customHeight="1">
      <c r="A123" s="61" t="s">
        <v>254</v>
      </c>
      <c r="B123" s="62" t="s">
        <v>263</v>
      </c>
      <c r="C123" s="63">
        <v>0</v>
      </c>
      <c r="D123" s="63">
        <v>0</v>
      </c>
      <c r="E123" s="63">
        <v>0</v>
      </c>
      <c r="F123" s="63">
        <v>0</v>
      </c>
      <c r="G123" s="63">
        <v>0</v>
      </c>
      <c r="H123" s="63">
        <v>0</v>
      </c>
      <c r="I123" s="63">
        <v>0</v>
      </c>
      <c r="J123" s="63">
        <v>0</v>
      </c>
      <c r="K123" s="63">
        <v>0</v>
      </c>
      <c r="L123" s="63">
        <v>0</v>
      </c>
      <c r="M123" s="63">
        <v>0</v>
      </c>
      <c r="N123" s="63">
        <v>0</v>
      </c>
      <c r="O123" s="63">
        <f t="shared" si="1"/>
        <v>0</v>
      </c>
      <c r="P123" s="63">
        <v>0</v>
      </c>
      <c r="Q123" s="63">
        <v>0</v>
      </c>
    </row>
    <row r="124" spans="1:17" s="50" customFormat="1" ht="24.75" customHeight="1">
      <c r="A124" s="51" t="s">
        <v>208</v>
      </c>
      <c r="B124" s="52" t="s">
        <v>64</v>
      </c>
      <c r="C124" s="53">
        <v>364737805009</v>
      </c>
      <c r="D124" s="53">
        <v>170824844416.73999</v>
      </c>
      <c r="E124" s="53">
        <v>58570925815</v>
      </c>
      <c r="F124" s="53">
        <v>58570925815</v>
      </c>
      <c r="G124" s="53">
        <v>31624797.850000001</v>
      </c>
      <c r="H124" s="53">
        <v>2179887928.8600001</v>
      </c>
      <c r="I124" s="53">
        <v>2179887928.8600001</v>
      </c>
      <c r="J124" s="53">
        <v>170856469214.59</v>
      </c>
      <c r="K124" s="53">
        <v>60750813743.860001</v>
      </c>
      <c r="L124" s="53">
        <v>60750813743.860001</v>
      </c>
      <c r="M124" s="53">
        <v>16.66</v>
      </c>
      <c r="N124" s="53">
        <v>16.66</v>
      </c>
      <c r="O124" s="53">
        <f t="shared" si="1"/>
        <v>0.14886971669909516</v>
      </c>
      <c r="P124" s="53">
        <v>193881335794.41</v>
      </c>
      <c r="Q124" s="53">
        <v>0</v>
      </c>
    </row>
    <row r="125" spans="1:17" s="50" customFormat="1" ht="24.75" customHeight="1">
      <c r="A125" s="6" t="s">
        <v>209</v>
      </c>
      <c r="B125" s="8" t="s">
        <v>65</v>
      </c>
      <c r="C125" s="7">
        <v>364737805009</v>
      </c>
      <c r="D125" s="7">
        <v>170824844416.73999</v>
      </c>
      <c r="E125" s="7">
        <v>58570925815</v>
      </c>
      <c r="F125" s="7">
        <v>58570925815</v>
      </c>
      <c r="G125" s="7">
        <v>31624797.850000001</v>
      </c>
      <c r="H125" s="7">
        <v>2179887928.8600001</v>
      </c>
      <c r="I125" s="7">
        <v>2179887928.8600001</v>
      </c>
      <c r="J125" s="7">
        <v>170856469214.59</v>
      </c>
      <c r="K125" s="7">
        <v>60750813743.860001</v>
      </c>
      <c r="L125" s="7">
        <v>60750813743.860001</v>
      </c>
      <c r="M125" s="7">
        <v>16.66</v>
      </c>
      <c r="N125" s="7">
        <v>16.66</v>
      </c>
      <c r="O125" s="7">
        <f t="shared" si="1"/>
        <v>0.14886971669909516</v>
      </c>
      <c r="P125" s="7">
        <v>193881335794.41</v>
      </c>
      <c r="Q125" s="7">
        <v>0</v>
      </c>
    </row>
    <row r="126" spans="1:17" s="50" customFormat="1" ht="24.75" customHeight="1">
      <c r="A126" s="55" t="s">
        <v>210</v>
      </c>
      <c r="B126" s="56" t="s">
        <v>66</v>
      </c>
      <c r="C126" s="57">
        <v>2000000000</v>
      </c>
      <c r="D126" s="57"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57">
        <v>0</v>
      </c>
      <c r="N126" s="57">
        <v>0</v>
      </c>
      <c r="O126" s="57">
        <f t="shared" si="1"/>
        <v>0</v>
      </c>
      <c r="P126" s="57">
        <v>2000000000</v>
      </c>
      <c r="Q126" s="57">
        <v>0</v>
      </c>
    </row>
    <row r="127" spans="1:17" s="50" customFormat="1" ht="24.75" customHeight="1">
      <c r="A127" s="55" t="s">
        <v>211</v>
      </c>
      <c r="B127" s="56" t="s">
        <v>67</v>
      </c>
      <c r="C127" s="57">
        <v>498257035</v>
      </c>
      <c r="D127" s="57">
        <v>498257035</v>
      </c>
      <c r="E127" s="57">
        <v>15064</v>
      </c>
      <c r="F127" s="57">
        <v>15064</v>
      </c>
      <c r="G127" s="57">
        <v>0</v>
      </c>
      <c r="H127" s="57">
        <v>0</v>
      </c>
      <c r="I127" s="57">
        <v>0</v>
      </c>
      <c r="J127" s="57">
        <v>498257035</v>
      </c>
      <c r="K127" s="57">
        <v>15064</v>
      </c>
      <c r="L127" s="57">
        <v>15064</v>
      </c>
      <c r="M127" s="57">
        <v>0</v>
      </c>
      <c r="N127" s="57">
        <v>0</v>
      </c>
      <c r="O127" s="57">
        <f t="shared" si="1"/>
        <v>3.6914294215224782E-8</v>
      </c>
      <c r="P127" s="57">
        <v>0</v>
      </c>
      <c r="Q127" s="57">
        <v>0</v>
      </c>
    </row>
    <row r="128" spans="1:17" s="50" customFormat="1" ht="24.75" customHeight="1">
      <c r="A128" s="55" t="s">
        <v>212</v>
      </c>
      <c r="B128" s="56" t="s">
        <v>68</v>
      </c>
      <c r="C128" s="57">
        <v>4279616897</v>
      </c>
      <c r="D128" s="57">
        <v>2579616897</v>
      </c>
      <c r="E128" s="57">
        <v>968098539</v>
      </c>
      <c r="F128" s="57">
        <v>968098539</v>
      </c>
      <c r="G128" s="57">
        <v>0</v>
      </c>
      <c r="H128" s="57">
        <v>80486499</v>
      </c>
      <c r="I128" s="57">
        <v>80486499</v>
      </c>
      <c r="J128" s="57">
        <v>2579616897</v>
      </c>
      <c r="K128" s="57">
        <v>1048585038</v>
      </c>
      <c r="L128" s="57">
        <v>1048585038</v>
      </c>
      <c r="M128" s="57">
        <v>24.5</v>
      </c>
      <c r="N128" s="57">
        <v>24.5</v>
      </c>
      <c r="O128" s="57">
        <f t="shared" si="1"/>
        <v>2.5695550054709681E-3</v>
      </c>
      <c r="P128" s="57">
        <v>1700000000</v>
      </c>
      <c r="Q128" s="57">
        <v>0</v>
      </c>
    </row>
    <row r="129" spans="1:17" s="50" customFormat="1" ht="24.75" customHeight="1">
      <c r="A129" s="55" t="s">
        <v>213</v>
      </c>
      <c r="B129" s="56" t="s">
        <v>69</v>
      </c>
      <c r="C129" s="57">
        <v>2695721534</v>
      </c>
      <c r="D129" s="57">
        <v>345721534</v>
      </c>
      <c r="E129" s="57">
        <v>129033560</v>
      </c>
      <c r="F129" s="57">
        <v>129033560</v>
      </c>
      <c r="G129" s="57">
        <v>0</v>
      </c>
      <c r="H129" s="57">
        <v>125000</v>
      </c>
      <c r="I129" s="57">
        <v>125000</v>
      </c>
      <c r="J129" s="57">
        <v>345721534</v>
      </c>
      <c r="K129" s="57">
        <v>129158560</v>
      </c>
      <c r="L129" s="57">
        <v>129158560</v>
      </c>
      <c r="M129" s="57">
        <v>4.79</v>
      </c>
      <c r="N129" s="57">
        <v>4.79</v>
      </c>
      <c r="O129" s="57">
        <f t="shared" si="1"/>
        <v>3.1650272731377878E-4</v>
      </c>
      <c r="P129" s="57">
        <v>2350000000</v>
      </c>
      <c r="Q129" s="57">
        <v>0</v>
      </c>
    </row>
    <row r="130" spans="1:17" s="50" customFormat="1" ht="24.75" customHeight="1">
      <c r="A130" s="55" t="s">
        <v>214</v>
      </c>
      <c r="B130" s="56" t="s">
        <v>264</v>
      </c>
      <c r="C130" s="57">
        <v>5000000000</v>
      </c>
      <c r="D130" s="57">
        <v>3839048629.5999999</v>
      </c>
      <c r="E130" s="57">
        <v>3839048629.5999999</v>
      </c>
      <c r="F130" s="57">
        <v>3839048629.5999999</v>
      </c>
      <c r="G130" s="57">
        <v>0</v>
      </c>
      <c r="H130" s="57">
        <v>0</v>
      </c>
      <c r="I130" s="57">
        <v>0</v>
      </c>
      <c r="J130" s="57">
        <v>3839048629.5999999</v>
      </c>
      <c r="K130" s="57">
        <v>3839048629.5999999</v>
      </c>
      <c r="L130" s="57">
        <v>3839048629.5999999</v>
      </c>
      <c r="M130" s="57">
        <v>76.78</v>
      </c>
      <c r="N130" s="57">
        <v>76.78</v>
      </c>
      <c r="O130" s="57">
        <f t="shared" si="1"/>
        <v>9.4075790374143591E-3</v>
      </c>
      <c r="P130" s="57">
        <v>1160951370.4000001</v>
      </c>
      <c r="Q130" s="57">
        <v>0</v>
      </c>
    </row>
    <row r="131" spans="1:17" s="50" customFormat="1" ht="24.75" customHeight="1">
      <c r="A131" s="55" t="s">
        <v>215</v>
      </c>
      <c r="B131" s="56" t="s">
        <v>70</v>
      </c>
      <c r="C131" s="57">
        <v>30731199334</v>
      </c>
      <c r="D131" s="57">
        <v>3562200321.1399999</v>
      </c>
      <c r="E131" s="57">
        <v>3538412064.5100002</v>
      </c>
      <c r="F131" s="57">
        <v>3538412064.5100002</v>
      </c>
      <c r="G131" s="57">
        <v>31624797.850000001</v>
      </c>
      <c r="H131" s="57">
        <v>37594136.479999997</v>
      </c>
      <c r="I131" s="57">
        <v>37594136.479999997</v>
      </c>
      <c r="J131" s="57">
        <v>3593825118.9899998</v>
      </c>
      <c r="K131" s="57">
        <v>3576006200.9899998</v>
      </c>
      <c r="L131" s="57">
        <v>3576006200.9899998</v>
      </c>
      <c r="M131" s="57">
        <v>11.64</v>
      </c>
      <c r="N131" s="57">
        <v>11.64</v>
      </c>
      <c r="O131" s="57">
        <f t="shared" si="1"/>
        <v>8.7629942258904085E-3</v>
      </c>
      <c r="P131" s="57">
        <v>27137374215.009998</v>
      </c>
      <c r="Q131" s="57">
        <v>0</v>
      </c>
    </row>
    <row r="132" spans="1:17" s="50" customFormat="1" ht="24.75" customHeight="1">
      <c r="A132" s="55" t="s">
        <v>216</v>
      </c>
      <c r="B132" s="56" t="s">
        <v>71</v>
      </c>
      <c r="C132" s="57">
        <v>319533010209</v>
      </c>
      <c r="D132" s="57">
        <v>160000000000</v>
      </c>
      <c r="E132" s="57">
        <v>50096317957.889999</v>
      </c>
      <c r="F132" s="57">
        <v>50096317957.889999</v>
      </c>
      <c r="G132" s="57">
        <v>0</v>
      </c>
      <c r="H132" s="57">
        <v>2061682293.3800001</v>
      </c>
      <c r="I132" s="57">
        <v>2061682293.3800001</v>
      </c>
      <c r="J132" s="57">
        <v>160000000000</v>
      </c>
      <c r="K132" s="57">
        <v>52158000251.269997</v>
      </c>
      <c r="L132" s="57">
        <v>52158000251.269997</v>
      </c>
      <c r="M132" s="57">
        <v>16.32</v>
      </c>
      <c r="N132" s="57">
        <v>16.32</v>
      </c>
      <c r="O132" s="57">
        <f t="shared" si="1"/>
        <v>0.12781304878871144</v>
      </c>
      <c r="P132" s="57">
        <v>159533010209</v>
      </c>
      <c r="Q132" s="57">
        <v>0</v>
      </c>
    </row>
    <row r="133" spans="1:17" s="69" customFormat="1" ht="24.75" customHeight="1">
      <c r="A133" s="55" t="s">
        <v>267</v>
      </c>
      <c r="B133" s="55" t="s">
        <v>268</v>
      </c>
      <c r="C133" s="55">
        <v>0</v>
      </c>
      <c r="D133" s="55">
        <v>0</v>
      </c>
      <c r="E133" s="55">
        <v>0</v>
      </c>
      <c r="F133" s="55">
        <v>0</v>
      </c>
      <c r="G133" s="55"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0</v>
      </c>
      <c r="N133" s="55">
        <v>0</v>
      </c>
      <c r="O133" s="55"/>
      <c r="P133" s="55">
        <v>0</v>
      </c>
      <c r="Q133" s="55">
        <v>0</v>
      </c>
    </row>
    <row r="134" spans="1:17" s="54" customFormat="1" ht="24.75" customHeight="1">
      <c r="A134" s="51" t="s">
        <v>217</v>
      </c>
      <c r="B134" s="52" t="s">
        <v>218</v>
      </c>
      <c r="C134" s="53">
        <v>0</v>
      </c>
      <c r="D134" s="53">
        <v>0</v>
      </c>
      <c r="E134" s="53">
        <v>0</v>
      </c>
      <c r="F134" s="53">
        <v>0</v>
      </c>
      <c r="G134" s="53">
        <v>0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f t="shared" si="1"/>
        <v>0</v>
      </c>
      <c r="P134" s="53">
        <v>0</v>
      </c>
      <c r="Q134" s="53">
        <v>0</v>
      </c>
    </row>
    <row r="135" spans="1:17" s="50" customFormat="1" ht="24.75" customHeight="1">
      <c r="A135" s="6" t="s">
        <v>219</v>
      </c>
      <c r="B135" s="8" t="s">
        <v>75</v>
      </c>
      <c r="C135" s="7">
        <v>0</v>
      </c>
      <c r="D135" s="7">
        <v>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7">
        <v>0</v>
      </c>
      <c r="K135" s="7">
        <v>0</v>
      </c>
      <c r="L135" s="7">
        <v>0</v>
      </c>
      <c r="M135" s="7">
        <v>0</v>
      </c>
      <c r="N135" s="7">
        <v>0</v>
      </c>
      <c r="O135" s="7">
        <f t="shared" si="1"/>
        <v>0</v>
      </c>
      <c r="P135" s="7">
        <v>0</v>
      </c>
      <c r="Q135" s="7">
        <v>0</v>
      </c>
    </row>
    <row r="136" spans="1:17" s="50" customFormat="1" ht="24.75" customHeight="1">
      <c r="A136" s="55" t="s">
        <v>220</v>
      </c>
      <c r="B136" s="56" t="s">
        <v>89</v>
      </c>
      <c r="C136" s="57">
        <v>0</v>
      </c>
      <c r="D136" s="57">
        <v>0</v>
      </c>
      <c r="E136" s="57">
        <v>0</v>
      </c>
      <c r="F136" s="57">
        <v>0</v>
      </c>
      <c r="G136" s="57">
        <v>0</v>
      </c>
      <c r="H136" s="57">
        <v>0</v>
      </c>
      <c r="I136" s="57">
        <v>0</v>
      </c>
      <c r="J136" s="57">
        <v>0</v>
      </c>
      <c r="K136" s="57">
        <v>0</v>
      </c>
      <c r="L136" s="57">
        <v>0</v>
      </c>
      <c r="M136" s="57">
        <v>0</v>
      </c>
      <c r="N136" s="57">
        <v>0</v>
      </c>
      <c r="O136" s="57">
        <f t="shared" si="1"/>
        <v>0</v>
      </c>
      <c r="P136" s="57">
        <v>0</v>
      </c>
      <c r="Q136" s="57">
        <v>0</v>
      </c>
    </row>
    <row r="137" spans="1:17" s="50" customFormat="1" ht="24.75" customHeight="1">
      <c r="A137" s="47" t="s">
        <v>269</v>
      </c>
      <c r="B137" s="48" t="s">
        <v>270</v>
      </c>
      <c r="C137" s="49">
        <v>0</v>
      </c>
      <c r="D137" s="49">
        <v>0</v>
      </c>
      <c r="E137" s="49">
        <v>0</v>
      </c>
      <c r="F137" s="49">
        <v>0</v>
      </c>
      <c r="G137" s="49">
        <v>0</v>
      </c>
      <c r="H137" s="49">
        <v>0</v>
      </c>
      <c r="I137" s="49">
        <v>0</v>
      </c>
      <c r="J137" s="49">
        <v>0</v>
      </c>
      <c r="K137" s="49">
        <v>0</v>
      </c>
      <c r="L137" s="49">
        <v>0</v>
      </c>
      <c r="M137" s="49">
        <v>0</v>
      </c>
      <c r="N137" s="49">
        <v>0</v>
      </c>
      <c r="O137" s="49"/>
      <c r="P137" s="49">
        <v>0</v>
      </c>
      <c r="Q137" s="49">
        <v>0</v>
      </c>
    </row>
    <row r="138" spans="1:17" s="54" customFormat="1" ht="12.75">
      <c r="A138" s="4" t="s">
        <v>76</v>
      </c>
      <c r="B138" s="9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4"/>
      <c r="N138" s="4"/>
      <c r="O138" s="4"/>
      <c r="P138" s="70"/>
      <c r="Q138" s="70"/>
    </row>
    <row r="139" spans="1:17" s="94" customFormat="1" ht="15">
      <c r="A139" s="88" t="s">
        <v>86</v>
      </c>
      <c r="B139" s="89" t="s">
        <v>74</v>
      </c>
      <c r="C139" s="90">
        <v>81601185928000</v>
      </c>
      <c r="D139" s="91">
        <v>80532390970088.5</v>
      </c>
      <c r="E139" s="91">
        <v>33844812018374.801</v>
      </c>
      <c r="F139" s="91">
        <v>33844812018374.801</v>
      </c>
      <c r="G139" s="91">
        <v>38876402874.07</v>
      </c>
      <c r="H139" s="91">
        <v>6963228119602.6201</v>
      </c>
      <c r="I139" s="91">
        <v>6963228119602.6201</v>
      </c>
      <c r="J139" s="91">
        <v>80571267372962.5</v>
      </c>
      <c r="K139" s="91">
        <v>40808040137977.398</v>
      </c>
      <c r="L139" s="91">
        <v>40808040137977.398</v>
      </c>
      <c r="M139" s="92">
        <v>50.01</v>
      </c>
      <c r="N139" s="92">
        <v>50.01</v>
      </c>
      <c r="O139" s="88">
        <f>L139/$L$139*100</f>
        <v>100</v>
      </c>
      <c r="P139" s="93">
        <v>1029918555037.41</v>
      </c>
      <c r="Q139" s="93">
        <v>0</v>
      </c>
    </row>
    <row r="144" spans="1:17">
      <c r="K144" s="86"/>
    </row>
    <row r="145" spans="11:11">
      <c r="K145" s="87"/>
    </row>
  </sheetData>
  <autoFilter ref="A8:Q139" xr:uid="{7076423F-FBDD-4DAB-B178-6D9FCFED88F1}"/>
  <mergeCells count="5">
    <mergeCell ref="D7:F7"/>
    <mergeCell ref="M7:O7"/>
    <mergeCell ref="G7:I7"/>
    <mergeCell ref="J7:L7"/>
    <mergeCell ref="P7:P8"/>
  </mergeCells>
  <conditionalFormatting sqref="P10:P13">
    <cfRule type="cellIs" dxfId="2" priority="14" operator="lessThan">
      <formula>0</formula>
    </cfRule>
  </conditionalFormatting>
  <conditionalFormatting sqref="P15:P67">
    <cfRule type="cellIs" dxfId="1" priority="12" operator="lessThan">
      <formula>0</formula>
    </cfRule>
  </conditionalFormatting>
  <conditionalFormatting sqref="P69:P137">
    <cfRule type="cellIs" dxfId="0" priority="8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14" fitToHeight="4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468889-EFEB-490C-9743-5AE81C2935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GASTOS'!Área_de_impresión</vt:lpstr>
      <vt:lpstr>'EJECUCIÓN GASTOS'!Títulos_a_imprimir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2023-07-04T13:03:33Z</cp:lastPrinted>
  <dcterms:created xsi:type="dcterms:W3CDTF">2020-02-07T13:30:09Z</dcterms:created>
  <dcterms:modified xsi:type="dcterms:W3CDTF">2023-08-01T14:32:46Z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