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2021 trabajo liliana\2021 trabajo liliana-2\Respuestas solicitudes\2023\cuestionario propisición agosto 2023\"/>
    </mc:Choice>
  </mc:AlternateContent>
  <xr:revisionPtr revIDLastSave="0" documentId="13_ncr:1_{76FB49BC-382A-4E1E-9655-DA4D0D261ED2}" xr6:coauthVersionLast="47" xr6:coauthVersionMax="47" xr10:uidLastSave="{00000000-0000-0000-0000-000000000000}"/>
  <bookViews>
    <workbookView xWindow="-120" yWindow="-120" windowWidth="29040" windowHeight="15720" activeTab="1" xr2:uid="{B66AE543-42F6-49B2-9D48-04C9639AF616}"/>
  </bookViews>
  <sheets>
    <sheet name="Dic 2022" sheetId="1" r:id="rId1"/>
    <sheet name="Hoja1" sheetId="3" r:id="rId2"/>
    <sheet name="JULIO 2023"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G30" i="3"/>
  <c r="I29" i="3"/>
  <c r="G29" i="3"/>
  <c r="I28" i="3"/>
  <c r="G28" i="3"/>
  <c r="I27" i="3"/>
  <c r="G27" i="3"/>
  <c r="I26" i="3"/>
  <c r="G26" i="3"/>
  <c r="I25" i="3"/>
  <c r="G25" i="3"/>
  <c r="I24" i="3"/>
  <c r="G24" i="3"/>
  <c r="I23" i="3"/>
  <c r="G23" i="3"/>
  <c r="I22" i="3"/>
  <c r="G22" i="3"/>
  <c r="I21" i="3"/>
  <c r="G21" i="3"/>
  <c r="I20" i="3"/>
  <c r="G20" i="3"/>
  <c r="I19" i="3"/>
  <c r="G19" i="3"/>
  <c r="I16" i="3"/>
  <c r="G16" i="3"/>
  <c r="I15" i="3"/>
  <c r="G15" i="3"/>
  <c r="I14" i="3"/>
  <c r="G14" i="3"/>
  <c r="I13" i="3"/>
  <c r="G13" i="3"/>
  <c r="I12" i="3"/>
  <c r="G12" i="3"/>
  <c r="I11" i="3"/>
  <c r="G11" i="3"/>
  <c r="I10" i="3"/>
  <c r="G10" i="3"/>
  <c r="I9" i="3"/>
  <c r="G9" i="3"/>
  <c r="I8" i="3"/>
  <c r="G8" i="3"/>
  <c r="I7" i="3"/>
  <c r="G7" i="3"/>
  <c r="I6" i="3"/>
  <c r="G6" i="3"/>
  <c r="G9" i="2"/>
  <c r="G10" i="2"/>
  <c r="G11" i="2"/>
  <c r="G12" i="2"/>
  <c r="G13" i="2"/>
  <c r="G14" i="2"/>
  <c r="G15" i="2"/>
  <c r="G16" i="2"/>
  <c r="G17" i="2"/>
  <c r="G18" i="2"/>
  <c r="G19" i="2"/>
  <c r="G8" i="2"/>
  <c r="E9" i="2"/>
  <c r="E10" i="2"/>
  <c r="E11" i="2"/>
  <c r="E12" i="2"/>
  <c r="E13" i="2"/>
  <c r="E14" i="2"/>
  <c r="E15" i="2"/>
  <c r="E16" i="2"/>
  <c r="E17" i="2"/>
  <c r="E18" i="2"/>
  <c r="E19" i="2"/>
  <c r="E8" i="2"/>
  <c r="G9" i="1"/>
  <c r="G10" i="1"/>
  <c r="G11" i="1"/>
  <c r="G12" i="1"/>
  <c r="G13" i="1"/>
  <c r="G14" i="1"/>
  <c r="G15" i="1"/>
  <c r="G16" i="1"/>
  <c r="G17" i="1"/>
  <c r="G18" i="1"/>
  <c r="G8" i="1"/>
  <c r="E9" i="1"/>
  <c r="E10" i="1"/>
  <c r="E11" i="1"/>
  <c r="E12" i="1"/>
  <c r="E13" i="1"/>
  <c r="E14" i="1"/>
  <c r="E15" i="1"/>
  <c r="E16" i="1"/>
  <c r="E17" i="1"/>
  <c r="E18" i="1"/>
  <c r="E8" i="1"/>
</calcChain>
</file>

<file path=xl/sharedStrings.xml><?xml version="1.0" encoding="utf-8"?>
<sst xmlns="http://schemas.openxmlformats.org/spreadsheetml/2006/main" count="123" uniqueCount="50">
  <si>
    <t>Corte 31 de diciembre de 2022</t>
  </si>
  <si>
    <t>DEPENDENCIA</t>
  </si>
  <si>
    <t>DESCRIPCION</t>
  </si>
  <si>
    <t>APR. VIGENTE</t>
  </si>
  <si>
    <t>COMPROMISO</t>
  </si>
  <si>
    <t>COMP./ AP. VIGENTE</t>
  </si>
  <si>
    <t>OBLIGACION</t>
  </si>
  <si>
    <t>OBLIG/ AP. VIGENTE</t>
  </si>
  <si>
    <t>DIRECCIÓN DE DESARROLLO DEL DERECHO Y DEL ORDENAMIENTO JURIDICO</t>
  </si>
  <si>
    <t>MEJORAMIENTO DE LA APLICACIÓN DEL PRINCIPIO DE SEGURIDAD JURÍDICA A NIVEL NACIONAL</t>
  </si>
  <si>
    <t>DIRECCIÓN DE METODOS ALTERNATIVOS Y DE SOLUCIÓN DE CONFLICTOS</t>
  </si>
  <si>
    <t>MEJORAMIENTO DEL ACCESO A LA JUSTICIA LOCAL Y RURAL A NIVEL NACIONAL</t>
  </si>
  <si>
    <t>DESARROLLO INTEGRAL DE LOS MÉTODOS DE RESOLUCIÓN DE CONFLICTOS A NIVEL NACIONAL</t>
  </si>
  <si>
    <t>DIRECCIÓN DE JUSTICIA FORMAL</t>
  </si>
  <si>
    <t>FORTALECIMIENTO DE LA JUSTICIA CON ENFOQUE DIFERENCIAL A NIVEL NACIONAL</t>
  </si>
  <si>
    <t>AMPLIACIÓN DE CAPACIDADES PARA LA ARTICULACIÓN Y PROMOCIÓN DE LA JUSTICIA FORMAL A NIVEL NACIONAL</t>
  </si>
  <si>
    <t>DIRECCIÓN DE JUSTICIA TRANSICIONAL</t>
  </si>
  <si>
    <t>ATENCION INTEGRAL A LA POBLACION DESPLAZADA EN CUMPLIMIENTO DE LA SENTENCIA T-025 DE 2004 (NO DE PENSIONES)</t>
  </si>
  <si>
    <t>FORTALECIMIENTO DE LA ARTICULACIÓN INSTITUCIONAL EN LA APLICACIÓN DE LOS MECANISMOS DE JUSTICIA TRANSICIONAL A NIVEL NACIONAL</t>
  </si>
  <si>
    <t>DIRECCIÓN DE POLITICA CRIMINAL Y PENITENCIARIA</t>
  </si>
  <si>
    <t>FORTALECIMIENTO DE LA PREVENCIÓN DEL DELITO EN EL MARCO DE LA POLÍTICA CRIMINAL A NIVEL NACIONAL</t>
  </si>
  <si>
    <t>OPTIMIZACIÓN DE LOS SISTEMAS PENALES EN EL MARCO DE LA POLÍTICA CRIMINAL A NIVEL NACIONAL</t>
  </si>
  <si>
    <t>DIRECCIÓN DE POLITICA DE DROGAS Y ACTIVIDADES RELACIONADAS</t>
  </si>
  <si>
    <t>FONDO PARA LA LUCHA CONTRA LAS DROGAS</t>
  </si>
  <si>
    <t>FONDO PARA LA REHABILITACION, INVERSION SOCIAL Y LUCHA CONTRA EL CRIMEN ORGANIZADO</t>
  </si>
  <si>
    <t>RESULTADOS MISIONALES 2022</t>
  </si>
  <si>
    <t>IMPLEMENTACION DEL EXPEDIENTE DIGITAL DE LOS SERVICIOS DE JUSTICIA OFRECIDOS POR LAS ENTIDADES CON FUNCIONES JURISDICCIONALES DE LA RAMA EJECUTIVA  NACIONAL</t>
  </si>
  <si>
    <t>RESULTADOS MISIONALES 2023</t>
  </si>
  <si>
    <t>Corte Julio 31 de 2023</t>
  </si>
  <si>
    <t>1. En el marco del convenio interadministrativo No. 634 de 2022 firmado con el DANE y DNP, se entrega documento con los instrumentos para la recolección, procesamientos y análisis del capítulo de problemas, desacuerdos, conflictos y disputas en la Encuesta de Convivencia y Seguridad Ciudadana 2022 y de la prueba piloto independiente de necesidades jurídicas. 
2. Cofinanciación de la casa de justicia del municipio de Florida (Valle del Cauca). 
3. Firma del decreto de creación de los sistemas locales de justicia en los municipios de San Carlos, Cotorra y Valencia en Córdoba; Morelia y Albania en Caquetá.</t>
  </si>
  <si>
    <t xml:space="preserve">1. Realización del proceso de formación denominado “diplomado de conciliación extrajudicial en derecho, con énfasis en resolución agraria y componente de mujer y género en el marco del decreto 1069 de 2015, en el cual se incluye: 1) Resolución agraria y 2) componente de mujer y género. El diplomado está dirigido a notarios y funcionarios públicos habilitados para conciliar en doce (12) departamentos. Incluye la ley 640 - art 6 - Ley - capacitación en MRC - decreto 1427 de 2017 - Art 16. En el desarrollo del proceso de formación a través del diplomado se capacitaron 231 servidores públicos habilitados para conciliar de las ciudades de Bogotá, Medellín, Cali, Barranquilla y Neiva.
2. Se realizaron 110 asistencias técnicas a través de la conciliación en equidad y Conciliación en derecho. 
3. 100 entidades asistidas técnicamente de la siguiente forma: 40 entidades asistidas a través de la conciliación en equidad, 20 entidades fueron asistidas a través de la promoción para la creación de centros de conciliación y 40 a través de visitas de inspección, control y vigilancia. 
4. Propuesta de proyecto de Ley del Estatuto de Conciliación fue aprobado por el Congreso de la República y sancionado por el presidente de la República el 30 de junio de 2022”.  </t>
  </si>
  <si>
    <t>1. Se encuentra en ejecución la realización de 20 jornadas móviles de conciliación en derecho. 
2. Se encuentra en ejecución el proceso de formación  para el fortalecimiento de  conciliadores en equidad como multiplicadores en prevención del conflicto y promoción de los Métodos de Resolución de Conflictos.
3. Se encuentra en ejecución el proceso de implementación de la Conciliación en Equidad en 11 municipios priorizados por el Gobierno Nacional.</t>
  </si>
  <si>
    <t>1.	Plan de Intervención Inmediata para el Sistema Penitenciario y Carcelario
2.	Adopción del Plan de fortalecimiento productivo y emprendedor en los establecimientos de reclusión. 
3.	Reglamentación de los servicios de Utilidad Pública en favor de mujeres cabeza de hogar en privación de la libertad, provisión de plazas y alistamiento para la implementación.
4.	Ampliación de infraestructura penitenciaria.
5.	Primera medición de indicadores constitucionales de la vida en prisión.
6.	Implementación del Plan Cultura para la Libertad en población penitenciaria.
7.	Brigadas jurídicas a población penitenciaria.
8.	Asistencia en salud a la población privada de la libertad.
9.	Actividades de salud menstrual para las mujeres privadas de la libertad.
10.	Cumplimiento a los compromisos del Paro Cívico de Buenaventura.
11.	Visitas y diálogos en establecimientos penitenciarios y carcelarios. 
12.	Traslado de personas ubicadas en centros de detención transitoria a establecimientos de reclusión del orden nacional. 
13.	Exclusión del IVA para mejorar las condiciones económicas de la población privada de la libertad y la gestión de los establecimientos de reclusión.
14.	Proyecto Zasca Renacer
15.	Fortalecimiento progresivo a Centros de Armonización Indígena o sus equivalentes en el marco de la justicia propia.</t>
  </si>
  <si>
    <t>Se construyeron 7 diagnósticos territoriales, que permitieron realizar la caracterización del territorio y recoger las acciones en las que se ha avanzado para el proceso de implementación del Programa de Seguimiento Judicial al Tratamiento de Drogas, se logro asesorar y acompañar a los Consejos Seccionales de Estupefacientes en la formulación de herramientas de planeación local de la totalidad del país, también se logro presentar, posicionar y socializar la Política de drogas, sus logros y avances en escenarios internacionales.</t>
  </si>
  <si>
    <t xml:space="preserve">Se cumplido con asistir técnicamente a entidades e instancias territoriales para fortalecer las capacidades para desarrollar acciones de prevención del consumo de SPA y reducción de daños asociados, con: proceso de transferencia de la "Caja de herramientas para fomentar habilidades con adolescentes del SRPA a las unidades de servicio: HABILIKIT", la transferencia y modelamiento de la formación de facilitadores del Programa de Habilidades para la Vida y Liderazgo, urso virtual en herramientas especializadas de intervención para la prevención selectiva e indicada con jóvenes del SRPA", la transferencia de la "Caja de Herramientas Amar y Proteger: Super Poderes Familiares", Curso de prevención y atención para reducir el uso y/o abuso de sustancias psicoactivas en el entorno penitenciario basado en la evidencia, curso virtual en prevención del consumo de sustancias psicoactivas y promoción de estrategias de reducción de riesgos para personas privadas de la libertad, la transferencia y seguimiento para la implementación de las herramientas pedagógicas y de comunicación para la prevención del consumo de sustancias psicoactivas en el entorno penitenciario "Soy yo, eres tú, somos todos". Adicionalmente Se adelantaron los siguientes estudios: Informe de Monitoreo de Territorios Afectados por Cultivos Ilícitos 2021, Estudio Nacional de Consumo de Sustancias Psicoactivas en Población Escolar y Población Universitaria, Informe de Estadísticas Municipales del Cultivo de coca en Colombia 2021 y Realizar estudio de Análisis de Drogas de Abuso en Aguas Residuales en la ciudad de Medellín 2022, Realizar permanentemente la actualización del Observatorio de Drogas de Colombia y se inicio el proceso de recolección de insumos y propuesta para la formulación de la nueva política nacional de drogas. </t>
  </si>
  <si>
    <t>Se logro la expedición expidió la Resolución 0001 de 2023, por medio de la cual “se crean los espacios de articulación interinstitucional y de participación de la sociedad civil para la formulación, implementación, seguimiento y evaluación de la Política Nacional de Drogas 2023 – 2033”. Estos son: i) los espacios territoriales, ii) las mesas interinstitucionales y iii) la mesa de aliados estratégicos. Adicionalmente, crea la Comisión Mixta de Coordinación y Seguimiento instancia consultiva compuesta por 32 delegados de la sociedad civil y 11 delegados de las entidades del nivel nacional. Se elaboró el primer documento borrador de diagnóstico y desarrollo de los ejes que servirá de base para la discusión y construcción participativa con la sociedad civil y las instituciones. Adicionalmente se realizaron actividades para el posicionamiento de la nueva política nacional de drogas en el ámbito internacional</t>
  </si>
  <si>
    <t>1.  Se encuentra abierto y en desarrollo el diplomado sobre enfoque diferencial étnico al interior del Ministerio de Justicia y del Derecho
2. Se realizó asistencia técnica con resguardos awá en cumplimiento de medidas CERREM Se gestionó protocolo de coordinación con mesa de coordinación interjurisdiccional de Putumayo
3.  Se gestionó proceso de caracterización con cabildos Muyskas de la sabana de Bogotá y con cabildo muisca de Chía
4. Se desarrollan los programas de formación virtual sobre Ley 1996 de 2019;  toma de decisiones con apoyo para personas con discapacidad; género; atención a mujeres y personas LGBT; lideresas y defensoras de derechos humanos; mujer rural.
5. Se desarrollan los programas de formación virtual sobre Ley 1996 de 2019;  toma de decisiones con apoyo para personas con discapacidad; género; atención a mujeres y personas LGBT; lideresas y defensoras de derechos humanos; mujer rural.
6.  Se llevó a cabo el primer encuentro Tejiendo Justicia del año 2023, con la asistencia de alrededor 200 personas.
7. Se han desarrollado alrededor de 26 asistencias técnicas territoriales en temas como violencias basadas en género, violencia intrafamiliar, derechos de las personas LGBTI, Ley 2113 de 2021 y Ley 2126 de 2021 Así mismo, se adelantó la implementación del componente de fortalecimiento de comisarías de familia y sensibilización ciudadana en 20 municipios PDET.
8. Se suscribió el convenio 993 de 2023 con la Organización de Estados Iberoamericanos para la ejecución de la Fase VI del Banco de Iniciativas y Proyectos para el Fortalecimiento de la Justicia Propia de los Pueblos Indígenas.
9. Se avanzó en la ejecución del contrato 994 de 2023 con la Universidad del Valle para realizar 36 asistencias técnicas para el fortalecimiento de la justicia comunitaria o MASC propios de los pueblos Afrocolombianos, Negros, Raizales y Palenqueros.
10. Se realizó revisión de 270 propuestas para priorización en el marco de la Fase VI del Banco de Iniciativas y Proyectos para el Fortalecimiento de la Justicia Propia de los Pueblos Indígenas.</t>
  </si>
  <si>
    <t xml:space="preserve">En el marco del Plan de Acción y Fortalecimiento Institucional (PAFI 2023) del Ministerio, como miembro del SNARIV, se asistió a la feria de servicios ofertada para la Comunidad Nasa- Naya en el municipio de Buenos Aires - Cauca en abril de 2023, en el Corregimiento del Playón de la Región del Naya, Municipio de Buenos Aires, en la cual se socializaron con la comunidades los hallazgos y recomendaciones de la Comisión de la Verdad. Producto de este intercambio, se identificaron necesidades, frente a las cuales se brindó en los meses siguientes asistencias técnicas a las autoridades indígenas. 
Participación activa en la construcción de la política pública y criminal de desmantelamiento que trata el Decreto Ley 157 de 2017 y el Plan de Acción Permanente de la Comisión Nacional de Garantías, que ha llegado a su estado mas avanzado desde la firma del acuerdo de paz.  
Para acelerar la implementación del Acuerdo Final de Paz, se ha construido la ruta a nivel ministerial para superar la inacción, la baja articulación y el monitoreo pasivo que caracterizó los años anteriores del Plan Marco de Implementación (en adelante “PMI”), y así alcanzar el cumplimiento de los compromisos a cargo del Ministerio de Justicia y del Derecho en materia de paz.  
Para apoyar y fortalecer la institucionalidad dedicada a la búsqueda de personas dadas por desaparecidas, se expidió el Decreto 2612 de 28 de diciembre 2022, que definió las reglas para la reactivación del Comité de Escogencia, y la Resolución 2538 del 30 de diciembre de 2022, que reconoció las delegadas/o para el Comité y lo puso en marcha. Seguidamente, garantizó el funcionamiento independiente del Comité, que, mediante un proceso de selección público, participativo y transparente, eligió a Luz Janeth Forero como nueva directora de la Unidad de Búsqueda de Personas dadas por Desaparecidas (UBPD) el 2 de marzo de 2023. 
Adicionalmente, por petición de organizaciones de víctimas, en coordinación con la UBPD y la Justicia Especial para la Paz (JEP), se logró la inclusión del artículo 198 en la Ley 2294 del 19 de mayo de 20231 para crear el Sistema Nacional de Búsqueda de Personas dadas por Desaparecidas con ocasión al conflicto armado. El nuevo Sistema Nacional de Búsqueda tiene la finalidad de materializar la articulación, coordinación y cooperación entre las diferentes ramas del poder público, instancias de articulación en materia de Derechos Humanos y Derecho Internacional Humanitario y niveles de gobierno para implementar el Plan Nacional de Búsqueda de Personas Dadas por Desaparecidas. En ese sentido, el Ministerio de Justicia y del Derecho está trabajando en conjunto con la UBPD con dos objetivos: (i) reglamentar el Sistema Nacional de Búsqueda de Personas dadas por Desaparecidas y (ii) formular una política pública en desaparición forzada con un fuerte énfasis en la identificación de cuerpos esqueletizados y entregas dignas. 
Por otro lado, el Ministerio de Justicia y del Derecho ha facilitado junto con la Cancillería la articulación entre distintas entidades del gobierno nacional para que en el marco de cooperación con el gobierno venezolano se inicien labores de búsqueda, recuperación e identificación de las personas dadas por desaparecidas, mencionadas por Salvatore Mancuso ante la Jurisdicción Especial para La Paz. Lo cual con fundamento en el Convenio de Cooperación y Asistencia Judicial en Materia Penal entre nuestro país y la República Bolivariana de Venezuela, se llevará a cabo la solicitud formal de asistencia mutua en materia penal.  
Para generar condiciones institucionales para el cumplimiento de las sanciones propias y otras medidas de contribución a la reparación en el marco de la Justicia Especial para la Paz, en coordinación con la JEP y la Unidad de Implementación del Acuerdo de Paz de la Oficina del Alto Comisionado para la Paz, se inició el proceso de adecuación normativa necesario para la implementación de las sanciones propias y otras medidas restaurativas a cargo de los comparecientes a la JEP. Producto de esto, se formularon e impulsaron dos artículos finalmente aprobados en el Plan Nacional de Desarrollo 202-2026 (artículos 204 y 205 de la Ley 2294 de 2023). En estos se establece la obligación del Gobierno Nacional de adecuar y crear oferta institucional adecuada para el cumplimiento de las sanciones y otras medidas restaurativas, lo cual permite a las entidades ejercer competencias y destinar recursos para ello, y se crea la instancia de articulación entre la JEP y el Gobierno Nacional. El día 23 de junio de 2023 en el Salón Alejandría de la Presidencia de la República, dando cumplimiento al artículo 205 del PND, se realizó la instalación de la Instancia de Articulación entre el Gobierno Nacional y la JEP. Se desarrolló junto con las entidades parte un borrador de reglamento de la instancia, que será discutido en la segunda sesión. 
Difundir los hallazgos del informe de la Comisión de la Verdad e impulsar el cumplimiento de sus recomendaciones en materia de justicia. Se realizaron mesas de diálogo con 67 funcionarios y funcionarias y 98 personas de la sociedad civil, academia, organismos internacionales y sociedad en general con responsabilidad en las rutas de implementación de las recomendaciones del Informe Final de la Comisión de la Verdad (CEV) en materia de Justicia.  Aunado a lo anterior, con ocasión del aniversario de la publicación del Informe Final de la Comisión de la Verdad, el 13 de julio, en la Universidad del Rosario, la Dirección de Justicia Transicional desarrolló el evento “Entretejiendo la verdad: jóvenes en diálogo con la justicia”, en el cual jóvenes de Generación V+, estudiantes y entidades con un rol estratégico en la implementación de las recomendaciones en materia de justicia dialogaron sobre el fortalecimiento de la justicia local, de la justicia para violencias basadas en género y de la justicia para pueblos étnicos. </t>
  </si>
  <si>
    <t>1. Puesta en marcha del Plan Nacional de Política Criminal:
2. Puesta en marcha de la Estrategia Territorializada contra el Crimen Organizado – ETCO:
GARANTIZAR CONDICIONES DIGNAS DE RECLUSIÓN EN LOS ERON
Política Institucional en Derechos Humanos
Cónsules de Derechos Humanos
Comités de participación de la población privada de la libertad
Líneas de trabajo del proceso de derechos humanos
Prevención de vulneraciones en derechos humanos
Acciones respecto de la Población LGBTIQ+
Acciones en favor de la población indígena privada de la libertad
Construcción política institucional de enfoque diferencial
3. FORTALECER LA GESTIÓN DEL SISTEMA PENITENCIARIO Y CARCELARIO 
-	Plan Cultura para la Libertad
-	Visitas a establecimientos de reclusión
-	Brigadas jurídicas y de salud en establecimientos de reclusión del orden nacional 
4. GARANTIZAR EL ENFOQUE DIFERENCIAL ÉTNICO EN LAS CONDICIONES DE RECLUSIÓN Y EL TRATAMIENTO RESOCIALIZADOR
5. FORTALECER LA ALTERNATIVIDAD PENAL Y LA PREVENCIÓN DEL DELITO.
6. DISEÑAR ESTRATEGIAS DE JUSTICIA RESTAURATIVA ORIENTADAS A LA RESPONSABILIZACIÓN, REPARACIÓN Y RESOCIALIZACIÓN.
7. FORTALECER EL SISTEMA DE RESPONSABILIDAD PENAL PARA ADOLESCENTES Y JÓVENES</t>
  </si>
  <si>
    <r>
      <rPr>
        <b/>
        <sz val="10"/>
        <color theme="1"/>
        <rFont val="Arial"/>
        <family val="2"/>
      </rPr>
      <t>Servicio de divulgación para fortalecer el acceso al marco normativo y jurisprudencial.</t>
    </r>
    <r>
      <rPr>
        <sz val="10"/>
        <color theme="1"/>
        <rFont val="Arial"/>
        <family val="2"/>
      </rPr>
      <t xml:space="preserve"> Es el conjunto de instrumentos, herramientas y gestiones necesarios para brindar espacios de consulta de las normas de carácter general y abstracto que se han expedido desde 1864, actualizada con sus respectivas afectaciones normativas y jurisprudenciales, que el sistema SUIN-Juriscol permite conocer a todas las personas en Colombia y el mundo, de forma rápida y gratuita. Entre enero y julio de 2023,  se analizaron y registraron 626 normas, respecto de las cuales se realizó el análisis de vigencia y afectación jurisprudencial, a las disposiciones que lo requirieron. Igualmente se cargaron entre enero y julio de 2023 un total de 113 decisiones judiciales, para un total de 739 cargues de normas de carácter general y abstracto y decisiones judiciales. </t>
    </r>
    <r>
      <rPr>
        <sz val="10"/>
        <color rgb="FFFF0000"/>
        <rFont val="Arial"/>
        <family val="2"/>
      </rPr>
      <t xml:space="preserve">
</t>
    </r>
    <r>
      <rPr>
        <b/>
        <sz val="10"/>
        <color theme="1"/>
        <rFont val="Arial"/>
        <family val="2"/>
      </rPr>
      <t xml:space="preserve">Servicio de información normativa y jurisprudencial implementado. </t>
    </r>
    <r>
      <rPr>
        <sz val="10"/>
        <color theme="1"/>
        <rFont val="Arial"/>
        <family val="2"/>
      </rPr>
      <t xml:space="preserve">Son los mecanismos y, estrategias que se van a crear e implementar para la promoción del ordenamiento jurídico, con el fin de promover y garantizar el acceso de toda la sociedad al Sistema Único de Información Normativa SUIN-Juriscol, mediante el cual se permite conocer a las personas las reglas de juego que rigen la vida pacífica y armónica en sociedad y así, promover la divulgación de forma confiable del ordenamiento jurídico en el que se consagran los derechos y deberes que se constituyen en bases fundamentales del Estado de Social de Derecho. A julio de 2023, se presentaron 128.957 nuevos usuarios del sistema SUIN-Juriscol. Adicionalmente, se implementaron los requerimientos funcionales y de administración del sistema y se finaliza su seguimiento, con el objetivo de que la consultar la normativa se visualice la norma vigente y sus diferentes modificaciones o afectaciones normativas y jurisprudenciales. 
</t>
    </r>
    <r>
      <rPr>
        <b/>
        <sz val="10"/>
        <rFont val="Arial"/>
        <family val="2"/>
      </rPr>
      <t>Documentos metodológicos</t>
    </r>
    <r>
      <rPr>
        <sz val="10"/>
        <rFont val="Arial"/>
        <family val="2"/>
      </rPr>
      <t xml:space="preserve">. Documentos que, de ser requeridos, actualizarán las metodologías de depuración normativa según la información suministrada por las entidades territoriales a las cuales se les prestará asistencia técnica y jurídica:
se actualiza en su tercera versión de las metodologías de depuración de las disposiciones de los Decreto Únicos de los sectores de la administración pública nacional y se publica en la página del Sistema Único de Información Normativa SUIN_Juriscol, puede ser consultada en el siguiente enlace: https://www.suin-juriscol.gov.co/legislacion/depuracionNormativa.html.
Se comenzó a implementar la metodología de depuración normativa en los sectores de la Presidencia de la República, Sector de Trabajo, Sector de Transporte, Hacienda y Crédito Público y Ambiente y Desarrollo Rural. Se inician acercamientos con el sector de Defensa Nacional. 
Como logro a destacar, </t>
    </r>
    <r>
      <rPr>
        <b/>
        <sz val="10"/>
        <rFont val="Arial"/>
        <family val="2"/>
      </rPr>
      <t>se expidió el Decreto 541 de 2023 “Por el cual se realiza una depuración normativa del Decreto 1069 de 2015, Decreto Único Reglamentario del Sector Justicia y del Derecho”</t>
    </r>
    <r>
      <rPr>
        <sz val="10"/>
        <rFont val="Arial"/>
        <family val="2"/>
      </rPr>
      <t xml:space="preserve">
</t>
    </r>
    <r>
      <rPr>
        <b/>
        <sz val="10"/>
        <rFont val="Arial"/>
        <family val="2"/>
      </rPr>
      <t>Servicio de asistencia técnica en depuración normativa</t>
    </r>
    <r>
      <rPr>
        <sz val="10"/>
        <rFont val="Arial"/>
        <family val="2"/>
      </rPr>
      <t xml:space="preserve">. Asistencia jurídica y técnica que brindará la Dirección de Desarrollo del Derecho y del Ordenamiento Jurídico en la implementación de las metodologías de depuración de las normas expedidas por ellos, con el fin de generar certidumbre y confiabilidad acerca de las reglas efectivamente vigentes que regulan y facilitan la vida pacífica y civilizada en una sociedad, como la nuestra. 
Se comenzó a implementar la metodología de depuración normativa en los sectores de la Presidencia de la República, Sector de Trabajo, Sector de Transporte, Hacienda y Crédito Público y Ambiente y Desarrollo Rural. Se inician acercamientos con el sector de Defensa Nacional. 
Durante este periodo se realizaron seis (6) socializaciones a los sectores de la administración pública nacional capacitando a sesenta y ocho (68) funcionarios en la aplicación de la metodología de depuración normativa.
Con relación a la Implementación de la metodología de depuración normativa con las entidades territoriales, se enviaron invitaciones en el mes de mayo de 2023, para la implementación de la metodología de depuración normativa a sesenta y dos (62) entidades del orden territorial a las Gobernaciones y ciudades capitales.
Durante este periodo se realizaron diecinueve (19) socializaciones capacitando a doscientos cuarenta y ocho (248) funcionarios y contratistas de las entidades territoriales en la aplicación de la metodología de depuración normativa.
Se actualiza en su tercera versión de las metodologías de depuración de las disposiciones expedidas por las entidades territoriales. Se publica en la página del Sistema Único de Información Normativa SUIN_Juriscol, puede ser consultada en el siguiente enlace: https://www.suin-juriscol.gov.co/legislacion/depuracionNormativa.html. En el año 2023, se comenzó a implementar la metodología de depuración normativa en las Alcaldías de Bogotá, Pereira, Funza y Pasto y la Gobernación de Risaralda.
</t>
    </r>
    <r>
      <rPr>
        <b/>
        <sz val="10"/>
        <rFont val="Arial"/>
        <family val="2"/>
      </rPr>
      <t>Documentos de lineamientos técnicos:</t>
    </r>
    <r>
      <rPr>
        <sz val="10"/>
        <rFont val="Arial"/>
        <family val="2"/>
      </rPr>
      <t xml:space="preserve"> Documentos que, de ser requeridos, se actualizarán las guías, instrumentos o cartillas elaboradas para la implementación de la política de mejora normativa según la información suministrada por las entidades territoriales a las cuales se les prestará asistencia técnica y jurídica. Se publican las siguientes cartillas y guías para la implementación de la Política de Mejora Normativa: 
Con la colaboración del Departamento Nacional de Planeación se actualiza en marzo de 2023 la política de mejora normativa y se publica en el manual operativo del Modelo Integral de Planeación y Gestión -MIPG- del Departamento Administrativo de la Función Pública.
se actualiza y publica la guía de publicación y divulgación de los actos administrativos, Se publica en la página del Sistema Único de Información Normativa SUIN_Juriscol, puede ser consultada en el siguiente enlace: https://www.suin-juriscol.gov.co/legislacion/mejoranormativa.html
Se actualizan las cartillas sobre redacción de los proyectos normativos para la implementación de la Política de Mejora Normativa y se envían a la Oficina de Prensa para su diagramación y publicación. 
</t>
    </r>
    <r>
      <rPr>
        <b/>
        <sz val="10"/>
        <rFont val="Arial"/>
        <family val="2"/>
      </rPr>
      <t xml:space="preserve">Servicio de asistencia técnica en producción normativa. </t>
    </r>
    <r>
      <rPr>
        <sz val="10"/>
        <rFont val="Arial"/>
        <family val="2"/>
      </rPr>
      <t xml:space="preserve">Asistencia jurídica y técnica que brindará la Dirección de Desarrollo del Derecho y del Ordenamiento Jurídico en la implementación de las guías, instrumentos o cartillas elaboradas en la implementación de la política de mejora normativa, que se utilizan para la producción de las normas con el fin de generar certidumbre y confiabilidad acerca de las reglas efectivamente vigentes que regulan y facilitan la vida pacífica y civilizada en una sociedad, como la nuestra. Durante este periodo se realizaron dieciocho (18) socializaciones capacitando a doscientos veintitrés (223) funcionarios y contratistas de las entidades del orden nacional y territoriales en la aplicación de la política de mejora normativa.
</t>
    </r>
    <r>
      <rPr>
        <b/>
        <sz val="10"/>
        <rFont val="Arial"/>
        <family val="2"/>
      </rPr>
      <t>Diplomado de Calidad Normativa:</t>
    </r>
    <r>
      <rPr>
        <sz val="10"/>
        <rFont val="Arial"/>
        <family val="2"/>
      </rPr>
      <t xml:space="preserve"> adicionalmente, tiendo en cuenta que se ha formulado una política sobre la Mejora en la Producción Normativa y un ambicioso proyecto de Depuración del Ordenamiento Jurídico, las cuales se viene implementando en algunas entidades del orden nacional y territorial, se considera oportuno la celebración del contrato mediante el cual se realice el diseño y desarrollo de un programa de capacitación en la mejora de la producción normativa y en la depuración del ordenamiento jurídico colombiano. El cual tiene como objeto “Diseñar e impartir un diplomado virtual para la promoción e implementación de las políticas de la producción normativa y depuración del ordenamiento jurídico, desarrolladas por el Ministerio de Justicia y del Derecho dirigido a las entidades del orden nacional y territorial de la administración pública, dando prioridad a las entidades que se han invitado a la implementación de las políticas y metodologías.” El objetivo del diplomado es la generación de capacidades de los servidores públicos y colaboradores que participan en los procesos de producción y depuración normativa, en el uso de herramientas y buenas prácticas de producción normativa en la Rama ejecutiva del Poder Público, en los órdenes nacional y territorial. Diplomado que se encuentra en construcción por parte del contratista y se tiene programado su realización entre los meses de septiembre a diciembre de 2023.el trámite contractual de adjudicación del contrato.
 </t>
    </r>
  </si>
  <si>
    <t>1.  Se encuentra en ejecución el convenio de Cooperación No. 483  cuyo objeto es la cofinanciación para la construcción de la Casa de Justicia en el municipio de Mocoa (Putumayo)”.
2.  Se encuentra en ejecución el convenio de Cooperación No. 484  cuyo objeto es la cofinanciación para la construcción de la Casa de Justicia en el municipio de Chipaque (Cundinamarca)”.
3. Se encuentra en ejecución el proyecto “Cofinanciación para los mantenimientos de la Casa de Justicia en el Distrito de Buenaventura (Valle del Cauca)".   
4. Se encuentra en ejecución el desarrollo de las cuatro (4) etapas del procesos de implementación y operación de la estrategia sistemas locales de justicia en 15 municipios priorizados por el MinJusticia.</t>
  </si>
  <si>
    <t>1. Desarrollo de 17 de asistencias técnicas en transformación cultural para la adopción de modelos de gestión inclusivos en la justicia con Comisarías de Familia y ciudadanos de diferentes entidades territoriales Se trataron contenidos en materia de género, interseccionalidad, lideresas, discapacidad y OSIGD.
2. Recuperación del tráfico de usuarios de la herramienta Legal App alcanzando un primer hito de 700 mil visitas anuales, así como consolidación de sus servicios y contenidos para el desarrollo de nuevas estrategias de promoción.
3.  Mejoramiento de los contenidos y articulación de los servicios de Conexión Justicia para recuperar y alcanzar 70 mil visitas al subsitio.
4.  Implementación de 12 asistencias técnicas a entidades territoriales en promoción y articulación de los servicios de justicia (Comisarías de Familia).
5. Desarrollo de dos estrategias de acceso a la justicia a través de las plataformas Legal App y Conexión Justicia.
6. Acompañamiento e impulso del Proyecto de Acto Legislativo de Creación de la Jurisdicción Agraria aprobado en el Congreso de la República la reforma constitucional se materializó mediante la promulgación del Acto Legislativo No 03 de 2023.
7.  Expedición de la primera Directiva Ministerial de lineamientos para la adecuada implementación de la ley 2126 de 2021.
8.  Realización del Encuentro “Construyendo juntos un sistema nacional de justicia familiar”, con asistencia de Comisarios y Comisarias de Familia, así como de Defensores y Defensoras de Familia de todo el país, junto al Instituto Colombiano de Bienestar Familiar y el Ministerio de Justicia.</t>
  </si>
  <si>
    <t>•En el primer semestre 2023  se avanzó en la conceptualización del sistema para la gestión de los servicios judiciales de la rama ejecutiva y consolidación del expediente digital que  involucra tres grandes componentes:  
1_ Front de Servicios Compartidos. Todos los servicios relacionados con las funciones jurisdiccionales estarán disponibles en un único front unificado, un entorno de ventanilla única, enfocado en brindar servicios más rápidos y eficientes a la sociedad y a una amplia gama de usuarios en el sistema de justicia que incluye los funcionarios que trabajan para las EFJE, miembros del Ministerio, abogados, ciudadanos, la academia y sector privado.  La sede judicial electrónica contará con los siguientes módulos funcionales: Registro de usuarios, ayuda al ciudadano, gestión de demandas, historial de trámites, observatorio de justicia, participación ciudadana, gestión de auditoría, administrador de contenido y,  gestión de alertas y notificaciones.
2_ Plataforma para Servicios de Interoperabilidad. Dada la existencia de un ecosistema diverso de aplicaciones en las EFJE, con este componente se busca facilitar la interoperabilidad, esto es, que los sistemas y aplicaciones empleados en las EFJE para los procesos jurisdiccionales puedan hablar el mismo lenguaje para comunicarse electrónicamente y para compartir información (mensajes) tanto con el Front de Servicios Compartido como con la Rama Judicial y otras entidades externas.
3_Sistema de Gestión del Expediente. Considerando que algunas de las EFJE no cuentan con un sistema de información para gestionar el expediente digital y proyectando que,  a futuro a otras entidades del orden nacional o dependencias del MJD le sean asignadas funciones jurisdiccionales, se propone crear un sistema que automatice la cadena de valor para la gestión del expediente digital, que utilice los estándares que se definan, de tal forma que pueda ser usada por las entidades mencionadas. Ente las funcionalidades de la cadena de valor se encuentran, el registro, reparto, creación e expediente, traslado a segunda instancia, sentencia, archivo, traslado, citación a audiencia, audiencia, auto, notificación, conciliación, gestión del expediente.
• Se encuentra en proceso contractual la Consultoría para "realizar la arquitectura empresarial detallada para la prestación de servicios judiciales que brindan las entidades que cumplen funciones jurisdiccionales del Ejecutivo, así como efectuar su desarrollo e implementación mediante la modalidad de fábrica de software”, por COP$9.453.260.354, cuya ejecución se proyecta iniciar en el mes de octubre de 2023 con un plazo de 15 meses  contando con vigencias futuras 2024.
• Se cuenta con un equipo de Gerente y  especialistas para la gestión del Programa bajo políticas de banca multilateral. Adicionalmente,  se está consolidando un equipo técnico de apoyo al Ministerio en la implementación del sistema,  que incluye arquitectos empresarial, de software, de información, de infraestructura, gestión de procesos, gestión del cambio, asuntos jurisdiccionales, convenios y asuntos  legales, entre otros.
ARTICULACIÓN INTERINSTITUCIONAL
En el marco de la Comisión Intersectorial de Justicia del Ejecutivo – CIJE, a través del  Grupo Técnico para la implementación del expediente digital, - conformado por las  Superintendencias de Industria y Comercio, Financiera, Sociedades, Salud, Dirección Nacional de Derecho de Autor, Instituto Colombiano Agropecuario, Dirección General Marítima, MINTIC y DNP-, se adelantan mesas técnicas de trabajo colaborativo en los temas de interoperabilidad y seguridad; política legal; organizacional y semántica; orientación ciudadana y sede electrónica; y gestión del conocimiento. El Consejo superior de la Judicatura ha participado en calidad de invitado.</t>
  </si>
  <si>
    <t xml:space="preserve">Transversalización del enfoque de género, en los mecanismos de justicia transicional.  
En respuesta a la solicitud de lideresas de Caquetá en el marco del Diálogo Regional Vinculante de noviembre de 2022, el Ministerio de Justicia y del Derecho instaló en diciembre de 2022 la Mesa de Justicia de Género de Caquetá, de las cuales se han realizado dos sesiones entre diciembre de 2022 y julio de 2023. Este ha sido un espacio de diálogo y la participación efectiva de las mujeres de Caquetá, reconociendo sus voces, conocimientos y experiencias desde el territorio. El objetivo de la Mesa de Justicia de Género consiste en contribuir a la articulación interinstitucional para el fortalecimiento de la justicia de género en el departamento de Caquetá para lo cual se cuenta con una hoja de ruta con acciones y responsables, construida participativamente, y que ya se encuentra en ejecución. 
Adicionalmente,  en aras de fortalecer la justicia de las mujeres indígenas víctimas de violencias de género se construyó y financió una nueva línea en el “Banco de iniciativas y proyectos para el fortalecimiento de la justicia propia de los pueblos indígenas de Colombia” del Ministerio, que se enfoca en fortalecer los sistemas de justicia propia de los pueblos indígenas de Colombia en la atención de violencias basadas en género y el acceso a la justicia de mujeres víctimas de estas violencias.  Como mecanismo para incentivar la postulación a la nueva línea en abril y mayo de 2023 se brindaron asistencias técnicas enfocadas en teoría de proyectos, acompañadas de un ejercicio práctico para formular un proyecto y del cual resulta un insumo para las iniciativas que se propondrán en el marco del BIP que potencializa su posibilidad de resultar escogidas y financiadas. Las comunidades que se beneficiaron de la asistencia técnica fueron las siguientes: 
Resguardo “Hijos del tabaco, la coca y la yuca dulce" de La Chorrera, Amazonas.  
Resguardo Arhuaco de la Sierra que agrupa de las Comunidades de Gunaruwun, Jeurwa, Simonorwa, y Nabusimake del departamento del Cesar.  
Resguardo Playón Naza Naya del Alto Naya,(Cauca). 
El Resguardo de San Andrés de Sotavento del Municipio de Toluviejo.    
Por otro lado, la Dirección finalizó el rediseño de la estrategia RED JUSTAS, con el objetivo de ajustara a las apuestas del Plan Nacional de Desarrollo Colombia Potencia Mundial de la Vida, a los riesgos de género en el marco del conflicto armado reconocidos por los autos de seguimiento a la Sentencia T-025 de 2004 de la Corte Constitucional, incluyendo los autos 092 de 2008 y 009 de 2015, a las recomendaciones del informe final de la Comisión para el Esclarecimiento de la Verdad, la Convivencia y la No Repetición (CEV) para el fortalecimiento de la justicia con enfoque de género, y a las lecciones aprendidas de estrategias anteriores. 
Así, en primer lugar, esta reorientación busca consolidar una estrategia de acceso justicia desde una perspectiva feminista e interseccional, que se nutrirá e implementará en clave de las necesidades de justicia identificadas por las mujeres y personas LGBTQ+ víctimas del conflicto armado, y no exclusivamente en la imposición de una oferta concentrada en la toma de declaraciones y denuncias.  Para ello, los enfoques y perspectivas transversales de la estrategia, las metodologías y las actividades son pensadas desde la participación, la escucha activa y la co-construcción colectiva con las participantes. 
En segundo lugar, si bien la estrategia tiene un énfasis particular en las violencias sexuales en el marco del conflicto armado, también busca contribuir al acceso a la justicia de violencias basadas en género. En los contextos afectados por el conflicto armado, se ha evidenciado una estrecha relación entre las VBG y violencias sexuales ejercidas por parte de sus actores, y un aumento generalizado de las violencias domésticas, abusos sexuales, feminicidios/transfeminicidios contra mujeres y personas LGBTQ+. Lo anterior, es consecuencia de la normalización de estereotipos de género y la misma violencia, y la feminización de las tareas de cuidado. Reconocer la existencia y las dimensiones e implicaciones del continuum de violencias demanda la adopción de un abordaje integral de las VBG en los territorios afectados por el conflicto armado, que no sólo debe incluir hechos cometidos en el marco o razón del conflicto armado, sino ampliar el espectro a las violencias cometidas en las esferas tanto públicas como privadas de las mujeres y personas LGBTQ+.
Además, Las víctimas del conflicto armado no solo buscan acceder a la justicia ante mecanismos de justicia transicional, sino que también acuden ante los mecanismos de justicia ordinaria: tanto para llevar casos de VBG relacionados con el conflicto armado como otros que no se enmarcan en el mismo. Los procesos organizativos que acompañan los casos de VBG suelen brindar acompañamiento tanto a VBG en el marco del conflicto armado como fuera de este, ante los mecanismos disponibles (sean transicionales u ordinarios).  </t>
  </si>
  <si>
    <t>1.	Implementación Plan Nacional de Política Criminal
2.	Implementación de la Estrategia Territorializada contra el Crimen Organizado – ETCO: 
3.	Monitoreo y seguimiento a la garantía de Derechos Humanos de los adolescentes y jóvenes privados de la libertad en el SRPA 
4.	Implementación de la Política Justicia Juvenil Restaurativa
5.	Prevención del delito de adolescentes y jóvenes
Nota: La implementación del Plan Nacional de Política Criminal adoptado mediante Conpes 4089 de 2022 desagregado en 7 grandes prioridades implica un conjunto muy importante de actividades a cargo del Ministerio de Justicia y del Derecho, así como la realización de gestiones interinstitucionales a cargo de las diversas entidades que integran el Consejo Superior de Política Criminal.</t>
  </si>
  <si>
    <t>La Dirección de Política de Drogas y Actividades Relacionadas viene liderando el proceso para la construcción y formulación de la Nueva Política de Drogas (2023 - 2033) denominada: “De la guerra contra las drogas, al cuidado de la vida”, en el marco del proceso se ha contado con la visión de las comunidades que históricamente han sufrido con mayor rigor las situaciones que rodean el consumo, producción, comercialización y tráfico de estupefacientes, de modo que sus voces y propuestas sean consideradas para la formulación de las estrategias y acciones con las que el Estado responderá a este fenómeno en cada una de las regiones. logrando adelantar 25 espacios territoriales en 16 departamentos y Bogotá; 51 mesas técnicas interinstitucionales o bilaterales; 3 sesiones con aliados estratégicos y 5 sesiones con sectores de la Comisión Mixta de Coordinación y Seguimiento, 3 en Bogotá D.C con los delegados del sector de cultivadores de hoja de coca, marihuana y amapola y 2 sesiones con delegados de los 10 sectores que la conforman. Adicionalmente, se desarrollaron 3 espacios con sectores específicos, i. Mujeres, ii. Jóvenes y iii. Prevención, También se estructuro y desarrollo la estrategia de Banco de Proyectos para impulsar la implementación de la nueva política de drogas con entidades sin animo de lucro, comunidades indígenas y consejos comunitarios. Se suscribió con UNODC un convenio con el objeto de “Cooperación técnica y financiera para adelantar acciones dirigidas a la reducción de vulnerabilidades asociadas al consumo de sustancias psicoactivas, con énfasis en la promoción de programas de prevención del consumo en niños, niñas y adolescentes, así como estrategias de reducción de riesgos y daños del uso de drogas en grupos vulnerables". Se están llevando a cabo los estudios para la vigencia 2023: Estudio Nacional de Consumo de Sustancias Psicoactivas en el Sistema de Responsabilidad Penal para Adolescentes (SRPA), Informe de Monitoreo de Territorios Afectados por Cultivos Ilícitos 2022 (Censo de cultivos de coca), Estudio de Productividad y Rendimientos de la hoja de coca región Meta-Guaviare, Estudio de Productividad y Rendimientos de la hoja de coca región Orinoquia-Pacífico, Estudio de Productividad y Rendimientos de la hoja de coca y Enclaves cultivos de coca.</t>
  </si>
  <si>
    <r>
      <rPr>
        <b/>
        <sz val="10"/>
        <color theme="1"/>
        <rFont val="Arial"/>
        <family val="2"/>
      </rPr>
      <t>Servicio de divulgación para fortalecer el acceso al marco normativo y jurisprudencial.</t>
    </r>
    <r>
      <rPr>
        <sz val="10"/>
        <color theme="1"/>
        <rFont val="Arial"/>
        <family val="2"/>
      </rPr>
      <t xml:space="preserve"> Es el conjunto de instrumentos, herramientas y gestiones necesarios para brindar espacios de consulta de las normas de carácter general y abstracto que se han expedido desde 1864, actualizada con sus respectivas afectaciones normativas y jurisprudenciales, que el sistema SUIN-Juriscol permite conocer a todas las personas en Colombia y el mundo, de forma rápida y gratuita. Con este producto, al cual se solicitó la modificación de la meta, en la cual se programa registrar y cargar 1000 normas de carácter general y abstracto en la vigencia 2022. Es por ello, que entre agosto y diciembre de 2022 se analizaron y registraron 556 normas de carácter general y abstracto para un total anual (vigencia 2022) de 1213 normas, sobre las cuales se realizó el análisis de vigencia y afectación jurisprudencial, en los casos procedentes. Adicionalmente se cargaron entre agosto y diciembre de 2022 un total de 96 decisiones judiciales, para un cargue total de 217 pronunciamientos judiciales para la vigencia 2022, lo que implica un total de cargue normativo y jurisprudencial de 652 disposiciones entre agosto y diciembre de 2022. Así, se logró un total acumulado anual (vigencia 2022) de 1430 cargues normativos y jurisprudenciales.
</t>
    </r>
    <r>
      <rPr>
        <b/>
        <sz val="10"/>
        <color theme="1"/>
        <rFont val="Arial"/>
        <family val="2"/>
      </rPr>
      <t xml:space="preserve">Servicio de información normativa y jurisprudencial implementado. </t>
    </r>
    <r>
      <rPr>
        <sz val="10"/>
        <color theme="1"/>
        <rFont val="Arial"/>
        <family val="2"/>
      </rPr>
      <t xml:space="preserve">Son los mecanismos y, estrategias que se van a crear e implementar para la promoción del ordenamiento jurídico, con el fin de promover y garantizar el acceso de toda la sociedad al Sistema Único de Información Normativa SUIN-Juriscol, mediante el cual se permite conocer a las personas las reglas de juego que rigen la vida pacífica y armónica en sociedad y así, promover la divulgación de forma confiable del ordenamiento jurídico en el que se consagran los derechos y deberes que se constituyen en bases fundamentales del Estado de Social de Derecho. En el año 2022, entre agosto y diciembre se presentaron 152.260 nuevos usuarios; así, partiendo de una línea base de 3.201.368, a final de año se tiene un total de 3.353.628 usuarios. Adicionalmente, se implementaron los requerimientos funcionales y de administración del sistema y se finaliza su seguimiento, con el objetivo de que la consultar la normativa se visualice la norma vigente y sus diferentes modificaciones o afectaciones normativas y jurisprudenciales.
</t>
    </r>
    <r>
      <rPr>
        <b/>
        <sz val="10"/>
        <rFont val="Arial"/>
        <family val="2"/>
      </rPr>
      <t>Documentos metodológicos</t>
    </r>
    <r>
      <rPr>
        <sz val="10"/>
        <rFont val="Arial"/>
        <family val="2"/>
      </rPr>
      <t xml:space="preserve">. Documentos que, de ser requeridos, actualizarán las metodologías de depuración normativa según la información suministrada por las entidades territoriales a las cuales se les prestará asistencia técnica y jurídica: Se actualizaron las siguientes metodologías:
1.	Se revisa y publica la actualización (versión 2) de la Metodología de Depuración Normativa para los proyectos piloto de depuración de la normativa de carácter general y abstracto de los entes territoriales, la cual puede ser consultada en el siguiente enlace: https://www.suin-juriscol.gov.co/archivo/MetodologiaDepuracionNormativaEntidadesTerritorialesV22022.pdf
2.	Se revisa y publica la actualización (versión 2) de la Metodología de Depuración Normativa para los proyectos piloto de depuración de las disposiciones normativas de los decretos únicos reglamentarios - DUR, la cual puede ser consultada en el siguiente enlace: https://www.suin-juriscol.gov.co/archivo/MetodologiaDepuracionNormativadisposicionesDURV22022.pdf.
</t>
    </r>
    <r>
      <rPr>
        <b/>
        <sz val="10"/>
        <rFont val="Arial"/>
        <family val="2"/>
      </rPr>
      <t>Servicio de asistencia técnica en depuración normativa</t>
    </r>
    <r>
      <rPr>
        <sz val="10"/>
        <rFont val="Arial"/>
        <family val="2"/>
      </rPr>
      <t xml:space="preserve">. Asistencia jurídica y técnica que brindará la Dirección de Desarrollo del Derecho y del Ordenamiento Jurídico en la implementación de las metodologías de depuración de las normas expedidas por ellos, con el fin de generar certidumbre y confiabilidad acerca de las reglas efectivamente vigentes que regulan y facilitan la vida pacífica y civilizada en una sociedad, como la nuestra. Se brinda asistencia a los siguientes cuatro (4) sectores de la administración Ciencias, Tecnología e Innovación, Relaciones Exteriores, Cultura e Información  Estadística. Así como  la Gobernación del Valle del Cauca, las Alcaldías de Medellín, Pasto y se socializa la metodología de depuración normativa con la Alcaldía de Funza y con la Gobernación del Casanare.
Durante este periodo se realizaron tres (3) socializaciones a los sectores de la administración pública nacional capacitando a veintiocho (28) funcionarios en la aplicación de la metodología de depuración normativa.
Con relación a la Implementación de la metodología de depuración normativa con las entidades territoriales, durante este periodo se realizaron seis (6) socializaciones capacitando a ciento treinta y un (131) funcionarios y contratistas de las entidades territoriales en la aplicación de la metodología de depuración normativa.
Con la coordinación y apoyo de la Dirección, se ha expedido un decreto de depuración normativa de las entidades territoriales:
•	Ordenanza 604 de 2022 "Por medio de la cual se adopta la figura de la depuración normativa, se indican algunas ordenanzas para su conocimiento de la Ordenanza que han perdido su vigencia y se derogan expresamente otras ordenanzas”, expedido por la Gobernación de Valle del Cauca. 
</t>
    </r>
    <r>
      <rPr>
        <b/>
        <sz val="10"/>
        <rFont val="Arial"/>
        <family val="2"/>
      </rPr>
      <t>Documentos de lineamientos técnicos:</t>
    </r>
    <r>
      <rPr>
        <sz val="10"/>
        <rFont val="Arial"/>
        <family val="2"/>
      </rPr>
      <t xml:space="preserve"> Documentos que, de ser requeridos, se actualizarán las guías, instrumentos o cartillas elaboradas para la implementación de la política de mejora normativa según la información suministrada por las entidades territoriales a las cuales se les prestará asistencia técnica y jurídica. Se publican las siguientes cartillas y guías para la implementación de la Política de Mejora Normativa: 
•	Guía para el proceso depurativo de disposiciones de carácter general y abstracto, la cual puede ser consultadas en el siguiente enlace: https://www.suin-juriscol.gov.co/legislacion/mejoranormativa.html
•	Guía de Publicación y Divulgación de Actos Administrativos de Carácter General y Abstracto, la cual puede ser consultadas en el siguiente enlace: https://www.suin-juriscol.gov.co/legislacion/mejoranormativa.html
</t>
    </r>
    <r>
      <rPr>
        <b/>
        <sz val="10"/>
        <rFont val="Arial"/>
        <family val="2"/>
      </rPr>
      <t xml:space="preserve">Servicio de asistencia técnica en producción normativa. </t>
    </r>
    <r>
      <rPr>
        <sz val="10"/>
        <rFont val="Arial"/>
        <family val="2"/>
      </rPr>
      <t>Asistencia jurídica y técnica que brindará la Dirección de Desarrollo del Derecho y del Ordenamiento Jurídico en la implementación de las guías, instrumentos o cartillas elaboradas en la implementación de la política de mejora normativa, que se utilizan para la producción de las normas con el fin de generar certidumbre y confiabilidad acerca de las reglas efectivamente vigentes que regulan y facilitan la vida pacífica y civilizada en una sociedad, como la nuestra.
Durante este periodo se realizaron cinco (5) socializaciones capacitando a ciento doce (112) funcionarios y contratistas de las entidades del orden nacional y territoriales en la aplicación de la política de mejora normativa.
Se brindó asistencia en la implementación de la Política de Mejora Normativa en los sectores de Ciencias, Tecnologías e Innovación, Cultura, Relaciones Exteriores y Estadísticas (DANE). Así como a la Gobernación del Atlántico, las Alcaldías de Barranquilla, Funza, Pasto y el Distrito Capital de Bogotá.  Adicionalmente,  la asistencia de su implementación en el Ministerio de Justicia y del Derecho, en el Instituto Penitenciario y Carcelario -INPEC-, en la Unidad de Servicios Penitenciarios y Carcelarios -USPCE-, la Superintendencia de Notariado y Registro y la Agencia Nacional de Defensa Jurídica del Estado -ANDJE.</t>
    </r>
  </si>
  <si>
    <t xml:space="preserve">1. Apoyo técnico y financiero a 83 proyectos presentados por comunidades indígenas para el fortalecimiento de sus sistemas de justicia propia, cifra que ha permitido superar las metas inicialmente previstas gracias a la vinculación de recursos de cooperación internacional. Así mismo, se brindó acompañamiento permanente a las comunidades seleccionadas en la estructuración y ajuste de las iniciativas para facilitar el proceso de implementación de las mismas, lo que permitió generar recomendaciones de mejora para el proceso del banco de iniciativas y proyectos indígenas del MJD.
2. · Acompañamiento técnico para el fortalecimiento de las prácticas de justicia y mecanismos de resolución de conflictos con la participación de 39 consejos comunitarios y organizaciones de base de Chocó, Cauca y Valle del Cauca.
3. Realización de 11 encuentros con el pueblo Rom para la socialización del protocolo de la Kriss Romaní.
4. Construcción de dos documentos de caracterización de justicia propia de las comunidades indígenas del Resguardo la Yuquera, la Asociación Camizba, Comunidad indígena de Quinchía, y Resguardo Indígena Tronquería Pulgande Palicito.
5. Se han desarrollado alrededor de 60 asistencias técnicas territoriales en temas como violencias basadas en género, violencia intrafamiliar, derechos de las personas LGBTI, Ley 2113 de 2021 y Ley 2126 de 2021. Así mismo, se adelantó la implementación del componente de fortalecimiento de comisarías de familia y sensibilización ciudadana en 20 municipios PDET.
</t>
  </si>
  <si>
    <t xml:space="preserve">1. Establecimiento de la Mesa Permanente de Administración de Justicia con el Consejo Superior de la Judicatura, como mecanismo permanente de articulación y para la discusión de temas de interés común.
2. El sitio web LegalApp, dedicado a proporcionar rutas de justicia, servicios e información orientativa para el acceso a la justicia, alcanzó alrededor de 2.6 millones de visitas al cierre de 2021. Considerando las dificultades técnicas presentadas en el proceso de migración al esquema gov.co que afectaron la disponibilidad de contenidos y servicios de la herramienta, y por ende el tráfico de usuarios, al cierre de la vigencia 2022 se reportó un acumulado de 295.451 visitantes, con una media de 33% de crecimiento en el último trimestre, cifra que permite evidencias un comportamiento positivo en la recuperación de las capacidades en términos de vinculación de usuarios. Así mismo, LegalApp acumula 91 consultorios jurídicos vinculados al servicio de agendamiento de citas.
3. El subsitio web Conexión Justicia acumula 198.603 visitas en el periodo (2021 y 2022) logrando articular su oferta de servicios y contenidos con el desarrollo de estrategias para la vinculación del público objetivo, tales como el desarrollo de Sinergias institucionales y conferencias virtuales. Si bien la dinámica observada de 2022 frente a 2021 presentó una disminución de 52,3% en el número de visitas, tanto la información recopilada en ejercicios de percepción como las necesidades de despliegue táctico en relación a la reforma de Comisarías de Familia y nueva oferta de formación a través de aulas virtuales, permitirán reconfigurar el alcance y vocación de la herramienta para 2023.
4. Desarrollo de alianzas con 54 emisoras comunitarias para la promoción de la herramienta LegalApp y la divulgación de sus contenidos.
5. Desarrollo de seis estrategias de acceso a la justicia en el marco de las herramientas web de la Dirección de Justicia Formal.
6. Culminación del trámite legislativo de los proyectos de Ley: A) PLE-468-2020-C (acumulado con los proyectos C-295/2020C de iniciativa del CSDLAJ y 430/2020C, de iniciativa parlamentaria modificando el artículo 63 de la Ley 270 de 1996 - Estatutaria de Administración de Justicia - Al cierre del periodo continua en fase de control de constitucionalidad.  B) PL-007-19-C/275-19-S, Por medio de la cual se regula el funcionamiento de los consultorios jurídicos de las instituciones de educación superior: Fue sancionado como Ley 2113 del 29 de julio de 2021 y actualmente se avanza en su reglamentación y en el alistamiento para la transición institucional requerida a efectos de su implementación. C) PL-133-20-C por el cual se regula la creación, conformación y funcionamiento de las comisarías de familia, se establece el órgano rector y se dictan otras disposiciones: Fue sancionado como Ley 2126 del 4 de agosto de 2021 y actualmente se avanza en su reglamentación y en el alistamiento para la transición institucional requerida a efectos de su implementación. D) Proyecto de Ley 325 de 2022, Senado, a efectos de dejar como legislación permanente el Decreto 806 de 2020. Fue sancionado como Ley 2213 del 13 de junio de 2022. 
7. Expedición del Decreto 1310 de 2022 mediante el cual se reglamenta el Registro de Deudores Alimentarios Morosos - REDAM, en el que se determina que la plataforma REDAM será implementada y operada por la Agencia Digital Nacional adscrita al Ministerio de las Tecnologías y la Información, así como el desarrollo de los acuerdos, requerimientos y formatos para la puesta en operación de la Plataforma, en colaboración con las entidades participantes.
8. Expedición del Decreto 1310 de 2022 mediante el cual se reglamenta el Registro de Deudores Alimentarios Morosos - REDAM, en el que se determina que la plataforma REDAM será implementada y operada por la Agencia Digital Nacional adscrita al Ministerio de las Tecnologías y la Información, así como el desarrollo de los acuerdos, requerimientos y formatos para la puesta en operación de la Plataforma, en colaboración con las entidades participantes.
9. El proyecto de Acto Legislativo 173 de 2022 - Cámara: "Por el cual se reforma la Constitución Política de Colombia y se establece la Jurisdicción Agraria y Rural", agotó exitosamente los cuatro debates del primer ciclo de discusiones parlamentarias requeridas para su aprobación.
10. Vinculación de más de 1.700 personas, entre operadores de justicia, miembros de la academia y actores del sistema de justicia, a procesos de formación en Código de Policía y Gestión de Conflictos, y habilidades digitales para el abordaje los servicios de justicia. Así mismo, se construyeron dos nuevas herramientas dirigidas a equipos interdisciplinares de Comisarías de Familia sobre: i) Medidas de protección en casos de violencia en el contexto de la familia y ii) Lineamientos técnicos para Comisarías de Familia. En suma, ambos procesos registraron una participaron de alrededor de 1.500 personas.
11. PROGRAMA PARA LA TRANSFORMACIÓN DIGITAL DE LA JUSTICIA EN COLOMBIA
• En desarrollo del objetivo Específico No 2- ACTIVIDAD 15 “Brindar acompañamiento a los gestores de justicia, nacionales y territoriales, en la identificación e implementación de mejoras para la optimización de los servicios de justicia", en 2022 se dió inicio a la ejecución técnica del Programa para la Transformación Digital de la Justicia en Colombia, financiado con recursos del contrato de préstamo con el Banco Interamericano de Desarrollo 5283 OC-CO. En 2022 se ejecutaron recursos por valor de $ 2.768.206.744.
• El 8 de abril de 2022 se suscribió el Decreto 537 que crea la Comisión Intersectorial de Justicia del Ejecutivo – CIJE, la cual tiene por objeto la coordinación y orientación superior de las funciones  inherentes a las políticas para la prestación, fortalecimiento y optimización de los servicios de justicia a cargo de las autoridades administrativas, especialmente en temas como optimización de servicios de justicia, sistema de monitoreo y seguimiento, puesta en marcha de observatorio de justicia del sector ejecutivo a planes de formación, estrategias de coordinación con la Rama Judicial, coordinación y articulación para la implementación del expediente digital y apoyo en gestión de información para la batería de indicadores del Sistema Nacional de Estadísticas Judiciales - SINEJ. Los miembros de la CIJE son las Superintendencias de Industria y Comercio, Financiera, Sociedades, Salud, Dirección Nacional de Derecho de Autor, Instituto Colombiano Agropecuario, Dirección General Marítima, MINTIC y DNP.En 2022 se realizaron dos sesiones en julio y diciembre presididas por el Ministro de Justicia y del Derecho.
• Se ejecutó la consultoría de  “Diseño e implementación del esquema organizacional, técnico,  jurídico, gobierno y arquitectura empresarial de alto nivel para el despliegue de los microservicios requeridos en la adopción del expediente digital en las entidades del ejecutivo que cumplen función jurisdiccional y el Ministerio de Justicia y del Derecho como articulador del proyecto”, con la firma Ernst &amp; Young
• Se realizó la medición del Nivel de madurez de las Entidades con Funciones Jurisdiccionales del Ejecutivo (EFJE), para la Adopción Digital de los Procesos Jurisdiccionales, obteniendo un promedio para 2022 del 57,6%. Las dimensiones evaluadas (18)  fueron: 1.Secretaría Electrónica, 2. Orientación ciudadana, 3. Autenticación, 4. Perfiles y ambientes de gestión, 5. Radicación de demandas, 6. Formularios de entrada de datos, 7. Trámite presencial, 8. Servicio de reparto, 9. Visualización y consulta, 10. Flujos de trabajo, 11. Traslado de expedientes, 12. Términos procesales, 13. Alertas y notificaciones, 14. Gestión de Audiencias, 15. Gestión electrónica documental, 16. Gestión del conocimiento, 17. Interoperabilidad y 18. Integración con gov.co.
• En el marco dela CIJE se creó el Grupo Técnico para la implementación del expediente digital, conformada por las mismas entidades de la CIJE. En 2022 se realizaron 2 sesiones en agosto y diciembre. </t>
  </si>
  <si>
    <t>La Dirección de Justicia Transicional, por medio de los programas y proyectos que ejecuto durante la vigencia 2022, alcanzó: 
1. Un estudio sobre los requerimientos del derecho a la justicia de las víctimas a partir de los estándares plasmados por la Corte Constitucional en la Sentencia T-025 de 2004 y sus respectivos autos de seguimiento acompañado de recomendaciones para fortalecer la política pública de víctimas en aras de superar el Estado de Cosas Inconstitucionales es materia de desplazamiento forzado de las víctimas del conflicto armado. 
2. Un documento de balance sobre la implementación de los instrumentos de Justicia Transicional en Colombia en materia de verdad, justicia, reparación y no repetición. Con el documento se busca presentar una línea base, que sirva como insumo para formular la política nacional de justicia transicional a partir de una evaluación o diagnóstico de los tres sistemas en cuanto a la atención y asistencia a víctimas, restitución de derechos, beneficios y sanciones. 
3. Desarrolló durante el mes de noviembre de 2022,  5 jornadas móviles de atención a víctimas en el marco  del incidente de reparación convocado por el Tribunal Superior de Distrito Judicial de Bogotá – Sala de Justicia y Paz, para esto se acompañó el desarrollo de las audiencias en el territorio en la que se ofreció orientación de total de 219 personas, las cuales se detallan así:
Entre el 1 y el 4 de noviembre: 29 personas, en Florencia –Caquetá. 
Entre el 8 y el 11 de noviembre: 45 personas, en Puerto Asís- Putumayo 
Entre el 15 y el 18 de noviembre: 54 personas, en Barrancabermeja – Santander
Entre el 21 y el 25 de noviembre: 66 personas, en Santa Rosa Sur – Bolívar
Entre el 28 y el 30 de noviembre: 25 personas, Pereira – Risaralda. 
Las principales necesidades que manifestaron las personas atendidas, fue la solicitud de ayuda en la elaboración y presentación de derechos de petición dirigidos a la UARIV con el fin de gestionar pago de reparaciones, presentación de las rutas de atención de UARIV y  Defensoría del Pueblo, exposición de los derechos que les asisten a las víctimas del conflicto armado, entre otros. 
4. Adicionalmente, con el fin de llevar a cabo  el fortalecimiento de capacidades para la promoción de las políticas en materia de Justicia Transicional y Política de Víctimas dirigidos a grupos líderes de víctimas y/o representantes de las organizaciones locales, funcionarios territoriales y nacionales, miembros del Sistema Nacional de Atención y Reparación a las Víctimas -SNARIV,  responsables de la implementación o aplicación de los mecanismos transicionales, se desarrollaron en el primer trimestre  de 2022, dos diplomados  virtuales, el primero  sobre ""Construcción de políticas públicas en materia de justicia transicional"" con 1.854 inscritos,  y 298 graduados y el  segundo diplomado sobre  "Mecanismos de justicia transicional con enfoque diferencial"" con 1.100 inscritos, 179 graduados.
5. Finalmente, se instaló ña Mesa de justicia de Género del Caquetá En respuesta a la solicitud de lideresas de Caquetá en el marco del Diálogo Regional Vinculante de noviembre de 2023. En este espacio participaron 48 mujeres (47 cis y 1 trans) de 16 municipios de Caquetá, 5 de las mujeres eran indígenas y 1 era raizal. Asimismo, participaron la Vicepresidencia de la República, la Consejería Presidencial para la Equidad de la Mujer, la Defensoría del Pueblo y la Procuraduría. De ese modo, la Mesa se instaló como un espacio de articulación interinstitucional para el fortalecimiento de la justicia de género en el departamento de Caquetá, integrado por organizaciones de la sociedad civil, lideresas y las entidades competentes del nivel nacional y territorial. Este espacio apuesta por el fortalecimiento de la justicia desde el territorio y desde las mujeres y personas LGBTIQ+, con enfoques diferenciales y perspectiva interseccional, es decir, teniendo en cuentas sus múltiples identidades (étnicas, etareas, de orientación sexual e identidad de género,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</si>
</sst>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240A]&quot;$&quot;\ #,##0;\-&quot;$&quot;\ #,##0"/>
  </numFmts>
  <fonts count="12" x14ac:knownFonts="1">
    <font>
      <sz val="11"/>
      <color theme="1"/>
      <name val="Calibri"/>
      <family val="2"/>
      <scheme val="minor"/>
    </font>
    <font>
      <sz val="11"/>
      <color theme="1"/>
      <name val="Calibri"/>
      <family val="2"/>
      <scheme val="minor"/>
    </font>
    <font>
      <sz val="11"/>
      <color rgb="FF000000"/>
      <name val="Calibri"/>
      <family val="2"/>
      <scheme val="minor"/>
    </font>
    <font>
      <sz val="10"/>
      <name val="Arial"/>
      <family val="2"/>
    </font>
    <font>
      <sz val="10"/>
      <color theme="1"/>
      <name val="Arial"/>
      <family val="2"/>
    </font>
    <font>
      <b/>
      <sz val="10"/>
      <color rgb="FF28328A"/>
      <name val="Arial"/>
      <family val="2"/>
    </font>
    <font>
      <b/>
      <sz val="10"/>
      <color theme="0"/>
      <name val="Arial"/>
      <family val="2"/>
    </font>
    <font>
      <b/>
      <sz val="10"/>
      <color theme="1"/>
      <name val="Arial"/>
      <family val="2"/>
    </font>
    <font>
      <b/>
      <sz val="10"/>
      <name val="Arial"/>
      <family val="2"/>
    </font>
    <font>
      <sz val="10"/>
      <color rgb="FFFF0000"/>
      <name val="Arial"/>
      <family val="2"/>
    </font>
    <font>
      <b/>
      <sz val="8"/>
      <color theme="0"/>
      <name val="Arial"/>
      <family val="2"/>
    </font>
    <font>
      <sz val="8"/>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4" tint="-0.249977111117893"/>
        <bgColor indexed="64"/>
      </patternFill>
    </fill>
    <fill>
      <patternFill patternType="solid">
        <fgColor rgb="FFFF0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xf numFmtId="9" fontId="2" fillId="0" borderId="0" applyFont="0" applyFill="0" applyBorder="0" applyAlignment="0" applyProtection="0"/>
    <xf numFmtId="0" fontId="2" fillId="0" borderId="0"/>
    <xf numFmtId="9" fontId="3"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164" fontId="3" fillId="0" borderId="1" xfId="3" applyNumberFormat="1" applyFont="1" applyBorder="1" applyAlignment="1">
      <alignment horizontal="left" vertical="center" wrapText="1" readingOrder="1"/>
    </xf>
    <xf numFmtId="0" fontId="4" fillId="0" borderId="0" xfId="1" applyFont="1"/>
    <xf numFmtId="10" fontId="4" fillId="0" borderId="0" xfId="2" applyNumberFormat="1" applyFont="1"/>
    <xf numFmtId="0" fontId="3" fillId="0" borderId="0" xfId="3" applyFont="1"/>
    <xf numFmtId="0" fontId="5" fillId="0" borderId="0" xfId="3" applyFont="1"/>
    <xf numFmtId="10" fontId="5" fillId="0" borderId="0" xfId="2" applyNumberFormat="1" applyFont="1" applyAlignment="1">
      <alignment horizontal="right" vertical="center"/>
    </xf>
    <xf numFmtId="0" fontId="6" fillId="2" borderId="1" xfId="3" applyFont="1" applyFill="1" applyBorder="1" applyAlignment="1">
      <alignment horizontal="center" vertical="center" wrapText="1" readingOrder="1"/>
    </xf>
    <xf numFmtId="0" fontId="6" fillId="4" borderId="1" xfId="3" applyFont="1" applyFill="1" applyBorder="1" applyAlignment="1">
      <alignment horizontal="center" vertical="center" wrapText="1" readingOrder="1"/>
    </xf>
    <xf numFmtId="0" fontId="6" fillId="3" borderId="2" xfId="3" applyFont="1" applyFill="1" applyBorder="1" applyAlignment="1">
      <alignment horizontal="center" vertical="center" wrapText="1" readingOrder="1"/>
    </xf>
    <xf numFmtId="0" fontId="3" fillId="0" borderId="1" xfId="3" applyFont="1" applyBorder="1" applyAlignment="1">
      <alignment horizontal="left" vertical="center" wrapText="1" readingOrder="1"/>
    </xf>
    <xf numFmtId="164" fontId="3" fillId="0" borderId="1" xfId="3" applyNumberFormat="1" applyFont="1" applyBorder="1" applyAlignment="1">
      <alignment horizontal="right" vertical="center" wrapText="1" readingOrder="1"/>
    </xf>
    <xf numFmtId="10" fontId="3" fillId="0" borderId="1" xfId="2" applyNumberFormat="1" applyFont="1" applyFill="1" applyBorder="1" applyAlignment="1">
      <alignment vertical="center"/>
    </xf>
    <xf numFmtId="164" fontId="3" fillId="0" borderId="1" xfId="3" applyNumberFormat="1" applyFont="1" applyBorder="1" applyAlignment="1">
      <alignment vertical="top" wrapText="1" readingOrder="1"/>
    </xf>
    <xf numFmtId="164" fontId="3" fillId="0" borderId="1" xfId="3" applyNumberFormat="1" applyFont="1" applyBorder="1" applyAlignment="1">
      <alignment horizontal="justify" vertical="center" wrapText="1" readingOrder="1"/>
    </xf>
    <xf numFmtId="10" fontId="3" fillId="0" borderId="0" xfId="2" applyNumberFormat="1" applyFont="1" applyFill="1" applyBorder="1"/>
    <xf numFmtId="164" fontId="3" fillId="0" borderId="0" xfId="3" applyNumberFormat="1" applyFont="1" applyAlignment="1">
      <alignment vertical="center" wrapText="1" readingOrder="1"/>
    </xf>
    <xf numFmtId="164" fontId="3" fillId="0" borderId="0" xfId="3" applyNumberFormat="1" applyFont="1" applyAlignment="1">
      <alignment vertical="top" wrapText="1" readingOrder="1"/>
    </xf>
    <xf numFmtId="0" fontId="6" fillId="2" borderId="5" xfId="3" applyFont="1" applyFill="1" applyBorder="1" applyAlignment="1">
      <alignment horizontal="center" vertical="center" wrapText="1" readingOrder="1"/>
    </xf>
    <xf numFmtId="10" fontId="3" fillId="0" borderId="5" xfId="2" applyNumberFormat="1" applyFont="1" applyFill="1" applyBorder="1" applyAlignment="1">
      <alignment vertical="center"/>
    </xf>
    <xf numFmtId="164" fontId="3" fillId="0" borderId="1" xfId="3" applyNumberFormat="1" applyFont="1" applyBorder="1" applyAlignment="1">
      <alignment vertical="center" wrapText="1" readingOrder="1"/>
    </xf>
    <xf numFmtId="0" fontId="4" fillId="0" borderId="1" xfId="0" applyFont="1" applyBorder="1" applyAlignment="1">
      <alignment wrapText="1"/>
    </xf>
    <xf numFmtId="0" fontId="4" fillId="0" borderId="1" xfId="0" applyFont="1" applyBorder="1" applyAlignment="1">
      <alignment vertical="center" wrapText="1"/>
    </xf>
    <xf numFmtId="164" fontId="3" fillId="0" borderId="1" xfId="3" applyNumberFormat="1" applyFont="1" applyBorder="1" applyAlignment="1">
      <alignment horizontal="left" vertical="top" wrapText="1" readingOrder="1"/>
    </xf>
    <xf numFmtId="10" fontId="5" fillId="0" borderId="0" xfId="2" applyNumberFormat="1" applyFont="1" applyAlignment="1">
      <alignment vertical="center"/>
    </xf>
    <xf numFmtId="0" fontId="4" fillId="0" borderId="1" xfId="0" applyFont="1" applyBorder="1" applyAlignment="1">
      <alignment vertical="top" wrapText="1"/>
    </xf>
    <xf numFmtId="0" fontId="3" fillId="0" borderId="1" xfId="3" applyFont="1" applyBorder="1" applyAlignment="1">
      <alignment horizontal="justify" vertical="center" wrapText="1" readingOrder="1"/>
    </xf>
    <xf numFmtId="164" fontId="3" fillId="5" borderId="1" xfId="3" applyNumberFormat="1" applyFont="1" applyFill="1" applyBorder="1" applyAlignment="1">
      <alignment horizontal="left" vertical="center" wrapText="1" readingOrder="1"/>
    </xf>
    <xf numFmtId="0" fontId="6" fillId="3" borderId="2" xfId="3" applyFont="1" applyFill="1" applyBorder="1" applyAlignment="1">
      <alignment horizontal="center" vertical="center" wrapText="1" readingOrder="1"/>
    </xf>
    <xf numFmtId="0" fontId="6" fillId="3" borderId="4" xfId="3" applyFont="1" applyFill="1" applyBorder="1" applyAlignment="1">
      <alignment horizontal="center" vertical="center" wrapText="1" readingOrder="1"/>
    </xf>
    <xf numFmtId="164" fontId="3" fillId="0" borderId="1" xfId="3" applyNumberFormat="1" applyFont="1" applyBorder="1" applyAlignment="1">
      <alignment horizontal="left" vertical="top" wrapText="1" readingOrder="1"/>
    </xf>
    <xf numFmtId="0" fontId="6" fillId="3" borderId="3" xfId="3" applyFont="1" applyFill="1" applyBorder="1" applyAlignment="1">
      <alignment horizontal="center" vertical="center" wrapText="1" readingOrder="1"/>
    </xf>
    <xf numFmtId="0" fontId="10" fillId="2" borderId="1" xfId="3" applyFont="1" applyFill="1" applyBorder="1" applyAlignment="1">
      <alignment horizontal="center" vertical="center" wrapText="1" readingOrder="1"/>
    </xf>
    <xf numFmtId="0" fontId="10" fillId="3" borderId="2" xfId="3" applyFont="1" applyFill="1" applyBorder="1" applyAlignment="1">
      <alignment horizontal="center" vertical="center" wrapText="1" readingOrder="1"/>
    </xf>
    <xf numFmtId="0" fontId="11" fillId="0" borderId="1" xfId="3" applyFont="1" applyBorder="1" applyAlignment="1">
      <alignment horizontal="left" vertical="center" wrapText="1" readingOrder="1"/>
    </xf>
    <xf numFmtId="164" fontId="11" fillId="0" borderId="1" xfId="3" applyNumberFormat="1" applyFont="1" applyBorder="1" applyAlignment="1">
      <alignment horizontal="right" vertical="center" wrapText="1" readingOrder="1"/>
    </xf>
    <xf numFmtId="10" fontId="11" fillId="0" borderId="1" xfId="2" applyNumberFormat="1" applyFont="1" applyFill="1" applyBorder="1" applyAlignment="1">
      <alignment vertical="center"/>
    </xf>
    <xf numFmtId="0" fontId="10" fillId="3" borderId="2" xfId="3" applyFont="1" applyFill="1" applyBorder="1" applyAlignment="1">
      <alignment horizontal="center" vertical="center" wrapText="1" readingOrder="1"/>
    </xf>
    <xf numFmtId="0" fontId="10" fillId="3" borderId="4" xfId="3" applyFont="1" applyFill="1" applyBorder="1" applyAlignment="1">
      <alignment horizontal="center" vertical="center" wrapText="1" readingOrder="1"/>
    </xf>
    <xf numFmtId="0" fontId="10" fillId="3" borderId="1" xfId="3" applyFont="1" applyFill="1" applyBorder="1" applyAlignment="1">
      <alignment horizontal="center" vertical="center" wrapText="1" readingOrder="1"/>
    </xf>
    <xf numFmtId="0" fontId="10" fillId="3" borderId="1" xfId="3" applyFont="1" applyFill="1" applyBorder="1" applyAlignment="1">
      <alignment horizontal="center" vertical="center" wrapText="1" readingOrder="1"/>
    </xf>
    <xf numFmtId="0" fontId="10" fillId="3" borderId="3" xfId="3" applyFont="1" applyFill="1" applyBorder="1" applyAlignment="1">
      <alignment horizontal="center" vertical="center" wrapText="1" readingOrder="1"/>
    </xf>
  </cellXfs>
  <cellStyles count="6">
    <cellStyle name="Millares 4" xfId="5" xr:uid="{A9522FA1-F4A7-4355-964B-E3DEA6714756}"/>
    <cellStyle name="Normal" xfId="0" builtinId="0"/>
    <cellStyle name="Normal 2 3" xfId="3" xr:uid="{13499166-44C9-422F-8604-59F70651A87D}"/>
    <cellStyle name="Normal 6 3" xfId="1" xr:uid="{BCD91BF6-88EB-4114-B252-5CE1EC217637}"/>
    <cellStyle name="Porcentaje 2 2 2" xfId="2" xr:uid="{D63E461D-9C16-41FF-ABB3-8FE2DB763C97}"/>
    <cellStyle name="Porcentaje 7" xfId="4" xr:uid="{413E061E-A62B-49F4-891A-9689E7BAF4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33153" cy="786848"/>
    <xdr:pic>
      <xdr:nvPicPr>
        <xdr:cNvPr id="3" name="Imagen 2">
          <a:extLst>
            <a:ext uri="{FF2B5EF4-FFF2-40B4-BE49-F238E27FC236}">
              <a16:creationId xmlns:a16="http://schemas.microsoft.com/office/drawing/2014/main" id="{FB165AF9-915B-487A-BEF1-9C80553D2FD6}"/>
            </a:ext>
          </a:extLst>
        </xdr:cNvPr>
        <xdr:cNvPicPr>
          <a:picLocks noChangeAspect="1"/>
        </xdr:cNvPicPr>
      </xdr:nvPicPr>
      <xdr:blipFill>
        <a:blip xmlns:r="http://schemas.openxmlformats.org/officeDocument/2006/relationships" r:embed="rId1"/>
        <a:stretch>
          <a:fillRect/>
        </a:stretch>
      </xdr:blipFill>
      <xdr:spPr>
        <a:xfrm>
          <a:off x="0" y="0"/>
          <a:ext cx="2133153" cy="78684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352425</xdr:colOff>
      <xdr:row>0</xdr:row>
      <xdr:rowOff>142875</xdr:rowOff>
    </xdr:from>
    <xdr:ext cx="2133153" cy="786848"/>
    <xdr:pic>
      <xdr:nvPicPr>
        <xdr:cNvPr id="3" name="Imagen 2">
          <a:extLst>
            <a:ext uri="{FF2B5EF4-FFF2-40B4-BE49-F238E27FC236}">
              <a16:creationId xmlns:a16="http://schemas.microsoft.com/office/drawing/2014/main" id="{21D65F15-3380-4557-90BF-4F2678986CAF}"/>
            </a:ext>
          </a:extLst>
        </xdr:cNvPr>
        <xdr:cNvPicPr>
          <a:picLocks noChangeAspect="1"/>
        </xdr:cNvPicPr>
      </xdr:nvPicPr>
      <xdr:blipFill>
        <a:blip xmlns:r="http://schemas.openxmlformats.org/officeDocument/2006/relationships" r:embed="rId1"/>
        <a:stretch>
          <a:fillRect/>
        </a:stretch>
      </xdr:blipFill>
      <xdr:spPr>
        <a:xfrm>
          <a:off x="352425" y="142875"/>
          <a:ext cx="2133153" cy="786848"/>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679AA-84AB-4002-8D2C-4D6647D7C891}">
  <dimension ref="A1:L18"/>
  <sheetViews>
    <sheetView topLeftCell="A17" workbookViewId="0">
      <selection activeCell="A7" sqref="A7:G18"/>
    </sheetView>
  </sheetViews>
  <sheetFormatPr baseColWidth="10" defaultColWidth="11.42578125" defaultRowHeight="12.75" x14ac:dyDescent="0.2"/>
  <cols>
    <col min="1" max="1" width="29.85546875" style="4" customWidth="1"/>
    <col min="2" max="2" width="37.42578125" style="4" customWidth="1"/>
    <col min="3" max="3" width="16.140625" style="4" bestFit="1" customWidth="1"/>
    <col min="4" max="4" width="19.42578125" style="4" customWidth="1"/>
    <col min="5" max="5" width="9.5703125" style="15" customWidth="1"/>
    <col min="6" max="6" width="17" style="4" bestFit="1" customWidth="1"/>
    <col min="7" max="7" width="8.42578125" style="4" customWidth="1"/>
    <col min="8" max="8" width="206.42578125" style="4" hidden="1" customWidth="1"/>
    <col min="9" max="16384" width="11.42578125" style="4"/>
  </cols>
  <sheetData>
    <row r="1" spans="1:12" x14ac:dyDescent="0.2">
      <c r="A1" s="2"/>
      <c r="B1" s="2"/>
      <c r="C1" s="3"/>
      <c r="D1" s="2"/>
      <c r="E1" s="2"/>
      <c r="F1" s="2"/>
      <c r="G1" s="2"/>
      <c r="H1" s="2"/>
    </row>
    <row r="2" spans="1:12" x14ac:dyDescent="0.2">
      <c r="A2" s="2"/>
      <c r="B2" s="2"/>
      <c r="C2" s="3"/>
      <c r="D2" s="2"/>
      <c r="E2" s="2"/>
      <c r="F2" s="2"/>
      <c r="G2" s="2"/>
      <c r="H2" s="2"/>
    </row>
    <row r="3" spans="1:12" x14ac:dyDescent="0.2">
      <c r="A3" s="2"/>
      <c r="B3" s="2"/>
      <c r="C3" s="3"/>
      <c r="D3" s="2"/>
      <c r="E3" s="2"/>
      <c r="F3" s="2"/>
      <c r="G3" s="2"/>
      <c r="H3" s="2"/>
    </row>
    <row r="4" spans="1:12" x14ac:dyDescent="0.2">
      <c r="A4" s="2"/>
      <c r="B4" s="2"/>
      <c r="C4" s="5"/>
      <c r="D4" s="2"/>
      <c r="E4" s="2"/>
      <c r="F4" s="2"/>
      <c r="G4" s="2"/>
      <c r="H4" s="6" t="s">
        <v>0</v>
      </c>
    </row>
    <row r="5" spans="1:12" x14ac:dyDescent="0.2">
      <c r="A5" s="2"/>
      <c r="B5" s="2"/>
      <c r="C5" s="3"/>
      <c r="D5" s="2"/>
      <c r="E5" s="2"/>
      <c r="F5" s="2"/>
      <c r="G5" s="2"/>
      <c r="H5" s="2"/>
    </row>
    <row r="6" spans="1:12" x14ac:dyDescent="0.2">
      <c r="A6" s="2"/>
      <c r="B6" s="2"/>
      <c r="C6" s="3"/>
      <c r="D6" s="2"/>
      <c r="E6" s="2"/>
      <c r="F6" s="2"/>
      <c r="G6" s="2"/>
      <c r="H6" s="2"/>
    </row>
    <row r="7" spans="1:12" ht="51" x14ac:dyDescent="0.2">
      <c r="A7" s="7" t="s">
        <v>1</v>
      </c>
      <c r="B7" s="7" t="s">
        <v>2</v>
      </c>
      <c r="C7" s="7" t="s">
        <v>3</v>
      </c>
      <c r="D7" s="7" t="s">
        <v>4</v>
      </c>
      <c r="E7" s="7" t="s">
        <v>5</v>
      </c>
      <c r="F7" s="7" t="s">
        <v>6</v>
      </c>
      <c r="G7" s="18" t="s">
        <v>7</v>
      </c>
      <c r="H7" s="8" t="s">
        <v>25</v>
      </c>
    </row>
    <row r="8" spans="1:12" ht="409.5" customHeight="1" x14ac:dyDescent="0.2">
      <c r="A8" s="9" t="s">
        <v>8</v>
      </c>
      <c r="B8" s="10" t="s">
        <v>9</v>
      </c>
      <c r="C8" s="11">
        <v>760000000</v>
      </c>
      <c r="D8" s="11">
        <v>719575127</v>
      </c>
      <c r="E8" s="12">
        <f>D8/C8</f>
        <v>0.94680937763157891</v>
      </c>
      <c r="F8" s="11">
        <v>694544057</v>
      </c>
      <c r="G8" s="19">
        <f>F8/C8</f>
        <v>0.91387375921052627</v>
      </c>
      <c r="H8" s="13" t="s">
        <v>46</v>
      </c>
      <c r="I8" s="17"/>
      <c r="J8" s="17"/>
      <c r="K8" s="17"/>
      <c r="L8" s="17"/>
    </row>
    <row r="9" spans="1:12" ht="103.5" customHeight="1" x14ac:dyDescent="0.2">
      <c r="A9" s="28" t="s">
        <v>10</v>
      </c>
      <c r="B9" s="10" t="s">
        <v>11</v>
      </c>
      <c r="C9" s="11">
        <v>6500000000</v>
      </c>
      <c r="D9" s="11">
        <v>1893197783</v>
      </c>
      <c r="E9" s="12">
        <f t="shared" ref="E9:E18" si="0">D9/C9</f>
        <v>0.29126119738461537</v>
      </c>
      <c r="F9" s="11">
        <v>1853025706</v>
      </c>
      <c r="G9" s="19">
        <f t="shared" ref="G9:G18" si="1">F9/C9</f>
        <v>0.28508087784615382</v>
      </c>
      <c r="H9" s="20" t="s">
        <v>29</v>
      </c>
      <c r="I9" s="16"/>
      <c r="J9" s="16"/>
      <c r="K9" s="16"/>
      <c r="L9" s="16"/>
    </row>
    <row r="10" spans="1:12" ht="168.75" customHeight="1" x14ac:dyDescent="0.2">
      <c r="A10" s="29"/>
      <c r="B10" s="10" t="s">
        <v>12</v>
      </c>
      <c r="C10" s="11">
        <v>3000000000</v>
      </c>
      <c r="D10" s="11">
        <v>1342013382</v>
      </c>
      <c r="E10" s="12">
        <f t="shared" si="0"/>
        <v>0.44733779400000001</v>
      </c>
      <c r="F10" s="11">
        <v>1328197576</v>
      </c>
      <c r="G10" s="19">
        <f t="shared" si="1"/>
        <v>0.44273252533333335</v>
      </c>
      <c r="H10" s="14" t="s">
        <v>30</v>
      </c>
    </row>
    <row r="11" spans="1:12" ht="114.75" x14ac:dyDescent="0.2">
      <c r="A11" s="28" t="s">
        <v>13</v>
      </c>
      <c r="B11" s="10" t="s">
        <v>14</v>
      </c>
      <c r="C11" s="11">
        <v>13380000000</v>
      </c>
      <c r="D11" s="11">
        <v>5092641159</v>
      </c>
      <c r="E11" s="12">
        <f t="shared" si="0"/>
        <v>0.3806159311659193</v>
      </c>
      <c r="F11" s="11">
        <v>4408450485</v>
      </c>
      <c r="G11" s="19">
        <f t="shared" si="1"/>
        <v>0.32948060426008968</v>
      </c>
      <c r="H11" s="21" t="s">
        <v>47</v>
      </c>
    </row>
    <row r="12" spans="1:12" ht="409.5" x14ac:dyDescent="0.2">
      <c r="A12" s="29"/>
      <c r="B12" s="10" t="s">
        <v>15</v>
      </c>
      <c r="C12" s="11">
        <v>9590000000</v>
      </c>
      <c r="D12" s="11">
        <v>4936073361</v>
      </c>
      <c r="E12" s="12">
        <f t="shared" si="0"/>
        <v>0.51471046517205421</v>
      </c>
      <c r="F12" s="11">
        <v>4625338541.2700005</v>
      </c>
      <c r="G12" s="19">
        <f t="shared" si="1"/>
        <v>0.48230850273931181</v>
      </c>
      <c r="H12" s="22" t="s">
        <v>48</v>
      </c>
    </row>
    <row r="13" spans="1:12" ht="166.5" customHeight="1" x14ac:dyDescent="0.2">
      <c r="A13" s="28" t="s">
        <v>16</v>
      </c>
      <c r="B13" s="10" t="s">
        <v>17</v>
      </c>
      <c r="C13" s="11">
        <v>4099700000</v>
      </c>
      <c r="D13" s="11">
        <v>2125001144</v>
      </c>
      <c r="E13" s="12">
        <f t="shared" si="0"/>
        <v>0.51833088860160503</v>
      </c>
      <c r="F13" s="11">
        <v>2009366251</v>
      </c>
      <c r="G13" s="19">
        <f t="shared" si="1"/>
        <v>0.49012519233114621</v>
      </c>
      <c r="H13" s="30" t="s">
        <v>49</v>
      </c>
    </row>
    <row r="14" spans="1:12" ht="129.75" customHeight="1" x14ac:dyDescent="0.2">
      <c r="A14" s="29"/>
      <c r="B14" s="10" t="s">
        <v>18</v>
      </c>
      <c r="C14" s="11">
        <v>4671174190</v>
      </c>
      <c r="D14" s="11">
        <v>1129057083.8800001</v>
      </c>
      <c r="E14" s="12">
        <f t="shared" si="0"/>
        <v>0.24170733908769096</v>
      </c>
      <c r="F14" s="11">
        <v>946895010.88</v>
      </c>
      <c r="G14" s="19">
        <f t="shared" si="1"/>
        <v>0.20271027633846384</v>
      </c>
      <c r="H14" s="30"/>
    </row>
    <row r="15" spans="1:12" ht="133.5" customHeight="1" x14ac:dyDescent="0.2">
      <c r="A15" s="28" t="s">
        <v>19</v>
      </c>
      <c r="B15" s="10" t="s">
        <v>20</v>
      </c>
      <c r="C15" s="11">
        <v>2100000000</v>
      </c>
      <c r="D15" s="11">
        <v>1536004594</v>
      </c>
      <c r="E15" s="12">
        <f t="shared" si="0"/>
        <v>0.73143075904761901</v>
      </c>
      <c r="F15" s="11">
        <v>1501226712</v>
      </c>
      <c r="G15" s="19">
        <f t="shared" si="1"/>
        <v>0.71486986285714282</v>
      </c>
      <c r="H15" s="27" t="s">
        <v>38</v>
      </c>
    </row>
    <row r="16" spans="1:12" ht="213.75" customHeight="1" x14ac:dyDescent="0.2">
      <c r="A16" s="29"/>
      <c r="B16" s="10" t="s">
        <v>21</v>
      </c>
      <c r="C16" s="11">
        <v>3000000000</v>
      </c>
      <c r="D16" s="11">
        <v>2454514022</v>
      </c>
      <c r="E16" s="12">
        <f t="shared" si="0"/>
        <v>0.81817134066666664</v>
      </c>
      <c r="F16" s="11">
        <v>2389112992</v>
      </c>
      <c r="G16" s="19">
        <f t="shared" si="1"/>
        <v>0.79637099733333339</v>
      </c>
      <c r="H16" s="27"/>
    </row>
    <row r="17" spans="1:8" ht="63.75" customHeight="1" x14ac:dyDescent="0.2">
      <c r="A17" s="28" t="s">
        <v>22</v>
      </c>
      <c r="B17" s="10" t="s">
        <v>23</v>
      </c>
      <c r="C17" s="11">
        <v>11011100000</v>
      </c>
      <c r="D17" s="11">
        <v>10087492485</v>
      </c>
      <c r="E17" s="12">
        <f t="shared" si="0"/>
        <v>0.91612032267439225</v>
      </c>
      <c r="F17" s="11">
        <v>9933566199.9300003</v>
      </c>
      <c r="G17" s="19">
        <f t="shared" si="1"/>
        <v>0.90214113030759868</v>
      </c>
      <c r="H17" s="1" t="s">
        <v>33</v>
      </c>
    </row>
    <row r="18" spans="1:8" ht="135.75" customHeight="1" x14ac:dyDescent="0.2">
      <c r="A18" s="29"/>
      <c r="B18" s="10" t="s">
        <v>24</v>
      </c>
      <c r="C18" s="11">
        <v>26168000000</v>
      </c>
      <c r="D18" s="11">
        <v>6055906500</v>
      </c>
      <c r="E18" s="12">
        <f t="shared" si="0"/>
        <v>0.23142412488535616</v>
      </c>
      <c r="F18" s="11">
        <v>4535534550</v>
      </c>
      <c r="G18" s="19">
        <f t="shared" si="1"/>
        <v>0.17332369879241821</v>
      </c>
      <c r="H18" s="1" t="s">
        <v>34</v>
      </c>
    </row>
  </sheetData>
  <mergeCells count="7">
    <mergeCell ref="A17:A18"/>
    <mergeCell ref="H13:H14"/>
    <mergeCell ref="H15:H16"/>
    <mergeCell ref="A9:A10"/>
    <mergeCell ref="A11:A12"/>
    <mergeCell ref="A13:A14"/>
    <mergeCell ref="A15:A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48D9C-E2FB-490D-81B8-C2EB21FD8762}">
  <dimension ref="C5:I30"/>
  <sheetViews>
    <sheetView tabSelected="1" topLeftCell="A8" workbookViewId="0">
      <selection activeCell="L16" sqref="L16"/>
    </sheetView>
  </sheetViews>
  <sheetFormatPr baseColWidth="10" defaultRowHeight="15" x14ac:dyDescent="0.25"/>
  <cols>
    <col min="3" max="3" width="34.85546875" customWidth="1"/>
    <col min="4" max="4" width="42.140625" customWidth="1"/>
    <col min="5" max="6" width="15.28515625" bestFit="1" customWidth="1"/>
    <col min="8" max="8" width="14.28515625" bestFit="1" customWidth="1"/>
  </cols>
  <sheetData>
    <row r="5" spans="3:9" ht="22.5" x14ac:dyDescent="0.25">
      <c r="C5" s="32" t="s">
        <v>1</v>
      </c>
      <c r="D5" s="32" t="s">
        <v>2</v>
      </c>
      <c r="E5" s="32" t="s">
        <v>3</v>
      </c>
      <c r="F5" s="32" t="s">
        <v>4</v>
      </c>
      <c r="G5" s="32" t="s">
        <v>5</v>
      </c>
      <c r="H5" s="32" t="s">
        <v>6</v>
      </c>
      <c r="I5" s="32" t="s">
        <v>7</v>
      </c>
    </row>
    <row r="6" spans="3:9" ht="22.5" x14ac:dyDescent="0.25">
      <c r="C6" s="39" t="s">
        <v>8</v>
      </c>
      <c r="D6" s="34" t="s">
        <v>9</v>
      </c>
      <c r="E6" s="35">
        <v>760000000</v>
      </c>
      <c r="F6" s="35">
        <v>719575127</v>
      </c>
      <c r="G6" s="36">
        <f>F6/E6</f>
        <v>0.94680937763157891</v>
      </c>
      <c r="H6" s="35">
        <v>694544057</v>
      </c>
      <c r="I6" s="36">
        <f>H6/E6</f>
        <v>0.91387375921052627</v>
      </c>
    </row>
    <row r="7" spans="3:9" ht="22.5" x14ac:dyDescent="0.25">
      <c r="C7" s="40" t="s">
        <v>10</v>
      </c>
      <c r="D7" s="34" t="s">
        <v>11</v>
      </c>
      <c r="E7" s="35">
        <v>6500000000</v>
      </c>
      <c r="F7" s="35">
        <v>1893197783</v>
      </c>
      <c r="G7" s="36">
        <f t="shared" ref="G7:G16" si="0">F7/E7</f>
        <v>0.29126119738461537</v>
      </c>
      <c r="H7" s="35">
        <v>1853025706</v>
      </c>
      <c r="I7" s="36">
        <f t="shared" ref="I7:I16" si="1">H7/E7</f>
        <v>0.28508087784615382</v>
      </c>
    </row>
    <row r="8" spans="3:9" ht="22.5" x14ac:dyDescent="0.25">
      <c r="C8" s="40"/>
      <c r="D8" s="34" t="s">
        <v>12</v>
      </c>
      <c r="E8" s="35">
        <v>3000000000</v>
      </c>
      <c r="F8" s="35">
        <v>1342013382</v>
      </c>
      <c r="G8" s="36">
        <f t="shared" si="0"/>
        <v>0.44733779400000001</v>
      </c>
      <c r="H8" s="35">
        <v>1328197576</v>
      </c>
      <c r="I8" s="36">
        <f t="shared" si="1"/>
        <v>0.44273252533333335</v>
      </c>
    </row>
    <row r="9" spans="3:9" ht="22.5" x14ac:dyDescent="0.25">
      <c r="C9" s="40" t="s">
        <v>13</v>
      </c>
      <c r="D9" s="34" t="s">
        <v>14</v>
      </c>
      <c r="E9" s="35">
        <v>13380000000</v>
      </c>
      <c r="F9" s="35">
        <v>5092641159</v>
      </c>
      <c r="G9" s="36">
        <f t="shared" si="0"/>
        <v>0.3806159311659193</v>
      </c>
      <c r="H9" s="35">
        <v>4408450485</v>
      </c>
      <c r="I9" s="36">
        <f t="shared" si="1"/>
        <v>0.32948060426008968</v>
      </c>
    </row>
    <row r="10" spans="3:9" ht="33.75" x14ac:dyDescent="0.25">
      <c r="C10" s="40"/>
      <c r="D10" s="34" t="s">
        <v>15</v>
      </c>
      <c r="E10" s="35">
        <v>9590000000</v>
      </c>
      <c r="F10" s="35">
        <v>4936073361</v>
      </c>
      <c r="G10" s="36">
        <f t="shared" si="0"/>
        <v>0.51471046517205421</v>
      </c>
      <c r="H10" s="35">
        <v>4625338541.2700005</v>
      </c>
      <c r="I10" s="36">
        <f t="shared" si="1"/>
        <v>0.48230850273931181</v>
      </c>
    </row>
    <row r="11" spans="3:9" ht="33.75" x14ac:dyDescent="0.25">
      <c r="C11" s="40" t="s">
        <v>16</v>
      </c>
      <c r="D11" s="34" t="s">
        <v>17</v>
      </c>
      <c r="E11" s="35">
        <v>4099700000</v>
      </c>
      <c r="F11" s="35">
        <v>2125001144</v>
      </c>
      <c r="G11" s="36">
        <f t="shared" si="0"/>
        <v>0.51833088860160503</v>
      </c>
      <c r="H11" s="35">
        <v>2009366251</v>
      </c>
      <c r="I11" s="36">
        <f t="shared" si="1"/>
        <v>0.49012519233114621</v>
      </c>
    </row>
    <row r="12" spans="3:9" ht="33.75" x14ac:dyDescent="0.25">
      <c r="C12" s="40"/>
      <c r="D12" s="34" t="s">
        <v>18</v>
      </c>
      <c r="E12" s="35">
        <v>4671174190</v>
      </c>
      <c r="F12" s="35">
        <v>1129057083.8800001</v>
      </c>
      <c r="G12" s="36">
        <f t="shared" si="0"/>
        <v>0.24170733908769096</v>
      </c>
      <c r="H12" s="35">
        <v>946895010.88</v>
      </c>
      <c r="I12" s="36">
        <f t="shared" si="1"/>
        <v>0.20271027633846384</v>
      </c>
    </row>
    <row r="13" spans="3:9" ht="33.75" x14ac:dyDescent="0.25">
      <c r="C13" s="40" t="s">
        <v>19</v>
      </c>
      <c r="D13" s="34" t="s">
        <v>20</v>
      </c>
      <c r="E13" s="35">
        <v>2100000000</v>
      </c>
      <c r="F13" s="35">
        <v>1536004594</v>
      </c>
      <c r="G13" s="36">
        <f t="shared" si="0"/>
        <v>0.73143075904761901</v>
      </c>
      <c r="H13" s="35">
        <v>1501226712</v>
      </c>
      <c r="I13" s="36">
        <f t="shared" si="1"/>
        <v>0.71486986285714282</v>
      </c>
    </row>
    <row r="14" spans="3:9" ht="22.5" x14ac:dyDescent="0.25">
      <c r="C14" s="40"/>
      <c r="D14" s="34" t="s">
        <v>21</v>
      </c>
      <c r="E14" s="35">
        <v>3000000000</v>
      </c>
      <c r="F14" s="35">
        <v>2454514022</v>
      </c>
      <c r="G14" s="36">
        <f t="shared" si="0"/>
        <v>0.81817134066666664</v>
      </c>
      <c r="H14" s="35">
        <v>2389112992</v>
      </c>
      <c r="I14" s="36">
        <f t="shared" si="1"/>
        <v>0.79637099733333339</v>
      </c>
    </row>
    <row r="15" spans="3:9" x14ac:dyDescent="0.25">
      <c r="C15" s="40" t="s">
        <v>22</v>
      </c>
      <c r="D15" s="34" t="s">
        <v>23</v>
      </c>
      <c r="E15" s="35">
        <v>11011100000</v>
      </c>
      <c r="F15" s="35">
        <v>10087492485</v>
      </c>
      <c r="G15" s="36">
        <f t="shared" si="0"/>
        <v>0.91612032267439225</v>
      </c>
      <c r="H15" s="35">
        <v>9933566199.9300003</v>
      </c>
      <c r="I15" s="36">
        <f t="shared" si="1"/>
        <v>0.90214113030759868</v>
      </c>
    </row>
    <row r="16" spans="3:9" ht="22.5" x14ac:dyDescent="0.25">
      <c r="C16" s="40"/>
      <c r="D16" s="34" t="s">
        <v>24</v>
      </c>
      <c r="E16" s="35">
        <v>26168000000</v>
      </c>
      <c r="F16" s="35">
        <v>6055906500</v>
      </c>
      <c r="G16" s="36">
        <f t="shared" si="0"/>
        <v>0.23142412488535616</v>
      </c>
      <c r="H16" s="35">
        <v>4535534550</v>
      </c>
      <c r="I16" s="36">
        <f t="shared" si="1"/>
        <v>0.17332369879241821</v>
      </c>
    </row>
    <row r="18" spans="3:9" ht="22.5" x14ac:dyDescent="0.25">
      <c r="C18" s="32" t="s">
        <v>1</v>
      </c>
      <c r="D18" s="32" t="s">
        <v>2</v>
      </c>
      <c r="E18" s="32" t="s">
        <v>3</v>
      </c>
      <c r="F18" s="32" t="s">
        <v>4</v>
      </c>
      <c r="G18" s="32" t="s">
        <v>5</v>
      </c>
      <c r="H18" s="32" t="s">
        <v>6</v>
      </c>
      <c r="I18" s="32" t="s">
        <v>7</v>
      </c>
    </row>
    <row r="19" spans="3:9" ht="22.5" x14ac:dyDescent="0.25">
      <c r="C19" s="33" t="s">
        <v>8</v>
      </c>
      <c r="D19" s="34" t="s">
        <v>9</v>
      </c>
      <c r="E19" s="35">
        <v>1000000000</v>
      </c>
      <c r="F19" s="35">
        <v>964537657</v>
      </c>
      <c r="G19" s="36">
        <f>F19/E19</f>
        <v>0.96453765700000005</v>
      </c>
      <c r="H19" s="35">
        <v>327185468</v>
      </c>
      <c r="I19" s="36">
        <f>H19/E19</f>
        <v>0.32718546799999998</v>
      </c>
    </row>
    <row r="20" spans="3:9" ht="22.5" x14ac:dyDescent="0.25">
      <c r="C20" s="37" t="s">
        <v>10</v>
      </c>
      <c r="D20" s="34" t="s">
        <v>11</v>
      </c>
      <c r="E20" s="35">
        <v>7572850000</v>
      </c>
      <c r="F20" s="35">
        <v>6749641392</v>
      </c>
      <c r="G20" s="36">
        <f t="shared" ref="G20:G30" si="2">F20/E20</f>
        <v>0.89129474266623532</v>
      </c>
      <c r="H20" s="35">
        <v>1805473600</v>
      </c>
      <c r="I20" s="36">
        <f t="shared" ref="I20:I30" si="3">H20/E20</f>
        <v>0.23841401850030042</v>
      </c>
    </row>
    <row r="21" spans="3:9" ht="22.5" x14ac:dyDescent="0.25">
      <c r="C21" s="38"/>
      <c r="D21" s="34" t="s">
        <v>12</v>
      </c>
      <c r="E21" s="35">
        <v>4689000000</v>
      </c>
      <c r="F21" s="35">
        <v>3927065932</v>
      </c>
      <c r="G21" s="36">
        <f t="shared" si="2"/>
        <v>0.83750606355299639</v>
      </c>
      <c r="H21" s="35">
        <v>1072082729</v>
      </c>
      <c r="I21" s="36">
        <f t="shared" si="3"/>
        <v>0.22863781808487951</v>
      </c>
    </row>
    <row r="22" spans="3:9" ht="22.5" x14ac:dyDescent="0.25">
      <c r="C22" s="37" t="s">
        <v>13</v>
      </c>
      <c r="D22" s="34" t="s">
        <v>14</v>
      </c>
      <c r="E22" s="35">
        <v>17300000000</v>
      </c>
      <c r="F22" s="35">
        <v>7364126391</v>
      </c>
      <c r="G22" s="36">
        <f t="shared" si="2"/>
        <v>0.42567204572254336</v>
      </c>
      <c r="H22" s="35">
        <v>942966257</v>
      </c>
      <c r="I22" s="36">
        <f t="shared" si="3"/>
        <v>5.4506720057803465E-2</v>
      </c>
    </row>
    <row r="23" spans="3:9" ht="33.75" x14ac:dyDescent="0.25">
      <c r="C23" s="41"/>
      <c r="D23" s="34" t="s">
        <v>15</v>
      </c>
      <c r="E23" s="35">
        <v>3040000000</v>
      </c>
      <c r="F23" s="35">
        <v>1863198777</v>
      </c>
      <c r="G23" s="36">
        <f t="shared" si="2"/>
        <v>0.61289433453947373</v>
      </c>
      <c r="H23" s="35">
        <v>735771182</v>
      </c>
      <c r="I23" s="36">
        <f t="shared" si="3"/>
        <v>0.24202999407894737</v>
      </c>
    </row>
    <row r="24" spans="3:9" ht="45" x14ac:dyDescent="0.25">
      <c r="C24" s="38"/>
      <c r="D24" s="34" t="s">
        <v>26</v>
      </c>
      <c r="E24" s="35">
        <v>6100000000</v>
      </c>
      <c r="F24" s="35">
        <v>1894064940</v>
      </c>
      <c r="G24" s="36">
        <f t="shared" si="2"/>
        <v>0.31050244918032788</v>
      </c>
      <c r="H24" s="35">
        <v>592591306</v>
      </c>
      <c r="I24" s="36">
        <f t="shared" si="3"/>
        <v>9.7146115737704916E-2</v>
      </c>
    </row>
    <row r="25" spans="3:9" ht="33.75" x14ac:dyDescent="0.25">
      <c r="C25" s="37" t="s">
        <v>16</v>
      </c>
      <c r="D25" s="34" t="s">
        <v>17</v>
      </c>
      <c r="E25" s="35">
        <v>4222700000</v>
      </c>
      <c r="F25" s="35">
        <v>1915793417</v>
      </c>
      <c r="G25" s="36">
        <f t="shared" si="2"/>
        <v>0.45368920761598031</v>
      </c>
      <c r="H25" s="35">
        <v>558922553</v>
      </c>
      <c r="I25" s="36">
        <f t="shared" si="3"/>
        <v>0.1323614163923556</v>
      </c>
    </row>
    <row r="26" spans="3:9" ht="33.75" x14ac:dyDescent="0.25">
      <c r="C26" s="38"/>
      <c r="D26" s="34" t="s">
        <v>18</v>
      </c>
      <c r="E26" s="35">
        <v>4811309416</v>
      </c>
      <c r="F26" s="35">
        <v>1820538528</v>
      </c>
      <c r="G26" s="36">
        <f t="shared" si="2"/>
        <v>0.37838733088871873</v>
      </c>
      <c r="H26" s="35">
        <v>643170295</v>
      </c>
      <c r="I26" s="36">
        <f t="shared" si="3"/>
        <v>0.13367884693949186</v>
      </c>
    </row>
    <row r="27" spans="3:9" ht="33.75" x14ac:dyDescent="0.25">
      <c r="C27" s="37" t="s">
        <v>19</v>
      </c>
      <c r="D27" s="34" t="s">
        <v>20</v>
      </c>
      <c r="E27" s="35">
        <v>4000000000</v>
      </c>
      <c r="F27" s="35">
        <v>2977493724</v>
      </c>
      <c r="G27" s="36">
        <f t="shared" si="2"/>
        <v>0.74437343099999997</v>
      </c>
      <c r="H27" s="35">
        <v>645009408</v>
      </c>
      <c r="I27" s="36">
        <f t="shared" si="3"/>
        <v>0.16125235199999999</v>
      </c>
    </row>
    <row r="28" spans="3:9" ht="22.5" x14ac:dyDescent="0.25">
      <c r="C28" s="38"/>
      <c r="D28" s="34" t="s">
        <v>21</v>
      </c>
      <c r="E28" s="35">
        <v>6098805428</v>
      </c>
      <c r="F28" s="35">
        <v>4951900081</v>
      </c>
      <c r="G28" s="36">
        <f t="shared" si="2"/>
        <v>0.81194590308874504</v>
      </c>
      <c r="H28" s="35">
        <v>1862283796</v>
      </c>
      <c r="I28" s="36">
        <f t="shared" si="3"/>
        <v>0.30535222315014965</v>
      </c>
    </row>
    <row r="29" spans="3:9" x14ac:dyDescent="0.25">
      <c r="C29" s="37" t="s">
        <v>22</v>
      </c>
      <c r="D29" s="34" t="s">
        <v>23</v>
      </c>
      <c r="E29" s="35">
        <v>11341500000</v>
      </c>
      <c r="F29" s="35">
        <v>10711426122</v>
      </c>
      <c r="G29" s="36">
        <f t="shared" si="2"/>
        <v>0.94444527813781243</v>
      </c>
      <c r="H29" s="35">
        <v>5393826048</v>
      </c>
      <c r="I29" s="36">
        <f t="shared" si="3"/>
        <v>0.47558312815765108</v>
      </c>
    </row>
    <row r="30" spans="3:9" ht="22.5" x14ac:dyDescent="0.25">
      <c r="C30" s="38"/>
      <c r="D30" s="34" t="s">
        <v>24</v>
      </c>
      <c r="E30" s="35">
        <v>26953000000</v>
      </c>
      <c r="F30" s="35">
        <v>19824115166</v>
      </c>
      <c r="G30" s="36">
        <f t="shared" si="2"/>
        <v>0.7355068143063852</v>
      </c>
      <c r="H30" s="35">
        <v>6373458330</v>
      </c>
      <c r="I30" s="36">
        <f t="shared" si="3"/>
        <v>0.23646563759136274</v>
      </c>
    </row>
  </sheetData>
  <mergeCells count="10">
    <mergeCell ref="C22:C24"/>
    <mergeCell ref="C25:C26"/>
    <mergeCell ref="C27:C28"/>
    <mergeCell ref="C29:C30"/>
    <mergeCell ref="C7:C8"/>
    <mergeCell ref="C9:C10"/>
    <mergeCell ref="C11:C12"/>
    <mergeCell ref="C13:C14"/>
    <mergeCell ref="C15:C16"/>
    <mergeCell ref="C20: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B812E-077A-48A9-A30E-2BF6E686DE5B}">
  <dimension ref="A1:H19"/>
  <sheetViews>
    <sheetView topLeftCell="A16" workbookViewId="0">
      <selection activeCell="A7" sqref="A7:G19"/>
    </sheetView>
  </sheetViews>
  <sheetFormatPr baseColWidth="10" defaultColWidth="11.42578125" defaultRowHeight="12.75" x14ac:dyDescent="0.2"/>
  <cols>
    <col min="1" max="1" width="29.85546875" style="4" customWidth="1"/>
    <col min="2" max="2" width="37.42578125" style="4" customWidth="1"/>
    <col min="3" max="3" width="16.140625" style="4" bestFit="1" customWidth="1"/>
    <col min="4" max="4" width="19.42578125" style="4" customWidth="1"/>
    <col min="5" max="5" width="9.5703125" style="15" customWidth="1"/>
    <col min="6" max="6" width="17" style="4" bestFit="1" customWidth="1"/>
    <col min="7" max="7" width="8.42578125" style="4" customWidth="1"/>
    <col min="8" max="8" width="181.85546875" style="4" customWidth="1"/>
    <col min="9" max="9" width="28" style="4" customWidth="1"/>
    <col min="10" max="10" width="32" style="4" customWidth="1"/>
    <col min="11" max="11" width="11.42578125" style="4"/>
    <col min="12" max="12" width="24.28515625" style="4" customWidth="1"/>
    <col min="13" max="13" width="18.7109375" style="4" customWidth="1"/>
    <col min="14" max="14" width="16.85546875" style="4" customWidth="1"/>
    <col min="15" max="16384" width="11.42578125" style="4"/>
  </cols>
  <sheetData>
    <row r="1" spans="1:8" x14ac:dyDescent="0.2">
      <c r="A1" s="2"/>
      <c r="B1" s="2"/>
      <c r="C1" s="3"/>
      <c r="D1" s="2"/>
      <c r="E1" s="2"/>
      <c r="F1" s="2"/>
      <c r="G1" s="2"/>
    </row>
    <row r="2" spans="1:8" x14ac:dyDescent="0.2">
      <c r="A2" s="2"/>
      <c r="B2" s="2"/>
      <c r="C2" s="3"/>
      <c r="D2" s="2"/>
      <c r="E2" s="2"/>
      <c r="F2" s="2"/>
      <c r="G2" s="2"/>
    </row>
    <row r="3" spans="1:8" x14ac:dyDescent="0.2">
      <c r="A3" s="2"/>
      <c r="B3" s="2"/>
      <c r="C3" s="3"/>
      <c r="D3" s="2"/>
      <c r="E3" s="2"/>
      <c r="F3" s="2"/>
      <c r="G3" s="2"/>
    </row>
    <row r="4" spans="1:8" x14ac:dyDescent="0.2">
      <c r="A4" s="2"/>
      <c r="B4" s="2"/>
      <c r="C4" s="5"/>
      <c r="E4" s="24"/>
      <c r="F4" s="2"/>
      <c r="G4" s="2"/>
      <c r="H4" s="6" t="s">
        <v>28</v>
      </c>
    </row>
    <row r="5" spans="1:8" x14ac:dyDescent="0.2">
      <c r="A5" s="2"/>
      <c r="B5" s="2"/>
      <c r="C5" s="3"/>
      <c r="D5" s="2"/>
      <c r="E5" s="2"/>
      <c r="F5" s="2"/>
      <c r="G5" s="2"/>
    </row>
    <row r="6" spans="1:8" x14ac:dyDescent="0.2">
      <c r="A6" s="2"/>
      <c r="B6" s="2"/>
      <c r="C6" s="3"/>
      <c r="D6" s="2"/>
      <c r="E6" s="2"/>
      <c r="F6" s="2"/>
      <c r="G6" s="2"/>
    </row>
    <row r="7" spans="1:8" ht="51" x14ac:dyDescent="0.2">
      <c r="A7" s="7" t="s">
        <v>1</v>
      </c>
      <c r="B7" s="7" t="s">
        <v>2</v>
      </c>
      <c r="C7" s="7" t="s">
        <v>3</v>
      </c>
      <c r="D7" s="7" t="s">
        <v>4</v>
      </c>
      <c r="E7" s="7" t="s">
        <v>5</v>
      </c>
      <c r="F7" s="7" t="s">
        <v>6</v>
      </c>
      <c r="G7" s="7" t="s">
        <v>7</v>
      </c>
      <c r="H7" s="8" t="s">
        <v>27</v>
      </c>
    </row>
    <row r="8" spans="1:8" ht="409.5" x14ac:dyDescent="0.2">
      <c r="A8" s="9" t="s">
        <v>8</v>
      </c>
      <c r="B8" s="10" t="s">
        <v>9</v>
      </c>
      <c r="C8" s="11">
        <v>1000000000</v>
      </c>
      <c r="D8" s="11">
        <v>964537657</v>
      </c>
      <c r="E8" s="12">
        <f>D8/C8</f>
        <v>0.96453765700000005</v>
      </c>
      <c r="F8" s="11">
        <v>327185468</v>
      </c>
      <c r="G8" s="12">
        <f>F8/C8</f>
        <v>0.32718546799999998</v>
      </c>
      <c r="H8" s="13" t="s">
        <v>39</v>
      </c>
    </row>
    <row r="9" spans="1:8" ht="89.25" x14ac:dyDescent="0.2">
      <c r="A9" s="28" t="s">
        <v>10</v>
      </c>
      <c r="B9" s="10" t="s">
        <v>11</v>
      </c>
      <c r="C9" s="11">
        <v>7572850000</v>
      </c>
      <c r="D9" s="11">
        <v>6749641392</v>
      </c>
      <c r="E9" s="12">
        <f t="shared" ref="E9:E19" si="0">D9/C9</f>
        <v>0.89129474266623532</v>
      </c>
      <c r="F9" s="11">
        <v>1805473600</v>
      </c>
      <c r="G9" s="12">
        <f t="shared" ref="G9:G19" si="1">F9/C9</f>
        <v>0.23841401850030042</v>
      </c>
      <c r="H9" s="14" t="s">
        <v>40</v>
      </c>
    </row>
    <row r="10" spans="1:8" ht="76.5" x14ac:dyDescent="0.2">
      <c r="A10" s="29"/>
      <c r="B10" s="10" t="s">
        <v>12</v>
      </c>
      <c r="C10" s="11">
        <v>4689000000</v>
      </c>
      <c r="D10" s="11">
        <v>3927065932</v>
      </c>
      <c r="E10" s="12">
        <f t="shared" si="0"/>
        <v>0.83750606355299639</v>
      </c>
      <c r="F10" s="11">
        <v>1072082729</v>
      </c>
      <c r="G10" s="12">
        <f t="shared" si="1"/>
        <v>0.22863781808487951</v>
      </c>
      <c r="H10" s="14" t="s">
        <v>31</v>
      </c>
    </row>
    <row r="11" spans="1:8" ht="191.25" x14ac:dyDescent="0.2">
      <c r="A11" s="28" t="s">
        <v>13</v>
      </c>
      <c r="B11" s="10" t="s">
        <v>14</v>
      </c>
      <c r="C11" s="11">
        <v>17300000000</v>
      </c>
      <c r="D11" s="11">
        <v>7364126391</v>
      </c>
      <c r="E11" s="12">
        <f t="shared" si="0"/>
        <v>0.42567204572254336</v>
      </c>
      <c r="F11" s="11">
        <v>942966257</v>
      </c>
      <c r="G11" s="12">
        <f t="shared" si="1"/>
        <v>5.4506720057803465E-2</v>
      </c>
      <c r="H11" s="25" t="s">
        <v>36</v>
      </c>
    </row>
    <row r="12" spans="1:8" ht="153" x14ac:dyDescent="0.2">
      <c r="A12" s="31"/>
      <c r="B12" s="10" t="s">
        <v>15</v>
      </c>
      <c r="C12" s="11">
        <v>3040000000</v>
      </c>
      <c r="D12" s="11">
        <v>1863198777</v>
      </c>
      <c r="E12" s="12">
        <f t="shared" si="0"/>
        <v>0.61289433453947373</v>
      </c>
      <c r="F12" s="11">
        <v>735771182</v>
      </c>
      <c r="G12" s="12">
        <f t="shared" si="1"/>
        <v>0.24202999407894737</v>
      </c>
      <c r="H12" s="25" t="s">
        <v>41</v>
      </c>
    </row>
    <row r="13" spans="1:8" ht="344.25" x14ac:dyDescent="0.2">
      <c r="A13" s="29"/>
      <c r="B13" s="10" t="s">
        <v>26</v>
      </c>
      <c r="C13" s="11">
        <v>6100000000</v>
      </c>
      <c r="D13" s="11">
        <v>1894064940</v>
      </c>
      <c r="E13" s="12">
        <f t="shared" si="0"/>
        <v>0.31050244918032788</v>
      </c>
      <c r="F13" s="11">
        <v>592591306</v>
      </c>
      <c r="G13" s="12">
        <f t="shared" si="1"/>
        <v>9.7146115737704916E-2</v>
      </c>
      <c r="H13" s="1" t="s">
        <v>42</v>
      </c>
    </row>
    <row r="14" spans="1:8" ht="409.5" x14ac:dyDescent="0.2">
      <c r="A14" s="28" t="s">
        <v>16</v>
      </c>
      <c r="B14" s="10" t="s">
        <v>17</v>
      </c>
      <c r="C14" s="11">
        <v>4222700000</v>
      </c>
      <c r="D14" s="11">
        <v>1915793417</v>
      </c>
      <c r="E14" s="12">
        <f t="shared" si="0"/>
        <v>0.45368920761598031</v>
      </c>
      <c r="F14" s="11">
        <v>558922553</v>
      </c>
      <c r="G14" s="12">
        <f t="shared" si="1"/>
        <v>0.1323614163923556</v>
      </c>
      <c r="H14" s="23" t="s">
        <v>43</v>
      </c>
    </row>
    <row r="15" spans="1:8" ht="409.5" x14ac:dyDescent="0.2">
      <c r="A15" s="29"/>
      <c r="B15" s="10" t="s">
        <v>18</v>
      </c>
      <c r="C15" s="11">
        <v>4811309416</v>
      </c>
      <c r="D15" s="11">
        <v>1820538528</v>
      </c>
      <c r="E15" s="12">
        <f t="shared" si="0"/>
        <v>0.37838733088871873</v>
      </c>
      <c r="F15" s="11">
        <v>643170295</v>
      </c>
      <c r="G15" s="12">
        <f t="shared" si="1"/>
        <v>0.13367884693949186</v>
      </c>
      <c r="H15" s="23" t="s">
        <v>37</v>
      </c>
    </row>
    <row r="16" spans="1:8" ht="102" x14ac:dyDescent="0.2">
      <c r="A16" s="28" t="s">
        <v>19</v>
      </c>
      <c r="B16" s="10" t="s">
        <v>20</v>
      </c>
      <c r="C16" s="11">
        <v>4000000000</v>
      </c>
      <c r="D16" s="11">
        <v>2977493724</v>
      </c>
      <c r="E16" s="12">
        <f t="shared" si="0"/>
        <v>0.74437343099999997</v>
      </c>
      <c r="F16" s="11">
        <v>645009408</v>
      </c>
      <c r="G16" s="12">
        <f t="shared" si="1"/>
        <v>0.16125235199999999</v>
      </c>
      <c r="H16" s="1" t="s">
        <v>44</v>
      </c>
    </row>
    <row r="17" spans="1:8" ht="191.25" x14ac:dyDescent="0.2">
      <c r="A17" s="29"/>
      <c r="B17" s="10" t="s">
        <v>21</v>
      </c>
      <c r="C17" s="11">
        <v>6098805428</v>
      </c>
      <c r="D17" s="11">
        <v>4951900081</v>
      </c>
      <c r="E17" s="12">
        <f t="shared" si="0"/>
        <v>0.81194590308874504</v>
      </c>
      <c r="F17" s="11">
        <v>1862283796</v>
      </c>
      <c r="G17" s="12">
        <f t="shared" si="1"/>
        <v>0.30535222315014965</v>
      </c>
      <c r="H17" s="1" t="s">
        <v>32</v>
      </c>
    </row>
    <row r="18" spans="1:8" ht="70.5" customHeight="1" x14ac:dyDescent="0.2">
      <c r="A18" s="28" t="s">
        <v>22</v>
      </c>
      <c r="B18" s="10" t="s">
        <v>23</v>
      </c>
      <c r="C18" s="11">
        <v>11341500000</v>
      </c>
      <c r="D18" s="11">
        <v>10711426122</v>
      </c>
      <c r="E18" s="12">
        <f t="shared" si="0"/>
        <v>0.94444527813781243</v>
      </c>
      <c r="F18" s="11">
        <v>5393826048</v>
      </c>
      <c r="G18" s="12">
        <f t="shared" si="1"/>
        <v>0.47558312815765108</v>
      </c>
      <c r="H18" s="26" t="s">
        <v>35</v>
      </c>
    </row>
    <row r="19" spans="1:8" ht="153" x14ac:dyDescent="0.2">
      <c r="A19" s="29"/>
      <c r="B19" s="10" t="s">
        <v>24</v>
      </c>
      <c r="C19" s="11">
        <v>26953000000</v>
      </c>
      <c r="D19" s="11">
        <v>19824115166</v>
      </c>
      <c r="E19" s="12">
        <f t="shared" si="0"/>
        <v>0.7355068143063852</v>
      </c>
      <c r="F19" s="11">
        <v>6373458330</v>
      </c>
      <c r="G19" s="12">
        <f t="shared" si="1"/>
        <v>0.23646563759136274</v>
      </c>
      <c r="H19" s="26" t="s">
        <v>45</v>
      </c>
    </row>
  </sheetData>
  <mergeCells count="5">
    <mergeCell ref="A9:A10"/>
    <mergeCell ref="A11:A13"/>
    <mergeCell ref="A14:A15"/>
    <mergeCell ref="A16:A17"/>
    <mergeCell ref="A18:A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Dic 2022</vt:lpstr>
      <vt:lpstr>Hoja1</vt:lpstr>
      <vt:lpstr>JULIO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LILIANA RINCÓN GÓMEZ</dc:creator>
  <cp:lastModifiedBy>FAMILIA BARRAGAN RIN</cp:lastModifiedBy>
  <dcterms:created xsi:type="dcterms:W3CDTF">2023-08-10T21:41:26Z</dcterms:created>
  <dcterms:modified xsi:type="dcterms:W3CDTF">2023-08-18T00:30:02Z</dcterms:modified>
</cp:coreProperties>
</file>